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Practicas\"/>
    </mc:Choice>
  </mc:AlternateContent>
  <xr:revisionPtr revIDLastSave="0" documentId="13_ncr:1_{A2A0ADC9-D7DC-4122-A983-20046F35F21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strucciones" sheetId="14" r:id="rId1"/>
    <sheet name="Portafolio" sheetId="11" r:id="rId2"/>
    <sheet name="VaR Parmétrico" sheetId="12" r:id="rId3"/>
    <sheet name="VaR Histórico" sheetId="8" r:id="rId4"/>
    <sheet name="Histograma_VaR_Historico" sheetId="15" r:id="rId5"/>
    <sheet name="Var Simulación" sheetId="13" r:id="rId6"/>
    <sheet name="Histograma_VaR_Simulado" sheetId="16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" i="13" l="1"/>
  <c r="W10" i="13" s="1"/>
  <c r="V9" i="13"/>
  <c r="W9" i="13" s="1"/>
  <c r="V7" i="13"/>
  <c r="C7" i="13" l="1"/>
  <c r="D7" i="13"/>
  <c r="E7" i="13"/>
  <c r="F7" i="13"/>
  <c r="G7" i="13"/>
  <c r="H7" i="13"/>
  <c r="I7" i="13"/>
  <c r="J7" i="13"/>
  <c r="K7" i="13"/>
  <c r="B7" i="13"/>
  <c r="C6" i="13"/>
  <c r="D6" i="13"/>
  <c r="E6" i="13"/>
  <c r="F6" i="13"/>
  <c r="G6" i="13"/>
  <c r="H6" i="13"/>
  <c r="I6" i="13"/>
  <c r="J6" i="13"/>
  <c r="K6" i="13"/>
  <c r="B6" i="13"/>
  <c r="G5" i="13"/>
  <c r="H5" i="13"/>
  <c r="I5" i="13"/>
  <c r="J5" i="13"/>
  <c r="K5" i="13"/>
  <c r="F5" i="13"/>
  <c r="C5" i="13"/>
  <c r="D5" i="13"/>
  <c r="E5" i="13"/>
  <c r="B5" i="13"/>
  <c r="C8" i="13" a="1"/>
  <c r="E8" i="13" a="1"/>
  <c r="G8" i="13" a="1"/>
  <c r="I8" i="13" a="1"/>
  <c r="K8" i="13" a="1"/>
  <c r="D8" i="13" a="1"/>
  <c r="F8" i="13" a="1"/>
  <c r="H8" i="13" a="1"/>
  <c r="J8" i="13" a="1"/>
  <c r="B8" i="13" a="1"/>
  <c r="J8" i="13" l="1"/>
  <c r="H8" i="13"/>
  <c r="F8" i="13"/>
  <c r="D8" i="13"/>
  <c r="K8" i="13"/>
  <c r="I8" i="13"/>
  <c r="G8" i="13"/>
  <c r="E8" i="13"/>
  <c r="C8" i="13"/>
  <c r="B8" i="13"/>
  <c r="AX8" i="8" l="1"/>
  <c r="AW8" i="8"/>
  <c r="AX7" i="8"/>
  <c r="AW7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T24" i="8"/>
  <c r="AT25" i="8"/>
  <c r="AT26" i="8"/>
  <c r="AT27" i="8"/>
  <c r="AT28" i="8"/>
  <c r="AT29" i="8"/>
  <c r="AT30" i="8"/>
  <c r="AT31" i="8"/>
  <c r="AT32" i="8"/>
  <c r="AT33" i="8"/>
  <c r="AT34" i="8"/>
  <c r="AT35" i="8"/>
  <c r="AT36" i="8"/>
  <c r="AT37" i="8"/>
  <c r="AT38" i="8"/>
  <c r="AT39" i="8"/>
  <c r="AT40" i="8"/>
  <c r="AT41" i="8"/>
  <c r="AT42" i="8"/>
  <c r="AT43" i="8"/>
  <c r="AT44" i="8"/>
  <c r="AT45" i="8"/>
  <c r="AT46" i="8"/>
  <c r="AT47" i="8"/>
  <c r="AT48" i="8"/>
  <c r="AT49" i="8"/>
  <c r="AT50" i="8"/>
  <c r="AT51" i="8"/>
  <c r="AT52" i="8"/>
  <c r="AT53" i="8"/>
  <c r="AT54" i="8"/>
  <c r="AT55" i="8"/>
  <c r="AT56" i="8"/>
  <c r="AT57" i="8"/>
  <c r="AT58" i="8"/>
  <c r="AT59" i="8"/>
  <c r="AT60" i="8"/>
  <c r="AT61" i="8"/>
  <c r="AT62" i="8"/>
  <c r="AT63" i="8"/>
  <c r="AT64" i="8"/>
  <c r="AT65" i="8"/>
  <c r="AT66" i="8"/>
  <c r="AT67" i="8"/>
  <c r="AT68" i="8"/>
  <c r="AT69" i="8"/>
  <c r="AT70" i="8"/>
  <c r="AT71" i="8"/>
  <c r="AT72" i="8"/>
  <c r="AT73" i="8"/>
  <c r="AT74" i="8"/>
  <c r="AT75" i="8"/>
  <c r="AT76" i="8"/>
  <c r="AT77" i="8"/>
  <c r="AT78" i="8"/>
  <c r="AT79" i="8"/>
  <c r="AT80" i="8"/>
  <c r="AT81" i="8"/>
  <c r="AT82" i="8"/>
  <c r="AT83" i="8"/>
  <c r="AT84" i="8"/>
  <c r="AT85" i="8"/>
  <c r="AT86" i="8"/>
  <c r="AT87" i="8"/>
  <c r="AT88" i="8"/>
  <c r="AT89" i="8"/>
  <c r="AT90" i="8"/>
  <c r="AT91" i="8"/>
  <c r="AT92" i="8"/>
  <c r="AT93" i="8"/>
  <c r="AT94" i="8"/>
  <c r="AT95" i="8"/>
  <c r="AT96" i="8"/>
  <c r="AT97" i="8"/>
  <c r="AT98" i="8"/>
  <c r="AT99" i="8"/>
  <c r="AT100" i="8"/>
  <c r="AT101" i="8"/>
  <c r="AT102" i="8"/>
  <c r="AT103" i="8"/>
  <c r="AT104" i="8"/>
  <c r="AT105" i="8"/>
  <c r="AT106" i="8"/>
  <c r="AT107" i="8"/>
  <c r="AT108" i="8"/>
  <c r="AT109" i="8"/>
  <c r="AT110" i="8"/>
  <c r="AT111" i="8"/>
  <c r="AT112" i="8"/>
  <c r="AT113" i="8"/>
  <c r="AT114" i="8"/>
  <c r="AT115" i="8"/>
  <c r="AT116" i="8"/>
  <c r="AT117" i="8"/>
  <c r="AT118" i="8"/>
  <c r="AT119" i="8"/>
  <c r="AT120" i="8"/>
  <c r="AT121" i="8"/>
  <c r="AT122" i="8"/>
  <c r="AT123" i="8"/>
  <c r="AT124" i="8"/>
  <c r="AT125" i="8"/>
  <c r="AT126" i="8"/>
  <c r="AT127" i="8"/>
  <c r="AT128" i="8"/>
  <c r="AT129" i="8"/>
  <c r="AT130" i="8"/>
  <c r="AT131" i="8"/>
  <c r="AT132" i="8"/>
  <c r="AT133" i="8"/>
  <c r="AT134" i="8"/>
  <c r="AT135" i="8"/>
  <c r="AT136" i="8"/>
  <c r="AT137" i="8"/>
  <c r="AT138" i="8"/>
  <c r="AT139" i="8"/>
  <c r="AT140" i="8"/>
  <c r="AT141" i="8"/>
  <c r="AT142" i="8"/>
  <c r="AT143" i="8"/>
  <c r="AT144" i="8"/>
  <c r="AT145" i="8"/>
  <c r="AT146" i="8"/>
  <c r="AT147" i="8"/>
  <c r="AT148" i="8"/>
  <c r="AT149" i="8"/>
  <c r="AT150" i="8"/>
  <c r="AT151" i="8"/>
  <c r="AT152" i="8"/>
  <c r="AT153" i="8"/>
  <c r="AT154" i="8"/>
  <c r="AT155" i="8"/>
  <c r="AT156" i="8"/>
  <c r="AT157" i="8"/>
  <c r="AT158" i="8"/>
  <c r="AT159" i="8"/>
  <c r="AT160" i="8"/>
  <c r="AT161" i="8"/>
  <c r="AT162" i="8"/>
  <c r="AT163" i="8"/>
  <c r="AT164" i="8"/>
  <c r="AT165" i="8"/>
  <c r="AT166" i="8"/>
  <c r="AT167" i="8"/>
  <c r="AT168" i="8"/>
  <c r="AT169" i="8"/>
  <c r="AT170" i="8"/>
  <c r="AT171" i="8"/>
  <c r="AT172" i="8"/>
  <c r="AT173" i="8"/>
  <c r="AT174" i="8"/>
  <c r="AT175" i="8"/>
  <c r="AT176" i="8"/>
  <c r="AT177" i="8"/>
  <c r="AT178" i="8"/>
  <c r="AT179" i="8"/>
  <c r="AT180" i="8"/>
  <c r="AT181" i="8"/>
  <c r="AT182" i="8"/>
  <c r="AT183" i="8"/>
  <c r="AT184" i="8"/>
  <c r="AT185" i="8"/>
  <c r="AT186" i="8"/>
  <c r="AT187" i="8"/>
  <c r="AT188" i="8"/>
  <c r="AT189" i="8"/>
  <c r="AT190" i="8"/>
  <c r="AT191" i="8"/>
  <c r="AT192" i="8"/>
  <c r="AT193" i="8"/>
  <c r="AT194" i="8"/>
  <c r="AT195" i="8"/>
  <c r="AT196" i="8"/>
  <c r="AT197" i="8"/>
  <c r="AT198" i="8"/>
  <c r="AT199" i="8"/>
  <c r="AT200" i="8"/>
  <c r="AT201" i="8"/>
  <c r="AT202" i="8"/>
  <c r="AT203" i="8"/>
  <c r="AT204" i="8"/>
  <c r="AT205" i="8"/>
  <c r="AT206" i="8"/>
  <c r="AT207" i="8"/>
  <c r="AT208" i="8"/>
  <c r="AT209" i="8"/>
  <c r="AT210" i="8"/>
  <c r="AT211" i="8"/>
  <c r="AT212" i="8"/>
  <c r="AT213" i="8"/>
  <c r="AT214" i="8"/>
  <c r="AT215" i="8"/>
  <c r="AT216" i="8"/>
  <c r="AT217" i="8"/>
  <c r="AT218" i="8"/>
  <c r="AT219" i="8"/>
  <c r="AT220" i="8"/>
  <c r="AT221" i="8"/>
  <c r="AT222" i="8"/>
  <c r="AT223" i="8"/>
  <c r="AT224" i="8"/>
  <c r="AT225" i="8"/>
  <c r="AT226" i="8"/>
  <c r="AT227" i="8"/>
  <c r="AT228" i="8"/>
  <c r="AT229" i="8"/>
  <c r="AT230" i="8"/>
  <c r="AT231" i="8"/>
  <c r="AT232" i="8"/>
  <c r="AT233" i="8"/>
  <c r="AT234" i="8"/>
  <c r="AT235" i="8"/>
  <c r="AT236" i="8"/>
  <c r="AT237" i="8"/>
  <c r="AT238" i="8"/>
  <c r="AT239" i="8"/>
  <c r="AT240" i="8"/>
  <c r="AT241" i="8"/>
  <c r="AT242" i="8"/>
  <c r="AT243" i="8"/>
  <c r="AT244" i="8"/>
  <c r="AT245" i="8"/>
  <c r="AT246" i="8"/>
  <c r="AT247" i="8"/>
  <c r="AT248" i="8"/>
  <c r="AT249" i="8"/>
  <c r="AT250" i="8"/>
  <c r="AT251" i="8"/>
  <c r="AT252" i="8"/>
  <c r="AT253" i="8"/>
  <c r="AT254" i="8"/>
  <c r="AT255" i="8"/>
  <c r="AT256" i="8"/>
  <c r="AT5" i="8"/>
  <c r="AJ6" i="8"/>
  <c r="AK6" i="8"/>
  <c r="AL6" i="8"/>
  <c r="AM6" i="8"/>
  <c r="AN6" i="8"/>
  <c r="AO6" i="8"/>
  <c r="AP6" i="8"/>
  <c r="AQ6" i="8"/>
  <c r="AR6" i="8"/>
  <c r="AS6" i="8"/>
  <c r="AJ7" i="8"/>
  <c r="AK7" i="8"/>
  <c r="AL7" i="8"/>
  <c r="AM7" i="8"/>
  <c r="AN7" i="8"/>
  <c r="AO7" i="8"/>
  <c r="AP7" i="8"/>
  <c r="AQ7" i="8"/>
  <c r="AR7" i="8"/>
  <c r="AS7" i="8"/>
  <c r="AJ8" i="8"/>
  <c r="AK8" i="8"/>
  <c r="AL8" i="8"/>
  <c r="AM8" i="8"/>
  <c r="AN8" i="8"/>
  <c r="AO8" i="8"/>
  <c r="AP8" i="8"/>
  <c r="AQ8" i="8"/>
  <c r="AR8" i="8"/>
  <c r="AS8" i="8"/>
  <c r="AJ9" i="8"/>
  <c r="AK9" i="8"/>
  <c r="AL9" i="8"/>
  <c r="AM9" i="8"/>
  <c r="AN9" i="8"/>
  <c r="AO9" i="8"/>
  <c r="AP9" i="8"/>
  <c r="AQ9" i="8"/>
  <c r="AR9" i="8"/>
  <c r="AS9" i="8"/>
  <c r="AJ10" i="8"/>
  <c r="AK10" i="8"/>
  <c r="AL10" i="8"/>
  <c r="AM10" i="8"/>
  <c r="AN10" i="8"/>
  <c r="AO10" i="8"/>
  <c r="AP10" i="8"/>
  <c r="AQ10" i="8"/>
  <c r="AR10" i="8"/>
  <c r="AS10" i="8"/>
  <c r="AJ11" i="8"/>
  <c r="AK11" i="8"/>
  <c r="AL11" i="8"/>
  <c r="AM11" i="8"/>
  <c r="AN11" i="8"/>
  <c r="AO11" i="8"/>
  <c r="AP11" i="8"/>
  <c r="AQ11" i="8"/>
  <c r="AR11" i="8"/>
  <c r="AS11" i="8"/>
  <c r="AJ12" i="8"/>
  <c r="AK12" i="8"/>
  <c r="AL12" i="8"/>
  <c r="AM12" i="8"/>
  <c r="AN12" i="8"/>
  <c r="AO12" i="8"/>
  <c r="AP12" i="8"/>
  <c r="AQ12" i="8"/>
  <c r="AR12" i="8"/>
  <c r="AS12" i="8"/>
  <c r="AJ13" i="8"/>
  <c r="AK13" i="8"/>
  <c r="AL13" i="8"/>
  <c r="AM13" i="8"/>
  <c r="AN13" i="8"/>
  <c r="AO13" i="8"/>
  <c r="AP13" i="8"/>
  <c r="AQ13" i="8"/>
  <c r="AR13" i="8"/>
  <c r="AS13" i="8"/>
  <c r="AJ14" i="8"/>
  <c r="AK14" i="8"/>
  <c r="AL14" i="8"/>
  <c r="AM14" i="8"/>
  <c r="AN14" i="8"/>
  <c r="AO14" i="8"/>
  <c r="AP14" i="8"/>
  <c r="AQ14" i="8"/>
  <c r="AR14" i="8"/>
  <c r="AS14" i="8"/>
  <c r="AJ15" i="8"/>
  <c r="AK15" i="8"/>
  <c r="AL15" i="8"/>
  <c r="AM15" i="8"/>
  <c r="AN15" i="8"/>
  <c r="AO15" i="8"/>
  <c r="AP15" i="8"/>
  <c r="AQ15" i="8"/>
  <c r="AR15" i="8"/>
  <c r="AS15" i="8"/>
  <c r="AJ16" i="8"/>
  <c r="AK16" i="8"/>
  <c r="AL16" i="8"/>
  <c r="AM16" i="8"/>
  <c r="AN16" i="8"/>
  <c r="AO16" i="8"/>
  <c r="AP16" i="8"/>
  <c r="AQ16" i="8"/>
  <c r="AR16" i="8"/>
  <c r="AS16" i="8"/>
  <c r="AJ17" i="8"/>
  <c r="AK17" i="8"/>
  <c r="AL17" i="8"/>
  <c r="AM17" i="8"/>
  <c r="AN17" i="8"/>
  <c r="AO17" i="8"/>
  <c r="AP17" i="8"/>
  <c r="AQ17" i="8"/>
  <c r="AR17" i="8"/>
  <c r="AS17" i="8"/>
  <c r="AJ18" i="8"/>
  <c r="AK18" i="8"/>
  <c r="AL18" i="8"/>
  <c r="AM18" i="8"/>
  <c r="AN18" i="8"/>
  <c r="AO18" i="8"/>
  <c r="AP18" i="8"/>
  <c r="AQ18" i="8"/>
  <c r="AR18" i="8"/>
  <c r="AS18" i="8"/>
  <c r="AJ19" i="8"/>
  <c r="AK19" i="8"/>
  <c r="AL19" i="8"/>
  <c r="AM19" i="8"/>
  <c r="AN19" i="8"/>
  <c r="AO19" i="8"/>
  <c r="AP19" i="8"/>
  <c r="AQ19" i="8"/>
  <c r="AR19" i="8"/>
  <c r="AS19" i="8"/>
  <c r="AJ20" i="8"/>
  <c r="AK20" i="8"/>
  <c r="AL20" i="8"/>
  <c r="AM20" i="8"/>
  <c r="AN20" i="8"/>
  <c r="AO20" i="8"/>
  <c r="AP20" i="8"/>
  <c r="AQ20" i="8"/>
  <c r="AR20" i="8"/>
  <c r="AS20" i="8"/>
  <c r="AJ21" i="8"/>
  <c r="AK21" i="8"/>
  <c r="AL21" i="8"/>
  <c r="AM21" i="8"/>
  <c r="AN21" i="8"/>
  <c r="AO21" i="8"/>
  <c r="AP21" i="8"/>
  <c r="AQ21" i="8"/>
  <c r="AR21" i="8"/>
  <c r="AS21" i="8"/>
  <c r="AJ22" i="8"/>
  <c r="AK22" i="8"/>
  <c r="AL22" i="8"/>
  <c r="AM22" i="8"/>
  <c r="AN22" i="8"/>
  <c r="AO22" i="8"/>
  <c r="AP22" i="8"/>
  <c r="AQ22" i="8"/>
  <c r="AR22" i="8"/>
  <c r="AS22" i="8"/>
  <c r="AJ23" i="8"/>
  <c r="AK23" i="8"/>
  <c r="AL23" i="8"/>
  <c r="AM23" i="8"/>
  <c r="AN23" i="8"/>
  <c r="AO23" i="8"/>
  <c r="AP23" i="8"/>
  <c r="AQ23" i="8"/>
  <c r="AR23" i="8"/>
  <c r="AS23" i="8"/>
  <c r="AJ24" i="8"/>
  <c r="AK24" i="8"/>
  <c r="AL24" i="8"/>
  <c r="AM24" i="8"/>
  <c r="AN24" i="8"/>
  <c r="AO24" i="8"/>
  <c r="AP24" i="8"/>
  <c r="AQ24" i="8"/>
  <c r="AR24" i="8"/>
  <c r="AS24" i="8"/>
  <c r="AJ25" i="8"/>
  <c r="AK25" i="8"/>
  <c r="AL25" i="8"/>
  <c r="AM25" i="8"/>
  <c r="AN25" i="8"/>
  <c r="AO25" i="8"/>
  <c r="AP25" i="8"/>
  <c r="AQ25" i="8"/>
  <c r="AR25" i="8"/>
  <c r="AS25" i="8"/>
  <c r="AJ26" i="8"/>
  <c r="AK26" i="8"/>
  <c r="AL26" i="8"/>
  <c r="AM26" i="8"/>
  <c r="AN26" i="8"/>
  <c r="AO26" i="8"/>
  <c r="AP26" i="8"/>
  <c r="AQ26" i="8"/>
  <c r="AR26" i="8"/>
  <c r="AS26" i="8"/>
  <c r="AJ27" i="8"/>
  <c r="AK27" i="8"/>
  <c r="AL27" i="8"/>
  <c r="AM27" i="8"/>
  <c r="AN27" i="8"/>
  <c r="AO27" i="8"/>
  <c r="AP27" i="8"/>
  <c r="AQ27" i="8"/>
  <c r="AR27" i="8"/>
  <c r="AS27" i="8"/>
  <c r="AJ28" i="8"/>
  <c r="AK28" i="8"/>
  <c r="AL28" i="8"/>
  <c r="AM28" i="8"/>
  <c r="AN28" i="8"/>
  <c r="AO28" i="8"/>
  <c r="AP28" i="8"/>
  <c r="AQ28" i="8"/>
  <c r="AR28" i="8"/>
  <c r="AS28" i="8"/>
  <c r="AJ29" i="8"/>
  <c r="AK29" i="8"/>
  <c r="AL29" i="8"/>
  <c r="AM29" i="8"/>
  <c r="AN29" i="8"/>
  <c r="AO29" i="8"/>
  <c r="AP29" i="8"/>
  <c r="AQ29" i="8"/>
  <c r="AR29" i="8"/>
  <c r="AS29" i="8"/>
  <c r="AJ30" i="8"/>
  <c r="AK30" i="8"/>
  <c r="AL30" i="8"/>
  <c r="AM30" i="8"/>
  <c r="AN30" i="8"/>
  <c r="AO30" i="8"/>
  <c r="AP30" i="8"/>
  <c r="AQ30" i="8"/>
  <c r="AR30" i="8"/>
  <c r="AS30" i="8"/>
  <c r="AJ31" i="8"/>
  <c r="AK31" i="8"/>
  <c r="AL31" i="8"/>
  <c r="AM31" i="8"/>
  <c r="AN31" i="8"/>
  <c r="AO31" i="8"/>
  <c r="AP31" i="8"/>
  <c r="AQ31" i="8"/>
  <c r="AR31" i="8"/>
  <c r="AS31" i="8"/>
  <c r="AJ32" i="8"/>
  <c r="AK32" i="8"/>
  <c r="AL32" i="8"/>
  <c r="AM32" i="8"/>
  <c r="AN32" i="8"/>
  <c r="AO32" i="8"/>
  <c r="AP32" i="8"/>
  <c r="AQ32" i="8"/>
  <c r="AR32" i="8"/>
  <c r="AS32" i="8"/>
  <c r="AJ33" i="8"/>
  <c r="AK33" i="8"/>
  <c r="AL33" i="8"/>
  <c r="AM33" i="8"/>
  <c r="AN33" i="8"/>
  <c r="AO33" i="8"/>
  <c r="AP33" i="8"/>
  <c r="AQ33" i="8"/>
  <c r="AR33" i="8"/>
  <c r="AS33" i="8"/>
  <c r="AJ34" i="8"/>
  <c r="AK34" i="8"/>
  <c r="AL34" i="8"/>
  <c r="AM34" i="8"/>
  <c r="AN34" i="8"/>
  <c r="AO34" i="8"/>
  <c r="AP34" i="8"/>
  <c r="AQ34" i="8"/>
  <c r="AR34" i="8"/>
  <c r="AS34" i="8"/>
  <c r="AJ35" i="8"/>
  <c r="AK35" i="8"/>
  <c r="AL35" i="8"/>
  <c r="AM35" i="8"/>
  <c r="AN35" i="8"/>
  <c r="AO35" i="8"/>
  <c r="AP35" i="8"/>
  <c r="AQ35" i="8"/>
  <c r="AR35" i="8"/>
  <c r="AS35" i="8"/>
  <c r="AJ36" i="8"/>
  <c r="AK36" i="8"/>
  <c r="AL36" i="8"/>
  <c r="AM36" i="8"/>
  <c r="AN36" i="8"/>
  <c r="AO36" i="8"/>
  <c r="AP36" i="8"/>
  <c r="AQ36" i="8"/>
  <c r="AR36" i="8"/>
  <c r="AS36" i="8"/>
  <c r="AJ37" i="8"/>
  <c r="AK37" i="8"/>
  <c r="AL37" i="8"/>
  <c r="AM37" i="8"/>
  <c r="AN37" i="8"/>
  <c r="AO37" i="8"/>
  <c r="AP37" i="8"/>
  <c r="AQ37" i="8"/>
  <c r="AR37" i="8"/>
  <c r="AS37" i="8"/>
  <c r="AJ38" i="8"/>
  <c r="AK38" i="8"/>
  <c r="AL38" i="8"/>
  <c r="AM38" i="8"/>
  <c r="AN38" i="8"/>
  <c r="AO38" i="8"/>
  <c r="AP38" i="8"/>
  <c r="AQ38" i="8"/>
  <c r="AR38" i="8"/>
  <c r="AS38" i="8"/>
  <c r="AJ39" i="8"/>
  <c r="AK39" i="8"/>
  <c r="AL39" i="8"/>
  <c r="AM39" i="8"/>
  <c r="AN39" i="8"/>
  <c r="AO39" i="8"/>
  <c r="AP39" i="8"/>
  <c r="AQ39" i="8"/>
  <c r="AR39" i="8"/>
  <c r="AS39" i="8"/>
  <c r="AJ40" i="8"/>
  <c r="AK40" i="8"/>
  <c r="AL40" i="8"/>
  <c r="AM40" i="8"/>
  <c r="AN40" i="8"/>
  <c r="AO40" i="8"/>
  <c r="AP40" i="8"/>
  <c r="AQ40" i="8"/>
  <c r="AR40" i="8"/>
  <c r="AS40" i="8"/>
  <c r="AJ41" i="8"/>
  <c r="AK41" i="8"/>
  <c r="AL41" i="8"/>
  <c r="AM41" i="8"/>
  <c r="AN41" i="8"/>
  <c r="AO41" i="8"/>
  <c r="AP41" i="8"/>
  <c r="AQ41" i="8"/>
  <c r="AR41" i="8"/>
  <c r="AS41" i="8"/>
  <c r="AJ42" i="8"/>
  <c r="AK42" i="8"/>
  <c r="AL42" i="8"/>
  <c r="AM42" i="8"/>
  <c r="AN42" i="8"/>
  <c r="AO42" i="8"/>
  <c r="AP42" i="8"/>
  <c r="AQ42" i="8"/>
  <c r="AR42" i="8"/>
  <c r="AS42" i="8"/>
  <c r="AJ43" i="8"/>
  <c r="AK43" i="8"/>
  <c r="AL43" i="8"/>
  <c r="AM43" i="8"/>
  <c r="AN43" i="8"/>
  <c r="AO43" i="8"/>
  <c r="AP43" i="8"/>
  <c r="AQ43" i="8"/>
  <c r="AR43" i="8"/>
  <c r="AS43" i="8"/>
  <c r="AJ44" i="8"/>
  <c r="AK44" i="8"/>
  <c r="AL44" i="8"/>
  <c r="AM44" i="8"/>
  <c r="AN44" i="8"/>
  <c r="AO44" i="8"/>
  <c r="AP44" i="8"/>
  <c r="AQ44" i="8"/>
  <c r="AR44" i="8"/>
  <c r="AS44" i="8"/>
  <c r="AJ45" i="8"/>
  <c r="AK45" i="8"/>
  <c r="AL45" i="8"/>
  <c r="AM45" i="8"/>
  <c r="AN45" i="8"/>
  <c r="AO45" i="8"/>
  <c r="AP45" i="8"/>
  <c r="AQ45" i="8"/>
  <c r="AR45" i="8"/>
  <c r="AS45" i="8"/>
  <c r="AJ46" i="8"/>
  <c r="AK46" i="8"/>
  <c r="AL46" i="8"/>
  <c r="AM46" i="8"/>
  <c r="AN46" i="8"/>
  <c r="AO46" i="8"/>
  <c r="AP46" i="8"/>
  <c r="AQ46" i="8"/>
  <c r="AR46" i="8"/>
  <c r="AS46" i="8"/>
  <c r="AJ47" i="8"/>
  <c r="AK47" i="8"/>
  <c r="AL47" i="8"/>
  <c r="AM47" i="8"/>
  <c r="AN47" i="8"/>
  <c r="AO47" i="8"/>
  <c r="AP47" i="8"/>
  <c r="AQ47" i="8"/>
  <c r="AR47" i="8"/>
  <c r="AS47" i="8"/>
  <c r="AJ48" i="8"/>
  <c r="AK48" i="8"/>
  <c r="AL48" i="8"/>
  <c r="AM48" i="8"/>
  <c r="AN48" i="8"/>
  <c r="AO48" i="8"/>
  <c r="AP48" i="8"/>
  <c r="AQ48" i="8"/>
  <c r="AR48" i="8"/>
  <c r="AS48" i="8"/>
  <c r="AJ49" i="8"/>
  <c r="AK49" i="8"/>
  <c r="AL49" i="8"/>
  <c r="AM49" i="8"/>
  <c r="AN49" i="8"/>
  <c r="AO49" i="8"/>
  <c r="AP49" i="8"/>
  <c r="AQ49" i="8"/>
  <c r="AR49" i="8"/>
  <c r="AS49" i="8"/>
  <c r="AJ50" i="8"/>
  <c r="AK50" i="8"/>
  <c r="AL50" i="8"/>
  <c r="AM50" i="8"/>
  <c r="AN50" i="8"/>
  <c r="AO50" i="8"/>
  <c r="AP50" i="8"/>
  <c r="AQ50" i="8"/>
  <c r="AR50" i="8"/>
  <c r="AS50" i="8"/>
  <c r="AJ51" i="8"/>
  <c r="AK51" i="8"/>
  <c r="AL51" i="8"/>
  <c r="AM51" i="8"/>
  <c r="AN51" i="8"/>
  <c r="AO51" i="8"/>
  <c r="AP51" i="8"/>
  <c r="AQ51" i="8"/>
  <c r="AR51" i="8"/>
  <c r="AS51" i="8"/>
  <c r="AJ52" i="8"/>
  <c r="AK52" i="8"/>
  <c r="AL52" i="8"/>
  <c r="AM52" i="8"/>
  <c r="AN52" i="8"/>
  <c r="AO52" i="8"/>
  <c r="AP52" i="8"/>
  <c r="AQ52" i="8"/>
  <c r="AR52" i="8"/>
  <c r="AS52" i="8"/>
  <c r="AJ53" i="8"/>
  <c r="AK53" i="8"/>
  <c r="AL53" i="8"/>
  <c r="AM53" i="8"/>
  <c r="AN53" i="8"/>
  <c r="AO53" i="8"/>
  <c r="AP53" i="8"/>
  <c r="AQ53" i="8"/>
  <c r="AR53" i="8"/>
  <c r="AS53" i="8"/>
  <c r="AJ54" i="8"/>
  <c r="AK54" i="8"/>
  <c r="AL54" i="8"/>
  <c r="AM54" i="8"/>
  <c r="AN54" i="8"/>
  <c r="AO54" i="8"/>
  <c r="AP54" i="8"/>
  <c r="AQ54" i="8"/>
  <c r="AR54" i="8"/>
  <c r="AS54" i="8"/>
  <c r="AJ55" i="8"/>
  <c r="AK55" i="8"/>
  <c r="AL55" i="8"/>
  <c r="AM55" i="8"/>
  <c r="AN55" i="8"/>
  <c r="AO55" i="8"/>
  <c r="AP55" i="8"/>
  <c r="AQ55" i="8"/>
  <c r="AR55" i="8"/>
  <c r="AS55" i="8"/>
  <c r="AJ56" i="8"/>
  <c r="AK56" i="8"/>
  <c r="AL56" i="8"/>
  <c r="AM56" i="8"/>
  <c r="AN56" i="8"/>
  <c r="AO56" i="8"/>
  <c r="AP56" i="8"/>
  <c r="AQ56" i="8"/>
  <c r="AR56" i="8"/>
  <c r="AS56" i="8"/>
  <c r="AJ57" i="8"/>
  <c r="AK57" i="8"/>
  <c r="AL57" i="8"/>
  <c r="AM57" i="8"/>
  <c r="AN57" i="8"/>
  <c r="AO57" i="8"/>
  <c r="AP57" i="8"/>
  <c r="AQ57" i="8"/>
  <c r="AR57" i="8"/>
  <c r="AS57" i="8"/>
  <c r="AJ58" i="8"/>
  <c r="AK58" i="8"/>
  <c r="AL58" i="8"/>
  <c r="AM58" i="8"/>
  <c r="AN58" i="8"/>
  <c r="AO58" i="8"/>
  <c r="AP58" i="8"/>
  <c r="AQ58" i="8"/>
  <c r="AR58" i="8"/>
  <c r="AS58" i="8"/>
  <c r="AJ59" i="8"/>
  <c r="AK59" i="8"/>
  <c r="AL59" i="8"/>
  <c r="AM59" i="8"/>
  <c r="AN59" i="8"/>
  <c r="AO59" i="8"/>
  <c r="AP59" i="8"/>
  <c r="AQ59" i="8"/>
  <c r="AR59" i="8"/>
  <c r="AS59" i="8"/>
  <c r="AJ60" i="8"/>
  <c r="AK60" i="8"/>
  <c r="AL60" i="8"/>
  <c r="AM60" i="8"/>
  <c r="AN60" i="8"/>
  <c r="AO60" i="8"/>
  <c r="AP60" i="8"/>
  <c r="AQ60" i="8"/>
  <c r="AR60" i="8"/>
  <c r="AS60" i="8"/>
  <c r="AJ61" i="8"/>
  <c r="AK61" i="8"/>
  <c r="AL61" i="8"/>
  <c r="AM61" i="8"/>
  <c r="AN61" i="8"/>
  <c r="AO61" i="8"/>
  <c r="AP61" i="8"/>
  <c r="AQ61" i="8"/>
  <c r="AR61" i="8"/>
  <c r="AS61" i="8"/>
  <c r="AJ62" i="8"/>
  <c r="AK62" i="8"/>
  <c r="AL62" i="8"/>
  <c r="AM62" i="8"/>
  <c r="AN62" i="8"/>
  <c r="AO62" i="8"/>
  <c r="AP62" i="8"/>
  <c r="AQ62" i="8"/>
  <c r="AR62" i="8"/>
  <c r="AS62" i="8"/>
  <c r="AJ63" i="8"/>
  <c r="AK63" i="8"/>
  <c r="AL63" i="8"/>
  <c r="AM63" i="8"/>
  <c r="AN63" i="8"/>
  <c r="AO63" i="8"/>
  <c r="AP63" i="8"/>
  <c r="AQ63" i="8"/>
  <c r="AR63" i="8"/>
  <c r="AS63" i="8"/>
  <c r="AJ64" i="8"/>
  <c r="AK64" i="8"/>
  <c r="AL64" i="8"/>
  <c r="AM64" i="8"/>
  <c r="AN64" i="8"/>
  <c r="AO64" i="8"/>
  <c r="AP64" i="8"/>
  <c r="AQ64" i="8"/>
  <c r="AR64" i="8"/>
  <c r="AS64" i="8"/>
  <c r="AJ65" i="8"/>
  <c r="AK65" i="8"/>
  <c r="AL65" i="8"/>
  <c r="AM65" i="8"/>
  <c r="AN65" i="8"/>
  <c r="AO65" i="8"/>
  <c r="AP65" i="8"/>
  <c r="AQ65" i="8"/>
  <c r="AR65" i="8"/>
  <c r="AS65" i="8"/>
  <c r="AJ66" i="8"/>
  <c r="AK66" i="8"/>
  <c r="AL66" i="8"/>
  <c r="AM66" i="8"/>
  <c r="AN66" i="8"/>
  <c r="AO66" i="8"/>
  <c r="AP66" i="8"/>
  <c r="AQ66" i="8"/>
  <c r="AR66" i="8"/>
  <c r="AS66" i="8"/>
  <c r="AJ67" i="8"/>
  <c r="AK67" i="8"/>
  <c r="AL67" i="8"/>
  <c r="AM67" i="8"/>
  <c r="AN67" i="8"/>
  <c r="AO67" i="8"/>
  <c r="AP67" i="8"/>
  <c r="AQ67" i="8"/>
  <c r="AR67" i="8"/>
  <c r="AS67" i="8"/>
  <c r="AJ68" i="8"/>
  <c r="AK68" i="8"/>
  <c r="AL68" i="8"/>
  <c r="AM68" i="8"/>
  <c r="AN68" i="8"/>
  <c r="AO68" i="8"/>
  <c r="AP68" i="8"/>
  <c r="AQ68" i="8"/>
  <c r="AR68" i="8"/>
  <c r="AS68" i="8"/>
  <c r="AJ69" i="8"/>
  <c r="AK69" i="8"/>
  <c r="AL69" i="8"/>
  <c r="AM69" i="8"/>
  <c r="AN69" i="8"/>
  <c r="AO69" i="8"/>
  <c r="AP69" i="8"/>
  <c r="AQ69" i="8"/>
  <c r="AR69" i="8"/>
  <c r="AS69" i="8"/>
  <c r="AJ70" i="8"/>
  <c r="AK70" i="8"/>
  <c r="AL70" i="8"/>
  <c r="AM70" i="8"/>
  <c r="AN70" i="8"/>
  <c r="AO70" i="8"/>
  <c r="AP70" i="8"/>
  <c r="AQ70" i="8"/>
  <c r="AR70" i="8"/>
  <c r="AS70" i="8"/>
  <c r="AJ71" i="8"/>
  <c r="AK71" i="8"/>
  <c r="AL71" i="8"/>
  <c r="AM71" i="8"/>
  <c r="AN71" i="8"/>
  <c r="AO71" i="8"/>
  <c r="AP71" i="8"/>
  <c r="AQ71" i="8"/>
  <c r="AR71" i="8"/>
  <c r="AS71" i="8"/>
  <c r="AJ72" i="8"/>
  <c r="AK72" i="8"/>
  <c r="AL72" i="8"/>
  <c r="AM72" i="8"/>
  <c r="AN72" i="8"/>
  <c r="AO72" i="8"/>
  <c r="AP72" i="8"/>
  <c r="AQ72" i="8"/>
  <c r="AR72" i="8"/>
  <c r="AS72" i="8"/>
  <c r="AJ73" i="8"/>
  <c r="AK73" i="8"/>
  <c r="AL73" i="8"/>
  <c r="AM73" i="8"/>
  <c r="AN73" i="8"/>
  <c r="AO73" i="8"/>
  <c r="AP73" i="8"/>
  <c r="AQ73" i="8"/>
  <c r="AR73" i="8"/>
  <c r="AS73" i="8"/>
  <c r="AJ74" i="8"/>
  <c r="AK74" i="8"/>
  <c r="AL74" i="8"/>
  <c r="AM74" i="8"/>
  <c r="AN74" i="8"/>
  <c r="AO74" i="8"/>
  <c r="AP74" i="8"/>
  <c r="AQ74" i="8"/>
  <c r="AR74" i="8"/>
  <c r="AS74" i="8"/>
  <c r="AJ75" i="8"/>
  <c r="AK75" i="8"/>
  <c r="AL75" i="8"/>
  <c r="AM75" i="8"/>
  <c r="AN75" i="8"/>
  <c r="AO75" i="8"/>
  <c r="AP75" i="8"/>
  <c r="AQ75" i="8"/>
  <c r="AR75" i="8"/>
  <c r="AS75" i="8"/>
  <c r="AJ76" i="8"/>
  <c r="AK76" i="8"/>
  <c r="AL76" i="8"/>
  <c r="AM76" i="8"/>
  <c r="AN76" i="8"/>
  <c r="AO76" i="8"/>
  <c r="AP76" i="8"/>
  <c r="AQ76" i="8"/>
  <c r="AR76" i="8"/>
  <c r="AS76" i="8"/>
  <c r="AJ77" i="8"/>
  <c r="AK77" i="8"/>
  <c r="AL77" i="8"/>
  <c r="AM77" i="8"/>
  <c r="AN77" i="8"/>
  <c r="AO77" i="8"/>
  <c r="AP77" i="8"/>
  <c r="AQ77" i="8"/>
  <c r="AR77" i="8"/>
  <c r="AS77" i="8"/>
  <c r="AJ78" i="8"/>
  <c r="AK78" i="8"/>
  <c r="AL78" i="8"/>
  <c r="AM78" i="8"/>
  <c r="AN78" i="8"/>
  <c r="AO78" i="8"/>
  <c r="AP78" i="8"/>
  <c r="AQ78" i="8"/>
  <c r="AR78" i="8"/>
  <c r="AS78" i="8"/>
  <c r="AJ79" i="8"/>
  <c r="AK79" i="8"/>
  <c r="AL79" i="8"/>
  <c r="AM79" i="8"/>
  <c r="AN79" i="8"/>
  <c r="AO79" i="8"/>
  <c r="AP79" i="8"/>
  <c r="AQ79" i="8"/>
  <c r="AR79" i="8"/>
  <c r="AS79" i="8"/>
  <c r="AJ80" i="8"/>
  <c r="AK80" i="8"/>
  <c r="AL80" i="8"/>
  <c r="AM80" i="8"/>
  <c r="AN80" i="8"/>
  <c r="AO80" i="8"/>
  <c r="AP80" i="8"/>
  <c r="AQ80" i="8"/>
  <c r="AR80" i="8"/>
  <c r="AS80" i="8"/>
  <c r="AJ81" i="8"/>
  <c r="AK81" i="8"/>
  <c r="AL81" i="8"/>
  <c r="AM81" i="8"/>
  <c r="AN81" i="8"/>
  <c r="AO81" i="8"/>
  <c r="AP81" i="8"/>
  <c r="AQ81" i="8"/>
  <c r="AR81" i="8"/>
  <c r="AS81" i="8"/>
  <c r="AJ82" i="8"/>
  <c r="AK82" i="8"/>
  <c r="AL82" i="8"/>
  <c r="AM82" i="8"/>
  <c r="AN82" i="8"/>
  <c r="AO82" i="8"/>
  <c r="AP82" i="8"/>
  <c r="AQ82" i="8"/>
  <c r="AR82" i="8"/>
  <c r="AS82" i="8"/>
  <c r="AJ83" i="8"/>
  <c r="AK83" i="8"/>
  <c r="AL83" i="8"/>
  <c r="AM83" i="8"/>
  <c r="AN83" i="8"/>
  <c r="AO83" i="8"/>
  <c r="AP83" i="8"/>
  <c r="AQ83" i="8"/>
  <c r="AR83" i="8"/>
  <c r="AS83" i="8"/>
  <c r="AJ84" i="8"/>
  <c r="AK84" i="8"/>
  <c r="AL84" i="8"/>
  <c r="AM84" i="8"/>
  <c r="AN84" i="8"/>
  <c r="AO84" i="8"/>
  <c r="AP84" i="8"/>
  <c r="AQ84" i="8"/>
  <c r="AR84" i="8"/>
  <c r="AS84" i="8"/>
  <c r="AJ85" i="8"/>
  <c r="AK85" i="8"/>
  <c r="AL85" i="8"/>
  <c r="AM85" i="8"/>
  <c r="AN85" i="8"/>
  <c r="AO85" i="8"/>
  <c r="AP85" i="8"/>
  <c r="AQ85" i="8"/>
  <c r="AR85" i="8"/>
  <c r="AS85" i="8"/>
  <c r="AJ86" i="8"/>
  <c r="AK86" i="8"/>
  <c r="AL86" i="8"/>
  <c r="AM86" i="8"/>
  <c r="AN86" i="8"/>
  <c r="AO86" i="8"/>
  <c r="AP86" i="8"/>
  <c r="AQ86" i="8"/>
  <c r="AR86" i="8"/>
  <c r="AS86" i="8"/>
  <c r="AJ87" i="8"/>
  <c r="AK87" i="8"/>
  <c r="AL87" i="8"/>
  <c r="AM87" i="8"/>
  <c r="AN87" i="8"/>
  <c r="AO87" i="8"/>
  <c r="AP87" i="8"/>
  <c r="AQ87" i="8"/>
  <c r="AR87" i="8"/>
  <c r="AS87" i="8"/>
  <c r="AJ88" i="8"/>
  <c r="AK88" i="8"/>
  <c r="AL88" i="8"/>
  <c r="AM88" i="8"/>
  <c r="AN88" i="8"/>
  <c r="AO88" i="8"/>
  <c r="AP88" i="8"/>
  <c r="AQ88" i="8"/>
  <c r="AR88" i="8"/>
  <c r="AS88" i="8"/>
  <c r="AJ89" i="8"/>
  <c r="AK89" i="8"/>
  <c r="AL89" i="8"/>
  <c r="AM89" i="8"/>
  <c r="AN89" i="8"/>
  <c r="AO89" i="8"/>
  <c r="AP89" i="8"/>
  <c r="AQ89" i="8"/>
  <c r="AR89" i="8"/>
  <c r="AS89" i="8"/>
  <c r="AJ90" i="8"/>
  <c r="AK90" i="8"/>
  <c r="AL90" i="8"/>
  <c r="AM90" i="8"/>
  <c r="AN90" i="8"/>
  <c r="AO90" i="8"/>
  <c r="AP90" i="8"/>
  <c r="AQ90" i="8"/>
  <c r="AR90" i="8"/>
  <c r="AS90" i="8"/>
  <c r="AJ91" i="8"/>
  <c r="AK91" i="8"/>
  <c r="AL91" i="8"/>
  <c r="AM91" i="8"/>
  <c r="AN91" i="8"/>
  <c r="AO91" i="8"/>
  <c r="AP91" i="8"/>
  <c r="AQ91" i="8"/>
  <c r="AR91" i="8"/>
  <c r="AS91" i="8"/>
  <c r="AJ92" i="8"/>
  <c r="AK92" i="8"/>
  <c r="AL92" i="8"/>
  <c r="AM92" i="8"/>
  <c r="AN92" i="8"/>
  <c r="AO92" i="8"/>
  <c r="AP92" i="8"/>
  <c r="AQ92" i="8"/>
  <c r="AR92" i="8"/>
  <c r="AS92" i="8"/>
  <c r="AJ93" i="8"/>
  <c r="AK93" i="8"/>
  <c r="AL93" i="8"/>
  <c r="AM93" i="8"/>
  <c r="AN93" i="8"/>
  <c r="AO93" i="8"/>
  <c r="AP93" i="8"/>
  <c r="AQ93" i="8"/>
  <c r="AR93" i="8"/>
  <c r="AS93" i="8"/>
  <c r="AJ94" i="8"/>
  <c r="AK94" i="8"/>
  <c r="AL94" i="8"/>
  <c r="AM94" i="8"/>
  <c r="AN94" i="8"/>
  <c r="AO94" i="8"/>
  <c r="AP94" i="8"/>
  <c r="AQ94" i="8"/>
  <c r="AR94" i="8"/>
  <c r="AS94" i="8"/>
  <c r="AJ95" i="8"/>
  <c r="AK95" i="8"/>
  <c r="AL95" i="8"/>
  <c r="AM95" i="8"/>
  <c r="AN95" i="8"/>
  <c r="AO95" i="8"/>
  <c r="AP95" i="8"/>
  <c r="AQ95" i="8"/>
  <c r="AR95" i="8"/>
  <c r="AS95" i="8"/>
  <c r="AJ96" i="8"/>
  <c r="AK96" i="8"/>
  <c r="AL96" i="8"/>
  <c r="AM96" i="8"/>
  <c r="AN96" i="8"/>
  <c r="AO96" i="8"/>
  <c r="AP96" i="8"/>
  <c r="AQ96" i="8"/>
  <c r="AR96" i="8"/>
  <c r="AS96" i="8"/>
  <c r="AJ97" i="8"/>
  <c r="AK97" i="8"/>
  <c r="AL97" i="8"/>
  <c r="AM97" i="8"/>
  <c r="AN97" i="8"/>
  <c r="AO97" i="8"/>
  <c r="AP97" i="8"/>
  <c r="AQ97" i="8"/>
  <c r="AR97" i="8"/>
  <c r="AS97" i="8"/>
  <c r="AJ98" i="8"/>
  <c r="AK98" i="8"/>
  <c r="AL98" i="8"/>
  <c r="AM98" i="8"/>
  <c r="AN98" i="8"/>
  <c r="AO98" i="8"/>
  <c r="AP98" i="8"/>
  <c r="AQ98" i="8"/>
  <c r="AR98" i="8"/>
  <c r="AS98" i="8"/>
  <c r="AJ99" i="8"/>
  <c r="AK99" i="8"/>
  <c r="AL99" i="8"/>
  <c r="AM99" i="8"/>
  <c r="AN99" i="8"/>
  <c r="AO99" i="8"/>
  <c r="AP99" i="8"/>
  <c r="AQ99" i="8"/>
  <c r="AR99" i="8"/>
  <c r="AS99" i="8"/>
  <c r="AJ100" i="8"/>
  <c r="AK100" i="8"/>
  <c r="AL100" i="8"/>
  <c r="AM100" i="8"/>
  <c r="AN100" i="8"/>
  <c r="AO100" i="8"/>
  <c r="AP100" i="8"/>
  <c r="AQ100" i="8"/>
  <c r="AR100" i="8"/>
  <c r="AS100" i="8"/>
  <c r="AJ101" i="8"/>
  <c r="AK101" i="8"/>
  <c r="AL101" i="8"/>
  <c r="AM101" i="8"/>
  <c r="AN101" i="8"/>
  <c r="AO101" i="8"/>
  <c r="AP101" i="8"/>
  <c r="AQ101" i="8"/>
  <c r="AR101" i="8"/>
  <c r="AS101" i="8"/>
  <c r="AJ102" i="8"/>
  <c r="AK102" i="8"/>
  <c r="AL102" i="8"/>
  <c r="AM102" i="8"/>
  <c r="AN102" i="8"/>
  <c r="AO102" i="8"/>
  <c r="AP102" i="8"/>
  <c r="AQ102" i="8"/>
  <c r="AR102" i="8"/>
  <c r="AS102" i="8"/>
  <c r="AJ103" i="8"/>
  <c r="AK103" i="8"/>
  <c r="AL103" i="8"/>
  <c r="AM103" i="8"/>
  <c r="AN103" i="8"/>
  <c r="AO103" i="8"/>
  <c r="AP103" i="8"/>
  <c r="AQ103" i="8"/>
  <c r="AR103" i="8"/>
  <c r="AS103" i="8"/>
  <c r="AJ104" i="8"/>
  <c r="AK104" i="8"/>
  <c r="AL104" i="8"/>
  <c r="AM104" i="8"/>
  <c r="AN104" i="8"/>
  <c r="AO104" i="8"/>
  <c r="AP104" i="8"/>
  <c r="AQ104" i="8"/>
  <c r="AR104" i="8"/>
  <c r="AS104" i="8"/>
  <c r="AJ105" i="8"/>
  <c r="AK105" i="8"/>
  <c r="AL105" i="8"/>
  <c r="AM105" i="8"/>
  <c r="AN105" i="8"/>
  <c r="AO105" i="8"/>
  <c r="AP105" i="8"/>
  <c r="AQ105" i="8"/>
  <c r="AR105" i="8"/>
  <c r="AS105" i="8"/>
  <c r="AJ106" i="8"/>
  <c r="AK106" i="8"/>
  <c r="AL106" i="8"/>
  <c r="AM106" i="8"/>
  <c r="AN106" i="8"/>
  <c r="AO106" i="8"/>
  <c r="AP106" i="8"/>
  <c r="AQ106" i="8"/>
  <c r="AR106" i="8"/>
  <c r="AS106" i="8"/>
  <c r="AJ107" i="8"/>
  <c r="AK107" i="8"/>
  <c r="AL107" i="8"/>
  <c r="AM107" i="8"/>
  <c r="AN107" i="8"/>
  <c r="AO107" i="8"/>
  <c r="AP107" i="8"/>
  <c r="AQ107" i="8"/>
  <c r="AR107" i="8"/>
  <c r="AS107" i="8"/>
  <c r="AJ108" i="8"/>
  <c r="AK108" i="8"/>
  <c r="AL108" i="8"/>
  <c r="AM108" i="8"/>
  <c r="AN108" i="8"/>
  <c r="AO108" i="8"/>
  <c r="AP108" i="8"/>
  <c r="AQ108" i="8"/>
  <c r="AR108" i="8"/>
  <c r="AS108" i="8"/>
  <c r="AJ109" i="8"/>
  <c r="AK109" i="8"/>
  <c r="AL109" i="8"/>
  <c r="AM109" i="8"/>
  <c r="AN109" i="8"/>
  <c r="AO109" i="8"/>
  <c r="AP109" i="8"/>
  <c r="AQ109" i="8"/>
  <c r="AR109" i="8"/>
  <c r="AS109" i="8"/>
  <c r="AJ110" i="8"/>
  <c r="AK110" i="8"/>
  <c r="AL110" i="8"/>
  <c r="AM110" i="8"/>
  <c r="AN110" i="8"/>
  <c r="AO110" i="8"/>
  <c r="AP110" i="8"/>
  <c r="AQ110" i="8"/>
  <c r="AR110" i="8"/>
  <c r="AS110" i="8"/>
  <c r="AJ111" i="8"/>
  <c r="AK111" i="8"/>
  <c r="AL111" i="8"/>
  <c r="AM111" i="8"/>
  <c r="AN111" i="8"/>
  <c r="AO111" i="8"/>
  <c r="AP111" i="8"/>
  <c r="AQ111" i="8"/>
  <c r="AR111" i="8"/>
  <c r="AS111" i="8"/>
  <c r="AJ112" i="8"/>
  <c r="AK112" i="8"/>
  <c r="AL112" i="8"/>
  <c r="AM112" i="8"/>
  <c r="AN112" i="8"/>
  <c r="AO112" i="8"/>
  <c r="AP112" i="8"/>
  <c r="AQ112" i="8"/>
  <c r="AR112" i="8"/>
  <c r="AS112" i="8"/>
  <c r="AJ113" i="8"/>
  <c r="AK113" i="8"/>
  <c r="AL113" i="8"/>
  <c r="AM113" i="8"/>
  <c r="AN113" i="8"/>
  <c r="AO113" i="8"/>
  <c r="AP113" i="8"/>
  <c r="AQ113" i="8"/>
  <c r="AR113" i="8"/>
  <c r="AS113" i="8"/>
  <c r="AJ114" i="8"/>
  <c r="AK114" i="8"/>
  <c r="AL114" i="8"/>
  <c r="AM114" i="8"/>
  <c r="AN114" i="8"/>
  <c r="AO114" i="8"/>
  <c r="AP114" i="8"/>
  <c r="AQ114" i="8"/>
  <c r="AR114" i="8"/>
  <c r="AS114" i="8"/>
  <c r="AJ115" i="8"/>
  <c r="AK115" i="8"/>
  <c r="AL115" i="8"/>
  <c r="AM115" i="8"/>
  <c r="AN115" i="8"/>
  <c r="AO115" i="8"/>
  <c r="AP115" i="8"/>
  <c r="AQ115" i="8"/>
  <c r="AR115" i="8"/>
  <c r="AS115" i="8"/>
  <c r="AJ116" i="8"/>
  <c r="AK116" i="8"/>
  <c r="AL116" i="8"/>
  <c r="AM116" i="8"/>
  <c r="AN116" i="8"/>
  <c r="AO116" i="8"/>
  <c r="AP116" i="8"/>
  <c r="AQ116" i="8"/>
  <c r="AR116" i="8"/>
  <c r="AS116" i="8"/>
  <c r="AJ117" i="8"/>
  <c r="AK117" i="8"/>
  <c r="AL117" i="8"/>
  <c r="AM117" i="8"/>
  <c r="AN117" i="8"/>
  <c r="AO117" i="8"/>
  <c r="AP117" i="8"/>
  <c r="AQ117" i="8"/>
  <c r="AR117" i="8"/>
  <c r="AS117" i="8"/>
  <c r="AJ118" i="8"/>
  <c r="AK118" i="8"/>
  <c r="AL118" i="8"/>
  <c r="AM118" i="8"/>
  <c r="AN118" i="8"/>
  <c r="AO118" i="8"/>
  <c r="AP118" i="8"/>
  <c r="AQ118" i="8"/>
  <c r="AR118" i="8"/>
  <c r="AS118" i="8"/>
  <c r="AJ119" i="8"/>
  <c r="AK119" i="8"/>
  <c r="AL119" i="8"/>
  <c r="AM119" i="8"/>
  <c r="AN119" i="8"/>
  <c r="AO119" i="8"/>
  <c r="AP119" i="8"/>
  <c r="AQ119" i="8"/>
  <c r="AR119" i="8"/>
  <c r="AS119" i="8"/>
  <c r="AJ120" i="8"/>
  <c r="AK120" i="8"/>
  <c r="AL120" i="8"/>
  <c r="AM120" i="8"/>
  <c r="AN120" i="8"/>
  <c r="AO120" i="8"/>
  <c r="AP120" i="8"/>
  <c r="AQ120" i="8"/>
  <c r="AR120" i="8"/>
  <c r="AS120" i="8"/>
  <c r="AJ121" i="8"/>
  <c r="AK121" i="8"/>
  <c r="AL121" i="8"/>
  <c r="AM121" i="8"/>
  <c r="AN121" i="8"/>
  <c r="AO121" i="8"/>
  <c r="AP121" i="8"/>
  <c r="AQ121" i="8"/>
  <c r="AR121" i="8"/>
  <c r="AS121" i="8"/>
  <c r="AJ122" i="8"/>
  <c r="AK122" i="8"/>
  <c r="AL122" i="8"/>
  <c r="AM122" i="8"/>
  <c r="AN122" i="8"/>
  <c r="AO122" i="8"/>
  <c r="AP122" i="8"/>
  <c r="AQ122" i="8"/>
  <c r="AR122" i="8"/>
  <c r="AS122" i="8"/>
  <c r="AJ123" i="8"/>
  <c r="AK123" i="8"/>
  <c r="AL123" i="8"/>
  <c r="AM123" i="8"/>
  <c r="AN123" i="8"/>
  <c r="AO123" i="8"/>
  <c r="AP123" i="8"/>
  <c r="AQ123" i="8"/>
  <c r="AR123" i="8"/>
  <c r="AS123" i="8"/>
  <c r="AJ124" i="8"/>
  <c r="AK124" i="8"/>
  <c r="AL124" i="8"/>
  <c r="AM124" i="8"/>
  <c r="AN124" i="8"/>
  <c r="AO124" i="8"/>
  <c r="AP124" i="8"/>
  <c r="AQ124" i="8"/>
  <c r="AR124" i="8"/>
  <c r="AS124" i="8"/>
  <c r="AJ125" i="8"/>
  <c r="AK125" i="8"/>
  <c r="AL125" i="8"/>
  <c r="AM125" i="8"/>
  <c r="AN125" i="8"/>
  <c r="AO125" i="8"/>
  <c r="AP125" i="8"/>
  <c r="AQ125" i="8"/>
  <c r="AR125" i="8"/>
  <c r="AS125" i="8"/>
  <c r="AJ126" i="8"/>
  <c r="AK126" i="8"/>
  <c r="AL126" i="8"/>
  <c r="AM126" i="8"/>
  <c r="AN126" i="8"/>
  <c r="AO126" i="8"/>
  <c r="AP126" i="8"/>
  <c r="AQ126" i="8"/>
  <c r="AR126" i="8"/>
  <c r="AS126" i="8"/>
  <c r="AJ127" i="8"/>
  <c r="AK127" i="8"/>
  <c r="AL127" i="8"/>
  <c r="AM127" i="8"/>
  <c r="AN127" i="8"/>
  <c r="AO127" i="8"/>
  <c r="AP127" i="8"/>
  <c r="AQ127" i="8"/>
  <c r="AR127" i="8"/>
  <c r="AS127" i="8"/>
  <c r="AJ128" i="8"/>
  <c r="AK128" i="8"/>
  <c r="AL128" i="8"/>
  <c r="AM128" i="8"/>
  <c r="AN128" i="8"/>
  <c r="AO128" i="8"/>
  <c r="AP128" i="8"/>
  <c r="AQ128" i="8"/>
  <c r="AR128" i="8"/>
  <c r="AS128" i="8"/>
  <c r="AJ129" i="8"/>
  <c r="AK129" i="8"/>
  <c r="AL129" i="8"/>
  <c r="AM129" i="8"/>
  <c r="AN129" i="8"/>
  <c r="AO129" i="8"/>
  <c r="AP129" i="8"/>
  <c r="AQ129" i="8"/>
  <c r="AR129" i="8"/>
  <c r="AS129" i="8"/>
  <c r="AJ130" i="8"/>
  <c r="AK130" i="8"/>
  <c r="AL130" i="8"/>
  <c r="AM130" i="8"/>
  <c r="AN130" i="8"/>
  <c r="AO130" i="8"/>
  <c r="AP130" i="8"/>
  <c r="AQ130" i="8"/>
  <c r="AR130" i="8"/>
  <c r="AS130" i="8"/>
  <c r="AJ131" i="8"/>
  <c r="AK131" i="8"/>
  <c r="AL131" i="8"/>
  <c r="AM131" i="8"/>
  <c r="AN131" i="8"/>
  <c r="AO131" i="8"/>
  <c r="AP131" i="8"/>
  <c r="AQ131" i="8"/>
  <c r="AR131" i="8"/>
  <c r="AS131" i="8"/>
  <c r="AJ132" i="8"/>
  <c r="AK132" i="8"/>
  <c r="AL132" i="8"/>
  <c r="AM132" i="8"/>
  <c r="AN132" i="8"/>
  <c r="AO132" i="8"/>
  <c r="AP132" i="8"/>
  <c r="AQ132" i="8"/>
  <c r="AR132" i="8"/>
  <c r="AS132" i="8"/>
  <c r="AJ133" i="8"/>
  <c r="AK133" i="8"/>
  <c r="AL133" i="8"/>
  <c r="AM133" i="8"/>
  <c r="AN133" i="8"/>
  <c r="AO133" i="8"/>
  <c r="AP133" i="8"/>
  <c r="AQ133" i="8"/>
  <c r="AR133" i="8"/>
  <c r="AS133" i="8"/>
  <c r="AJ134" i="8"/>
  <c r="AK134" i="8"/>
  <c r="AL134" i="8"/>
  <c r="AM134" i="8"/>
  <c r="AN134" i="8"/>
  <c r="AO134" i="8"/>
  <c r="AP134" i="8"/>
  <c r="AQ134" i="8"/>
  <c r="AR134" i="8"/>
  <c r="AS134" i="8"/>
  <c r="AJ135" i="8"/>
  <c r="AK135" i="8"/>
  <c r="AL135" i="8"/>
  <c r="AM135" i="8"/>
  <c r="AN135" i="8"/>
  <c r="AO135" i="8"/>
  <c r="AP135" i="8"/>
  <c r="AQ135" i="8"/>
  <c r="AR135" i="8"/>
  <c r="AS135" i="8"/>
  <c r="AJ136" i="8"/>
  <c r="AK136" i="8"/>
  <c r="AL136" i="8"/>
  <c r="AM136" i="8"/>
  <c r="AN136" i="8"/>
  <c r="AO136" i="8"/>
  <c r="AP136" i="8"/>
  <c r="AQ136" i="8"/>
  <c r="AR136" i="8"/>
  <c r="AS136" i="8"/>
  <c r="AJ137" i="8"/>
  <c r="AK137" i="8"/>
  <c r="AL137" i="8"/>
  <c r="AM137" i="8"/>
  <c r="AN137" i="8"/>
  <c r="AO137" i="8"/>
  <c r="AP137" i="8"/>
  <c r="AQ137" i="8"/>
  <c r="AR137" i="8"/>
  <c r="AS137" i="8"/>
  <c r="AJ138" i="8"/>
  <c r="AK138" i="8"/>
  <c r="AL138" i="8"/>
  <c r="AM138" i="8"/>
  <c r="AN138" i="8"/>
  <c r="AO138" i="8"/>
  <c r="AP138" i="8"/>
  <c r="AQ138" i="8"/>
  <c r="AR138" i="8"/>
  <c r="AS138" i="8"/>
  <c r="AJ139" i="8"/>
  <c r="AK139" i="8"/>
  <c r="AL139" i="8"/>
  <c r="AM139" i="8"/>
  <c r="AN139" i="8"/>
  <c r="AO139" i="8"/>
  <c r="AP139" i="8"/>
  <c r="AQ139" i="8"/>
  <c r="AR139" i="8"/>
  <c r="AS139" i="8"/>
  <c r="AJ140" i="8"/>
  <c r="AK140" i="8"/>
  <c r="AL140" i="8"/>
  <c r="AM140" i="8"/>
  <c r="AN140" i="8"/>
  <c r="AO140" i="8"/>
  <c r="AP140" i="8"/>
  <c r="AQ140" i="8"/>
  <c r="AR140" i="8"/>
  <c r="AS140" i="8"/>
  <c r="AJ141" i="8"/>
  <c r="AK141" i="8"/>
  <c r="AL141" i="8"/>
  <c r="AM141" i="8"/>
  <c r="AN141" i="8"/>
  <c r="AO141" i="8"/>
  <c r="AP141" i="8"/>
  <c r="AQ141" i="8"/>
  <c r="AR141" i="8"/>
  <c r="AS141" i="8"/>
  <c r="AJ142" i="8"/>
  <c r="AK142" i="8"/>
  <c r="AL142" i="8"/>
  <c r="AM142" i="8"/>
  <c r="AN142" i="8"/>
  <c r="AO142" i="8"/>
  <c r="AP142" i="8"/>
  <c r="AQ142" i="8"/>
  <c r="AR142" i="8"/>
  <c r="AS142" i="8"/>
  <c r="AJ143" i="8"/>
  <c r="AK143" i="8"/>
  <c r="AL143" i="8"/>
  <c r="AM143" i="8"/>
  <c r="AN143" i="8"/>
  <c r="AO143" i="8"/>
  <c r="AP143" i="8"/>
  <c r="AQ143" i="8"/>
  <c r="AR143" i="8"/>
  <c r="AS143" i="8"/>
  <c r="AJ144" i="8"/>
  <c r="AK144" i="8"/>
  <c r="AL144" i="8"/>
  <c r="AM144" i="8"/>
  <c r="AN144" i="8"/>
  <c r="AO144" i="8"/>
  <c r="AP144" i="8"/>
  <c r="AQ144" i="8"/>
  <c r="AR144" i="8"/>
  <c r="AS144" i="8"/>
  <c r="AJ145" i="8"/>
  <c r="AK145" i="8"/>
  <c r="AL145" i="8"/>
  <c r="AM145" i="8"/>
  <c r="AN145" i="8"/>
  <c r="AO145" i="8"/>
  <c r="AP145" i="8"/>
  <c r="AQ145" i="8"/>
  <c r="AR145" i="8"/>
  <c r="AS145" i="8"/>
  <c r="AJ146" i="8"/>
  <c r="AK146" i="8"/>
  <c r="AL146" i="8"/>
  <c r="AM146" i="8"/>
  <c r="AN146" i="8"/>
  <c r="AO146" i="8"/>
  <c r="AP146" i="8"/>
  <c r="AQ146" i="8"/>
  <c r="AR146" i="8"/>
  <c r="AS146" i="8"/>
  <c r="AJ147" i="8"/>
  <c r="AK147" i="8"/>
  <c r="AL147" i="8"/>
  <c r="AM147" i="8"/>
  <c r="AN147" i="8"/>
  <c r="AO147" i="8"/>
  <c r="AP147" i="8"/>
  <c r="AQ147" i="8"/>
  <c r="AR147" i="8"/>
  <c r="AS147" i="8"/>
  <c r="AJ148" i="8"/>
  <c r="AK148" i="8"/>
  <c r="AL148" i="8"/>
  <c r="AM148" i="8"/>
  <c r="AN148" i="8"/>
  <c r="AO148" i="8"/>
  <c r="AP148" i="8"/>
  <c r="AQ148" i="8"/>
  <c r="AR148" i="8"/>
  <c r="AS148" i="8"/>
  <c r="AJ149" i="8"/>
  <c r="AK149" i="8"/>
  <c r="AL149" i="8"/>
  <c r="AM149" i="8"/>
  <c r="AN149" i="8"/>
  <c r="AO149" i="8"/>
  <c r="AP149" i="8"/>
  <c r="AQ149" i="8"/>
  <c r="AR149" i="8"/>
  <c r="AS149" i="8"/>
  <c r="AJ150" i="8"/>
  <c r="AK150" i="8"/>
  <c r="AL150" i="8"/>
  <c r="AM150" i="8"/>
  <c r="AN150" i="8"/>
  <c r="AO150" i="8"/>
  <c r="AP150" i="8"/>
  <c r="AQ150" i="8"/>
  <c r="AR150" i="8"/>
  <c r="AS150" i="8"/>
  <c r="AJ151" i="8"/>
  <c r="AK151" i="8"/>
  <c r="AL151" i="8"/>
  <c r="AM151" i="8"/>
  <c r="AN151" i="8"/>
  <c r="AO151" i="8"/>
  <c r="AP151" i="8"/>
  <c r="AQ151" i="8"/>
  <c r="AR151" i="8"/>
  <c r="AS151" i="8"/>
  <c r="AJ152" i="8"/>
  <c r="AK152" i="8"/>
  <c r="AL152" i="8"/>
  <c r="AM152" i="8"/>
  <c r="AN152" i="8"/>
  <c r="AO152" i="8"/>
  <c r="AP152" i="8"/>
  <c r="AQ152" i="8"/>
  <c r="AR152" i="8"/>
  <c r="AS152" i="8"/>
  <c r="AJ153" i="8"/>
  <c r="AK153" i="8"/>
  <c r="AL153" i="8"/>
  <c r="AM153" i="8"/>
  <c r="AN153" i="8"/>
  <c r="AO153" i="8"/>
  <c r="AP153" i="8"/>
  <c r="AQ153" i="8"/>
  <c r="AR153" i="8"/>
  <c r="AS153" i="8"/>
  <c r="AJ154" i="8"/>
  <c r="AK154" i="8"/>
  <c r="AL154" i="8"/>
  <c r="AM154" i="8"/>
  <c r="AN154" i="8"/>
  <c r="AO154" i="8"/>
  <c r="AP154" i="8"/>
  <c r="AQ154" i="8"/>
  <c r="AR154" i="8"/>
  <c r="AS154" i="8"/>
  <c r="AJ155" i="8"/>
  <c r="AK155" i="8"/>
  <c r="AL155" i="8"/>
  <c r="AM155" i="8"/>
  <c r="AN155" i="8"/>
  <c r="AO155" i="8"/>
  <c r="AP155" i="8"/>
  <c r="AQ155" i="8"/>
  <c r="AR155" i="8"/>
  <c r="AS155" i="8"/>
  <c r="AJ156" i="8"/>
  <c r="AK156" i="8"/>
  <c r="AL156" i="8"/>
  <c r="AM156" i="8"/>
  <c r="AN156" i="8"/>
  <c r="AO156" i="8"/>
  <c r="AP156" i="8"/>
  <c r="AQ156" i="8"/>
  <c r="AR156" i="8"/>
  <c r="AS156" i="8"/>
  <c r="AJ157" i="8"/>
  <c r="AK157" i="8"/>
  <c r="AL157" i="8"/>
  <c r="AM157" i="8"/>
  <c r="AN157" i="8"/>
  <c r="AO157" i="8"/>
  <c r="AP157" i="8"/>
  <c r="AQ157" i="8"/>
  <c r="AR157" i="8"/>
  <c r="AS157" i="8"/>
  <c r="AJ158" i="8"/>
  <c r="AK158" i="8"/>
  <c r="AL158" i="8"/>
  <c r="AM158" i="8"/>
  <c r="AN158" i="8"/>
  <c r="AO158" i="8"/>
  <c r="AP158" i="8"/>
  <c r="AQ158" i="8"/>
  <c r="AR158" i="8"/>
  <c r="AS158" i="8"/>
  <c r="AJ159" i="8"/>
  <c r="AK159" i="8"/>
  <c r="AL159" i="8"/>
  <c r="AM159" i="8"/>
  <c r="AN159" i="8"/>
  <c r="AO159" i="8"/>
  <c r="AP159" i="8"/>
  <c r="AQ159" i="8"/>
  <c r="AR159" i="8"/>
  <c r="AS159" i="8"/>
  <c r="AJ160" i="8"/>
  <c r="AK160" i="8"/>
  <c r="AL160" i="8"/>
  <c r="AM160" i="8"/>
  <c r="AN160" i="8"/>
  <c r="AO160" i="8"/>
  <c r="AP160" i="8"/>
  <c r="AQ160" i="8"/>
  <c r="AR160" i="8"/>
  <c r="AS160" i="8"/>
  <c r="AJ161" i="8"/>
  <c r="AK161" i="8"/>
  <c r="AL161" i="8"/>
  <c r="AM161" i="8"/>
  <c r="AN161" i="8"/>
  <c r="AO161" i="8"/>
  <c r="AP161" i="8"/>
  <c r="AQ161" i="8"/>
  <c r="AR161" i="8"/>
  <c r="AS161" i="8"/>
  <c r="AJ162" i="8"/>
  <c r="AK162" i="8"/>
  <c r="AL162" i="8"/>
  <c r="AM162" i="8"/>
  <c r="AN162" i="8"/>
  <c r="AO162" i="8"/>
  <c r="AP162" i="8"/>
  <c r="AQ162" i="8"/>
  <c r="AR162" i="8"/>
  <c r="AS162" i="8"/>
  <c r="AJ163" i="8"/>
  <c r="AK163" i="8"/>
  <c r="AL163" i="8"/>
  <c r="AM163" i="8"/>
  <c r="AN163" i="8"/>
  <c r="AO163" i="8"/>
  <c r="AP163" i="8"/>
  <c r="AQ163" i="8"/>
  <c r="AR163" i="8"/>
  <c r="AS163" i="8"/>
  <c r="AJ164" i="8"/>
  <c r="AK164" i="8"/>
  <c r="AL164" i="8"/>
  <c r="AM164" i="8"/>
  <c r="AN164" i="8"/>
  <c r="AO164" i="8"/>
  <c r="AP164" i="8"/>
  <c r="AQ164" i="8"/>
  <c r="AR164" i="8"/>
  <c r="AS164" i="8"/>
  <c r="AJ165" i="8"/>
  <c r="AK165" i="8"/>
  <c r="AL165" i="8"/>
  <c r="AM165" i="8"/>
  <c r="AN165" i="8"/>
  <c r="AO165" i="8"/>
  <c r="AP165" i="8"/>
  <c r="AQ165" i="8"/>
  <c r="AR165" i="8"/>
  <c r="AS165" i="8"/>
  <c r="AJ166" i="8"/>
  <c r="AK166" i="8"/>
  <c r="AL166" i="8"/>
  <c r="AM166" i="8"/>
  <c r="AN166" i="8"/>
  <c r="AO166" i="8"/>
  <c r="AP166" i="8"/>
  <c r="AQ166" i="8"/>
  <c r="AR166" i="8"/>
  <c r="AS166" i="8"/>
  <c r="AJ167" i="8"/>
  <c r="AK167" i="8"/>
  <c r="AL167" i="8"/>
  <c r="AM167" i="8"/>
  <c r="AN167" i="8"/>
  <c r="AO167" i="8"/>
  <c r="AP167" i="8"/>
  <c r="AQ167" i="8"/>
  <c r="AR167" i="8"/>
  <c r="AS167" i="8"/>
  <c r="AJ168" i="8"/>
  <c r="AK168" i="8"/>
  <c r="AL168" i="8"/>
  <c r="AM168" i="8"/>
  <c r="AN168" i="8"/>
  <c r="AO168" i="8"/>
  <c r="AP168" i="8"/>
  <c r="AQ168" i="8"/>
  <c r="AR168" i="8"/>
  <c r="AS168" i="8"/>
  <c r="AJ169" i="8"/>
  <c r="AK169" i="8"/>
  <c r="AL169" i="8"/>
  <c r="AM169" i="8"/>
  <c r="AN169" i="8"/>
  <c r="AO169" i="8"/>
  <c r="AP169" i="8"/>
  <c r="AQ169" i="8"/>
  <c r="AR169" i="8"/>
  <c r="AS169" i="8"/>
  <c r="AJ170" i="8"/>
  <c r="AK170" i="8"/>
  <c r="AL170" i="8"/>
  <c r="AM170" i="8"/>
  <c r="AN170" i="8"/>
  <c r="AO170" i="8"/>
  <c r="AP170" i="8"/>
  <c r="AQ170" i="8"/>
  <c r="AR170" i="8"/>
  <c r="AS170" i="8"/>
  <c r="AJ171" i="8"/>
  <c r="AK171" i="8"/>
  <c r="AL171" i="8"/>
  <c r="AM171" i="8"/>
  <c r="AN171" i="8"/>
  <c r="AO171" i="8"/>
  <c r="AP171" i="8"/>
  <c r="AQ171" i="8"/>
  <c r="AR171" i="8"/>
  <c r="AS171" i="8"/>
  <c r="AJ172" i="8"/>
  <c r="AK172" i="8"/>
  <c r="AL172" i="8"/>
  <c r="AM172" i="8"/>
  <c r="AN172" i="8"/>
  <c r="AO172" i="8"/>
  <c r="AP172" i="8"/>
  <c r="AQ172" i="8"/>
  <c r="AR172" i="8"/>
  <c r="AS172" i="8"/>
  <c r="AJ173" i="8"/>
  <c r="AK173" i="8"/>
  <c r="AL173" i="8"/>
  <c r="AM173" i="8"/>
  <c r="AN173" i="8"/>
  <c r="AO173" i="8"/>
  <c r="AP173" i="8"/>
  <c r="AQ173" i="8"/>
  <c r="AR173" i="8"/>
  <c r="AS173" i="8"/>
  <c r="AJ174" i="8"/>
  <c r="AK174" i="8"/>
  <c r="AL174" i="8"/>
  <c r="AM174" i="8"/>
  <c r="AN174" i="8"/>
  <c r="AO174" i="8"/>
  <c r="AP174" i="8"/>
  <c r="AQ174" i="8"/>
  <c r="AR174" i="8"/>
  <c r="AS174" i="8"/>
  <c r="AJ175" i="8"/>
  <c r="AK175" i="8"/>
  <c r="AL175" i="8"/>
  <c r="AM175" i="8"/>
  <c r="AN175" i="8"/>
  <c r="AO175" i="8"/>
  <c r="AP175" i="8"/>
  <c r="AQ175" i="8"/>
  <c r="AR175" i="8"/>
  <c r="AS175" i="8"/>
  <c r="AJ176" i="8"/>
  <c r="AK176" i="8"/>
  <c r="AL176" i="8"/>
  <c r="AM176" i="8"/>
  <c r="AN176" i="8"/>
  <c r="AO176" i="8"/>
  <c r="AP176" i="8"/>
  <c r="AQ176" i="8"/>
  <c r="AR176" i="8"/>
  <c r="AS176" i="8"/>
  <c r="AJ177" i="8"/>
  <c r="AK177" i="8"/>
  <c r="AL177" i="8"/>
  <c r="AM177" i="8"/>
  <c r="AN177" i="8"/>
  <c r="AO177" i="8"/>
  <c r="AP177" i="8"/>
  <c r="AQ177" i="8"/>
  <c r="AR177" i="8"/>
  <c r="AS177" i="8"/>
  <c r="AJ178" i="8"/>
  <c r="AK178" i="8"/>
  <c r="AL178" i="8"/>
  <c r="AM178" i="8"/>
  <c r="AN178" i="8"/>
  <c r="AO178" i="8"/>
  <c r="AP178" i="8"/>
  <c r="AQ178" i="8"/>
  <c r="AR178" i="8"/>
  <c r="AS178" i="8"/>
  <c r="AJ179" i="8"/>
  <c r="AK179" i="8"/>
  <c r="AL179" i="8"/>
  <c r="AM179" i="8"/>
  <c r="AN179" i="8"/>
  <c r="AO179" i="8"/>
  <c r="AP179" i="8"/>
  <c r="AQ179" i="8"/>
  <c r="AR179" i="8"/>
  <c r="AS179" i="8"/>
  <c r="AJ180" i="8"/>
  <c r="AK180" i="8"/>
  <c r="AL180" i="8"/>
  <c r="AM180" i="8"/>
  <c r="AN180" i="8"/>
  <c r="AO180" i="8"/>
  <c r="AP180" i="8"/>
  <c r="AQ180" i="8"/>
  <c r="AR180" i="8"/>
  <c r="AS180" i="8"/>
  <c r="AJ181" i="8"/>
  <c r="AK181" i="8"/>
  <c r="AL181" i="8"/>
  <c r="AM181" i="8"/>
  <c r="AN181" i="8"/>
  <c r="AO181" i="8"/>
  <c r="AP181" i="8"/>
  <c r="AQ181" i="8"/>
  <c r="AR181" i="8"/>
  <c r="AS181" i="8"/>
  <c r="AJ182" i="8"/>
  <c r="AK182" i="8"/>
  <c r="AL182" i="8"/>
  <c r="AM182" i="8"/>
  <c r="AN182" i="8"/>
  <c r="AO182" i="8"/>
  <c r="AP182" i="8"/>
  <c r="AQ182" i="8"/>
  <c r="AR182" i="8"/>
  <c r="AS182" i="8"/>
  <c r="AJ183" i="8"/>
  <c r="AK183" i="8"/>
  <c r="AL183" i="8"/>
  <c r="AM183" i="8"/>
  <c r="AN183" i="8"/>
  <c r="AO183" i="8"/>
  <c r="AP183" i="8"/>
  <c r="AQ183" i="8"/>
  <c r="AR183" i="8"/>
  <c r="AS183" i="8"/>
  <c r="AJ184" i="8"/>
  <c r="AK184" i="8"/>
  <c r="AL184" i="8"/>
  <c r="AM184" i="8"/>
  <c r="AN184" i="8"/>
  <c r="AO184" i="8"/>
  <c r="AP184" i="8"/>
  <c r="AQ184" i="8"/>
  <c r="AR184" i="8"/>
  <c r="AS184" i="8"/>
  <c r="AJ185" i="8"/>
  <c r="AK185" i="8"/>
  <c r="AL185" i="8"/>
  <c r="AM185" i="8"/>
  <c r="AN185" i="8"/>
  <c r="AO185" i="8"/>
  <c r="AP185" i="8"/>
  <c r="AQ185" i="8"/>
  <c r="AR185" i="8"/>
  <c r="AS185" i="8"/>
  <c r="AJ186" i="8"/>
  <c r="AK186" i="8"/>
  <c r="AL186" i="8"/>
  <c r="AM186" i="8"/>
  <c r="AN186" i="8"/>
  <c r="AO186" i="8"/>
  <c r="AP186" i="8"/>
  <c r="AQ186" i="8"/>
  <c r="AR186" i="8"/>
  <c r="AS186" i="8"/>
  <c r="AJ187" i="8"/>
  <c r="AK187" i="8"/>
  <c r="AL187" i="8"/>
  <c r="AM187" i="8"/>
  <c r="AN187" i="8"/>
  <c r="AO187" i="8"/>
  <c r="AP187" i="8"/>
  <c r="AQ187" i="8"/>
  <c r="AR187" i="8"/>
  <c r="AS187" i="8"/>
  <c r="AJ188" i="8"/>
  <c r="AK188" i="8"/>
  <c r="AL188" i="8"/>
  <c r="AM188" i="8"/>
  <c r="AN188" i="8"/>
  <c r="AO188" i="8"/>
  <c r="AP188" i="8"/>
  <c r="AQ188" i="8"/>
  <c r="AR188" i="8"/>
  <c r="AS188" i="8"/>
  <c r="AJ189" i="8"/>
  <c r="AK189" i="8"/>
  <c r="AL189" i="8"/>
  <c r="AM189" i="8"/>
  <c r="AN189" i="8"/>
  <c r="AO189" i="8"/>
  <c r="AP189" i="8"/>
  <c r="AQ189" i="8"/>
  <c r="AR189" i="8"/>
  <c r="AS189" i="8"/>
  <c r="AJ190" i="8"/>
  <c r="AK190" i="8"/>
  <c r="AL190" i="8"/>
  <c r="AM190" i="8"/>
  <c r="AN190" i="8"/>
  <c r="AO190" i="8"/>
  <c r="AP190" i="8"/>
  <c r="AQ190" i="8"/>
  <c r="AR190" i="8"/>
  <c r="AS190" i="8"/>
  <c r="AJ191" i="8"/>
  <c r="AK191" i="8"/>
  <c r="AL191" i="8"/>
  <c r="AM191" i="8"/>
  <c r="AN191" i="8"/>
  <c r="AO191" i="8"/>
  <c r="AP191" i="8"/>
  <c r="AQ191" i="8"/>
  <c r="AR191" i="8"/>
  <c r="AS191" i="8"/>
  <c r="AJ192" i="8"/>
  <c r="AK192" i="8"/>
  <c r="AL192" i="8"/>
  <c r="AM192" i="8"/>
  <c r="AN192" i="8"/>
  <c r="AO192" i="8"/>
  <c r="AP192" i="8"/>
  <c r="AQ192" i="8"/>
  <c r="AR192" i="8"/>
  <c r="AS192" i="8"/>
  <c r="AJ193" i="8"/>
  <c r="AK193" i="8"/>
  <c r="AL193" i="8"/>
  <c r="AM193" i="8"/>
  <c r="AN193" i="8"/>
  <c r="AO193" i="8"/>
  <c r="AP193" i="8"/>
  <c r="AQ193" i="8"/>
  <c r="AR193" i="8"/>
  <c r="AS193" i="8"/>
  <c r="AJ194" i="8"/>
  <c r="AK194" i="8"/>
  <c r="AL194" i="8"/>
  <c r="AM194" i="8"/>
  <c r="AN194" i="8"/>
  <c r="AO194" i="8"/>
  <c r="AP194" i="8"/>
  <c r="AQ194" i="8"/>
  <c r="AR194" i="8"/>
  <c r="AS194" i="8"/>
  <c r="AJ195" i="8"/>
  <c r="AK195" i="8"/>
  <c r="AL195" i="8"/>
  <c r="AM195" i="8"/>
  <c r="AN195" i="8"/>
  <c r="AO195" i="8"/>
  <c r="AP195" i="8"/>
  <c r="AQ195" i="8"/>
  <c r="AR195" i="8"/>
  <c r="AS195" i="8"/>
  <c r="AJ196" i="8"/>
  <c r="AK196" i="8"/>
  <c r="AL196" i="8"/>
  <c r="AM196" i="8"/>
  <c r="AN196" i="8"/>
  <c r="AO196" i="8"/>
  <c r="AP196" i="8"/>
  <c r="AQ196" i="8"/>
  <c r="AR196" i="8"/>
  <c r="AS196" i="8"/>
  <c r="AJ197" i="8"/>
  <c r="AK197" i="8"/>
  <c r="AL197" i="8"/>
  <c r="AM197" i="8"/>
  <c r="AN197" i="8"/>
  <c r="AO197" i="8"/>
  <c r="AP197" i="8"/>
  <c r="AQ197" i="8"/>
  <c r="AR197" i="8"/>
  <c r="AS197" i="8"/>
  <c r="AJ198" i="8"/>
  <c r="AK198" i="8"/>
  <c r="AL198" i="8"/>
  <c r="AM198" i="8"/>
  <c r="AN198" i="8"/>
  <c r="AO198" i="8"/>
  <c r="AP198" i="8"/>
  <c r="AQ198" i="8"/>
  <c r="AR198" i="8"/>
  <c r="AS198" i="8"/>
  <c r="AJ199" i="8"/>
  <c r="AK199" i="8"/>
  <c r="AL199" i="8"/>
  <c r="AM199" i="8"/>
  <c r="AN199" i="8"/>
  <c r="AO199" i="8"/>
  <c r="AP199" i="8"/>
  <c r="AQ199" i="8"/>
  <c r="AR199" i="8"/>
  <c r="AS199" i="8"/>
  <c r="AJ200" i="8"/>
  <c r="AK200" i="8"/>
  <c r="AL200" i="8"/>
  <c r="AM200" i="8"/>
  <c r="AN200" i="8"/>
  <c r="AO200" i="8"/>
  <c r="AP200" i="8"/>
  <c r="AQ200" i="8"/>
  <c r="AR200" i="8"/>
  <c r="AS200" i="8"/>
  <c r="AJ201" i="8"/>
  <c r="AK201" i="8"/>
  <c r="AL201" i="8"/>
  <c r="AM201" i="8"/>
  <c r="AN201" i="8"/>
  <c r="AO201" i="8"/>
  <c r="AP201" i="8"/>
  <c r="AQ201" i="8"/>
  <c r="AR201" i="8"/>
  <c r="AS201" i="8"/>
  <c r="AJ202" i="8"/>
  <c r="AK202" i="8"/>
  <c r="AL202" i="8"/>
  <c r="AM202" i="8"/>
  <c r="AN202" i="8"/>
  <c r="AO202" i="8"/>
  <c r="AP202" i="8"/>
  <c r="AQ202" i="8"/>
  <c r="AR202" i="8"/>
  <c r="AS202" i="8"/>
  <c r="AJ203" i="8"/>
  <c r="AK203" i="8"/>
  <c r="AL203" i="8"/>
  <c r="AM203" i="8"/>
  <c r="AN203" i="8"/>
  <c r="AO203" i="8"/>
  <c r="AP203" i="8"/>
  <c r="AQ203" i="8"/>
  <c r="AR203" i="8"/>
  <c r="AS203" i="8"/>
  <c r="AJ204" i="8"/>
  <c r="AK204" i="8"/>
  <c r="AL204" i="8"/>
  <c r="AM204" i="8"/>
  <c r="AN204" i="8"/>
  <c r="AO204" i="8"/>
  <c r="AP204" i="8"/>
  <c r="AQ204" i="8"/>
  <c r="AR204" i="8"/>
  <c r="AS204" i="8"/>
  <c r="AJ205" i="8"/>
  <c r="AK205" i="8"/>
  <c r="AL205" i="8"/>
  <c r="AM205" i="8"/>
  <c r="AN205" i="8"/>
  <c r="AO205" i="8"/>
  <c r="AP205" i="8"/>
  <c r="AQ205" i="8"/>
  <c r="AR205" i="8"/>
  <c r="AS205" i="8"/>
  <c r="AJ206" i="8"/>
  <c r="AK206" i="8"/>
  <c r="AL206" i="8"/>
  <c r="AM206" i="8"/>
  <c r="AN206" i="8"/>
  <c r="AO206" i="8"/>
  <c r="AP206" i="8"/>
  <c r="AQ206" i="8"/>
  <c r="AR206" i="8"/>
  <c r="AS206" i="8"/>
  <c r="AJ207" i="8"/>
  <c r="AK207" i="8"/>
  <c r="AL207" i="8"/>
  <c r="AM207" i="8"/>
  <c r="AN207" i="8"/>
  <c r="AO207" i="8"/>
  <c r="AP207" i="8"/>
  <c r="AQ207" i="8"/>
  <c r="AR207" i="8"/>
  <c r="AS207" i="8"/>
  <c r="AJ208" i="8"/>
  <c r="AK208" i="8"/>
  <c r="AL208" i="8"/>
  <c r="AM208" i="8"/>
  <c r="AN208" i="8"/>
  <c r="AO208" i="8"/>
  <c r="AP208" i="8"/>
  <c r="AQ208" i="8"/>
  <c r="AR208" i="8"/>
  <c r="AS208" i="8"/>
  <c r="AJ209" i="8"/>
  <c r="AK209" i="8"/>
  <c r="AL209" i="8"/>
  <c r="AM209" i="8"/>
  <c r="AN209" i="8"/>
  <c r="AO209" i="8"/>
  <c r="AP209" i="8"/>
  <c r="AQ209" i="8"/>
  <c r="AR209" i="8"/>
  <c r="AS209" i="8"/>
  <c r="AJ210" i="8"/>
  <c r="AK210" i="8"/>
  <c r="AL210" i="8"/>
  <c r="AM210" i="8"/>
  <c r="AN210" i="8"/>
  <c r="AO210" i="8"/>
  <c r="AP210" i="8"/>
  <c r="AQ210" i="8"/>
  <c r="AR210" i="8"/>
  <c r="AS210" i="8"/>
  <c r="AJ211" i="8"/>
  <c r="AK211" i="8"/>
  <c r="AL211" i="8"/>
  <c r="AM211" i="8"/>
  <c r="AN211" i="8"/>
  <c r="AO211" i="8"/>
  <c r="AP211" i="8"/>
  <c r="AQ211" i="8"/>
  <c r="AR211" i="8"/>
  <c r="AS211" i="8"/>
  <c r="AJ212" i="8"/>
  <c r="AK212" i="8"/>
  <c r="AL212" i="8"/>
  <c r="AM212" i="8"/>
  <c r="AN212" i="8"/>
  <c r="AO212" i="8"/>
  <c r="AP212" i="8"/>
  <c r="AQ212" i="8"/>
  <c r="AR212" i="8"/>
  <c r="AS212" i="8"/>
  <c r="AJ213" i="8"/>
  <c r="AK213" i="8"/>
  <c r="AL213" i="8"/>
  <c r="AM213" i="8"/>
  <c r="AN213" i="8"/>
  <c r="AO213" i="8"/>
  <c r="AP213" i="8"/>
  <c r="AQ213" i="8"/>
  <c r="AR213" i="8"/>
  <c r="AS213" i="8"/>
  <c r="AJ214" i="8"/>
  <c r="AK214" i="8"/>
  <c r="AL214" i="8"/>
  <c r="AM214" i="8"/>
  <c r="AN214" i="8"/>
  <c r="AO214" i="8"/>
  <c r="AP214" i="8"/>
  <c r="AQ214" i="8"/>
  <c r="AR214" i="8"/>
  <c r="AS214" i="8"/>
  <c r="AJ215" i="8"/>
  <c r="AK215" i="8"/>
  <c r="AL215" i="8"/>
  <c r="AM215" i="8"/>
  <c r="AN215" i="8"/>
  <c r="AO215" i="8"/>
  <c r="AP215" i="8"/>
  <c r="AQ215" i="8"/>
  <c r="AR215" i="8"/>
  <c r="AS215" i="8"/>
  <c r="AJ216" i="8"/>
  <c r="AK216" i="8"/>
  <c r="AL216" i="8"/>
  <c r="AM216" i="8"/>
  <c r="AN216" i="8"/>
  <c r="AO216" i="8"/>
  <c r="AP216" i="8"/>
  <c r="AQ216" i="8"/>
  <c r="AR216" i="8"/>
  <c r="AS216" i="8"/>
  <c r="AJ217" i="8"/>
  <c r="AK217" i="8"/>
  <c r="AL217" i="8"/>
  <c r="AM217" i="8"/>
  <c r="AN217" i="8"/>
  <c r="AO217" i="8"/>
  <c r="AP217" i="8"/>
  <c r="AQ217" i="8"/>
  <c r="AR217" i="8"/>
  <c r="AS217" i="8"/>
  <c r="AJ218" i="8"/>
  <c r="AK218" i="8"/>
  <c r="AL218" i="8"/>
  <c r="AM218" i="8"/>
  <c r="AN218" i="8"/>
  <c r="AO218" i="8"/>
  <c r="AP218" i="8"/>
  <c r="AQ218" i="8"/>
  <c r="AR218" i="8"/>
  <c r="AS218" i="8"/>
  <c r="AJ219" i="8"/>
  <c r="AK219" i="8"/>
  <c r="AL219" i="8"/>
  <c r="AM219" i="8"/>
  <c r="AN219" i="8"/>
  <c r="AO219" i="8"/>
  <c r="AP219" i="8"/>
  <c r="AQ219" i="8"/>
  <c r="AR219" i="8"/>
  <c r="AS219" i="8"/>
  <c r="AJ220" i="8"/>
  <c r="AK220" i="8"/>
  <c r="AL220" i="8"/>
  <c r="AM220" i="8"/>
  <c r="AN220" i="8"/>
  <c r="AO220" i="8"/>
  <c r="AP220" i="8"/>
  <c r="AQ220" i="8"/>
  <c r="AR220" i="8"/>
  <c r="AS220" i="8"/>
  <c r="AJ221" i="8"/>
  <c r="AK221" i="8"/>
  <c r="AL221" i="8"/>
  <c r="AM221" i="8"/>
  <c r="AN221" i="8"/>
  <c r="AO221" i="8"/>
  <c r="AP221" i="8"/>
  <c r="AQ221" i="8"/>
  <c r="AR221" i="8"/>
  <c r="AS221" i="8"/>
  <c r="AJ222" i="8"/>
  <c r="AK222" i="8"/>
  <c r="AL222" i="8"/>
  <c r="AM222" i="8"/>
  <c r="AN222" i="8"/>
  <c r="AO222" i="8"/>
  <c r="AP222" i="8"/>
  <c r="AQ222" i="8"/>
  <c r="AR222" i="8"/>
  <c r="AS222" i="8"/>
  <c r="AJ223" i="8"/>
  <c r="AK223" i="8"/>
  <c r="AL223" i="8"/>
  <c r="AM223" i="8"/>
  <c r="AN223" i="8"/>
  <c r="AO223" i="8"/>
  <c r="AP223" i="8"/>
  <c r="AQ223" i="8"/>
  <c r="AR223" i="8"/>
  <c r="AS223" i="8"/>
  <c r="AJ224" i="8"/>
  <c r="AK224" i="8"/>
  <c r="AL224" i="8"/>
  <c r="AM224" i="8"/>
  <c r="AN224" i="8"/>
  <c r="AO224" i="8"/>
  <c r="AP224" i="8"/>
  <c r="AQ224" i="8"/>
  <c r="AR224" i="8"/>
  <c r="AS224" i="8"/>
  <c r="AJ225" i="8"/>
  <c r="AK225" i="8"/>
  <c r="AL225" i="8"/>
  <c r="AM225" i="8"/>
  <c r="AN225" i="8"/>
  <c r="AO225" i="8"/>
  <c r="AP225" i="8"/>
  <c r="AQ225" i="8"/>
  <c r="AR225" i="8"/>
  <c r="AS225" i="8"/>
  <c r="AJ226" i="8"/>
  <c r="AK226" i="8"/>
  <c r="AL226" i="8"/>
  <c r="AM226" i="8"/>
  <c r="AN226" i="8"/>
  <c r="AO226" i="8"/>
  <c r="AP226" i="8"/>
  <c r="AQ226" i="8"/>
  <c r="AR226" i="8"/>
  <c r="AS226" i="8"/>
  <c r="AJ227" i="8"/>
  <c r="AK227" i="8"/>
  <c r="AL227" i="8"/>
  <c r="AM227" i="8"/>
  <c r="AN227" i="8"/>
  <c r="AO227" i="8"/>
  <c r="AP227" i="8"/>
  <c r="AQ227" i="8"/>
  <c r="AR227" i="8"/>
  <c r="AS227" i="8"/>
  <c r="AJ228" i="8"/>
  <c r="AK228" i="8"/>
  <c r="AL228" i="8"/>
  <c r="AM228" i="8"/>
  <c r="AN228" i="8"/>
  <c r="AO228" i="8"/>
  <c r="AP228" i="8"/>
  <c r="AQ228" i="8"/>
  <c r="AR228" i="8"/>
  <c r="AS228" i="8"/>
  <c r="AJ229" i="8"/>
  <c r="AK229" i="8"/>
  <c r="AL229" i="8"/>
  <c r="AM229" i="8"/>
  <c r="AN229" i="8"/>
  <c r="AO229" i="8"/>
  <c r="AP229" i="8"/>
  <c r="AQ229" i="8"/>
  <c r="AR229" i="8"/>
  <c r="AS229" i="8"/>
  <c r="AJ230" i="8"/>
  <c r="AK230" i="8"/>
  <c r="AL230" i="8"/>
  <c r="AM230" i="8"/>
  <c r="AN230" i="8"/>
  <c r="AO230" i="8"/>
  <c r="AP230" i="8"/>
  <c r="AQ230" i="8"/>
  <c r="AR230" i="8"/>
  <c r="AS230" i="8"/>
  <c r="AJ231" i="8"/>
  <c r="AK231" i="8"/>
  <c r="AL231" i="8"/>
  <c r="AM231" i="8"/>
  <c r="AN231" i="8"/>
  <c r="AO231" i="8"/>
  <c r="AP231" i="8"/>
  <c r="AQ231" i="8"/>
  <c r="AR231" i="8"/>
  <c r="AS231" i="8"/>
  <c r="AJ232" i="8"/>
  <c r="AK232" i="8"/>
  <c r="AL232" i="8"/>
  <c r="AM232" i="8"/>
  <c r="AN232" i="8"/>
  <c r="AO232" i="8"/>
  <c r="AP232" i="8"/>
  <c r="AQ232" i="8"/>
  <c r="AR232" i="8"/>
  <c r="AS232" i="8"/>
  <c r="AJ233" i="8"/>
  <c r="AK233" i="8"/>
  <c r="AL233" i="8"/>
  <c r="AM233" i="8"/>
  <c r="AN233" i="8"/>
  <c r="AO233" i="8"/>
  <c r="AP233" i="8"/>
  <c r="AQ233" i="8"/>
  <c r="AR233" i="8"/>
  <c r="AS233" i="8"/>
  <c r="AJ234" i="8"/>
  <c r="AK234" i="8"/>
  <c r="AL234" i="8"/>
  <c r="AM234" i="8"/>
  <c r="AN234" i="8"/>
  <c r="AO234" i="8"/>
  <c r="AP234" i="8"/>
  <c r="AQ234" i="8"/>
  <c r="AR234" i="8"/>
  <c r="AS234" i="8"/>
  <c r="AJ235" i="8"/>
  <c r="AK235" i="8"/>
  <c r="AL235" i="8"/>
  <c r="AM235" i="8"/>
  <c r="AN235" i="8"/>
  <c r="AO235" i="8"/>
  <c r="AP235" i="8"/>
  <c r="AQ235" i="8"/>
  <c r="AR235" i="8"/>
  <c r="AS235" i="8"/>
  <c r="AJ236" i="8"/>
  <c r="AK236" i="8"/>
  <c r="AL236" i="8"/>
  <c r="AM236" i="8"/>
  <c r="AN236" i="8"/>
  <c r="AO236" i="8"/>
  <c r="AP236" i="8"/>
  <c r="AQ236" i="8"/>
  <c r="AR236" i="8"/>
  <c r="AS236" i="8"/>
  <c r="AJ237" i="8"/>
  <c r="AK237" i="8"/>
  <c r="AL237" i="8"/>
  <c r="AM237" i="8"/>
  <c r="AN237" i="8"/>
  <c r="AO237" i="8"/>
  <c r="AP237" i="8"/>
  <c r="AQ237" i="8"/>
  <c r="AR237" i="8"/>
  <c r="AS237" i="8"/>
  <c r="AJ238" i="8"/>
  <c r="AK238" i="8"/>
  <c r="AL238" i="8"/>
  <c r="AM238" i="8"/>
  <c r="AN238" i="8"/>
  <c r="AO238" i="8"/>
  <c r="AP238" i="8"/>
  <c r="AQ238" i="8"/>
  <c r="AR238" i="8"/>
  <c r="AS238" i="8"/>
  <c r="AJ239" i="8"/>
  <c r="AK239" i="8"/>
  <c r="AL239" i="8"/>
  <c r="AM239" i="8"/>
  <c r="AN239" i="8"/>
  <c r="AO239" i="8"/>
  <c r="AP239" i="8"/>
  <c r="AQ239" i="8"/>
  <c r="AR239" i="8"/>
  <c r="AS239" i="8"/>
  <c r="AJ240" i="8"/>
  <c r="AK240" i="8"/>
  <c r="AL240" i="8"/>
  <c r="AM240" i="8"/>
  <c r="AN240" i="8"/>
  <c r="AO240" i="8"/>
  <c r="AP240" i="8"/>
  <c r="AQ240" i="8"/>
  <c r="AR240" i="8"/>
  <c r="AS240" i="8"/>
  <c r="AJ241" i="8"/>
  <c r="AK241" i="8"/>
  <c r="AL241" i="8"/>
  <c r="AM241" i="8"/>
  <c r="AN241" i="8"/>
  <c r="AO241" i="8"/>
  <c r="AP241" i="8"/>
  <c r="AQ241" i="8"/>
  <c r="AR241" i="8"/>
  <c r="AS241" i="8"/>
  <c r="AJ242" i="8"/>
  <c r="AK242" i="8"/>
  <c r="AL242" i="8"/>
  <c r="AM242" i="8"/>
  <c r="AN242" i="8"/>
  <c r="AO242" i="8"/>
  <c r="AP242" i="8"/>
  <c r="AQ242" i="8"/>
  <c r="AR242" i="8"/>
  <c r="AS242" i="8"/>
  <c r="AJ243" i="8"/>
  <c r="AK243" i="8"/>
  <c r="AL243" i="8"/>
  <c r="AM243" i="8"/>
  <c r="AN243" i="8"/>
  <c r="AO243" i="8"/>
  <c r="AP243" i="8"/>
  <c r="AQ243" i="8"/>
  <c r="AR243" i="8"/>
  <c r="AS243" i="8"/>
  <c r="AJ244" i="8"/>
  <c r="AK244" i="8"/>
  <c r="AL244" i="8"/>
  <c r="AM244" i="8"/>
  <c r="AN244" i="8"/>
  <c r="AO244" i="8"/>
  <c r="AP244" i="8"/>
  <c r="AQ244" i="8"/>
  <c r="AR244" i="8"/>
  <c r="AS244" i="8"/>
  <c r="AJ245" i="8"/>
  <c r="AK245" i="8"/>
  <c r="AL245" i="8"/>
  <c r="AM245" i="8"/>
  <c r="AN245" i="8"/>
  <c r="AO245" i="8"/>
  <c r="AP245" i="8"/>
  <c r="AQ245" i="8"/>
  <c r="AR245" i="8"/>
  <c r="AS245" i="8"/>
  <c r="AJ246" i="8"/>
  <c r="AK246" i="8"/>
  <c r="AL246" i="8"/>
  <c r="AM246" i="8"/>
  <c r="AN246" i="8"/>
  <c r="AO246" i="8"/>
  <c r="AP246" i="8"/>
  <c r="AQ246" i="8"/>
  <c r="AR246" i="8"/>
  <c r="AS246" i="8"/>
  <c r="AJ247" i="8"/>
  <c r="AK247" i="8"/>
  <c r="AL247" i="8"/>
  <c r="AM247" i="8"/>
  <c r="AN247" i="8"/>
  <c r="AO247" i="8"/>
  <c r="AP247" i="8"/>
  <c r="AQ247" i="8"/>
  <c r="AR247" i="8"/>
  <c r="AS247" i="8"/>
  <c r="AJ248" i="8"/>
  <c r="AK248" i="8"/>
  <c r="AL248" i="8"/>
  <c r="AM248" i="8"/>
  <c r="AN248" i="8"/>
  <c r="AO248" i="8"/>
  <c r="AP248" i="8"/>
  <c r="AQ248" i="8"/>
  <c r="AR248" i="8"/>
  <c r="AS248" i="8"/>
  <c r="AJ249" i="8"/>
  <c r="AK249" i="8"/>
  <c r="AL249" i="8"/>
  <c r="AM249" i="8"/>
  <c r="AN249" i="8"/>
  <c r="AO249" i="8"/>
  <c r="AP249" i="8"/>
  <c r="AQ249" i="8"/>
  <c r="AR249" i="8"/>
  <c r="AS249" i="8"/>
  <c r="AJ250" i="8"/>
  <c r="AK250" i="8"/>
  <c r="AL250" i="8"/>
  <c r="AM250" i="8"/>
  <c r="AN250" i="8"/>
  <c r="AO250" i="8"/>
  <c r="AP250" i="8"/>
  <c r="AQ250" i="8"/>
  <c r="AR250" i="8"/>
  <c r="AS250" i="8"/>
  <c r="AJ251" i="8"/>
  <c r="AK251" i="8"/>
  <c r="AL251" i="8"/>
  <c r="AM251" i="8"/>
  <c r="AN251" i="8"/>
  <c r="AO251" i="8"/>
  <c r="AP251" i="8"/>
  <c r="AQ251" i="8"/>
  <c r="AR251" i="8"/>
  <c r="AS251" i="8"/>
  <c r="AJ252" i="8"/>
  <c r="AK252" i="8"/>
  <c r="AL252" i="8"/>
  <c r="AM252" i="8"/>
  <c r="AN252" i="8"/>
  <c r="AO252" i="8"/>
  <c r="AP252" i="8"/>
  <c r="AQ252" i="8"/>
  <c r="AR252" i="8"/>
  <c r="AS252" i="8"/>
  <c r="AJ253" i="8"/>
  <c r="AK253" i="8"/>
  <c r="AL253" i="8"/>
  <c r="AM253" i="8"/>
  <c r="AN253" i="8"/>
  <c r="AO253" i="8"/>
  <c r="AP253" i="8"/>
  <c r="AQ253" i="8"/>
  <c r="AR253" i="8"/>
  <c r="AS253" i="8"/>
  <c r="AJ254" i="8"/>
  <c r="AK254" i="8"/>
  <c r="AL254" i="8"/>
  <c r="AM254" i="8"/>
  <c r="AN254" i="8"/>
  <c r="AO254" i="8"/>
  <c r="AP254" i="8"/>
  <c r="AQ254" i="8"/>
  <c r="AR254" i="8"/>
  <c r="AS254" i="8"/>
  <c r="AJ255" i="8"/>
  <c r="AK255" i="8"/>
  <c r="AL255" i="8"/>
  <c r="AM255" i="8"/>
  <c r="AN255" i="8"/>
  <c r="AO255" i="8"/>
  <c r="AP255" i="8"/>
  <c r="AQ255" i="8"/>
  <c r="AR255" i="8"/>
  <c r="AS255" i="8"/>
  <c r="AJ256" i="8"/>
  <c r="AK256" i="8"/>
  <c r="AL256" i="8"/>
  <c r="AM256" i="8"/>
  <c r="AN256" i="8"/>
  <c r="AO256" i="8"/>
  <c r="AP256" i="8"/>
  <c r="AQ256" i="8"/>
  <c r="AR256" i="8"/>
  <c r="AS256" i="8"/>
  <c r="AS5" i="8"/>
  <c r="AO5" i="8"/>
  <c r="AP5" i="8"/>
  <c r="AQ5" i="8"/>
  <c r="AR5" i="8"/>
  <c r="AN5" i="8"/>
  <c r="AK5" i="8"/>
  <c r="AL5" i="8"/>
  <c r="AM5" i="8"/>
  <c r="AJ5" i="8"/>
  <c r="AO1" i="8"/>
  <c r="AP1" i="8"/>
  <c r="AQ1" i="8"/>
  <c r="AR1" i="8"/>
  <c r="AS1" i="8"/>
  <c r="AN1" i="8"/>
  <c r="AK1" i="8"/>
  <c r="AL1" i="8"/>
  <c r="AM1" i="8"/>
  <c r="AJ1" i="8"/>
  <c r="AD6" i="8"/>
  <c r="AE6" i="8"/>
  <c r="AF6" i="8"/>
  <c r="AG6" i="8"/>
  <c r="AH6" i="8"/>
  <c r="AI6" i="8"/>
  <c r="AD7" i="8"/>
  <c r="AE7" i="8"/>
  <c r="AF7" i="8"/>
  <c r="AG7" i="8"/>
  <c r="AH7" i="8"/>
  <c r="AI7" i="8"/>
  <c r="AD8" i="8"/>
  <c r="AE8" i="8"/>
  <c r="AF8" i="8"/>
  <c r="AG8" i="8"/>
  <c r="AH8" i="8"/>
  <c r="AI8" i="8"/>
  <c r="AD9" i="8"/>
  <c r="AE9" i="8"/>
  <c r="AF9" i="8"/>
  <c r="AG9" i="8"/>
  <c r="AH9" i="8"/>
  <c r="AI9" i="8"/>
  <c r="AD10" i="8"/>
  <c r="AE10" i="8"/>
  <c r="AF10" i="8"/>
  <c r="AG10" i="8"/>
  <c r="AH10" i="8"/>
  <c r="AI10" i="8"/>
  <c r="AD11" i="8"/>
  <c r="AE11" i="8"/>
  <c r="AF11" i="8"/>
  <c r="AG11" i="8"/>
  <c r="AH11" i="8"/>
  <c r="AI11" i="8"/>
  <c r="AD12" i="8"/>
  <c r="AE12" i="8"/>
  <c r="AF12" i="8"/>
  <c r="AG12" i="8"/>
  <c r="AH12" i="8"/>
  <c r="AI12" i="8"/>
  <c r="AD13" i="8"/>
  <c r="AE13" i="8"/>
  <c r="AF13" i="8"/>
  <c r="AG13" i="8"/>
  <c r="AH13" i="8"/>
  <c r="AI13" i="8"/>
  <c r="AD14" i="8"/>
  <c r="AE14" i="8"/>
  <c r="AF14" i="8"/>
  <c r="AG14" i="8"/>
  <c r="AH14" i="8"/>
  <c r="AI14" i="8"/>
  <c r="AD15" i="8"/>
  <c r="AE15" i="8"/>
  <c r="AF15" i="8"/>
  <c r="AG15" i="8"/>
  <c r="AH15" i="8"/>
  <c r="AI15" i="8"/>
  <c r="AD16" i="8"/>
  <c r="AE16" i="8"/>
  <c r="AF16" i="8"/>
  <c r="AG16" i="8"/>
  <c r="AH16" i="8"/>
  <c r="AI16" i="8"/>
  <c r="AD17" i="8"/>
  <c r="AE17" i="8"/>
  <c r="AF17" i="8"/>
  <c r="AG17" i="8"/>
  <c r="AH17" i="8"/>
  <c r="AI17" i="8"/>
  <c r="AD18" i="8"/>
  <c r="AE18" i="8"/>
  <c r="AF18" i="8"/>
  <c r="AG18" i="8"/>
  <c r="AH18" i="8"/>
  <c r="AI18" i="8"/>
  <c r="AD19" i="8"/>
  <c r="AE19" i="8"/>
  <c r="AF19" i="8"/>
  <c r="AG19" i="8"/>
  <c r="AH19" i="8"/>
  <c r="AI19" i="8"/>
  <c r="AD20" i="8"/>
  <c r="AE20" i="8"/>
  <c r="AF20" i="8"/>
  <c r="AG20" i="8"/>
  <c r="AH20" i="8"/>
  <c r="AI20" i="8"/>
  <c r="AD21" i="8"/>
  <c r="AE21" i="8"/>
  <c r="AF21" i="8"/>
  <c r="AG21" i="8"/>
  <c r="AH21" i="8"/>
  <c r="AI21" i="8"/>
  <c r="AD22" i="8"/>
  <c r="AE22" i="8"/>
  <c r="AF22" i="8"/>
  <c r="AG22" i="8"/>
  <c r="AH22" i="8"/>
  <c r="AI22" i="8"/>
  <c r="AD23" i="8"/>
  <c r="AE23" i="8"/>
  <c r="AF23" i="8"/>
  <c r="AG23" i="8"/>
  <c r="AH23" i="8"/>
  <c r="AI23" i="8"/>
  <c r="AD24" i="8"/>
  <c r="AE24" i="8"/>
  <c r="AF24" i="8"/>
  <c r="AG24" i="8"/>
  <c r="AH24" i="8"/>
  <c r="AI24" i="8"/>
  <c r="AD25" i="8"/>
  <c r="AE25" i="8"/>
  <c r="AF25" i="8"/>
  <c r="AG25" i="8"/>
  <c r="AH25" i="8"/>
  <c r="AI25" i="8"/>
  <c r="AD26" i="8"/>
  <c r="AE26" i="8"/>
  <c r="AF26" i="8"/>
  <c r="AG26" i="8"/>
  <c r="AH26" i="8"/>
  <c r="AI26" i="8"/>
  <c r="AD27" i="8"/>
  <c r="AE27" i="8"/>
  <c r="AF27" i="8"/>
  <c r="AG27" i="8"/>
  <c r="AH27" i="8"/>
  <c r="AI27" i="8"/>
  <c r="AD28" i="8"/>
  <c r="AE28" i="8"/>
  <c r="AF28" i="8"/>
  <c r="AG28" i="8"/>
  <c r="AH28" i="8"/>
  <c r="AI28" i="8"/>
  <c r="AD29" i="8"/>
  <c r="AE29" i="8"/>
  <c r="AF29" i="8"/>
  <c r="AG29" i="8"/>
  <c r="AH29" i="8"/>
  <c r="AI29" i="8"/>
  <c r="AD30" i="8"/>
  <c r="AE30" i="8"/>
  <c r="AF30" i="8"/>
  <c r="AG30" i="8"/>
  <c r="AH30" i="8"/>
  <c r="AI30" i="8"/>
  <c r="AD31" i="8"/>
  <c r="AE31" i="8"/>
  <c r="AF31" i="8"/>
  <c r="AG31" i="8"/>
  <c r="AH31" i="8"/>
  <c r="AI31" i="8"/>
  <c r="AD32" i="8"/>
  <c r="AE32" i="8"/>
  <c r="AF32" i="8"/>
  <c r="AG32" i="8"/>
  <c r="AH32" i="8"/>
  <c r="AI32" i="8"/>
  <c r="AD33" i="8"/>
  <c r="AE33" i="8"/>
  <c r="AF33" i="8"/>
  <c r="AG33" i="8"/>
  <c r="AH33" i="8"/>
  <c r="AI33" i="8"/>
  <c r="AD34" i="8"/>
  <c r="AE34" i="8"/>
  <c r="AF34" i="8"/>
  <c r="AG34" i="8"/>
  <c r="AH34" i="8"/>
  <c r="AI34" i="8"/>
  <c r="AD35" i="8"/>
  <c r="AE35" i="8"/>
  <c r="AF35" i="8"/>
  <c r="AG35" i="8"/>
  <c r="AH35" i="8"/>
  <c r="AI35" i="8"/>
  <c r="AD36" i="8"/>
  <c r="AE36" i="8"/>
  <c r="AF36" i="8"/>
  <c r="AG36" i="8"/>
  <c r="AH36" i="8"/>
  <c r="AI36" i="8"/>
  <c r="AD37" i="8"/>
  <c r="AE37" i="8"/>
  <c r="AF37" i="8"/>
  <c r="AG37" i="8"/>
  <c r="AH37" i="8"/>
  <c r="AI37" i="8"/>
  <c r="AD38" i="8"/>
  <c r="AE38" i="8"/>
  <c r="AF38" i="8"/>
  <c r="AG38" i="8"/>
  <c r="AH38" i="8"/>
  <c r="AI38" i="8"/>
  <c r="AD39" i="8"/>
  <c r="AE39" i="8"/>
  <c r="AF39" i="8"/>
  <c r="AG39" i="8"/>
  <c r="AH39" i="8"/>
  <c r="AI39" i="8"/>
  <c r="AD40" i="8"/>
  <c r="AE40" i="8"/>
  <c r="AF40" i="8"/>
  <c r="AG40" i="8"/>
  <c r="AH40" i="8"/>
  <c r="AI40" i="8"/>
  <c r="AD41" i="8"/>
  <c r="AE41" i="8"/>
  <c r="AF41" i="8"/>
  <c r="AG41" i="8"/>
  <c r="AH41" i="8"/>
  <c r="AI41" i="8"/>
  <c r="AD42" i="8"/>
  <c r="AE42" i="8"/>
  <c r="AF42" i="8"/>
  <c r="AG42" i="8"/>
  <c r="AH42" i="8"/>
  <c r="AI42" i="8"/>
  <c r="AD43" i="8"/>
  <c r="AE43" i="8"/>
  <c r="AF43" i="8"/>
  <c r="AG43" i="8"/>
  <c r="AH43" i="8"/>
  <c r="AI43" i="8"/>
  <c r="AD44" i="8"/>
  <c r="AE44" i="8"/>
  <c r="AF44" i="8"/>
  <c r="AG44" i="8"/>
  <c r="AH44" i="8"/>
  <c r="AI44" i="8"/>
  <c r="AD45" i="8"/>
  <c r="AE45" i="8"/>
  <c r="AF45" i="8"/>
  <c r="AG45" i="8"/>
  <c r="AH45" i="8"/>
  <c r="AI45" i="8"/>
  <c r="AD46" i="8"/>
  <c r="AE46" i="8"/>
  <c r="AF46" i="8"/>
  <c r="AG46" i="8"/>
  <c r="AH46" i="8"/>
  <c r="AI46" i="8"/>
  <c r="AD47" i="8"/>
  <c r="AE47" i="8"/>
  <c r="AF47" i="8"/>
  <c r="AG47" i="8"/>
  <c r="AH47" i="8"/>
  <c r="AI47" i="8"/>
  <c r="AD48" i="8"/>
  <c r="AE48" i="8"/>
  <c r="AF48" i="8"/>
  <c r="AG48" i="8"/>
  <c r="AH48" i="8"/>
  <c r="AI48" i="8"/>
  <c r="AD49" i="8"/>
  <c r="AE49" i="8"/>
  <c r="AF49" i="8"/>
  <c r="AG49" i="8"/>
  <c r="AH49" i="8"/>
  <c r="AI49" i="8"/>
  <c r="AD50" i="8"/>
  <c r="AE50" i="8"/>
  <c r="AF50" i="8"/>
  <c r="AG50" i="8"/>
  <c r="AH50" i="8"/>
  <c r="AI50" i="8"/>
  <c r="AD51" i="8"/>
  <c r="AE51" i="8"/>
  <c r="AF51" i="8"/>
  <c r="AG51" i="8"/>
  <c r="AH51" i="8"/>
  <c r="AI51" i="8"/>
  <c r="AD52" i="8"/>
  <c r="AE52" i="8"/>
  <c r="AF52" i="8"/>
  <c r="AG52" i="8"/>
  <c r="AH52" i="8"/>
  <c r="AI52" i="8"/>
  <c r="AD53" i="8"/>
  <c r="AE53" i="8"/>
  <c r="AF53" i="8"/>
  <c r="AG53" i="8"/>
  <c r="AH53" i="8"/>
  <c r="AI53" i="8"/>
  <c r="AD54" i="8"/>
  <c r="AE54" i="8"/>
  <c r="AF54" i="8"/>
  <c r="AG54" i="8"/>
  <c r="AH54" i="8"/>
  <c r="AI54" i="8"/>
  <c r="AD55" i="8"/>
  <c r="AE55" i="8"/>
  <c r="AF55" i="8"/>
  <c r="AG55" i="8"/>
  <c r="AH55" i="8"/>
  <c r="AI55" i="8"/>
  <c r="AD56" i="8"/>
  <c r="AE56" i="8"/>
  <c r="AF56" i="8"/>
  <c r="AG56" i="8"/>
  <c r="AH56" i="8"/>
  <c r="AI56" i="8"/>
  <c r="AD57" i="8"/>
  <c r="AE57" i="8"/>
  <c r="AF57" i="8"/>
  <c r="AG57" i="8"/>
  <c r="AH57" i="8"/>
  <c r="AI57" i="8"/>
  <c r="AD58" i="8"/>
  <c r="AE58" i="8"/>
  <c r="AF58" i="8"/>
  <c r="AG58" i="8"/>
  <c r="AH58" i="8"/>
  <c r="AI58" i="8"/>
  <c r="AD59" i="8"/>
  <c r="AE59" i="8"/>
  <c r="AF59" i="8"/>
  <c r="AG59" i="8"/>
  <c r="AH59" i="8"/>
  <c r="AI59" i="8"/>
  <c r="AD60" i="8"/>
  <c r="AE60" i="8"/>
  <c r="AF60" i="8"/>
  <c r="AG60" i="8"/>
  <c r="AH60" i="8"/>
  <c r="AI60" i="8"/>
  <c r="AD61" i="8"/>
  <c r="AE61" i="8"/>
  <c r="AF61" i="8"/>
  <c r="AG61" i="8"/>
  <c r="AH61" i="8"/>
  <c r="AI61" i="8"/>
  <c r="AD62" i="8"/>
  <c r="AE62" i="8"/>
  <c r="AF62" i="8"/>
  <c r="AG62" i="8"/>
  <c r="AH62" i="8"/>
  <c r="AI62" i="8"/>
  <c r="AD63" i="8"/>
  <c r="AE63" i="8"/>
  <c r="AF63" i="8"/>
  <c r="AG63" i="8"/>
  <c r="AH63" i="8"/>
  <c r="AI63" i="8"/>
  <c r="AD64" i="8"/>
  <c r="AE64" i="8"/>
  <c r="AF64" i="8"/>
  <c r="AG64" i="8"/>
  <c r="AH64" i="8"/>
  <c r="AI64" i="8"/>
  <c r="AD65" i="8"/>
  <c r="AE65" i="8"/>
  <c r="AF65" i="8"/>
  <c r="AG65" i="8"/>
  <c r="AH65" i="8"/>
  <c r="AI65" i="8"/>
  <c r="AD66" i="8"/>
  <c r="AE66" i="8"/>
  <c r="AF66" i="8"/>
  <c r="AG66" i="8"/>
  <c r="AH66" i="8"/>
  <c r="AI66" i="8"/>
  <c r="AD67" i="8"/>
  <c r="AE67" i="8"/>
  <c r="AF67" i="8"/>
  <c r="AG67" i="8"/>
  <c r="AH67" i="8"/>
  <c r="AI67" i="8"/>
  <c r="AD68" i="8"/>
  <c r="AE68" i="8"/>
  <c r="AF68" i="8"/>
  <c r="AG68" i="8"/>
  <c r="AH68" i="8"/>
  <c r="AI68" i="8"/>
  <c r="AD69" i="8"/>
  <c r="AE69" i="8"/>
  <c r="AF69" i="8"/>
  <c r="AG69" i="8"/>
  <c r="AH69" i="8"/>
  <c r="AI69" i="8"/>
  <c r="AD70" i="8"/>
  <c r="AE70" i="8"/>
  <c r="AF70" i="8"/>
  <c r="AG70" i="8"/>
  <c r="AH70" i="8"/>
  <c r="AI70" i="8"/>
  <c r="AD71" i="8"/>
  <c r="AE71" i="8"/>
  <c r="AF71" i="8"/>
  <c r="AG71" i="8"/>
  <c r="AH71" i="8"/>
  <c r="AI71" i="8"/>
  <c r="AD72" i="8"/>
  <c r="AE72" i="8"/>
  <c r="AF72" i="8"/>
  <c r="AG72" i="8"/>
  <c r="AH72" i="8"/>
  <c r="AI72" i="8"/>
  <c r="AD73" i="8"/>
  <c r="AE73" i="8"/>
  <c r="AF73" i="8"/>
  <c r="AG73" i="8"/>
  <c r="AH73" i="8"/>
  <c r="AI73" i="8"/>
  <c r="AD74" i="8"/>
  <c r="AE74" i="8"/>
  <c r="AF74" i="8"/>
  <c r="AG74" i="8"/>
  <c r="AH74" i="8"/>
  <c r="AI74" i="8"/>
  <c r="AD75" i="8"/>
  <c r="AE75" i="8"/>
  <c r="AF75" i="8"/>
  <c r="AG75" i="8"/>
  <c r="AH75" i="8"/>
  <c r="AI75" i="8"/>
  <c r="AD76" i="8"/>
  <c r="AE76" i="8"/>
  <c r="AF76" i="8"/>
  <c r="AG76" i="8"/>
  <c r="AH76" i="8"/>
  <c r="AI76" i="8"/>
  <c r="AD77" i="8"/>
  <c r="AE77" i="8"/>
  <c r="AF77" i="8"/>
  <c r="AG77" i="8"/>
  <c r="AH77" i="8"/>
  <c r="AI77" i="8"/>
  <c r="AD78" i="8"/>
  <c r="AE78" i="8"/>
  <c r="AF78" i="8"/>
  <c r="AG78" i="8"/>
  <c r="AH78" i="8"/>
  <c r="AI78" i="8"/>
  <c r="AD79" i="8"/>
  <c r="AE79" i="8"/>
  <c r="AF79" i="8"/>
  <c r="AG79" i="8"/>
  <c r="AH79" i="8"/>
  <c r="AI79" i="8"/>
  <c r="AD80" i="8"/>
  <c r="AE80" i="8"/>
  <c r="AF80" i="8"/>
  <c r="AG80" i="8"/>
  <c r="AH80" i="8"/>
  <c r="AI80" i="8"/>
  <c r="AD81" i="8"/>
  <c r="AE81" i="8"/>
  <c r="AF81" i="8"/>
  <c r="AG81" i="8"/>
  <c r="AH81" i="8"/>
  <c r="AI81" i="8"/>
  <c r="AD82" i="8"/>
  <c r="AE82" i="8"/>
  <c r="AF82" i="8"/>
  <c r="AG82" i="8"/>
  <c r="AH82" i="8"/>
  <c r="AI82" i="8"/>
  <c r="AD83" i="8"/>
  <c r="AE83" i="8"/>
  <c r="AF83" i="8"/>
  <c r="AG83" i="8"/>
  <c r="AH83" i="8"/>
  <c r="AI83" i="8"/>
  <c r="AD84" i="8"/>
  <c r="AE84" i="8"/>
  <c r="AF84" i="8"/>
  <c r="AG84" i="8"/>
  <c r="AH84" i="8"/>
  <c r="AI84" i="8"/>
  <c r="AD85" i="8"/>
  <c r="AE85" i="8"/>
  <c r="AF85" i="8"/>
  <c r="AG85" i="8"/>
  <c r="AH85" i="8"/>
  <c r="AI85" i="8"/>
  <c r="AD86" i="8"/>
  <c r="AE86" i="8"/>
  <c r="AF86" i="8"/>
  <c r="AG86" i="8"/>
  <c r="AH86" i="8"/>
  <c r="AI86" i="8"/>
  <c r="AD87" i="8"/>
  <c r="AE87" i="8"/>
  <c r="AF87" i="8"/>
  <c r="AG87" i="8"/>
  <c r="AH87" i="8"/>
  <c r="AI87" i="8"/>
  <c r="AD88" i="8"/>
  <c r="AE88" i="8"/>
  <c r="AF88" i="8"/>
  <c r="AG88" i="8"/>
  <c r="AH88" i="8"/>
  <c r="AI88" i="8"/>
  <c r="AD89" i="8"/>
  <c r="AE89" i="8"/>
  <c r="AF89" i="8"/>
  <c r="AG89" i="8"/>
  <c r="AH89" i="8"/>
  <c r="AI89" i="8"/>
  <c r="AD90" i="8"/>
  <c r="AE90" i="8"/>
  <c r="AF90" i="8"/>
  <c r="AG90" i="8"/>
  <c r="AH90" i="8"/>
  <c r="AI90" i="8"/>
  <c r="AD91" i="8"/>
  <c r="AE91" i="8"/>
  <c r="AF91" i="8"/>
  <c r="AG91" i="8"/>
  <c r="AH91" i="8"/>
  <c r="AI91" i="8"/>
  <c r="AD92" i="8"/>
  <c r="AE92" i="8"/>
  <c r="AF92" i="8"/>
  <c r="AG92" i="8"/>
  <c r="AH92" i="8"/>
  <c r="AI92" i="8"/>
  <c r="AD93" i="8"/>
  <c r="AE93" i="8"/>
  <c r="AF93" i="8"/>
  <c r="AG93" i="8"/>
  <c r="AH93" i="8"/>
  <c r="AI93" i="8"/>
  <c r="AD94" i="8"/>
  <c r="AE94" i="8"/>
  <c r="AF94" i="8"/>
  <c r="AG94" i="8"/>
  <c r="AH94" i="8"/>
  <c r="AI94" i="8"/>
  <c r="AD95" i="8"/>
  <c r="AE95" i="8"/>
  <c r="AF95" i="8"/>
  <c r="AG95" i="8"/>
  <c r="AH95" i="8"/>
  <c r="AI95" i="8"/>
  <c r="AD96" i="8"/>
  <c r="AE96" i="8"/>
  <c r="AF96" i="8"/>
  <c r="AG96" i="8"/>
  <c r="AH96" i="8"/>
  <c r="AI96" i="8"/>
  <c r="AD97" i="8"/>
  <c r="AE97" i="8"/>
  <c r="AF97" i="8"/>
  <c r="AG97" i="8"/>
  <c r="AH97" i="8"/>
  <c r="AI97" i="8"/>
  <c r="AD98" i="8"/>
  <c r="AE98" i="8"/>
  <c r="AF98" i="8"/>
  <c r="AG98" i="8"/>
  <c r="AH98" i="8"/>
  <c r="AI98" i="8"/>
  <c r="AD99" i="8"/>
  <c r="AE99" i="8"/>
  <c r="AF99" i="8"/>
  <c r="AG99" i="8"/>
  <c r="AH99" i="8"/>
  <c r="AI99" i="8"/>
  <c r="AD100" i="8"/>
  <c r="AE100" i="8"/>
  <c r="AF100" i="8"/>
  <c r="AG100" i="8"/>
  <c r="AH100" i="8"/>
  <c r="AI100" i="8"/>
  <c r="AD101" i="8"/>
  <c r="AE101" i="8"/>
  <c r="AF101" i="8"/>
  <c r="AG101" i="8"/>
  <c r="AH101" i="8"/>
  <c r="AI101" i="8"/>
  <c r="AD102" i="8"/>
  <c r="AE102" i="8"/>
  <c r="AF102" i="8"/>
  <c r="AG102" i="8"/>
  <c r="AH102" i="8"/>
  <c r="AI102" i="8"/>
  <c r="AD103" i="8"/>
  <c r="AE103" i="8"/>
  <c r="AF103" i="8"/>
  <c r="AG103" i="8"/>
  <c r="AH103" i="8"/>
  <c r="AI103" i="8"/>
  <c r="AD104" i="8"/>
  <c r="AE104" i="8"/>
  <c r="AF104" i="8"/>
  <c r="AG104" i="8"/>
  <c r="AH104" i="8"/>
  <c r="AI104" i="8"/>
  <c r="AD105" i="8"/>
  <c r="AE105" i="8"/>
  <c r="AF105" i="8"/>
  <c r="AG105" i="8"/>
  <c r="AH105" i="8"/>
  <c r="AI105" i="8"/>
  <c r="AD106" i="8"/>
  <c r="AE106" i="8"/>
  <c r="AF106" i="8"/>
  <c r="AG106" i="8"/>
  <c r="AH106" i="8"/>
  <c r="AI106" i="8"/>
  <c r="AD107" i="8"/>
  <c r="AE107" i="8"/>
  <c r="AF107" i="8"/>
  <c r="AG107" i="8"/>
  <c r="AH107" i="8"/>
  <c r="AI107" i="8"/>
  <c r="AD108" i="8"/>
  <c r="AE108" i="8"/>
  <c r="AF108" i="8"/>
  <c r="AG108" i="8"/>
  <c r="AH108" i="8"/>
  <c r="AI108" i="8"/>
  <c r="AD109" i="8"/>
  <c r="AE109" i="8"/>
  <c r="AF109" i="8"/>
  <c r="AG109" i="8"/>
  <c r="AH109" i="8"/>
  <c r="AI109" i="8"/>
  <c r="AD110" i="8"/>
  <c r="AE110" i="8"/>
  <c r="AF110" i="8"/>
  <c r="AG110" i="8"/>
  <c r="AH110" i="8"/>
  <c r="AI110" i="8"/>
  <c r="AD111" i="8"/>
  <c r="AE111" i="8"/>
  <c r="AF111" i="8"/>
  <c r="AG111" i="8"/>
  <c r="AH111" i="8"/>
  <c r="AI111" i="8"/>
  <c r="AD112" i="8"/>
  <c r="AE112" i="8"/>
  <c r="AF112" i="8"/>
  <c r="AG112" i="8"/>
  <c r="AH112" i="8"/>
  <c r="AI112" i="8"/>
  <c r="AD113" i="8"/>
  <c r="AE113" i="8"/>
  <c r="AF113" i="8"/>
  <c r="AG113" i="8"/>
  <c r="AH113" i="8"/>
  <c r="AI113" i="8"/>
  <c r="AD114" i="8"/>
  <c r="AE114" i="8"/>
  <c r="AF114" i="8"/>
  <c r="AG114" i="8"/>
  <c r="AH114" i="8"/>
  <c r="AI114" i="8"/>
  <c r="AD115" i="8"/>
  <c r="AE115" i="8"/>
  <c r="AF115" i="8"/>
  <c r="AG115" i="8"/>
  <c r="AH115" i="8"/>
  <c r="AI115" i="8"/>
  <c r="AD116" i="8"/>
  <c r="AE116" i="8"/>
  <c r="AF116" i="8"/>
  <c r="AG116" i="8"/>
  <c r="AH116" i="8"/>
  <c r="AI116" i="8"/>
  <c r="AD117" i="8"/>
  <c r="AE117" i="8"/>
  <c r="AF117" i="8"/>
  <c r="AG117" i="8"/>
  <c r="AH117" i="8"/>
  <c r="AI117" i="8"/>
  <c r="AD118" i="8"/>
  <c r="AE118" i="8"/>
  <c r="AF118" i="8"/>
  <c r="AG118" i="8"/>
  <c r="AH118" i="8"/>
  <c r="AI118" i="8"/>
  <c r="AD119" i="8"/>
  <c r="AE119" i="8"/>
  <c r="AF119" i="8"/>
  <c r="AG119" i="8"/>
  <c r="AH119" i="8"/>
  <c r="AI119" i="8"/>
  <c r="AD120" i="8"/>
  <c r="AE120" i="8"/>
  <c r="AF120" i="8"/>
  <c r="AG120" i="8"/>
  <c r="AH120" i="8"/>
  <c r="AI120" i="8"/>
  <c r="AD121" i="8"/>
  <c r="AE121" i="8"/>
  <c r="AF121" i="8"/>
  <c r="AG121" i="8"/>
  <c r="AH121" i="8"/>
  <c r="AI121" i="8"/>
  <c r="AD122" i="8"/>
  <c r="AE122" i="8"/>
  <c r="AF122" i="8"/>
  <c r="AG122" i="8"/>
  <c r="AH122" i="8"/>
  <c r="AI122" i="8"/>
  <c r="AD123" i="8"/>
  <c r="AE123" i="8"/>
  <c r="AF123" i="8"/>
  <c r="AG123" i="8"/>
  <c r="AH123" i="8"/>
  <c r="AI123" i="8"/>
  <c r="AD124" i="8"/>
  <c r="AE124" i="8"/>
  <c r="AF124" i="8"/>
  <c r="AG124" i="8"/>
  <c r="AH124" i="8"/>
  <c r="AI124" i="8"/>
  <c r="AD125" i="8"/>
  <c r="AE125" i="8"/>
  <c r="AF125" i="8"/>
  <c r="AG125" i="8"/>
  <c r="AH125" i="8"/>
  <c r="AI125" i="8"/>
  <c r="AD126" i="8"/>
  <c r="AE126" i="8"/>
  <c r="AF126" i="8"/>
  <c r="AG126" i="8"/>
  <c r="AH126" i="8"/>
  <c r="AI126" i="8"/>
  <c r="AD127" i="8"/>
  <c r="AE127" i="8"/>
  <c r="AF127" i="8"/>
  <c r="AG127" i="8"/>
  <c r="AH127" i="8"/>
  <c r="AI127" i="8"/>
  <c r="AD128" i="8"/>
  <c r="AE128" i="8"/>
  <c r="AF128" i="8"/>
  <c r="AG128" i="8"/>
  <c r="AH128" i="8"/>
  <c r="AI128" i="8"/>
  <c r="AD129" i="8"/>
  <c r="AE129" i="8"/>
  <c r="AF129" i="8"/>
  <c r="AG129" i="8"/>
  <c r="AH129" i="8"/>
  <c r="AI129" i="8"/>
  <c r="AD130" i="8"/>
  <c r="AE130" i="8"/>
  <c r="AF130" i="8"/>
  <c r="AG130" i="8"/>
  <c r="AH130" i="8"/>
  <c r="AI130" i="8"/>
  <c r="AD131" i="8"/>
  <c r="AE131" i="8"/>
  <c r="AF131" i="8"/>
  <c r="AG131" i="8"/>
  <c r="AH131" i="8"/>
  <c r="AI131" i="8"/>
  <c r="AD132" i="8"/>
  <c r="AE132" i="8"/>
  <c r="AF132" i="8"/>
  <c r="AG132" i="8"/>
  <c r="AH132" i="8"/>
  <c r="AI132" i="8"/>
  <c r="AD133" i="8"/>
  <c r="AE133" i="8"/>
  <c r="AF133" i="8"/>
  <c r="AG133" i="8"/>
  <c r="AH133" i="8"/>
  <c r="AI133" i="8"/>
  <c r="AD134" i="8"/>
  <c r="AE134" i="8"/>
  <c r="AF134" i="8"/>
  <c r="AG134" i="8"/>
  <c r="AH134" i="8"/>
  <c r="AI134" i="8"/>
  <c r="AD135" i="8"/>
  <c r="AE135" i="8"/>
  <c r="AF135" i="8"/>
  <c r="AG135" i="8"/>
  <c r="AH135" i="8"/>
  <c r="AI135" i="8"/>
  <c r="AD136" i="8"/>
  <c r="AE136" i="8"/>
  <c r="AF136" i="8"/>
  <c r="AG136" i="8"/>
  <c r="AH136" i="8"/>
  <c r="AI136" i="8"/>
  <c r="AD137" i="8"/>
  <c r="AE137" i="8"/>
  <c r="AF137" i="8"/>
  <c r="AG137" i="8"/>
  <c r="AH137" i="8"/>
  <c r="AI137" i="8"/>
  <c r="AD138" i="8"/>
  <c r="AE138" i="8"/>
  <c r="AF138" i="8"/>
  <c r="AG138" i="8"/>
  <c r="AH138" i="8"/>
  <c r="AI138" i="8"/>
  <c r="AD139" i="8"/>
  <c r="AE139" i="8"/>
  <c r="AF139" i="8"/>
  <c r="AG139" i="8"/>
  <c r="AH139" i="8"/>
  <c r="AI139" i="8"/>
  <c r="AD140" i="8"/>
  <c r="AE140" i="8"/>
  <c r="AF140" i="8"/>
  <c r="AG140" i="8"/>
  <c r="AH140" i="8"/>
  <c r="AI140" i="8"/>
  <c r="AD141" i="8"/>
  <c r="AE141" i="8"/>
  <c r="AF141" i="8"/>
  <c r="AG141" i="8"/>
  <c r="AH141" i="8"/>
  <c r="AI141" i="8"/>
  <c r="AD142" i="8"/>
  <c r="AE142" i="8"/>
  <c r="AF142" i="8"/>
  <c r="AG142" i="8"/>
  <c r="AH142" i="8"/>
  <c r="AI142" i="8"/>
  <c r="AD143" i="8"/>
  <c r="AE143" i="8"/>
  <c r="AF143" i="8"/>
  <c r="AG143" i="8"/>
  <c r="AH143" i="8"/>
  <c r="AI143" i="8"/>
  <c r="AD144" i="8"/>
  <c r="AE144" i="8"/>
  <c r="AF144" i="8"/>
  <c r="AG144" i="8"/>
  <c r="AH144" i="8"/>
  <c r="AI144" i="8"/>
  <c r="AD145" i="8"/>
  <c r="AE145" i="8"/>
  <c r="AF145" i="8"/>
  <c r="AG145" i="8"/>
  <c r="AH145" i="8"/>
  <c r="AI145" i="8"/>
  <c r="AD146" i="8"/>
  <c r="AE146" i="8"/>
  <c r="AF146" i="8"/>
  <c r="AG146" i="8"/>
  <c r="AH146" i="8"/>
  <c r="AI146" i="8"/>
  <c r="AD147" i="8"/>
  <c r="AE147" i="8"/>
  <c r="AF147" i="8"/>
  <c r="AG147" i="8"/>
  <c r="AH147" i="8"/>
  <c r="AI147" i="8"/>
  <c r="AD148" i="8"/>
  <c r="AE148" i="8"/>
  <c r="AF148" i="8"/>
  <c r="AG148" i="8"/>
  <c r="AH148" i="8"/>
  <c r="AI148" i="8"/>
  <c r="AD149" i="8"/>
  <c r="AE149" i="8"/>
  <c r="AF149" i="8"/>
  <c r="AG149" i="8"/>
  <c r="AH149" i="8"/>
  <c r="AI149" i="8"/>
  <c r="AD150" i="8"/>
  <c r="AE150" i="8"/>
  <c r="AF150" i="8"/>
  <c r="AG150" i="8"/>
  <c r="AH150" i="8"/>
  <c r="AI150" i="8"/>
  <c r="AD151" i="8"/>
  <c r="AE151" i="8"/>
  <c r="AF151" i="8"/>
  <c r="AG151" i="8"/>
  <c r="AH151" i="8"/>
  <c r="AI151" i="8"/>
  <c r="AD152" i="8"/>
  <c r="AE152" i="8"/>
  <c r="AF152" i="8"/>
  <c r="AG152" i="8"/>
  <c r="AH152" i="8"/>
  <c r="AI152" i="8"/>
  <c r="AD153" i="8"/>
  <c r="AE153" i="8"/>
  <c r="AF153" i="8"/>
  <c r="AG153" i="8"/>
  <c r="AH153" i="8"/>
  <c r="AI153" i="8"/>
  <c r="AD154" i="8"/>
  <c r="AE154" i="8"/>
  <c r="AF154" i="8"/>
  <c r="AG154" i="8"/>
  <c r="AH154" i="8"/>
  <c r="AI154" i="8"/>
  <c r="AD155" i="8"/>
  <c r="AE155" i="8"/>
  <c r="AF155" i="8"/>
  <c r="AG155" i="8"/>
  <c r="AH155" i="8"/>
  <c r="AI155" i="8"/>
  <c r="AD156" i="8"/>
  <c r="AE156" i="8"/>
  <c r="AF156" i="8"/>
  <c r="AG156" i="8"/>
  <c r="AH156" i="8"/>
  <c r="AI156" i="8"/>
  <c r="AD157" i="8"/>
  <c r="AE157" i="8"/>
  <c r="AF157" i="8"/>
  <c r="AG157" i="8"/>
  <c r="AH157" i="8"/>
  <c r="AI157" i="8"/>
  <c r="AD158" i="8"/>
  <c r="AE158" i="8"/>
  <c r="AF158" i="8"/>
  <c r="AG158" i="8"/>
  <c r="AH158" i="8"/>
  <c r="AI158" i="8"/>
  <c r="AD159" i="8"/>
  <c r="AE159" i="8"/>
  <c r="AF159" i="8"/>
  <c r="AG159" i="8"/>
  <c r="AH159" i="8"/>
  <c r="AI159" i="8"/>
  <c r="AD160" i="8"/>
  <c r="AE160" i="8"/>
  <c r="AF160" i="8"/>
  <c r="AG160" i="8"/>
  <c r="AH160" i="8"/>
  <c r="AI160" i="8"/>
  <c r="AD161" i="8"/>
  <c r="AE161" i="8"/>
  <c r="AF161" i="8"/>
  <c r="AG161" i="8"/>
  <c r="AH161" i="8"/>
  <c r="AI161" i="8"/>
  <c r="AD162" i="8"/>
  <c r="AE162" i="8"/>
  <c r="AF162" i="8"/>
  <c r="AG162" i="8"/>
  <c r="AH162" i="8"/>
  <c r="AI162" i="8"/>
  <c r="AD163" i="8"/>
  <c r="AE163" i="8"/>
  <c r="AF163" i="8"/>
  <c r="AG163" i="8"/>
  <c r="AH163" i="8"/>
  <c r="AI163" i="8"/>
  <c r="AD164" i="8"/>
  <c r="AE164" i="8"/>
  <c r="AF164" i="8"/>
  <c r="AG164" i="8"/>
  <c r="AH164" i="8"/>
  <c r="AI164" i="8"/>
  <c r="AD165" i="8"/>
  <c r="AE165" i="8"/>
  <c r="AF165" i="8"/>
  <c r="AG165" i="8"/>
  <c r="AH165" i="8"/>
  <c r="AI165" i="8"/>
  <c r="AD166" i="8"/>
  <c r="AE166" i="8"/>
  <c r="AF166" i="8"/>
  <c r="AG166" i="8"/>
  <c r="AH166" i="8"/>
  <c r="AI166" i="8"/>
  <c r="AD167" i="8"/>
  <c r="AE167" i="8"/>
  <c r="AF167" i="8"/>
  <c r="AG167" i="8"/>
  <c r="AH167" i="8"/>
  <c r="AI167" i="8"/>
  <c r="AD168" i="8"/>
  <c r="AE168" i="8"/>
  <c r="AF168" i="8"/>
  <c r="AG168" i="8"/>
  <c r="AH168" i="8"/>
  <c r="AI168" i="8"/>
  <c r="AD169" i="8"/>
  <c r="AE169" i="8"/>
  <c r="AF169" i="8"/>
  <c r="AG169" i="8"/>
  <c r="AH169" i="8"/>
  <c r="AI169" i="8"/>
  <c r="AD170" i="8"/>
  <c r="AE170" i="8"/>
  <c r="AF170" i="8"/>
  <c r="AG170" i="8"/>
  <c r="AH170" i="8"/>
  <c r="AI170" i="8"/>
  <c r="AD171" i="8"/>
  <c r="AE171" i="8"/>
  <c r="AF171" i="8"/>
  <c r="AG171" i="8"/>
  <c r="AH171" i="8"/>
  <c r="AI171" i="8"/>
  <c r="AD172" i="8"/>
  <c r="AE172" i="8"/>
  <c r="AF172" i="8"/>
  <c r="AG172" i="8"/>
  <c r="AH172" i="8"/>
  <c r="AI172" i="8"/>
  <c r="AD173" i="8"/>
  <c r="AE173" i="8"/>
  <c r="AF173" i="8"/>
  <c r="AG173" i="8"/>
  <c r="AH173" i="8"/>
  <c r="AI173" i="8"/>
  <c r="AD174" i="8"/>
  <c r="AE174" i="8"/>
  <c r="AF174" i="8"/>
  <c r="AG174" i="8"/>
  <c r="AH174" i="8"/>
  <c r="AI174" i="8"/>
  <c r="AD175" i="8"/>
  <c r="AE175" i="8"/>
  <c r="AF175" i="8"/>
  <c r="AG175" i="8"/>
  <c r="AH175" i="8"/>
  <c r="AI175" i="8"/>
  <c r="AD176" i="8"/>
  <c r="AE176" i="8"/>
  <c r="AF176" i="8"/>
  <c r="AG176" i="8"/>
  <c r="AH176" i="8"/>
  <c r="AI176" i="8"/>
  <c r="AD177" i="8"/>
  <c r="AE177" i="8"/>
  <c r="AF177" i="8"/>
  <c r="AG177" i="8"/>
  <c r="AH177" i="8"/>
  <c r="AI177" i="8"/>
  <c r="AD178" i="8"/>
  <c r="AE178" i="8"/>
  <c r="AF178" i="8"/>
  <c r="AG178" i="8"/>
  <c r="AH178" i="8"/>
  <c r="AI178" i="8"/>
  <c r="AD179" i="8"/>
  <c r="AE179" i="8"/>
  <c r="AF179" i="8"/>
  <c r="AG179" i="8"/>
  <c r="AH179" i="8"/>
  <c r="AI179" i="8"/>
  <c r="AD180" i="8"/>
  <c r="AE180" i="8"/>
  <c r="AF180" i="8"/>
  <c r="AG180" i="8"/>
  <c r="AH180" i="8"/>
  <c r="AI180" i="8"/>
  <c r="AD181" i="8"/>
  <c r="AE181" i="8"/>
  <c r="AF181" i="8"/>
  <c r="AG181" i="8"/>
  <c r="AH181" i="8"/>
  <c r="AI181" i="8"/>
  <c r="AD182" i="8"/>
  <c r="AE182" i="8"/>
  <c r="AF182" i="8"/>
  <c r="AG182" i="8"/>
  <c r="AH182" i="8"/>
  <c r="AI182" i="8"/>
  <c r="AD183" i="8"/>
  <c r="AE183" i="8"/>
  <c r="AF183" i="8"/>
  <c r="AG183" i="8"/>
  <c r="AH183" i="8"/>
  <c r="AI183" i="8"/>
  <c r="AD184" i="8"/>
  <c r="AE184" i="8"/>
  <c r="AF184" i="8"/>
  <c r="AG184" i="8"/>
  <c r="AH184" i="8"/>
  <c r="AI184" i="8"/>
  <c r="AD185" i="8"/>
  <c r="AE185" i="8"/>
  <c r="AF185" i="8"/>
  <c r="AG185" i="8"/>
  <c r="AH185" i="8"/>
  <c r="AI185" i="8"/>
  <c r="AD186" i="8"/>
  <c r="AE186" i="8"/>
  <c r="AF186" i="8"/>
  <c r="AG186" i="8"/>
  <c r="AH186" i="8"/>
  <c r="AI186" i="8"/>
  <c r="AD187" i="8"/>
  <c r="AE187" i="8"/>
  <c r="AF187" i="8"/>
  <c r="AG187" i="8"/>
  <c r="AH187" i="8"/>
  <c r="AI187" i="8"/>
  <c r="AD188" i="8"/>
  <c r="AE188" i="8"/>
  <c r="AF188" i="8"/>
  <c r="AG188" i="8"/>
  <c r="AH188" i="8"/>
  <c r="AI188" i="8"/>
  <c r="AD189" i="8"/>
  <c r="AE189" i="8"/>
  <c r="AF189" i="8"/>
  <c r="AG189" i="8"/>
  <c r="AH189" i="8"/>
  <c r="AI189" i="8"/>
  <c r="AD190" i="8"/>
  <c r="AE190" i="8"/>
  <c r="AF190" i="8"/>
  <c r="AG190" i="8"/>
  <c r="AH190" i="8"/>
  <c r="AI190" i="8"/>
  <c r="AD191" i="8"/>
  <c r="AE191" i="8"/>
  <c r="AF191" i="8"/>
  <c r="AG191" i="8"/>
  <c r="AH191" i="8"/>
  <c r="AI191" i="8"/>
  <c r="AD192" i="8"/>
  <c r="AE192" i="8"/>
  <c r="AF192" i="8"/>
  <c r="AG192" i="8"/>
  <c r="AH192" i="8"/>
  <c r="AI192" i="8"/>
  <c r="AD193" i="8"/>
  <c r="AE193" i="8"/>
  <c r="AF193" i="8"/>
  <c r="AG193" i="8"/>
  <c r="AH193" i="8"/>
  <c r="AI193" i="8"/>
  <c r="AD194" i="8"/>
  <c r="AE194" i="8"/>
  <c r="AF194" i="8"/>
  <c r="AG194" i="8"/>
  <c r="AH194" i="8"/>
  <c r="AI194" i="8"/>
  <c r="AD195" i="8"/>
  <c r="AE195" i="8"/>
  <c r="AF195" i="8"/>
  <c r="AG195" i="8"/>
  <c r="AH195" i="8"/>
  <c r="AI195" i="8"/>
  <c r="AD196" i="8"/>
  <c r="AE196" i="8"/>
  <c r="AF196" i="8"/>
  <c r="AG196" i="8"/>
  <c r="AH196" i="8"/>
  <c r="AI196" i="8"/>
  <c r="AD197" i="8"/>
  <c r="AE197" i="8"/>
  <c r="AF197" i="8"/>
  <c r="AG197" i="8"/>
  <c r="AH197" i="8"/>
  <c r="AI197" i="8"/>
  <c r="AD198" i="8"/>
  <c r="AE198" i="8"/>
  <c r="AF198" i="8"/>
  <c r="AG198" i="8"/>
  <c r="AH198" i="8"/>
  <c r="AI198" i="8"/>
  <c r="AD199" i="8"/>
  <c r="AE199" i="8"/>
  <c r="AF199" i="8"/>
  <c r="AG199" i="8"/>
  <c r="AH199" i="8"/>
  <c r="AI199" i="8"/>
  <c r="AD200" i="8"/>
  <c r="AE200" i="8"/>
  <c r="AF200" i="8"/>
  <c r="AG200" i="8"/>
  <c r="AH200" i="8"/>
  <c r="AI200" i="8"/>
  <c r="AD201" i="8"/>
  <c r="AE201" i="8"/>
  <c r="AF201" i="8"/>
  <c r="AG201" i="8"/>
  <c r="AH201" i="8"/>
  <c r="AI201" i="8"/>
  <c r="AD202" i="8"/>
  <c r="AE202" i="8"/>
  <c r="AF202" i="8"/>
  <c r="AG202" i="8"/>
  <c r="AH202" i="8"/>
  <c r="AI202" i="8"/>
  <c r="AD203" i="8"/>
  <c r="AE203" i="8"/>
  <c r="AF203" i="8"/>
  <c r="AG203" i="8"/>
  <c r="AH203" i="8"/>
  <c r="AI203" i="8"/>
  <c r="AD204" i="8"/>
  <c r="AE204" i="8"/>
  <c r="AF204" i="8"/>
  <c r="AG204" i="8"/>
  <c r="AH204" i="8"/>
  <c r="AI204" i="8"/>
  <c r="AD205" i="8"/>
  <c r="AE205" i="8"/>
  <c r="AF205" i="8"/>
  <c r="AG205" i="8"/>
  <c r="AH205" i="8"/>
  <c r="AI205" i="8"/>
  <c r="AD206" i="8"/>
  <c r="AE206" i="8"/>
  <c r="AF206" i="8"/>
  <c r="AG206" i="8"/>
  <c r="AH206" i="8"/>
  <c r="AI206" i="8"/>
  <c r="AD207" i="8"/>
  <c r="AE207" i="8"/>
  <c r="AF207" i="8"/>
  <c r="AG207" i="8"/>
  <c r="AH207" i="8"/>
  <c r="AI207" i="8"/>
  <c r="AD208" i="8"/>
  <c r="AE208" i="8"/>
  <c r="AF208" i="8"/>
  <c r="AG208" i="8"/>
  <c r="AH208" i="8"/>
  <c r="AI208" i="8"/>
  <c r="AD209" i="8"/>
  <c r="AE209" i="8"/>
  <c r="AF209" i="8"/>
  <c r="AG209" i="8"/>
  <c r="AH209" i="8"/>
  <c r="AI209" i="8"/>
  <c r="AD210" i="8"/>
  <c r="AE210" i="8"/>
  <c r="AF210" i="8"/>
  <c r="AG210" i="8"/>
  <c r="AH210" i="8"/>
  <c r="AI210" i="8"/>
  <c r="AD211" i="8"/>
  <c r="AE211" i="8"/>
  <c r="AF211" i="8"/>
  <c r="AG211" i="8"/>
  <c r="AH211" i="8"/>
  <c r="AI211" i="8"/>
  <c r="AD212" i="8"/>
  <c r="AE212" i="8"/>
  <c r="AF212" i="8"/>
  <c r="AG212" i="8"/>
  <c r="AH212" i="8"/>
  <c r="AI212" i="8"/>
  <c r="AD213" i="8"/>
  <c r="AE213" i="8"/>
  <c r="AF213" i="8"/>
  <c r="AG213" i="8"/>
  <c r="AH213" i="8"/>
  <c r="AI213" i="8"/>
  <c r="AD214" i="8"/>
  <c r="AE214" i="8"/>
  <c r="AF214" i="8"/>
  <c r="AG214" i="8"/>
  <c r="AH214" i="8"/>
  <c r="AI214" i="8"/>
  <c r="AD215" i="8"/>
  <c r="AE215" i="8"/>
  <c r="AF215" i="8"/>
  <c r="AG215" i="8"/>
  <c r="AH215" i="8"/>
  <c r="AI215" i="8"/>
  <c r="AD216" i="8"/>
  <c r="AE216" i="8"/>
  <c r="AF216" i="8"/>
  <c r="AG216" i="8"/>
  <c r="AH216" i="8"/>
  <c r="AI216" i="8"/>
  <c r="AD217" i="8"/>
  <c r="AE217" i="8"/>
  <c r="AF217" i="8"/>
  <c r="AG217" i="8"/>
  <c r="AH217" i="8"/>
  <c r="AI217" i="8"/>
  <c r="AD218" i="8"/>
  <c r="AE218" i="8"/>
  <c r="AF218" i="8"/>
  <c r="AG218" i="8"/>
  <c r="AH218" i="8"/>
  <c r="AI218" i="8"/>
  <c r="AD219" i="8"/>
  <c r="AE219" i="8"/>
  <c r="AF219" i="8"/>
  <c r="AG219" i="8"/>
  <c r="AH219" i="8"/>
  <c r="AI219" i="8"/>
  <c r="AD220" i="8"/>
  <c r="AE220" i="8"/>
  <c r="AF220" i="8"/>
  <c r="AG220" i="8"/>
  <c r="AH220" i="8"/>
  <c r="AI220" i="8"/>
  <c r="AD221" i="8"/>
  <c r="AE221" i="8"/>
  <c r="AF221" i="8"/>
  <c r="AG221" i="8"/>
  <c r="AH221" i="8"/>
  <c r="AI221" i="8"/>
  <c r="AD222" i="8"/>
  <c r="AE222" i="8"/>
  <c r="AF222" i="8"/>
  <c r="AG222" i="8"/>
  <c r="AH222" i="8"/>
  <c r="AI222" i="8"/>
  <c r="AD223" i="8"/>
  <c r="AE223" i="8"/>
  <c r="AF223" i="8"/>
  <c r="AG223" i="8"/>
  <c r="AH223" i="8"/>
  <c r="AI223" i="8"/>
  <c r="AD224" i="8"/>
  <c r="AE224" i="8"/>
  <c r="AF224" i="8"/>
  <c r="AG224" i="8"/>
  <c r="AH224" i="8"/>
  <c r="AI224" i="8"/>
  <c r="AD225" i="8"/>
  <c r="AE225" i="8"/>
  <c r="AF225" i="8"/>
  <c r="AG225" i="8"/>
  <c r="AH225" i="8"/>
  <c r="AI225" i="8"/>
  <c r="AD226" i="8"/>
  <c r="AE226" i="8"/>
  <c r="AF226" i="8"/>
  <c r="AG226" i="8"/>
  <c r="AH226" i="8"/>
  <c r="AI226" i="8"/>
  <c r="AD227" i="8"/>
  <c r="AE227" i="8"/>
  <c r="AF227" i="8"/>
  <c r="AG227" i="8"/>
  <c r="AH227" i="8"/>
  <c r="AI227" i="8"/>
  <c r="AD228" i="8"/>
  <c r="AE228" i="8"/>
  <c r="AF228" i="8"/>
  <c r="AG228" i="8"/>
  <c r="AH228" i="8"/>
  <c r="AI228" i="8"/>
  <c r="AD229" i="8"/>
  <c r="AE229" i="8"/>
  <c r="AF229" i="8"/>
  <c r="AG229" i="8"/>
  <c r="AH229" i="8"/>
  <c r="AI229" i="8"/>
  <c r="AD230" i="8"/>
  <c r="AE230" i="8"/>
  <c r="AF230" i="8"/>
  <c r="AG230" i="8"/>
  <c r="AH230" i="8"/>
  <c r="AI230" i="8"/>
  <c r="AD231" i="8"/>
  <c r="AE231" i="8"/>
  <c r="AF231" i="8"/>
  <c r="AG231" i="8"/>
  <c r="AH231" i="8"/>
  <c r="AI231" i="8"/>
  <c r="AD232" i="8"/>
  <c r="AE232" i="8"/>
  <c r="AF232" i="8"/>
  <c r="AG232" i="8"/>
  <c r="AH232" i="8"/>
  <c r="AI232" i="8"/>
  <c r="AD233" i="8"/>
  <c r="AE233" i="8"/>
  <c r="AF233" i="8"/>
  <c r="AG233" i="8"/>
  <c r="AH233" i="8"/>
  <c r="AI233" i="8"/>
  <c r="AD234" i="8"/>
  <c r="AE234" i="8"/>
  <c r="AF234" i="8"/>
  <c r="AG234" i="8"/>
  <c r="AH234" i="8"/>
  <c r="AI234" i="8"/>
  <c r="AD235" i="8"/>
  <c r="AE235" i="8"/>
  <c r="AF235" i="8"/>
  <c r="AG235" i="8"/>
  <c r="AH235" i="8"/>
  <c r="AI235" i="8"/>
  <c r="AD236" i="8"/>
  <c r="AE236" i="8"/>
  <c r="AF236" i="8"/>
  <c r="AG236" i="8"/>
  <c r="AH236" i="8"/>
  <c r="AI236" i="8"/>
  <c r="AD237" i="8"/>
  <c r="AE237" i="8"/>
  <c r="AF237" i="8"/>
  <c r="AG237" i="8"/>
  <c r="AH237" i="8"/>
  <c r="AI237" i="8"/>
  <c r="AD238" i="8"/>
  <c r="AE238" i="8"/>
  <c r="AF238" i="8"/>
  <c r="AG238" i="8"/>
  <c r="AH238" i="8"/>
  <c r="AI238" i="8"/>
  <c r="AD239" i="8"/>
  <c r="AE239" i="8"/>
  <c r="AF239" i="8"/>
  <c r="AG239" i="8"/>
  <c r="AH239" i="8"/>
  <c r="AI239" i="8"/>
  <c r="AD240" i="8"/>
  <c r="AE240" i="8"/>
  <c r="AF240" i="8"/>
  <c r="AG240" i="8"/>
  <c r="AH240" i="8"/>
  <c r="AI240" i="8"/>
  <c r="AD241" i="8"/>
  <c r="AE241" i="8"/>
  <c r="AF241" i="8"/>
  <c r="AG241" i="8"/>
  <c r="AH241" i="8"/>
  <c r="AI241" i="8"/>
  <c r="AD242" i="8"/>
  <c r="AE242" i="8"/>
  <c r="AF242" i="8"/>
  <c r="AG242" i="8"/>
  <c r="AH242" i="8"/>
  <c r="AI242" i="8"/>
  <c r="AD243" i="8"/>
  <c r="AE243" i="8"/>
  <c r="AF243" i="8"/>
  <c r="AG243" i="8"/>
  <c r="AH243" i="8"/>
  <c r="AI243" i="8"/>
  <c r="AD244" i="8"/>
  <c r="AE244" i="8"/>
  <c r="AF244" i="8"/>
  <c r="AG244" i="8"/>
  <c r="AH244" i="8"/>
  <c r="AI244" i="8"/>
  <c r="AD245" i="8"/>
  <c r="AE245" i="8"/>
  <c r="AF245" i="8"/>
  <c r="AG245" i="8"/>
  <c r="AH245" i="8"/>
  <c r="AI245" i="8"/>
  <c r="AD246" i="8"/>
  <c r="AE246" i="8"/>
  <c r="AF246" i="8"/>
  <c r="AG246" i="8"/>
  <c r="AH246" i="8"/>
  <c r="AI246" i="8"/>
  <c r="AD247" i="8"/>
  <c r="AE247" i="8"/>
  <c r="AF247" i="8"/>
  <c r="AG247" i="8"/>
  <c r="AH247" i="8"/>
  <c r="AI247" i="8"/>
  <c r="AD248" i="8"/>
  <c r="AE248" i="8"/>
  <c r="AF248" i="8"/>
  <c r="AG248" i="8"/>
  <c r="AH248" i="8"/>
  <c r="AI248" i="8"/>
  <c r="AD249" i="8"/>
  <c r="AE249" i="8"/>
  <c r="AF249" i="8"/>
  <c r="AG249" i="8"/>
  <c r="AH249" i="8"/>
  <c r="AI249" i="8"/>
  <c r="AD250" i="8"/>
  <c r="AE250" i="8"/>
  <c r="AF250" i="8"/>
  <c r="AG250" i="8"/>
  <c r="AH250" i="8"/>
  <c r="AI250" i="8"/>
  <c r="AD251" i="8"/>
  <c r="AE251" i="8"/>
  <c r="AF251" i="8"/>
  <c r="AG251" i="8"/>
  <c r="AH251" i="8"/>
  <c r="AI251" i="8"/>
  <c r="AD252" i="8"/>
  <c r="AE252" i="8"/>
  <c r="AF252" i="8"/>
  <c r="AG252" i="8"/>
  <c r="AH252" i="8"/>
  <c r="AI252" i="8"/>
  <c r="AD253" i="8"/>
  <c r="AE253" i="8"/>
  <c r="AF253" i="8"/>
  <c r="AG253" i="8"/>
  <c r="AH253" i="8"/>
  <c r="AI253" i="8"/>
  <c r="AD254" i="8"/>
  <c r="AE254" i="8"/>
  <c r="AF254" i="8"/>
  <c r="AG254" i="8"/>
  <c r="AH254" i="8"/>
  <c r="AI254" i="8"/>
  <c r="AD255" i="8"/>
  <c r="AE255" i="8"/>
  <c r="AF255" i="8"/>
  <c r="AG255" i="8"/>
  <c r="AH255" i="8"/>
  <c r="AI255" i="8"/>
  <c r="AD256" i="8"/>
  <c r="AE256" i="8"/>
  <c r="AF256" i="8"/>
  <c r="AG256" i="8"/>
  <c r="AH256" i="8"/>
  <c r="AI256" i="8"/>
  <c r="AE5" i="8"/>
  <c r="AF5" i="8"/>
  <c r="AG5" i="8"/>
  <c r="AH5" i="8"/>
  <c r="AI5" i="8"/>
  <c r="AD5" i="8"/>
  <c r="Z6" i="8"/>
  <c r="AA6" i="8"/>
  <c r="AB6" i="8"/>
  <c r="AC6" i="8"/>
  <c r="Z7" i="8"/>
  <c r="AA7" i="8"/>
  <c r="AB7" i="8"/>
  <c r="AC7" i="8"/>
  <c r="Z8" i="8"/>
  <c r="AA8" i="8"/>
  <c r="AB8" i="8"/>
  <c r="AC8" i="8"/>
  <c r="Z9" i="8"/>
  <c r="AA9" i="8"/>
  <c r="AB9" i="8"/>
  <c r="AC9" i="8"/>
  <c r="Z10" i="8"/>
  <c r="AA10" i="8"/>
  <c r="AB10" i="8"/>
  <c r="AC10" i="8"/>
  <c r="Z11" i="8"/>
  <c r="AA11" i="8"/>
  <c r="AB11" i="8"/>
  <c r="AC11" i="8"/>
  <c r="Z12" i="8"/>
  <c r="AA12" i="8"/>
  <c r="AB12" i="8"/>
  <c r="AC12" i="8"/>
  <c r="Z13" i="8"/>
  <c r="AA13" i="8"/>
  <c r="AB13" i="8"/>
  <c r="AC13" i="8"/>
  <c r="Z14" i="8"/>
  <c r="AA14" i="8"/>
  <c r="AB14" i="8"/>
  <c r="AC14" i="8"/>
  <c r="Z15" i="8"/>
  <c r="AA15" i="8"/>
  <c r="AB15" i="8"/>
  <c r="AC15" i="8"/>
  <c r="Z16" i="8"/>
  <c r="AA16" i="8"/>
  <c r="AB16" i="8"/>
  <c r="AC16" i="8"/>
  <c r="Z17" i="8"/>
  <c r="AA17" i="8"/>
  <c r="AB17" i="8"/>
  <c r="AC17" i="8"/>
  <c r="Z18" i="8"/>
  <c r="AA18" i="8"/>
  <c r="AB18" i="8"/>
  <c r="AC18" i="8"/>
  <c r="Z19" i="8"/>
  <c r="AA19" i="8"/>
  <c r="AB19" i="8"/>
  <c r="AC19" i="8"/>
  <c r="Z20" i="8"/>
  <c r="AA20" i="8"/>
  <c r="AB20" i="8"/>
  <c r="AC20" i="8"/>
  <c r="Z21" i="8"/>
  <c r="AA21" i="8"/>
  <c r="AB21" i="8"/>
  <c r="AC21" i="8"/>
  <c r="Z22" i="8"/>
  <c r="AA22" i="8"/>
  <c r="AB22" i="8"/>
  <c r="AC22" i="8"/>
  <c r="Z23" i="8"/>
  <c r="AA23" i="8"/>
  <c r="AB23" i="8"/>
  <c r="AC23" i="8"/>
  <c r="Z24" i="8"/>
  <c r="AA24" i="8"/>
  <c r="AB24" i="8"/>
  <c r="AC24" i="8"/>
  <c r="Z25" i="8"/>
  <c r="AA25" i="8"/>
  <c r="AB25" i="8"/>
  <c r="AC25" i="8"/>
  <c r="Z26" i="8"/>
  <c r="AA26" i="8"/>
  <c r="AB26" i="8"/>
  <c r="AC26" i="8"/>
  <c r="Z27" i="8"/>
  <c r="AA27" i="8"/>
  <c r="AB27" i="8"/>
  <c r="AC27" i="8"/>
  <c r="Z28" i="8"/>
  <c r="AA28" i="8"/>
  <c r="AB28" i="8"/>
  <c r="AC28" i="8"/>
  <c r="Z29" i="8"/>
  <c r="AA29" i="8"/>
  <c r="AB29" i="8"/>
  <c r="AC29" i="8"/>
  <c r="Z30" i="8"/>
  <c r="AA30" i="8"/>
  <c r="AB30" i="8"/>
  <c r="AC30" i="8"/>
  <c r="Z31" i="8"/>
  <c r="AA31" i="8"/>
  <c r="AB31" i="8"/>
  <c r="AC31" i="8"/>
  <c r="Z32" i="8"/>
  <c r="AA32" i="8"/>
  <c r="AB32" i="8"/>
  <c r="AC32" i="8"/>
  <c r="Z33" i="8"/>
  <c r="AA33" i="8"/>
  <c r="AB33" i="8"/>
  <c r="AC33" i="8"/>
  <c r="Z34" i="8"/>
  <c r="AA34" i="8"/>
  <c r="AB34" i="8"/>
  <c r="AC34" i="8"/>
  <c r="Z35" i="8"/>
  <c r="AA35" i="8"/>
  <c r="AB35" i="8"/>
  <c r="AC35" i="8"/>
  <c r="Z36" i="8"/>
  <c r="AA36" i="8"/>
  <c r="AB36" i="8"/>
  <c r="AC36" i="8"/>
  <c r="Z37" i="8"/>
  <c r="AA37" i="8"/>
  <c r="AB37" i="8"/>
  <c r="AC37" i="8"/>
  <c r="Z38" i="8"/>
  <c r="AA38" i="8"/>
  <c r="AB38" i="8"/>
  <c r="AC38" i="8"/>
  <c r="Z39" i="8"/>
  <c r="AA39" i="8"/>
  <c r="AB39" i="8"/>
  <c r="AC39" i="8"/>
  <c r="Z40" i="8"/>
  <c r="AA40" i="8"/>
  <c r="AB40" i="8"/>
  <c r="AC40" i="8"/>
  <c r="Z41" i="8"/>
  <c r="AA41" i="8"/>
  <c r="AB41" i="8"/>
  <c r="AC41" i="8"/>
  <c r="Z42" i="8"/>
  <c r="AA42" i="8"/>
  <c r="AB42" i="8"/>
  <c r="AC42" i="8"/>
  <c r="Z43" i="8"/>
  <c r="AA43" i="8"/>
  <c r="AB43" i="8"/>
  <c r="AC43" i="8"/>
  <c r="Z44" i="8"/>
  <c r="AA44" i="8"/>
  <c r="AB44" i="8"/>
  <c r="AC44" i="8"/>
  <c r="Z45" i="8"/>
  <c r="AA45" i="8"/>
  <c r="AB45" i="8"/>
  <c r="AC45" i="8"/>
  <c r="Z46" i="8"/>
  <c r="AA46" i="8"/>
  <c r="AB46" i="8"/>
  <c r="AC46" i="8"/>
  <c r="Z47" i="8"/>
  <c r="AA47" i="8"/>
  <c r="AB47" i="8"/>
  <c r="AC47" i="8"/>
  <c r="Z48" i="8"/>
  <c r="AA48" i="8"/>
  <c r="AB48" i="8"/>
  <c r="AC48" i="8"/>
  <c r="Z49" i="8"/>
  <c r="AA49" i="8"/>
  <c r="AB49" i="8"/>
  <c r="AC49" i="8"/>
  <c r="Z50" i="8"/>
  <c r="AA50" i="8"/>
  <c r="AB50" i="8"/>
  <c r="AC50" i="8"/>
  <c r="Z51" i="8"/>
  <c r="AA51" i="8"/>
  <c r="AB51" i="8"/>
  <c r="AC51" i="8"/>
  <c r="Z52" i="8"/>
  <c r="AA52" i="8"/>
  <c r="AB52" i="8"/>
  <c r="AC52" i="8"/>
  <c r="Z53" i="8"/>
  <c r="AA53" i="8"/>
  <c r="AB53" i="8"/>
  <c r="AC53" i="8"/>
  <c r="Z54" i="8"/>
  <c r="AA54" i="8"/>
  <c r="AB54" i="8"/>
  <c r="AC54" i="8"/>
  <c r="Z55" i="8"/>
  <c r="AA55" i="8"/>
  <c r="AB55" i="8"/>
  <c r="AC55" i="8"/>
  <c r="Z56" i="8"/>
  <c r="AA56" i="8"/>
  <c r="AB56" i="8"/>
  <c r="AC56" i="8"/>
  <c r="Z57" i="8"/>
  <c r="AA57" i="8"/>
  <c r="AB57" i="8"/>
  <c r="AC57" i="8"/>
  <c r="Z58" i="8"/>
  <c r="AA58" i="8"/>
  <c r="AB58" i="8"/>
  <c r="AC58" i="8"/>
  <c r="Z59" i="8"/>
  <c r="AA59" i="8"/>
  <c r="AB59" i="8"/>
  <c r="AC59" i="8"/>
  <c r="Z60" i="8"/>
  <c r="AA60" i="8"/>
  <c r="AB60" i="8"/>
  <c r="AC60" i="8"/>
  <c r="Z61" i="8"/>
  <c r="AA61" i="8"/>
  <c r="AB61" i="8"/>
  <c r="AC61" i="8"/>
  <c r="Z62" i="8"/>
  <c r="AA62" i="8"/>
  <c r="AB62" i="8"/>
  <c r="AC62" i="8"/>
  <c r="Z63" i="8"/>
  <c r="AA63" i="8"/>
  <c r="AB63" i="8"/>
  <c r="AC63" i="8"/>
  <c r="Z64" i="8"/>
  <c r="AA64" i="8"/>
  <c r="AB64" i="8"/>
  <c r="AC64" i="8"/>
  <c r="Z65" i="8"/>
  <c r="AA65" i="8"/>
  <c r="AB65" i="8"/>
  <c r="AC65" i="8"/>
  <c r="Z66" i="8"/>
  <c r="AA66" i="8"/>
  <c r="AB66" i="8"/>
  <c r="AC66" i="8"/>
  <c r="Z67" i="8"/>
  <c r="AA67" i="8"/>
  <c r="AB67" i="8"/>
  <c r="AC67" i="8"/>
  <c r="Z68" i="8"/>
  <c r="AA68" i="8"/>
  <c r="AB68" i="8"/>
  <c r="AC68" i="8"/>
  <c r="Z69" i="8"/>
  <c r="AA69" i="8"/>
  <c r="AB69" i="8"/>
  <c r="AC69" i="8"/>
  <c r="Z70" i="8"/>
  <c r="AA70" i="8"/>
  <c r="AB70" i="8"/>
  <c r="AC70" i="8"/>
  <c r="Z71" i="8"/>
  <c r="AA71" i="8"/>
  <c r="AB71" i="8"/>
  <c r="AC71" i="8"/>
  <c r="Z72" i="8"/>
  <c r="AA72" i="8"/>
  <c r="AB72" i="8"/>
  <c r="AC72" i="8"/>
  <c r="Z73" i="8"/>
  <c r="AA73" i="8"/>
  <c r="AB73" i="8"/>
  <c r="AC73" i="8"/>
  <c r="Z74" i="8"/>
  <c r="AA74" i="8"/>
  <c r="AB74" i="8"/>
  <c r="AC74" i="8"/>
  <c r="Z75" i="8"/>
  <c r="AA75" i="8"/>
  <c r="AB75" i="8"/>
  <c r="AC75" i="8"/>
  <c r="Z76" i="8"/>
  <c r="AA76" i="8"/>
  <c r="AB76" i="8"/>
  <c r="AC76" i="8"/>
  <c r="Z77" i="8"/>
  <c r="AA77" i="8"/>
  <c r="AB77" i="8"/>
  <c r="AC77" i="8"/>
  <c r="Z78" i="8"/>
  <c r="AA78" i="8"/>
  <c r="AB78" i="8"/>
  <c r="AC78" i="8"/>
  <c r="Z79" i="8"/>
  <c r="AA79" i="8"/>
  <c r="AB79" i="8"/>
  <c r="AC79" i="8"/>
  <c r="Z80" i="8"/>
  <c r="AA80" i="8"/>
  <c r="AB80" i="8"/>
  <c r="AC80" i="8"/>
  <c r="Z81" i="8"/>
  <c r="AA81" i="8"/>
  <c r="AB81" i="8"/>
  <c r="AC81" i="8"/>
  <c r="Z82" i="8"/>
  <c r="AA82" i="8"/>
  <c r="AB82" i="8"/>
  <c r="AC82" i="8"/>
  <c r="Z83" i="8"/>
  <c r="AA83" i="8"/>
  <c r="AB83" i="8"/>
  <c r="AC83" i="8"/>
  <c r="Z84" i="8"/>
  <c r="AA84" i="8"/>
  <c r="AB84" i="8"/>
  <c r="AC84" i="8"/>
  <c r="Z85" i="8"/>
  <c r="AA85" i="8"/>
  <c r="AB85" i="8"/>
  <c r="AC85" i="8"/>
  <c r="Z86" i="8"/>
  <c r="AA86" i="8"/>
  <c r="AB86" i="8"/>
  <c r="AC86" i="8"/>
  <c r="Z87" i="8"/>
  <c r="AA87" i="8"/>
  <c r="AB87" i="8"/>
  <c r="AC87" i="8"/>
  <c r="Z88" i="8"/>
  <c r="AA88" i="8"/>
  <c r="AB88" i="8"/>
  <c r="AC88" i="8"/>
  <c r="Z89" i="8"/>
  <c r="AA89" i="8"/>
  <c r="AB89" i="8"/>
  <c r="AC89" i="8"/>
  <c r="Z90" i="8"/>
  <c r="AA90" i="8"/>
  <c r="AB90" i="8"/>
  <c r="AC90" i="8"/>
  <c r="Z91" i="8"/>
  <c r="AA91" i="8"/>
  <c r="AB91" i="8"/>
  <c r="AC91" i="8"/>
  <c r="Z92" i="8"/>
  <c r="AA92" i="8"/>
  <c r="AB92" i="8"/>
  <c r="AC92" i="8"/>
  <c r="Z93" i="8"/>
  <c r="AA93" i="8"/>
  <c r="AB93" i="8"/>
  <c r="AC93" i="8"/>
  <c r="Z94" i="8"/>
  <c r="AA94" i="8"/>
  <c r="AB94" i="8"/>
  <c r="AC94" i="8"/>
  <c r="Z95" i="8"/>
  <c r="AA95" i="8"/>
  <c r="AB95" i="8"/>
  <c r="AC95" i="8"/>
  <c r="Z96" i="8"/>
  <c r="AA96" i="8"/>
  <c r="AB96" i="8"/>
  <c r="AC96" i="8"/>
  <c r="Z97" i="8"/>
  <c r="AA97" i="8"/>
  <c r="AB97" i="8"/>
  <c r="AC97" i="8"/>
  <c r="Z98" i="8"/>
  <c r="AA98" i="8"/>
  <c r="AB98" i="8"/>
  <c r="AC98" i="8"/>
  <c r="Z99" i="8"/>
  <c r="AA99" i="8"/>
  <c r="AB99" i="8"/>
  <c r="AC99" i="8"/>
  <c r="Z100" i="8"/>
  <c r="AA100" i="8"/>
  <c r="AB100" i="8"/>
  <c r="AC100" i="8"/>
  <c r="Z101" i="8"/>
  <c r="AA101" i="8"/>
  <c r="AB101" i="8"/>
  <c r="AC101" i="8"/>
  <c r="Z102" i="8"/>
  <c r="AA102" i="8"/>
  <c r="AB102" i="8"/>
  <c r="AC102" i="8"/>
  <c r="Z103" i="8"/>
  <c r="AA103" i="8"/>
  <c r="AB103" i="8"/>
  <c r="AC103" i="8"/>
  <c r="Z104" i="8"/>
  <c r="AA104" i="8"/>
  <c r="AB104" i="8"/>
  <c r="AC104" i="8"/>
  <c r="Z105" i="8"/>
  <c r="AA105" i="8"/>
  <c r="AB105" i="8"/>
  <c r="AC105" i="8"/>
  <c r="Z106" i="8"/>
  <c r="AA106" i="8"/>
  <c r="AB106" i="8"/>
  <c r="AC106" i="8"/>
  <c r="Z107" i="8"/>
  <c r="AA107" i="8"/>
  <c r="AB107" i="8"/>
  <c r="AC107" i="8"/>
  <c r="Z108" i="8"/>
  <c r="AA108" i="8"/>
  <c r="AB108" i="8"/>
  <c r="AC108" i="8"/>
  <c r="Z109" i="8"/>
  <c r="AA109" i="8"/>
  <c r="AB109" i="8"/>
  <c r="AC109" i="8"/>
  <c r="Z110" i="8"/>
  <c r="AA110" i="8"/>
  <c r="AB110" i="8"/>
  <c r="AC110" i="8"/>
  <c r="Z111" i="8"/>
  <c r="AA111" i="8"/>
  <c r="AB111" i="8"/>
  <c r="AC111" i="8"/>
  <c r="Z112" i="8"/>
  <c r="AA112" i="8"/>
  <c r="AB112" i="8"/>
  <c r="AC112" i="8"/>
  <c r="Z113" i="8"/>
  <c r="AA113" i="8"/>
  <c r="AB113" i="8"/>
  <c r="AC113" i="8"/>
  <c r="Z114" i="8"/>
  <c r="AA114" i="8"/>
  <c r="AB114" i="8"/>
  <c r="AC114" i="8"/>
  <c r="Z115" i="8"/>
  <c r="AA115" i="8"/>
  <c r="AB115" i="8"/>
  <c r="AC115" i="8"/>
  <c r="Z116" i="8"/>
  <c r="AA116" i="8"/>
  <c r="AB116" i="8"/>
  <c r="AC116" i="8"/>
  <c r="Z117" i="8"/>
  <c r="AA117" i="8"/>
  <c r="AB117" i="8"/>
  <c r="AC117" i="8"/>
  <c r="Z118" i="8"/>
  <c r="AA118" i="8"/>
  <c r="AB118" i="8"/>
  <c r="AC118" i="8"/>
  <c r="Z119" i="8"/>
  <c r="AA119" i="8"/>
  <c r="AB119" i="8"/>
  <c r="AC119" i="8"/>
  <c r="Z120" i="8"/>
  <c r="AA120" i="8"/>
  <c r="AB120" i="8"/>
  <c r="AC120" i="8"/>
  <c r="Z121" i="8"/>
  <c r="AA121" i="8"/>
  <c r="AB121" i="8"/>
  <c r="AC121" i="8"/>
  <c r="Z122" i="8"/>
  <c r="AA122" i="8"/>
  <c r="AB122" i="8"/>
  <c r="AC122" i="8"/>
  <c r="Z123" i="8"/>
  <c r="AA123" i="8"/>
  <c r="AB123" i="8"/>
  <c r="AC123" i="8"/>
  <c r="Z124" i="8"/>
  <c r="AA124" i="8"/>
  <c r="AB124" i="8"/>
  <c r="AC124" i="8"/>
  <c r="Z125" i="8"/>
  <c r="AA125" i="8"/>
  <c r="AB125" i="8"/>
  <c r="AC125" i="8"/>
  <c r="Z126" i="8"/>
  <c r="AA126" i="8"/>
  <c r="AB126" i="8"/>
  <c r="AC126" i="8"/>
  <c r="Z127" i="8"/>
  <c r="AA127" i="8"/>
  <c r="AB127" i="8"/>
  <c r="AC127" i="8"/>
  <c r="Z128" i="8"/>
  <c r="AA128" i="8"/>
  <c r="AB128" i="8"/>
  <c r="AC128" i="8"/>
  <c r="Z129" i="8"/>
  <c r="AA129" i="8"/>
  <c r="AB129" i="8"/>
  <c r="AC129" i="8"/>
  <c r="Z130" i="8"/>
  <c r="AA130" i="8"/>
  <c r="AB130" i="8"/>
  <c r="AC130" i="8"/>
  <c r="Z131" i="8"/>
  <c r="AA131" i="8"/>
  <c r="AB131" i="8"/>
  <c r="AC131" i="8"/>
  <c r="Z132" i="8"/>
  <c r="AA132" i="8"/>
  <c r="AB132" i="8"/>
  <c r="AC132" i="8"/>
  <c r="Z133" i="8"/>
  <c r="AA133" i="8"/>
  <c r="AB133" i="8"/>
  <c r="AC133" i="8"/>
  <c r="Z134" i="8"/>
  <c r="AA134" i="8"/>
  <c r="AB134" i="8"/>
  <c r="AC134" i="8"/>
  <c r="Z135" i="8"/>
  <c r="AA135" i="8"/>
  <c r="AB135" i="8"/>
  <c r="AC135" i="8"/>
  <c r="Z136" i="8"/>
  <c r="AA136" i="8"/>
  <c r="AB136" i="8"/>
  <c r="AC136" i="8"/>
  <c r="Z137" i="8"/>
  <c r="AA137" i="8"/>
  <c r="AB137" i="8"/>
  <c r="AC137" i="8"/>
  <c r="Z138" i="8"/>
  <c r="AA138" i="8"/>
  <c r="AB138" i="8"/>
  <c r="AC138" i="8"/>
  <c r="Z139" i="8"/>
  <c r="AA139" i="8"/>
  <c r="AB139" i="8"/>
  <c r="AC139" i="8"/>
  <c r="Z140" i="8"/>
  <c r="AA140" i="8"/>
  <c r="AB140" i="8"/>
  <c r="AC140" i="8"/>
  <c r="Z141" i="8"/>
  <c r="AA141" i="8"/>
  <c r="AB141" i="8"/>
  <c r="AC141" i="8"/>
  <c r="Z142" i="8"/>
  <c r="AA142" i="8"/>
  <c r="AB142" i="8"/>
  <c r="AC142" i="8"/>
  <c r="Z143" i="8"/>
  <c r="AA143" i="8"/>
  <c r="AB143" i="8"/>
  <c r="AC143" i="8"/>
  <c r="Z144" i="8"/>
  <c r="AA144" i="8"/>
  <c r="AB144" i="8"/>
  <c r="AC144" i="8"/>
  <c r="Z145" i="8"/>
  <c r="AA145" i="8"/>
  <c r="AB145" i="8"/>
  <c r="AC145" i="8"/>
  <c r="Z146" i="8"/>
  <c r="AA146" i="8"/>
  <c r="AB146" i="8"/>
  <c r="AC146" i="8"/>
  <c r="Z147" i="8"/>
  <c r="AA147" i="8"/>
  <c r="AB147" i="8"/>
  <c r="AC147" i="8"/>
  <c r="Z148" i="8"/>
  <c r="AA148" i="8"/>
  <c r="AB148" i="8"/>
  <c r="AC148" i="8"/>
  <c r="Z149" i="8"/>
  <c r="AA149" i="8"/>
  <c r="AB149" i="8"/>
  <c r="AC149" i="8"/>
  <c r="Z150" i="8"/>
  <c r="AA150" i="8"/>
  <c r="AB150" i="8"/>
  <c r="AC150" i="8"/>
  <c r="Z151" i="8"/>
  <c r="AA151" i="8"/>
  <c r="AB151" i="8"/>
  <c r="AC151" i="8"/>
  <c r="Z152" i="8"/>
  <c r="AA152" i="8"/>
  <c r="AB152" i="8"/>
  <c r="AC152" i="8"/>
  <c r="Z153" i="8"/>
  <c r="AA153" i="8"/>
  <c r="AB153" i="8"/>
  <c r="AC153" i="8"/>
  <c r="Z154" i="8"/>
  <c r="AA154" i="8"/>
  <c r="AB154" i="8"/>
  <c r="AC154" i="8"/>
  <c r="Z155" i="8"/>
  <c r="AA155" i="8"/>
  <c r="AB155" i="8"/>
  <c r="AC155" i="8"/>
  <c r="Z156" i="8"/>
  <c r="AA156" i="8"/>
  <c r="AB156" i="8"/>
  <c r="AC156" i="8"/>
  <c r="Z157" i="8"/>
  <c r="AA157" i="8"/>
  <c r="AB157" i="8"/>
  <c r="AC157" i="8"/>
  <c r="Z158" i="8"/>
  <c r="AA158" i="8"/>
  <c r="AB158" i="8"/>
  <c r="AC158" i="8"/>
  <c r="Z159" i="8"/>
  <c r="AA159" i="8"/>
  <c r="AB159" i="8"/>
  <c r="AC159" i="8"/>
  <c r="Z160" i="8"/>
  <c r="AA160" i="8"/>
  <c r="AB160" i="8"/>
  <c r="AC160" i="8"/>
  <c r="Z161" i="8"/>
  <c r="AA161" i="8"/>
  <c r="AB161" i="8"/>
  <c r="AC161" i="8"/>
  <c r="Z162" i="8"/>
  <c r="AA162" i="8"/>
  <c r="AB162" i="8"/>
  <c r="AC162" i="8"/>
  <c r="Z163" i="8"/>
  <c r="AA163" i="8"/>
  <c r="AB163" i="8"/>
  <c r="AC163" i="8"/>
  <c r="Z164" i="8"/>
  <c r="AA164" i="8"/>
  <c r="AB164" i="8"/>
  <c r="AC164" i="8"/>
  <c r="Z165" i="8"/>
  <c r="AA165" i="8"/>
  <c r="AB165" i="8"/>
  <c r="AC165" i="8"/>
  <c r="Z166" i="8"/>
  <c r="AA166" i="8"/>
  <c r="AB166" i="8"/>
  <c r="AC166" i="8"/>
  <c r="Z167" i="8"/>
  <c r="AA167" i="8"/>
  <c r="AB167" i="8"/>
  <c r="AC167" i="8"/>
  <c r="Z168" i="8"/>
  <c r="AA168" i="8"/>
  <c r="AB168" i="8"/>
  <c r="AC168" i="8"/>
  <c r="Z169" i="8"/>
  <c r="AA169" i="8"/>
  <c r="AB169" i="8"/>
  <c r="AC169" i="8"/>
  <c r="Z170" i="8"/>
  <c r="AA170" i="8"/>
  <c r="AB170" i="8"/>
  <c r="AC170" i="8"/>
  <c r="Z171" i="8"/>
  <c r="AA171" i="8"/>
  <c r="AB171" i="8"/>
  <c r="AC171" i="8"/>
  <c r="Z172" i="8"/>
  <c r="AA172" i="8"/>
  <c r="AB172" i="8"/>
  <c r="AC172" i="8"/>
  <c r="Z173" i="8"/>
  <c r="AA173" i="8"/>
  <c r="AB173" i="8"/>
  <c r="AC173" i="8"/>
  <c r="Z174" i="8"/>
  <c r="AA174" i="8"/>
  <c r="AB174" i="8"/>
  <c r="AC174" i="8"/>
  <c r="Z175" i="8"/>
  <c r="AA175" i="8"/>
  <c r="AB175" i="8"/>
  <c r="AC175" i="8"/>
  <c r="Z176" i="8"/>
  <c r="AA176" i="8"/>
  <c r="AB176" i="8"/>
  <c r="AC176" i="8"/>
  <c r="Z177" i="8"/>
  <c r="AA177" i="8"/>
  <c r="AB177" i="8"/>
  <c r="AC177" i="8"/>
  <c r="Z178" i="8"/>
  <c r="AA178" i="8"/>
  <c r="AB178" i="8"/>
  <c r="AC178" i="8"/>
  <c r="Z179" i="8"/>
  <c r="AA179" i="8"/>
  <c r="AB179" i="8"/>
  <c r="AC179" i="8"/>
  <c r="Z180" i="8"/>
  <c r="AA180" i="8"/>
  <c r="AB180" i="8"/>
  <c r="AC180" i="8"/>
  <c r="Z181" i="8"/>
  <c r="AA181" i="8"/>
  <c r="AB181" i="8"/>
  <c r="AC181" i="8"/>
  <c r="Z182" i="8"/>
  <c r="AA182" i="8"/>
  <c r="AB182" i="8"/>
  <c r="AC182" i="8"/>
  <c r="Z183" i="8"/>
  <c r="AA183" i="8"/>
  <c r="AB183" i="8"/>
  <c r="AC183" i="8"/>
  <c r="Z184" i="8"/>
  <c r="AA184" i="8"/>
  <c r="AB184" i="8"/>
  <c r="AC184" i="8"/>
  <c r="Z185" i="8"/>
  <c r="AA185" i="8"/>
  <c r="AB185" i="8"/>
  <c r="AC185" i="8"/>
  <c r="Z186" i="8"/>
  <c r="AA186" i="8"/>
  <c r="AB186" i="8"/>
  <c r="AC186" i="8"/>
  <c r="Z187" i="8"/>
  <c r="AA187" i="8"/>
  <c r="AB187" i="8"/>
  <c r="AC187" i="8"/>
  <c r="Z188" i="8"/>
  <c r="AA188" i="8"/>
  <c r="AB188" i="8"/>
  <c r="AC188" i="8"/>
  <c r="Z189" i="8"/>
  <c r="AA189" i="8"/>
  <c r="AB189" i="8"/>
  <c r="AC189" i="8"/>
  <c r="Z190" i="8"/>
  <c r="AA190" i="8"/>
  <c r="AB190" i="8"/>
  <c r="AC190" i="8"/>
  <c r="Z191" i="8"/>
  <c r="AA191" i="8"/>
  <c r="AB191" i="8"/>
  <c r="AC191" i="8"/>
  <c r="Z192" i="8"/>
  <c r="AA192" i="8"/>
  <c r="AB192" i="8"/>
  <c r="AC192" i="8"/>
  <c r="Z193" i="8"/>
  <c r="AA193" i="8"/>
  <c r="AB193" i="8"/>
  <c r="AC193" i="8"/>
  <c r="Z194" i="8"/>
  <c r="AA194" i="8"/>
  <c r="AB194" i="8"/>
  <c r="AC194" i="8"/>
  <c r="Z195" i="8"/>
  <c r="AA195" i="8"/>
  <c r="AB195" i="8"/>
  <c r="AC195" i="8"/>
  <c r="Z196" i="8"/>
  <c r="AA196" i="8"/>
  <c r="AB196" i="8"/>
  <c r="AC196" i="8"/>
  <c r="Z197" i="8"/>
  <c r="AA197" i="8"/>
  <c r="AB197" i="8"/>
  <c r="AC197" i="8"/>
  <c r="Z198" i="8"/>
  <c r="AA198" i="8"/>
  <c r="AB198" i="8"/>
  <c r="AC198" i="8"/>
  <c r="Z199" i="8"/>
  <c r="AA199" i="8"/>
  <c r="AB199" i="8"/>
  <c r="AC199" i="8"/>
  <c r="Z200" i="8"/>
  <c r="AA200" i="8"/>
  <c r="AB200" i="8"/>
  <c r="AC200" i="8"/>
  <c r="Z201" i="8"/>
  <c r="AA201" i="8"/>
  <c r="AB201" i="8"/>
  <c r="AC201" i="8"/>
  <c r="Z202" i="8"/>
  <c r="AA202" i="8"/>
  <c r="AB202" i="8"/>
  <c r="AC202" i="8"/>
  <c r="Z203" i="8"/>
  <c r="AA203" i="8"/>
  <c r="AB203" i="8"/>
  <c r="AC203" i="8"/>
  <c r="Z204" i="8"/>
  <c r="AA204" i="8"/>
  <c r="AB204" i="8"/>
  <c r="AC204" i="8"/>
  <c r="Z205" i="8"/>
  <c r="AA205" i="8"/>
  <c r="AB205" i="8"/>
  <c r="AC205" i="8"/>
  <c r="Z206" i="8"/>
  <c r="AA206" i="8"/>
  <c r="AB206" i="8"/>
  <c r="AC206" i="8"/>
  <c r="Z207" i="8"/>
  <c r="AA207" i="8"/>
  <c r="AB207" i="8"/>
  <c r="AC207" i="8"/>
  <c r="Z208" i="8"/>
  <c r="AA208" i="8"/>
  <c r="AB208" i="8"/>
  <c r="AC208" i="8"/>
  <c r="Z209" i="8"/>
  <c r="AA209" i="8"/>
  <c r="AB209" i="8"/>
  <c r="AC209" i="8"/>
  <c r="Z210" i="8"/>
  <c r="AA210" i="8"/>
  <c r="AB210" i="8"/>
  <c r="AC210" i="8"/>
  <c r="Z211" i="8"/>
  <c r="AA211" i="8"/>
  <c r="AB211" i="8"/>
  <c r="AC211" i="8"/>
  <c r="Z212" i="8"/>
  <c r="AA212" i="8"/>
  <c r="AB212" i="8"/>
  <c r="AC212" i="8"/>
  <c r="Z213" i="8"/>
  <c r="AA213" i="8"/>
  <c r="AB213" i="8"/>
  <c r="AC213" i="8"/>
  <c r="Z214" i="8"/>
  <c r="AA214" i="8"/>
  <c r="AB214" i="8"/>
  <c r="AC214" i="8"/>
  <c r="Z215" i="8"/>
  <c r="AA215" i="8"/>
  <c r="AB215" i="8"/>
  <c r="AC215" i="8"/>
  <c r="Z216" i="8"/>
  <c r="AA216" i="8"/>
  <c r="AB216" i="8"/>
  <c r="AC216" i="8"/>
  <c r="Z217" i="8"/>
  <c r="AA217" i="8"/>
  <c r="AB217" i="8"/>
  <c r="AC217" i="8"/>
  <c r="Z218" i="8"/>
  <c r="AA218" i="8"/>
  <c r="AB218" i="8"/>
  <c r="AC218" i="8"/>
  <c r="Z219" i="8"/>
  <c r="AA219" i="8"/>
  <c r="AB219" i="8"/>
  <c r="AC219" i="8"/>
  <c r="Z220" i="8"/>
  <c r="AA220" i="8"/>
  <c r="AB220" i="8"/>
  <c r="AC220" i="8"/>
  <c r="Z221" i="8"/>
  <c r="AA221" i="8"/>
  <c r="AB221" i="8"/>
  <c r="AC221" i="8"/>
  <c r="Z222" i="8"/>
  <c r="AA222" i="8"/>
  <c r="AB222" i="8"/>
  <c r="AC222" i="8"/>
  <c r="Z223" i="8"/>
  <c r="AA223" i="8"/>
  <c r="AB223" i="8"/>
  <c r="AC223" i="8"/>
  <c r="Z224" i="8"/>
  <c r="AA224" i="8"/>
  <c r="AB224" i="8"/>
  <c r="AC224" i="8"/>
  <c r="Z225" i="8"/>
  <c r="AA225" i="8"/>
  <c r="AB225" i="8"/>
  <c r="AC225" i="8"/>
  <c r="Z226" i="8"/>
  <c r="AA226" i="8"/>
  <c r="AB226" i="8"/>
  <c r="AC226" i="8"/>
  <c r="Z227" i="8"/>
  <c r="AA227" i="8"/>
  <c r="AB227" i="8"/>
  <c r="AC227" i="8"/>
  <c r="Z228" i="8"/>
  <c r="AA228" i="8"/>
  <c r="AB228" i="8"/>
  <c r="AC228" i="8"/>
  <c r="Z229" i="8"/>
  <c r="AA229" i="8"/>
  <c r="AB229" i="8"/>
  <c r="AC229" i="8"/>
  <c r="Z230" i="8"/>
  <c r="AA230" i="8"/>
  <c r="AB230" i="8"/>
  <c r="AC230" i="8"/>
  <c r="Z231" i="8"/>
  <c r="AA231" i="8"/>
  <c r="AB231" i="8"/>
  <c r="AC231" i="8"/>
  <c r="Z232" i="8"/>
  <c r="AA232" i="8"/>
  <c r="AB232" i="8"/>
  <c r="AC232" i="8"/>
  <c r="Z233" i="8"/>
  <c r="AA233" i="8"/>
  <c r="AB233" i="8"/>
  <c r="AC233" i="8"/>
  <c r="Z234" i="8"/>
  <c r="AA234" i="8"/>
  <c r="AB234" i="8"/>
  <c r="AC234" i="8"/>
  <c r="Z235" i="8"/>
  <c r="AA235" i="8"/>
  <c r="AB235" i="8"/>
  <c r="AC235" i="8"/>
  <c r="Z236" i="8"/>
  <c r="AA236" i="8"/>
  <c r="AB236" i="8"/>
  <c r="AC236" i="8"/>
  <c r="Z237" i="8"/>
  <c r="AA237" i="8"/>
  <c r="AB237" i="8"/>
  <c r="AC237" i="8"/>
  <c r="Z238" i="8"/>
  <c r="AA238" i="8"/>
  <c r="AB238" i="8"/>
  <c r="AC238" i="8"/>
  <c r="Z239" i="8"/>
  <c r="AA239" i="8"/>
  <c r="AB239" i="8"/>
  <c r="AC239" i="8"/>
  <c r="Z240" i="8"/>
  <c r="AA240" i="8"/>
  <c r="AB240" i="8"/>
  <c r="AC240" i="8"/>
  <c r="Z241" i="8"/>
  <c r="AA241" i="8"/>
  <c r="AB241" i="8"/>
  <c r="AC241" i="8"/>
  <c r="Z242" i="8"/>
  <c r="AA242" i="8"/>
  <c r="AB242" i="8"/>
  <c r="AC242" i="8"/>
  <c r="Z243" i="8"/>
  <c r="AA243" i="8"/>
  <c r="AB243" i="8"/>
  <c r="AC243" i="8"/>
  <c r="Z244" i="8"/>
  <c r="AA244" i="8"/>
  <c r="AB244" i="8"/>
  <c r="AC244" i="8"/>
  <c r="Z245" i="8"/>
  <c r="AA245" i="8"/>
  <c r="AB245" i="8"/>
  <c r="AC245" i="8"/>
  <c r="Z246" i="8"/>
  <c r="AA246" i="8"/>
  <c r="AB246" i="8"/>
  <c r="AC246" i="8"/>
  <c r="Z247" i="8"/>
  <c r="AA247" i="8"/>
  <c r="AB247" i="8"/>
  <c r="AC247" i="8"/>
  <c r="Z248" i="8"/>
  <c r="AA248" i="8"/>
  <c r="AB248" i="8"/>
  <c r="AC248" i="8"/>
  <c r="Z249" i="8"/>
  <c r="AA249" i="8"/>
  <c r="AB249" i="8"/>
  <c r="AC249" i="8"/>
  <c r="Z250" i="8"/>
  <c r="AA250" i="8"/>
  <c r="AB250" i="8"/>
  <c r="AC250" i="8"/>
  <c r="Z251" i="8"/>
  <c r="AA251" i="8"/>
  <c r="AB251" i="8"/>
  <c r="AC251" i="8"/>
  <c r="Z252" i="8"/>
  <c r="AA252" i="8"/>
  <c r="AB252" i="8"/>
  <c r="AC252" i="8"/>
  <c r="Z253" i="8"/>
  <c r="AA253" i="8"/>
  <c r="AB253" i="8"/>
  <c r="AC253" i="8"/>
  <c r="Z254" i="8"/>
  <c r="AA254" i="8"/>
  <c r="AB254" i="8"/>
  <c r="AC254" i="8"/>
  <c r="Z255" i="8"/>
  <c r="AA255" i="8"/>
  <c r="AB255" i="8"/>
  <c r="AC255" i="8"/>
  <c r="Z256" i="8"/>
  <c r="AA256" i="8"/>
  <c r="AB256" i="8"/>
  <c r="AC256" i="8"/>
  <c r="AA5" i="8"/>
  <c r="AB5" i="8"/>
  <c r="AC5" i="8"/>
  <c r="Z5" i="8"/>
  <c r="Y256" i="8"/>
  <c r="X256" i="8"/>
  <c r="W256" i="8"/>
  <c r="V256" i="8"/>
  <c r="U256" i="8"/>
  <c r="T256" i="8"/>
  <c r="S256" i="8"/>
  <c r="R256" i="8"/>
  <c r="Q256" i="8"/>
  <c r="P256" i="8"/>
  <c r="Y255" i="8"/>
  <c r="X255" i="8"/>
  <c r="W255" i="8"/>
  <c r="V255" i="8"/>
  <c r="U255" i="8"/>
  <c r="T255" i="8"/>
  <c r="S255" i="8"/>
  <c r="R255" i="8"/>
  <c r="Q255" i="8"/>
  <c r="P255" i="8"/>
  <c r="Y254" i="8"/>
  <c r="X254" i="8"/>
  <c r="W254" i="8"/>
  <c r="V254" i="8"/>
  <c r="U254" i="8"/>
  <c r="T254" i="8"/>
  <c r="S254" i="8"/>
  <c r="R254" i="8"/>
  <c r="Q254" i="8"/>
  <c r="P254" i="8"/>
  <c r="Y253" i="8"/>
  <c r="X253" i="8"/>
  <c r="W253" i="8"/>
  <c r="V253" i="8"/>
  <c r="U253" i="8"/>
  <c r="T253" i="8"/>
  <c r="S253" i="8"/>
  <c r="R253" i="8"/>
  <c r="Q253" i="8"/>
  <c r="P253" i="8"/>
  <c r="Y252" i="8"/>
  <c r="X252" i="8"/>
  <c r="W252" i="8"/>
  <c r="V252" i="8"/>
  <c r="U252" i="8"/>
  <c r="T252" i="8"/>
  <c r="S252" i="8"/>
  <c r="R252" i="8"/>
  <c r="Q252" i="8"/>
  <c r="P252" i="8"/>
  <c r="Y251" i="8"/>
  <c r="X251" i="8"/>
  <c r="W251" i="8"/>
  <c r="V251" i="8"/>
  <c r="U251" i="8"/>
  <c r="T251" i="8"/>
  <c r="S251" i="8"/>
  <c r="R251" i="8"/>
  <c r="Q251" i="8"/>
  <c r="P251" i="8"/>
  <c r="Y250" i="8"/>
  <c r="X250" i="8"/>
  <c r="W250" i="8"/>
  <c r="V250" i="8"/>
  <c r="U250" i="8"/>
  <c r="T250" i="8"/>
  <c r="S250" i="8"/>
  <c r="R250" i="8"/>
  <c r="Q250" i="8"/>
  <c r="P250" i="8"/>
  <c r="Y249" i="8"/>
  <c r="X249" i="8"/>
  <c r="W249" i="8"/>
  <c r="V249" i="8"/>
  <c r="U249" i="8"/>
  <c r="T249" i="8"/>
  <c r="S249" i="8"/>
  <c r="R249" i="8"/>
  <c r="Q249" i="8"/>
  <c r="P249" i="8"/>
  <c r="Y248" i="8"/>
  <c r="X248" i="8"/>
  <c r="W248" i="8"/>
  <c r="V248" i="8"/>
  <c r="U248" i="8"/>
  <c r="T248" i="8"/>
  <c r="S248" i="8"/>
  <c r="R248" i="8"/>
  <c r="Q248" i="8"/>
  <c r="P248" i="8"/>
  <c r="Y247" i="8"/>
  <c r="X247" i="8"/>
  <c r="W247" i="8"/>
  <c r="V247" i="8"/>
  <c r="U247" i="8"/>
  <c r="T247" i="8"/>
  <c r="S247" i="8"/>
  <c r="R247" i="8"/>
  <c r="Q247" i="8"/>
  <c r="P247" i="8"/>
  <c r="Y246" i="8"/>
  <c r="X246" i="8"/>
  <c r="W246" i="8"/>
  <c r="V246" i="8"/>
  <c r="U246" i="8"/>
  <c r="T246" i="8"/>
  <c r="S246" i="8"/>
  <c r="R246" i="8"/>
  <c r="Q246" i="8"/>
  <c r="P246" i="8"/>
  <c r="Y245" i="8"/>
  <c r="X245" i="8"/>
  <c r="W245" i="8"/>
  <c r="V245" i="8"/>
  <c r="U245" i="8"/>
  <c r="T245" i="8"/>
  <c r="S245" i="8"/>
  <c r="R245" i="8"/>
  <c r="Q245" i="8"/>
  <c r="P245" i="8"/>
  <c r="Y244" i="8"/>
  <c r="X244" i="8"/>
  <c r="W244" i="8"/>
  <c r="V244" i="8"/>
  <c r="U244" i="8"/>
  <c r="T244" i="8"/>
  <c r="S244" i="8"/>
  <c r="R244" i="8"/>
  <c r="Q244" i="8"/>
  <c r="P244" i="8"/>
  <c r="Y243" i="8"/>
  <c r="X243" i="8"/>
  <c r="W243" i="8"/>
  <c r="V243" i="8"/>
  <c r="U243" i="8"/>
  <c r="T243" i="8"/>
  <c r="S243" i="8"/>
  <c r="R243" i="8"/>
  <c r="Q243" i="8"/>
  <c r="P243" i="8"/>
  <c r="Y242" i="8"/>
  <c r="X242" i="8"/>
  <c r="W242" i="8"/>
  <c r="V242" i="8"/>
  <c r="U242" i="8"/>
  <c r="T242" i="8"/>
  <c r="S242" i="8"/>
  <c r="R242" i="8"/>
  <c r="Q242" i="8"/>
  <c r="P242" i="8"/>
  <c r="Y241" i="8"/>
  <c r="X241" i="8"/>
  <c r="W241" i="8"/>
  <c r="V241" i="8"/>
  <c r="U241" i="8"/>
  <c r="T241" i="8"/>
  <c r="S241" i="8"/>
  <c r="R241" i="8"/>
  <c r="Q241" i="8"/>
  <c r="P241" i="8"/>
  <c r="Y240" i="8"/>
  <c r="X240" i="8"/>
  <c r="W240" i="8"/>
  <c r="V240" i="8"/>
  <c r="U240" i="8"/>
  <c r="T240" i="8"/>
  <c r="S240" i="8"/>
  <c r="R240" i="8"/>
  <c r="Q240" i="8"/>
  <c r="P240" i="8"/>
  <c r="Y239" i="8"/>
  <c r="X239" i="8"/>
  <c r="W239" i="8"/>
  <c r="V239" i="8"/>
  <c r="U239" i="8"/>
  <c r="T239" i="8"/>
  <c r="S239" i="8"/>
  <c r="R239" i="8"/>
  <c r="Q239" i="8"/>
  <c r="P239" i="8"/>
  <c r="Y238" i="8"/>
  <c r="X238" i="8"/>
  <c r="W238" i="8"/>
  <c r="V238" i="8"/>
  <c r="U238" i="8"/>
  <c r="T238" i="8"/>
  <c r="S238" i="8"/>
  <c r="R238" i="8"/>
  <c r="Q238" i="8"/>
  <c r="P238" i="8"/>
  <c r="Y237" i="8"/>
  <c r="X237" i="8"/>
  <c r="W237" i="8"/>
  <c r="V237" i="8"/>
  <c r="U237" i="8"/>
  <c r="T237" i="8"/>
  <c r="S237" i="8"/>
  <c r="R237" i="8"/>
  <c r="Q237" i="8"/>
  <c r="P237" i="8"/>
  <c r="Y236" i="8"/>
  <c r="X236" i="8"/>
  <c r="W236" i="8"/>
  <c r="V236" i="8"/>
  <c r="U236" i="8"/>
  <c r="T236" i="8"/>
  <c r="S236" i="8"/>
  <c r="R236" i="8"/>
  <c r="Q236" i="8"/>
  <c r="P236" i="8"/>
  <c r="Y235" i="8"/>
  <c r="X235" i="8"/>
  <c r="W235" i="8"/>
  <c r="V235" i="8"/>
  <c r="U235" i="8"/>
  <c r="T235" i="8"/>
  <c r="S235" i="8"/>
  <c r="R235" i="8"/>
  <c r="Q235" i="8"/>
  <c r="P235" i="8"/>
  <c r="Y234" i="8"/>
  <c r="X234" i="8"/>
  <c r="W234" i="8"/>
  <c r="V234" i="8"/>
  <c r="U234" i="8"/>
  <c r="T234" i="8"/>
  <c r="S234" i="8"/>
  <c r="R234" i="8"/>
  <c r="Q234" i="8"/>
  <c r="P234" i="8"/>
  <c r="Y233" i="8"/>
  <c r="X233" i="8"/>
  <c r="W233" i="8"/>
  <c r="V233" i="8"/>
  <c r="U233" i="8"/>
  <c r="T233" i="8"/>
  <c r="S233" i="8"/>
  <c r="R233" i="8"/>
  <c r="Q233" i="8"/>
  <c r="P233" i="8"/>
  <c r="Y232" i="8"/>
  <c r="X232" i="8"/>
  <c r="W232" i="8"/>
  <c r="V232" i="8"/>
  <c r="U232" i="8"/>
  <c r="T232" i="8"/>
  <c r="S232" i="8"/>
  <c r="R232" i="8"/>
  <c r="Q232" i="8"/>
  <c r="P232" i="8"/>
  <c r="Y231" i="8"/>
  <c r="X231" i="8"/>
  <c r="W231" i="8"/>
  <c r="V231" i="8"/>
  <c r="U231" i="8"/>
  <c r="T231" i="8"/>
  <c r="S231" i="8"/>
  <c r="R231" i="8"/>
  <c r="Q231" i="8"/>
  <c r="P231" i="8"/>
  <c r="Y230" i="8"/>
  <c r="X230" i="8"/>
  <c r="W230" i="8"/>
  <c r="V230" i="8"/>
  <c r="U230" i="8"/>
  <c r="T230" i="8"/>
  <c r="S230" i="8"/>
  <c r="R230" i="8"/>
  <c r="Q230" i="8"/>
  <c r="P230" i="8"/>
  <c r="Y229" i="8"/>
  <c r="X229" i="8"/>
  <c r="W229" i="8"/>
  <c r="V229" i="8"/>
  <c r="U229" i="8"/>
  <c r="T229" i="8"/>
  <c r="S229" i="8"/>
  <c r="R229" i="8"/>
  <c r="Q229" i="8"/>
  <c r="P229" i="8"/>
  <c r="Y228" i="8"/>
  <c r="X228" i="8"/>
  <c r="W228" i="8"/>
  <c r="V228" i="8"/>
  <c r="U228" i="8"/>
  <c r="T228" i="8"/>
  <c r="S228" i="8"/>
  <c r="R228" i="8"/>
  <c r="Q228" i="8"/>
  <c r="P228" i="8"/>
  <c r="Y227" i="8"/>
  <c r="X227" i="8"/>
  <c r="W227" i="8"/>
  <c r="V227" i="8"/>
  <c r="U227" i="8"/>
  <c r="T227" i="8"/>
  <c r="S227" i="8"/>
  <c r="R227" i="8"/>
  <c r="Q227" i="8"/>
  <c r="P227" i="8"/>
  <c r="Y226" i="8"/>
  <c r="X226" i="8"/>
  <c r="W226" i="8"/>
  <c r="V226" i="8"/>
  <c r="U226" i="8"/>
  <c r="T226" i="8"/>
  <c r="S226" i="8"/>
  <c r="R226" i="8"/>
  <c r="Q226" i="8"/>
  <c r="P226" i="8"/>
  <c r="Y225" i="8"/>
  <c r="X225" i="8"/>
  <c r="W225" i="8"/>
  <c r="V225" i="8"/>
  <c r="U225" i="8"/>
  <c r="T225" i="8"/>
  <c r="S225" i="8"/>
  <c r="R225" i="8"/>
  <c r="Q225" i="8"/>
  <c r="P225" i="8"/>
  <c r="Y224" i="8"/>
  <c r="X224" i="8"/>
  <c r="W224" i="8"/>
  <c r="V224" i="8"/>
  <c r="U224" i="8"/>
  <c r="T224" i="8"/>
  <c r="S224" i="8"/>
  <c r="R224" i="8"/>
  <c r="Q224" i="8"/>
  <c r="P224" i="8"/>
  <c r="Y223" i="8"/>
  <c r="X223" i="8"/>
  <c r="W223" i="8"/>
  <c r="V223" i="8"/>
  <c r="U223" i="8"/>
  <c r="T223" i="8"/>
  <c r="S223" i="8"/>
  <c r="R223" i="8"/>
  <c r="Q223" i="8"/>
  <c r="P223" i="8"/>
  <c r="Y222" i="8"/>
  <c r="X222" i="8"/>
  <c r="W222" i="8"/>
  <c r="V222" i="8"/>
  <c r="U222" i="8"/>
  <c r="T222" i="8"/>
  <c r="S222" i="8"/>
  <c r="R222" i="8"/>
  <c r="Q222" i="8"/>
  <c r="P222" i="8"/>
  <c r="Y221" i="8"/>
  <c r="X221" i="8"/>
  <c r="W221" i="8"/>
  <c r="V221" i="8"/>
  <c r="U221" i="8"/>
  <c r="T221" i="8"/>
  <c r="S221" i="8"/>
  <c r="R221" i="8"/>
  <c r="Q221" i="8"/>
  <c r="P221" i="8"/>
  <c r="Y220" i="8"/>
  <c r="X220" i="8"/>
  <c r="W220" i="8"/>
  <c r="V220" i="8"/>
  <c r="U220" i="8"/>
  <c r="T220" i="8"/>
  <c r="S220" i="8"/>
  <c r="R220" i="8"/>
  <c r="Q220" i="8"/>
  <c r="P220" i="8"/>
  <c r="Y219" i="8"/>
  <c r="X219" i="8"/>
  <c r="W219" i="8"/>
  <c r="V219" i="8"/>
  <c r="U219" i="8"/>
  <c r="T219" i="8"/>
  <c r="S219" i="8"/>
  <c r="R219" i="8"/>
  <c r="Q219" i="8"/>
  <c r="P219" i="8"/>
  <c r="Y218" i="8"/>
  <c r="X218" i="8"/>
  <c r="W218" i="8"/>
  <c r="V218" i="8"/>
  <c r="U218" i="8"/>
  <c r="T218" i="8"/>
  <c r="S218" i="8"/>
  <c r="R218" i="8"/>
  <c r="Q218" i="8"/>
  <c r="P218" i="8"/>
  <c r="Y217" i="8"/>
  <c r="X217" i="8"/>
  <c r="W217" i="8"/>
  <c r="V217" i="8"/>
  <c r="U217" i="8"/>
  <c r="T217" i="8"/>
  <c r="S217" i="8"/>
  <c r="R217" i="8"/>
  <c r="Q217" i="8"/>
  <c r="P217" i="8"/>
  <c r="Y216" i="8"/>
  <c r="X216" i="8"/>
  <c r="W216" i="8"/>
  <c r="V216" i="8"/>
  <c r="U216" i="8"/>
  <c r="T216" i="8"/>
  <c r="S216" i="8"/>
  <c r="R216" i="8"/>
  <c r="Q216" i="8"/>
  <c r="P216" i="8"/>
  <c r="Y215" i="8"/>
  <c r="X215" i="8"/>
  <c r="W215" i="8"/>
  <c r="V215" i="8"/>
  <c r="U215" i="8"/>
  <c r="T215" i="8"/>
  <c r="S215" i="8"/>
  <c r="R215" i="8"/>
  <c r="Q215" i="8"/>
  <c r="P215" i="8"/>
  <c r="Y214" i="8"/>
  <c r="X214" i="8"/>
  <c r="W214" i="8"/>
  <c r="V214" i="8"/>
  <c r="U214" i="8"/>
  <c r="T214" i="8"/>
  <c r="S214" i="8"/>
  <c r="R214" i="8"/>
  <c r="Q214" i="8"/>
  <c r="P214" i="8"/>
  <c r="Y213" i="8"/>
  <c r="X213" i="8"/>
  <c r="W213" i="8"/>
  <c r="V213" i="8"/>
  <c r="U213" i="8"/>
  <c r="T213" i="8"/>
  <c r="S213" i="8"/>
  <c r="R213" i="8"/>
  <c r="Q213" i="8"/>
  <c r="P213" i="8"/>
  <c r="Y212" i="8"/>
  <c r="X212" i="8"/>
  <c r="W212" i="8"/>
  <c r="V212" i="8"/>
  <c r="U212" i="8"/>
  <c r="T212" i="8"/>
  <c r="S212" i="8"/>
  <c r="R212" i="8"/>
  <c r="Q212" i="8"/>
  <c r="P212" i="8"/>
  <c r="Y211" i="8"/>
  <c r="X211" i="8"/>
  <c r="W211" i="8"/>
  <c r="V211" i="8"/>
  <c r="U211" i="8"/>
  <c r="T211" i="8"/>
  <c r="S211" i="8"/>
  <c r="R211" i="8"/>
  <c r="Q211" i="8"/>
  <c r="P211" i="8"/>
  <c r="Y210" i="8"/>
  <c r="X210" i="8"/>
  <c r="W210" i="8"/>
  <c r="V210" i="8"/>
  <c r="U210" i="8"/>
  <c r="T210" i="8"/>
  <c r="S210" i="8"/>
  <c r="R210" i="8"/>
  <c r="Q210" i="8"/>
  <c r="P210" i="8"/>
  <c r="Y209" i="8"/>
  <c r="X209" i="8"/>
  <c r="W209" i="8"/>
  <c r="V209" i="8"/>
  <c r="U209" i="8"/>
  <c r="T209" i="8"/>
  <c r="S209" i="8"/>
  <c r="R209" i="8"/>
  <c r="Q209" i="8"/>
  <c r="P209" i="8"/>
  <c r="Y208" i="8"/>
  <c r="X208" i="8"/>
  <c r="W208" i="8"/>
  <c r="V208" i="8"/>
  <c r="U208" i="8"/>
  <c r="T208" i="8"/>
  <c r="S208" i="8"/>
  <c r="R208" i="8"/>
  <c r="Q208" i="8"/>
  <c r="P208" i="8"/>
  <c r="Y207" i="8"/>
  <c r="X207" i="8"/>
  <c r="W207" i="8"/>
  <c r="V207" i="8"/>
  <c r="U207" i="8"/>
  <c r="T207" i="8"/>
  <c r="S207" i="8"/>
  <c r="R207" i="8"/>
  <c r="Q207" i="8"/>
  <c r="P207" i="8"/>
  <c r="Y206" i="8"/>
  <c r="X206" i="8"/>
  <c r="W206" i="8"/>
  <c r="V206" i="8"/>
  <c r="U206" i="8"/>
  <c r="T206" i="8"/>
  <c r="S206" i="8"/>
  <c r="R206" i="8"/>
  <c r="Q206" i="8"/>
  <c r="P206" i="8"/>
  <c r="Y205" i="8"/>
  <c r="X205" i="8"/>
  <c r="W205" i="8"/>
  <c r="V205" i="8"/>
  <c r="U205" i="8"/>
  <c r="T205" i="8"/>
  <c r="S205" i="8"/>
  <c r="R205" i="8"/>
  <c r="Q205" i="8"/>
  <c r="P205" i="8"/>
  <c r="Y204" i="8"/>
  <c r="X204" i="8"/>
  <c r="W204" i="8"/>
  <c r="V204" i="8"/>
  <c r="U204" i="8"/>
  <c r="T204" i="8"/>
  <c r="S204" i="8"/>
  <c r="R204" i="8"/>
  <c r="Q204" i="8"/>
  <c r="P204" i="8"/>
  <c r="Y203" i="8"/>
  <c r="X203" i="8"/>
  <c r="W203" i="8"/>
  <c r="V203" i="8"/>
  <c r="U203" i="8"/>
  <c r="T203" i="8"/>
  <c r="S203" i="8"/>
  <c r="R203" i="8"/>
  <c r="Q203" i="8"/>
  <c r="P203" i="8"/>
  <c r="Y202" i="8"/>
  <c r="X202" i="8"/>
  <c r="W202" i="8"/>
  <c r="V202" i="8"/>
  <c r="U202" i="8"/>
  <c r="T202" i="8"/>
  <c r="S202" i="8"/>
  <c r="R202" i="8"/>
  <c r="Q202" i="8"/>
  <c r="P202" i="8"/>
  <c r="Y201" i="8"/>
  <c r="X201" i="8"/>
  <c r="W201" i="8"/>
  <c r="V201" i="8"/>
  <c r="U201" i="8"/>
  <c r="T201" i="8"/>
  <c r="S201" i="8"/>
  <c r="R201" i="8"/>
  <c r="Q201" i="8"/>
  <c r="P201" i="8"/>
  <c r="Y200" i="8"/>
  <c r="X200" i="8"/>
  <c r="W200" i="8"/>
  <c r="V200" i="8"/>
  <c r="U200" i="8"/>
  <c r="T200" i="8"/>
  <c r="S200" i="8"/>
  <c r="R200" i="8"/>
  <c r="Q200" i="8"/>
  <c r="P200" i="8"/>
  <c r="Y199" i="8"/>
  <c r="X199" i="8"/>
  <c r="W199" i="8"/>
  <c r="V199" i="8"/>
  <c r="U199" i="8"/>
  <c r="T199" i="8"/>
  <c r="S199" i="8"/>
  <c r="R199" i="8"/>
  <c r="Q199" i="8"/>
  <c r="P199" i="8"/>
  <c r="Y198" i="8"/>
  <c r="X198" i="8"/>
  <c r="W198" i="8"/>
  <c r="V198" i="8"/>
  <c r="U198" i="8"/>
  <c r="T198" i="8"/>
  <c r="S198" i="8"/>
  <c r="R198" i="8"/>
  <c r="Q198" i="8"/>
  <c r="P198" i="8"/>
  <c r="Y197" i="8"/>
  <c r="X197" i="8"/>
  <c r="W197" i="8"/>
  <c r="V197" i="8"/>
  <c r="U197" i="8"/>
  <c r="T197" i="8"/>
  <c r="S197" i="8"/>
  <c r="R197" i="8"/>
  <c r="Q197" i="8"/>
  <c r="P197" i="8"/>
  <c r="Y196" i="8"/>
  <c r="X196" i="8"/>
  <c r="W196" i="8"/>
  <c r="V196" i="8"/>
  <c r="U196" i="8"/>
  <c r="T196" i="8"/>
  <c r="S196" i="8"/>
  <c r="R196" i="8"/>
  <c r="Q196" i="8"/>
  <c r="P196" i="8"/>
  <c r="Y195" i="8"/>
  <c r="X195" i="8"/>
  <c r="W195" i="8"/>
  <c r="V195" i="8"/>
  <c r="U195" i="8"/>
  <c r="T195" i="8"/>
  <c r="S195" i="8"/>
  <c r="R195" i="8"/>
  <c r="Q195" i="8"/>
  <c r="P195" i="8"/>
  <c r="Y194" i="8"/>
  <c r="X194" i="8"/>
  <c r="W194" i="8"/>
  <c r="V194" i="8"/>
  <c r="U194" i="8"/>
  <c r="T194" i="8"/>
  <c r="S194" i="8"/>
  <c r="R194" i="8"/>
  <c r="Q194" i="8"/>
  <c r="P194" i="8"/>
  <c r="Y193" i="8"/>
  <c r="X193" i="8"/>
  <c r="W193" i="8"/>
  <c r="V193" i="8"/>
  <c r="U193" i="8"/>
  <c r="T193" i="8"/>
  <c r="S193" i="8"/>
  <c r="R193" i="8"/>
  <c r="Q193" i="8"/>
  <c r="P193" i="8"/>
  <c r="Y192" i="8"/>
  <c r="X192" i="8"/>
  <c r="W192" i="8"/>
  <c r="V192" i="8"/>
  <c r="U192" i="8"/>
  <c r="T192" i="8"/>
  <c r="S192" i="8"/>
  <c r="R192" i="8"/>
  <c r="Q192" i="8"/>
  <c r="P192" i="8"/>
  <c r="Y191" i="8"/>
  <c r="X191" i="8"/>
  <c r="W191" i="8"/>
  <c r="V191" i="8"/>
  <c r="U191" i="8"/>
  <c r="T191" i="8"/>
  <c r="S191" i="8"/>
  <c r="R191" i="8"/>
  <c r="Q191" i="8"/>
  <c r="P191" i="8"/>
  <c r="Y190" i="8"/>
  <c r="X190" i="8"/>
  <c r="W190" i="8"/>
  <c r="V190" i="8"/>
  <c r="U190" i="8"/>
  <c r="T190" i="8"/>
  <c r="S190" i="8"/>
  <c r="R190" i="8"/>
  <c r="Q190" i="8"/>
  <c r="P190" i="8"/>
  <c r="Y189" i="8"/>
  <c r="X189" i="8"/>
  <c r="W189" i="8"/>
  <c r="V189" i="8"/>
  <c r="U189" i="8"/>
  <c r="T189" i="8"/>
  <c r="S189" i="8"/>
  <c r="R189" i="8"/>
  <c r="Q189" i="8"/>
  <c r="P189" i="8"/>
  <c r="Y188" i="8"/>
  <c r="X188" i="8"/>
  <c r="W188" i="8"/>
  <c r="V188" i="8"/>
  <c r="U188" i="8"/>
  <c r="T188" i="8"/>
  <c r="S188" i="8"/>
  <c r="R188" i="8"/>
  <c r="Q188" i="8"/>
  <c r="P188" i="8"/>
  <c r="Y187" i="8"/>
  <c r="X187" i="8"/>
  <c r="W187" i="8"/>
  <c r="V187" i="8"/>
  <c r="U187" i="8"/>
  <c r="T187" i="8"/>
  <c r="S187" i="8"/>
  <c r="R187" i="8"/>
  <c r="Q187" i="8"/>
  <c r="P187" i="8"/>
  <c r="Y186" i="8"/>
  <c r="X186" i="8"/>
  <c r="W186" i="8"/>
  <c r="V186" i="8"/>
  <c r="U186" i="8"/>
  <c r="T186" i="8"/>
  <c r="S186" i="8"/>
  <c r="R186" i="8"/>
  <c r="Q186" i="8"/>
  <c r="P186" i="8"/>
  <c r="Y185" i="8"/>
  <c r="X185" i="8"/>
  <c r="W185" i="8"/>
  <c r="V185" i="8"/>
  <c r="U185" i="8"/>
  <c r="T185" i="8"/>
  <c r="S185" i="8"/>
  <c r="R185" i="8"/>
  <c r="Q185" i="8"/>
  <c r="P185" i="8"/>
  <c r="Y184" i="8"/>
  <c r="X184" i="8"/>
  <c r="W184" i="8"/>
  <c r="V184" i="8"/>
  <c r="U184" i="8"/>
  <c r="T184" i="8"/>
  <c r="S184" i="8"/>
  <c r="R184" i="8"/>
  <c r="Q184" i="8"/>
  <c r="P184" i="8"/>
  <c r="Y183" i="8"/>
  <c r="X183" i="8"/>
  <c r="W183" i="8"/>
  <c r="V183" i="8"/>
  <c r="U183" i="8"/>
  <c r="T183" i="8"/>
  <c r="S183" i="8"/>
  <c r="R183" i="8"/>
  <c r="Q183" i="8"/>
  <c r="P183" i="8"/>
  <c r="Y182" i="8"/>
  <c r="X182" i="8"/>
  <c r="W182" i="8"/>
  <c r="V182" i="8"/>
  <c r="U182" i="8"/>
  <c r="T182" i="8"/>
  <c r="S182" i="8"/>
  <c r="R182" i="8"/>
  <c r="Q182" i="8"/>
  <c r="P182" i="8"/>
  <c r="Y181" i="8"/>
  <c r="X181" i="8"/>
  <c r="W181" i="8"/>
  <c r="V181" i="8"/>
  <c r="U181" i="8"/>
  <c r="T181" i="8"/>
  <c r="S181" i="8"/>
  <c r="R181" i="8"/>
  <c r="Q181" i="8"/>
  <c r="P181" i="8"/>
  <c r="Y180" i="8"/>
  <c r="X180" i="8"/>
  <c r="W180" i="8"/>
  <c r="V180" i="8"/>
  <c r="U180" i="8"/>
  <c r="T180" i="8"/>
  <c r="S180" i="8"/>
  <c r="R180" i="8"/>
  <c r="Q180" i="8"/>
  <c r="P180" i="8"/>
  <c r="Y179" i="8"/>
  <c r="X179" i="8"/>
  <c r="W179" i="8"/>
  <c r="V179" i="8"/>
  <c r="U179" i="8"/>
  <c r="T179" i="8"/>
  <c r="S179" i="8"/>
  <c r="R179" i="8"/>
  <c r="Q179" i="8"/>
  <c r="P179" i="8"/>
  <c r="Y178" i="8"/>
  <c r="X178" i="8"/>
  <c r="W178" i="8"/>
  <c r="V178" i="8"/>
  <c r="U178" i="8"/>
  <c r="T178" i="8"/>
  <c r="S178" i="8"/>
  <c r="R178" i="8"/>
  <c r="Q178" i="8"/>
  <c r="P178" i="8"/>
  <c r="Y177" i="8"/>
  <c r="X177" i="8"/>
  <c r="W177" i="8"/>
  <c r="V177" i="8"/>
  <c r="U177" i="8"/>
  <c r="T177" i="8"/>
  <c r="S177" i="8"/>
  <c r="R177" i="8"/>
  <c r="Q177" i="8"/>
  <c r="P177" i="8"/>
  <c r="Y176" i="8"/>
  <c r="X176" i="8"/>
  <c r="W176" i="8"/>
  <c r="V176" i="8"/>
  <c r="U176" i="8"/>
  <c r="T176" i="8"/>
  <c r="S176" i="8"/>
  <c r="R176" i="8"/>
  <c r="Q176" i="8"/>
  <c r="P176" i="8"/>
  <c r="Y175" i="8"/>
  <c r="X175" i="8"/>
  <c r="W175" i="8"/>
  <c r="V175" i="8"/>
  <c r="U175" i="8"/>
  <c r="T175" i="8"/>
  <c r="S175" i="8"/>
  <c r="R175" i="8"/>
  <c r="Q175" i="8"/>
  <c r="P175" i="8"/>
  <c r="Y174" i="8"/>
  <c r="X174" i="8"/>
  <c r="W174" i="8"/>
  <c r="V174" i="8"/>
  <c r="U174" i="8"/>
  <c r="T174" i="8"/>
  <c r="S174" i="8"/>
  <c r="R174" i="8"/>
  <c r="Q174" i="8"/>
  <c r="P174" i="8"/>
  <c r="Y173" i="8"/>
  <c r="X173" i="8"/>
  <c r="W173" i="8"/>
  <c r="V173" i="8"/>
  <c r="U173" i="8"/>
  <c r="T173" i="8"/>
  <c r="S173" i="8"/>
  <c r="R173" i="8"/>
  <c r="Q173" i="8"/>
  <c r="P173" i="8"/>
  <c r="Y172" i="8"/>
  <c r="X172" i="8"/>
  <c r="W172" i="8"/>
  <c r="V172" i="8"/>
  <c r="U172" i="8"/>
  <c r="T172" i="8"/>
  <c r="S172" i="8"/>
  <c r="R172" i="8"/>
  <c r="Q172" i="8"/>
  <c r="P172" i="8"/>
  <c r="Y171" i="8"/>
  <c r="X171" i="8"/>
  <c r="W171" i="8"/>
  <c r="V171" i="8"/>
  <c r="U171" i="8"/>
  <c r="T171" i="8"/>
  <c r="S171" i="8"/>
  <c r="R171" i="8"/>
  <c r="Q171" i="8"/>
  <c r="P171" i="8"/>
  <c r="Y170" i="8"/>
  <c r="X170" i="8"/>
  <c r="W170" i="8"/>
  <c r="V170" i="8"/>
  <c r="U170" i="8"/>
  <c r="T170" i="8"/>
  <c r="S170" i="8"/>
  <c r="R170" i="8"/>
  <c r="Q170" i="8"/>
  <c r="P170" i="8"/>
  <c r="Y169" i="8"/>
  <c r="X169" i="8"/>
  <c r="W169" i="8"/>
  <c r="V169" i="8"/>
  <c r="U169" i="8"/>
  <c r="T169" i="8"/>
  <c r="S169" i="8"/>
  <c r="R169" i="8"/>
  <c r="Q169" i="8"/>
  <c r="P169" i="8"/>
  <c r="Y168" i="8"/>
  <c r="X168" i="8"/>
  <c r="W168" i="8"/>
  <c r="V168" i="8"/>
  <c r="U168" i="8"/>
  <c r="T168" i="8"/>
  <c r="S168" i="8"/>
  <c r="R168" i="8"/>
  <c r="Q168" i="8"/>
  <c r="P168" i="8"/>
  <c r="Y167" i="8"/>
  <c r="X167" i="8"/>
  <c r="W167" i="8"/>
  <c r="V167" i="8"/>
  <c r="U167" i="8"/>
  <c r="T167" i="8"/>
  <c r="S167" i="8"/>
  <c r="R167" i="8"/>
  <c r="Q167" i="8"/>
  <c r="P167" i="8"/>
  <c r="Y166" i="8"/>
  <c r="X166" i="8"/>
  <c r="W166" i="8"/>
  <c r="V166" i="8"/>
  <c r="U166" i="8"/>
  <c r="T166" i="8"/>
  <c r="S166" i="8"/>
  <c r="R166" i="8"/>
  <c r="Q166" i="8"/>
  <c r="P166" i="8"/>
  <c r="Y165" i="8"/>
  <c r="X165" i="8"/>
  <c r="W165" i="8"/>
  <c r="V165" i="8"/>
  <c r="U165" i="8"/>
  <c r="T165" i="8"/>
  <c r="S165" i="8"/>
  <c r="R165" i="8"/>
  <c r="Q165" i="8"/>
  <c r="P165" i="8"/>
  <c r="Y164" i="8"/>
  <c r="X164" i="8"/>
  <c r="W164" i="8"/>
  <c r="V164" i="8"/>
  <c r="U164" i="8"/>
  <c r="T164" i="8"/>
  <c r="S164" i="8"/>
  <c r="R164" i="8"/>
  <c r="Q164" i="8"/>
  <c r="P164" i="8"/>
  <c r="Y163" i="8"/>
  <c r="X163" i="8"/>
  <c r="W163" i="8"/>
  <c r="V163" i="8"/>
  <c r="U163" i="8"/>
  <c r="T163" i="8"/>
  <c r="S163" i="8"/>
  <c r="R163" i="8"/>
  <c r="Q163" i="8"/>
  <c r="P163" i="8"/>
  <c r="Y162" i="8"/>
  <c r="X162" i="8"/>
  <c r="W162" i="8"/>
  <c r="V162" i="8"/>
  <c r="U162" i="8"/>
  <c r="T162" i="8"/>
  <c r="S162" i="8"/>
  <c r="R162" i="8"/>
  <c r="Q162" i="8"/>
  <c r="P162" i="8"/>
  <c r="Y161" i="8"/>
  <c r="X161" i="8"/>
  <c r="W161" i="8"/>
  <c r="V161" i="8"/>
  <c r="U161" i="8"/>
  <c r="T161" i="8"/>
  <c r="S161" i="8"/>
  <c r="R161" i="8"/>
  <c r="Q161" i="8"/>
  <c r="P161" i="8"/>
  <c r="Y160" i="8"/>
  <c r="X160" i="8"/>
  <c r="W160" i="8"/>
  <c r="V160" i="8"/>
  <c r="U160" i="8"/>
  <c r="T160" i="8"/>
  <c r="S160" i="8"/>
  <c r="R160" i="8"/>
  <c r="Q160" i="8"/>
  <c r="P160" i="8"/>
  <c r="Y159" i="8"/>
  <c r="X159" i="8"/>
  <c r="W159" i="8"/>
  <c r="V159" i="8"/>
  <c r="U159" i="8"/>
  <c r="T159" i="8"/>
  <c r="S159" i="8"/>
  <c r="R159" i="8"/>
  <c r="Q159" i="8"/>
  <c r="P159" i="8"/>
  <c r="Y158" i="8"/>
  <c r="X158" i="8"/>
  <c r="W158" i="8"/>
  <c r="V158" i="8"/>
  <c r="U158" i="8"/>
  <c r="T158" i="8"/>
  <c r="S158" i="8"/>
  <c r="R158" i="8"/>
  <c r="Q158" i="8"/>
  <c r="P158" i="8"/>
  <c r="Y157" i="8"/>
  <c r="X157" i="8"/>
  <c r="W157" i="8"/>
  <c r="V157" i="8"/>
  <c r="U157" i="8"/>
  <c r="T157" i="8"/>
  <c r="S157" i="8"/>
  <c r="R157" i="8"/>
  <c r="Q157" i="8"/>
  <c r="P157" i="8"/>
  <c r="Y156" i="8"/>
  <c r="X156" i="8"/>
  <c r="W156" i="8"/>
  <c r="V156" i="8"/>
  <c r="U156" i="8"/>
  <c r="T156" i="8"/>
  <c r="S156" i="8"/>
  <c r="R156" i="8"/>
  <c r="Q156" i="8"/>
  <c r="P156" i="8"/>
  <c r="Y155" i="8"/>
  <c r="X155" i="8"/>
  <c r="W155" i="8"/>
  <c r="V155" i="8"/>
  <c r="U155" i="8"/>
  <c r="T155" i="8"/>
  <c r="S155" i="8"/>
  <c r="R155" i="8"/>
  <c r="Q155" i="8"/>
  <c r="P155" i="8"/>
  <c r="Y154" i="8"/>
  <c r="X154" i="8"/>
  <c r="W154" i="8"/>
  <c r="V154" i="8"/>
  <c r="U154" i="8"/>
  <c r="T154" i="8"/>
  <c r="S154" i="8"/>
  <c r="R154" i="8"/>
  <c r="Q154" i="8"/>
  <c r="P154" i="8"/>
  <c r="Y153" i="8"/>
  <c r="X153" i="8"/>
  <c r="W153" i="8"/>
  <c r="V153" i="8"/>
  <c r="U153" i="8"/>
  <c r="T153" i="8"/>
  <c r="S153" i="8"/>
  <c r="R153" i="8"/>
  <c r="Q153" i="8"/>
  <c r="P153" i="8"/>
  <c r="Y152" i="8"/>
  <c r="X152" i="8"/>
  <c r="W152" i="8"/>
  <c r="V152" i="8"/>
  <c r="U152" i="8"/>
  <c r="T152" i="8"/>
  <c r="S152" i="8"/>
  <c r="R152" i="8"/>
  <c r="Q152" i="8"/>
  <c r="P152" i="8"/>
  <c r="Y151" i="8"/>
  <c r="X151" i="8"/>
  <c r="W151" i="8"/>
  <c r="V151" i="8"/>
  <c r="U151" i="8"/>
  <c r="T151" i="8"/>
  <c r="S151" i="8"/>
  <c r="R151" i="8"/>
  <c r="Q151" i="8"/>
  <c r="P151" i="8"/>
  <c r="Y150" i="8"/>
  <c r="X150" i="8"/>
  <c r="W150" i="8"/>
  <c r="V150" i="8"/>
  <c r="U150" i="8"/>
  <c r="T150" i="8"/>
  <c r="S150" i="8"/>
  <c r="R150" i="8"/>
  <c r="Q150" i="8"/>
  <c r="P150" i="8"/>
  <c r="Y149" i="8"/>
  <c r="X149" i="8"/>
  <c r="W149" i="8"/>
  <c r="V149" i="8"/>
  <c r="U149" i="8"/>
  <c r="T149" i="8"/>
  <c r="S149" i="8"/>
  <c r="R149" i="8"/>
  <c r="Q149" i="8"/>
  <c r="P149" i="8"/>
  <c r="Y148" i="8"/>
  <c r="X148" i="8"/>
  <c r="W148" i="8"/>
  <c r="V148" i="8"/>
  <c r="U148" i="8"/>
  <c r="T148" i="8"/>
  <c r="S148" i="8"/>
  <c r="R148" i="8"/>
  <c r="Q148" i="8"/>
  <c r="P148" i="8"/>
  <c r="Y147" i="8"/>
  <c r="X147" i="8"/>
  <c r="W147" i="8"/>
  <c r="V147" i="8"/>
  <c r="U147" i="8"/>
  <c r="T147" i="8"/>
  <c r="S147" i="8"/>
  <c r="R147" i="8"/>
  <c r="Q147" i="8"/>
  <c r="P147" i="8"/>
  <c r="Y146" i="8"/>
  <c r="X146" i="8"/>
  <c r="W146" i="8"/>
  <c r="V146" i="8"/>
  <c r="U146" i="8"/>
  <c r="T146" i="8"/>
  <c r="S146" i="8"/>
  <c r="R146" i="8"/>
  <c r="Q146" i="8"/>
  <c r="P146" i="8"/>
  <c r="Y145" i="8"/>
  <c r="X145" i="8"/>
  <c r="W145" i="8"/>
  <c r="V145" i="8"/>
  <c r="U145" i="8"/>
  <c r="T145" i="8"/>
  <c r="S145" i="8"/>
  <c r="R145" i="8"/>
  <c r="Q145" i="8"/>
  <c r="P145" i="8"/>
  <c r="Y144" i="8"/>
  <c r="X144" i="8"/>
  <c r="W144" i="8"/>
  <c r="V144" i="8"/>
  <c r="U144" i="8"/>
  <c r="T144" i="8"/>
  <c r="S144" i="8"/>
  <c r="R144" i="8"/>
  <c r="Q144" i="8"/>
  <c r="P144" i="8"/>
  <c r="Y143" i="8"/>
  <c r="X143" i="8"/>
  <c r="W143" i="8"/>
  <c r="V143" i="8"/>
  <c r="U143" i="8"/>
  <c r="T143" i="8"/>
  <c r="S143" i="8"/>
  <c r="R143" i="8"/>
  <c r="Q143" i="8"/>
  <c r="P143" i="8"/>
  <c r="Y142" i="8"/>
  <c r="X142" i="8"/>
  <c r="W142" i="8"/>
  <c r="V142" i="8"/>
  <c r="U142" i="8"/>
  <c r="T142" i="8"/>
  <c r="S142" i="8"/>
  <c r="R142" i="8"/>
  <c r="Q142" i="8"/>
  <c r="P142" i="8"/>
  <c r="Y141" i="8"/>
  <c r="X141" i="8"/>
  <c r="W141" i="8"/>
  <c r="V141" i="8"/>
  <c r="U141" i="8"/>
  <c r="T141" i="8"/>
  <c r="S141" i="8"/>
  <c r="R141" i="8"/>
  <c r="Q141" i="8"/>
  <c r="P141" i="8"/>
  <c r="Y140" i="8"/>
  <c r="X140" i="8"/>
  <c r="W140" i="8"/>
  <c r="V140" i="8"/>
  <c r="U140" i="8"/>
  <c r="T140" i="8"/>
  <c r="S140" i="8"/>
  <c r="R140" i="8"/>
  <c r="Q140" i="8"/>
  <c r="P140" i="8"/>
  <c r="Y139" i="8"/>
  <c r="X139" i="8"/>
  <c r="W139" i="8"/>
  <c r="V139" i="8"/>
  <c r="U139" i="8"/>
  <c r="T139" i="8"/>
  <c r="S139" i="8"/>
  <c r="R139" i="8"/>
  <c r="Q139" i="8"/>
  <c r="P139" i="8"/>
  <c r="Y138" i="8"/>
  <c r="X138" i="8"/>
  <c r="W138" i="8"/>
  <c r="V138" i="8"/>
  <c r="U138" i="8"/>
  <c r="T138" i="8"/>
  <c r="S138" i="8"/>
  <c r="R138" i="8"/>
  <c r="Q138" i="8"/>
  <c r="P138" i="8"/>
  <c r="Y137" i="8"/>
  <c r="X137" i="8"/>
  <c r="W137" i="8"/>
  <c r="V137" i="8"/>
  <c r="U137" i="8"/>
  <c r="T137" i="8"/>
  <c r="S137" i="8"/>
  <c r="R137" i="8"/>
  <c r="Q137" i="8"/>
  <c r="P137" i="8"/>
  <c r="Y136" i="8"/>
  <c r="X136" i="8"/>
  <c r="W136" i="8"/>
  <c r="V136" i="8"/>
  <c r="U136" i="8"/>
  <c r="T136" i="8"/>
  <c r="S136" i="8"/>
  <c r="R136" i="8"/>
  <c r="Q136" i="8"/>
  <c r="P136" i="8"/>
  <c r="Y135" i="8"/>
  <c r="X135" i="8"/>
  <c r="W135" i="8"/>
  <c r="V135" i="8"/>
  <c r="U135" i="8"/>
  <c r="T135" i="8"/>
  <c r="S135" i="8"/>
  <c r="R135" i="8"/>
  <c r="Q135" i="8"/>
  <c r="P135" i="8"/>
  <c r="Y134" i="8"/>
  <c r="X134" i="8"/>
  <c r="W134" i="8"/>
  <c r="V134" i="8"/>
  <c r="U134" i="8"/>
  <c r="T134" i="8"/>
  <c r="S134" i="8"/>
  <c r="R134" i="8"/>
  <c r="Q134" i="8"/>
  <c r="P134" i="8"/>
  <c r="Y133" i="8"/>
  <c r="X133" i="8"/>
  <c r="W133" i="8"/>
  <c r="V133" i="8"/>
  <c r="U133" i="8"/>
  <c r="T133" i="8"/>
  <c r="S133" i="8"/>
  <c r="R133" i="8"/>
  <c r="Q133" i="8"/>
  <c r="P133" i="8"/>
  <c r="Y132" i="8"/>
  <c r="X132" i="8"/>
  <c r="W132" i="8"/>
  <c r="V132" i="8"/>
  <c r="U132" i="8"/>
  <c r="T132" i="8"/>
  <c r="S132" i="8"/>
  <c r="R132" i="8"/>
  <c r="Q132" i="8"/>
  <c r="P132" i="8"/>
  <c r="Y131" i="8"/>
  <c r="X131" i="8"/>
  <c r="W131" i="8"/>
  <c r="V131" i="8"/>
  <c r="U131" i="8"/>
  <c r="T131" i="8"/>
  <c r="S131" i="8"/>
  <c r="R131" i="8"/>
  <c r="Q131" i="8"/>
  <c r="P131" i="8"/>
  <c r="Y130" i="8"/>
  <c r="X130" i="8"/>
  <c r="W130" i="8"/>
  <c r="V130" i="8"/>
  <c r="U130" i="8"/>
  <c r="T130" i="8"/>
  <c r="S130" i="8"/>
  <c r="R130" i="8"/>
  <c r="Q130" i="8"/>
  <c r="P130" i="8"/>
  <c r="Y129" i="8"/>
  <c r="X129" i="8"/>
  <c r="W129" i="8"/>
  <c r="V129" i="8"/>
  <c r="U129" i="8"/>
  <c r="T129" i="8"/>
  <c r="S129" i="8"/>
  <c r="R129" i="8"/>
  <c r="Q129" i="8"/>
  <c r="P129" i="8"/>
  <c r="Y128" i="8"/>
  <c r="X128" i="8"/>
  <c r="W128" i="8"/>
  <c r="V128" i="8"/>
  <c r="U128" i="8"/>
  <c r="T128" i="8"/>
  <c r="S128" i="8"/>
  <c r="R128" i="8"/>
  <c r="Q128" i="8"/>
  <c r="P128" i="8"/>
  <c r="Y127" i="8"/>
  <c r="X127" i="8"/>
  <c r="W127" i="8"/>
  <c r="V127" i="8"/>
  <c r="U127" i="8"/>
  <c r="T127" i="8"/>
  <c r="S127" i="8"/>
  <c r="R127" i="8"/>
  <c r="Q127" i="8"/>
  <c r="P127" i="8"/>
  <c r="Y126" i="8"/>
  <c r="X126" i="8"/>
  <c r="W126" i="8"/>
  <c r="V126" i="8"/>
  <c r="U126" i="8"/>
  <c r="T126" i="8"/>
  <c r="S126" i="8"/>
  <c r="R126" i="8"/>
  <c r="Q126" i="8"/>
  <c r="P126" i="8"/>
  <c r="Y125" i="8"/>
  <c r="X125" i="8"/>
  <c r="W125" i="8"/>
  <c r="V125" i="8"/>
  <c r="U125" i="8"/>
  <c r="T125" i="8"/>
  <c r="S125" i="8"/>
  <c r="R125" i="8"/>
  <c r="Q125" i="8"/>
  <c r="P125" i="8"/>
  <c r="Y124" i="8"/>
  <c r="X124" i="8"/>
  <c r="W124" i="8"/>
  <c r="V124" i="8"/>
  <c r="U124" i="8"/>
  <c r="T124" i="8"/>
  <c r="S124" i="8"/>
  <c r="R124" i="8"/>
  <c r="Q124" i="8"/>
  <c r="P124" i="8"/>
  <c r="Y123" i="8"/>
  <c r="X123" i="8"/>
  <c r="W123" i="8"/>
  <c r="V123" i="8"/>
  <c r="U123" i="8"/>
  <c r="T123" i="8"/>
  <c r="S123" i="8"/>
  <c r="R123" i="8"/>
  <c r="Q123" i="8"/>
  <c r="P123" i="8"/>
  <c r="Y122" i="8"/>
  <c r="X122" i="8"/>
  <c r="W122" i="8"/>
  <c r="V122" i="8"/>
  <c r="U122" i="8"/>
  <c r="T122" i="8"/>
  <c r="S122" i="8"/>
  <c r="R122" i="8"/>
  <c r="Q122" i="8"/>
  <c r="P122" i="8"/>
  <c r="Y121" i="8"/>
  <c r="X121" i="8"/>
  <c r="W121" i="8"/>
  <c r="V121" i="8"/>
  <c r="U121" i="8"/>
  <c r="T121" i="8"/>
  <c r="S121" i="8"/>
  <c r="R121" i="8"/>
  <c r="Q121" i="8"/>
  <c r="P121" i="8"/>
  <c r="Y120" i="8"/>
  <c r="X120" i="8"/>
  <c r="W120" i="8"/>
  <c r="V120" i="8"/>
  <c r="U120" i="8"/>
  <c r="T120" i="8"/>
  <c r="S120" i="8"/>
  <c r="R120" i="8"/>
  <c r="Q120" i="8"/>
  <c r="P120" i="8"/>
  <c r="Y119" i="8"/>
  <c r="X119" i="8"/>
  <c r="W119" i="8"/>
  <c r="V119" i="8"/>
  <c r="U119" i="8"/>
  <c r="T119" i="8"/>
  <c r="S119" i="8"/>
  <c r="R119" i="8"/>
  <c r="Q119" i="8"/>
  <c r="P119" i="8"/>
  <c r="Y118" i="8"/>
  <c r="X118" i="8"/>
  <c r="W118" i="8"/>
  <c r="V118" i="8"/>
  <c r="U118" i="8"/>
  <c r="T118" i="8"/>
  <c r="S118" i="8"/>
  <c r="R118" i="8"/>
  <c r="Q118" i="8"/>
  <c r="P118" i="8"/>
  <c r="Y117" i="8"/>
  <c r="X117" i="8"/>
  <c r="W117" i="8"/>
  <c r="V117" i="8"/>
  <c r="U117" i="8"/>
  <c r="T117" i="8"/>
  <c r="S117" i="8"/>
  <c r="R117" i="8"/>
  <c r="Q117" i="8"/>
  <c r="P117" i="8"/>
  <c r="Y116" i="8"/>
  <c r="X116" i="8"/>
  <c r="W116" i="8"/>
  <c r="V116" i="8"/>
  <c r="U116" i="8"/>
  <c r="T116" i="8"/>
  <c r="S116" i="8"/>
  <c r="R116" i="8"/>
  <c r="Q116" i="8"/>
  <c r="P116" i="8"/>
  <c r="Y115" i="8"/>
  <c r="X115" i="8"/>
  <c r="W115" i="8"/>
  <c r="V115" i="8"/>
  <c r="U115" i="8"/>
  <c r="T115" i="8"/>
  <c r="S115" i="8"/>
  <c r="R115" i="8"/>
  <c r="Q115" i="8"/>
  <c r="P115" i="8"/>
  <c r="Y114" i="8"/>
  <c r="X114" i="8"/>
  <c r="W114" i="8"/>
  <c r="V114" i="8"/>
  <c r="U114" i="8"/>
  <c r="T114" i="8"/>
  <c r="S114" i="8"/>
  <c r="R114" i="8"/>
  <c r="Q114" i="8"/>
  <c r="P114" i="8"/>
  <c r="Y113" i="8"/>
  <c r="X113" i="8"/>
  <c r="W113" i="8"/>
  <c r="V113" i="8"/>
  <c r="U113" i="8"/>
  <c r="T113" i="8"/>
  <c r="S113" i="8"/>
  <c r="R113" i="8"/>
  <c r="Q113" i="8"/>
  <c r="P113" i="8"/>
  <c r="Y112" i="8"/>
  <c r="X112" i="8"/>
  <c r="W112" i="8"/>
  <c r="V112" i="8"/>
  <c r="U112" i="8"/>
  <c r="T112" i="8"/>
  <c r="S112" i="8"/>
  <c r="R112" i="8"/>
  <c r="Q112" i="8"/>
  <c r="P112" i="8"/>
  <c r="Y111" i="8"/>
  <c r="X111" i="8"/>
  <c r="W111" i="8"/>
  <c r="V111" i="8"/>
  <c r="U111" i="8"/>
  <c r="T111" i="8"/>
  <c r="S111" i="8"/>
  <c r="R111" i="8"/>
  <c r="Q111" i="8"/>
  <c r="P111" i="8"/>
  <c r="Y110" i="8"/>
  <c r="X110" i="8"/>
  <c r="W110" i="8"/>
  <c r="V110" i="8"/>
  <c r="U110" i="8"/>
  <c r="T110" i="8"/>
  <c r="S110" i="8"/>
  <c r="R110" i="8"/>
  <c r="Q110" i="8"/>
  <c r="P110" i="8"/>
  <c r="Y109" i="8"/>
  <c r="X109" i="8"/>
  <c r="W109" i="8"/>
  <c r="V109" i="8"/>
  <c r="U109" i="8"/>
  <c r="T109" i="8"/>
  <c r="S109" i="8"/>
  <c r="R109" i="8"/>
  <c r="Q109" i="8"/>
  <c r="P109" i="8"/>
  <c r="Y108" i="8"/>
  <c r="X108" i="8"/>
  <c r="W108" i="8"/>
  <c r="V108" i="8"/>
  <c r="U108" i="8"/>
  <c r="T108" i="8"/>
  <c r="S108" i="8"/>
  <c r="R108" i="8"/>
  <c r="Q108" i="8"/>
  <c r="P108" i="8"/>
  <c r="Y107" i="8"/>
  <c r="X107" i="8"/>
  <c r="W107" i="8"/>
  <c r="V107" i="8"/>
  <c r="U107" i="8"/>
  <c r="T107" i="8"/>
  <c r="S107" i="8"/>
  <c r="R107" i="8"/>
  <c r="Q107" i="8"/>
  <c r="P107" i="8"/>
  <c r="Y106" i="8"/>
  <c r="X106" i="8"/>
  <c r="W106" i="8"/>
  <c r="V106" i="8"/>
  <c r="U106" i="8"/>
  <c r="T106" i="8"/>
  <c r="S106" i="8"/>
  <c r="R106" i="8"/>
  <c r="Q106" i="8"/>
  <c r="P106" i="8"/>
  <c r="Y105" i="8"/>
  <c r="X105" i="8"/>
  <c r="W105" i="8"/>
  <c r="V105" i="8"/>
  <c r="U105" i="8"/>
  <c r="T105" i="8"/>
  <c r="S105" i="8"/>
  <c r="R105" i="8"/>
  <c r="Q105" i="8"/>
  <c r="P105" i="8"/>
  <c r="Y104" i="8"/>
  <c r="X104" i="8"/>
  <c r="W104" i="8"/>
  <c r="V104" i="8"/>
  <c r="U104" i="8"/>
  <c r="T104" i="8"/>
  <c r="S104" i="8"/>
  <c r="R104" i="8"/>
  <c r="Q104" i="8"/>
  <c r="P104" i="8"/>
  <c r="Y103" i="8"/>
  <c r="X103" i="8"/>
  <c r="W103" i="8"/>
  <c r="V103" i="8"/>
  <c r="U103" i="8"/>
  <c r="T103" i="8"/>
  <c r="S103" i="8"/>
  <c r="R103" i="8"/>
  <c r="Q103" i="8"/>
  <c r="P103" i="8"/>
  <c r="Y102" i="8"/>
  <c r="X102" i="8"/>
  <c r="W102" i="8"/>
  <c r="V102" i="8"/>
  <c r="U102" i="8"/>
  <c r="T102" i="8"/>
  <c r="S102" i="8"/>
  <c r="R102" i="8"/>
  <c r="Q102" i="8"/>
  <c r="P102" i="8"/>
  <c r="Y101" i="8"/>
  <c r="X101" i="8"/>
  <c r="W101" i="8"/>
  <c r="V101" i="8"/>
  <c r="U101" i="8"/>
  <c r="T101" i="8"/>
  <c r="S101" i="8"/>
  <c r="R101" i="8"/>
  <c r="Q101" i="8"/>
  <c r="P101" i="8"/>
  <c r="Y100" i="8"/>
  <c r="X100" i="8"/>
  <c r="W100" i="8"/>
  <c r="V100" i="8"/>
  <c r="U100" i="8"/>
  <c r="T100" i="8"/>
  <c r="S100" i="8"/>
  <c r="R100" i="8"/>
  <c r="Q100" i="8"/>
  <c r="P100" i="8"/>
  <c r="Y99" i="8"/>
  <c r="X99" i="8"/>
  <c r="W99" i="8"/>
  <c r="V99" i="8"/>
  <c r="U99" i="8"/>
  <c r="T99" i="8"/>
  <c r="S99" i="8"/>
  <c r="R99" i="8"/>
  <c r="Q99" i="8"/>
  <c r="P99" i="8"/>
  <c r="Y98" i="8"/>
  <c r="X98" i="8"/>
  <c r="W98" i="8"/>
  <c r="V98" i="8"/>
  <c r="U98" i="8"/>
  <c r="T98" i="8"/>
  <c r="S98" i="8"/>
  <c r="R98" i="8"/>
  <c r="Q98" i="8"/>
  <c r="P98" i="8"/>
  <c r="Y97" i="8"/>
  <c r="X97" i="8"/>
  <c r="W97" i="8"/>
  <c r="V97" i="8"/>
  <c r="U97" i="8"/>
  <c r="T97" i="8"/>
  <c r="S97" i="8"/>
  <c r="R97" i="8"/>
  <c r="Q97" i="8"/>
  <c r="P97" i="8"/>
  <c r="Y96" i="8"/>
  <c r="X96" i="8"/>
  <c r="W96" i="8"/>
  <c r="V96" i="8"/>
  <c r="U96" i="8"/>
  <c r="T96" i="8"/>
  <c r="S96" i="8"/>
  <c r="R96" i="8"/>
  <c r="Q96" i="8"/>
  <c r="P96" i="8"/>
  <c r="Y95" i="8"/>
  <c r="X95" i="8"/>
  <c r="W95" i="8"/>
  <c r="V95" i="8"/>
  <c r="U95" i="8"/>
  <c r="T95" i="8"/>
  <c r="S95" i="8"/>
  <c r="R95" i="8"/>
  <c r="Q95" i="8"/>
  <c r="P95" i="8"/>
  <c r="Y94" i="8"/>
  <c r="X94" i="8"/>
  <c r="W94" i="8"/>
  <c r="V94" i="8"/>
  <c r="U94" i="8"/>
  <c r="T94" i="8"/>
  <c r="S94" i="8"/>
  <c r="R94" i="8"/>
  <c r="Q94" i="8"/>
  <c r="P94" i="8"/>
  <c r="Y93" i="8"/>
  <c r="X93" i="8"/>
  <c r="W93" i="8"/>
  <c r="V93" i="8"/>
  <c r="U93" i="8"/>
  <c r="T93" i="8"/>
  <c r="S93" i="8"/>
  <c r="R93" i="8"/>
  <c r="Q93" i="8"/>
  <c r="P93" i="8"/>
  <c r="Y92" i="8"/>
  <c r="X92" i="8"/>
  <c r="W92" i="8"/>
  <c r="V92" i="8"/>
  <c r="U92" i="8"/>
  <c r="T92" i="8"/>
  <c r="S92" i="8"/>
  <c r="R92" i="8"/>
  <c r="Q92" i="8"/>
  <c r="P92" i="8"/>
  <c r="Y91" i="8"/>
  <c r="X91" i="8"/>
  <c r="W91" i="8"/>
  <c r="V91" i="8"/>
  <c r="U91" i="8"/>
  <c r="T91" i="8"/>
  <c r="S91" i="8"/>
  <c r="R91" i="8"/>
  <c r="Q91" i="8"/>
  <c r="P91" i="8"/>
  <c r="Y90" i="8"/>
  <c r="X90" i="8"/>
  <c r="W90" i="8"/>
  <c r="V90" i="8"/>
  <c r="U90" i="8"/>
  <c r="T90" i="8"/>
  <c r="S90" i="8"/>
  <c r="R90" i="8"/>
  <c r="Q90" i="8"/>
  <c r="P90" i="8"/>
  <c r="Y89" i="8"/>
  <c r="X89" i="8"/>
  <c r="W89" i="8"/>
  <c r="V89" i="8"/>
  <c r="U89" i="8"/>
  <c r="T89" i="8"/>
  <c r="S89" i="8"/>
  <c r="R89" i="8"/>
  <c r="Q89" i="8"/>
  <c r="P89" i="8"/>
  <c r="Y88" i="8"/>
  <c r="X88" i="8"/>
  <c r="W88" i="8"/>
  <c r="V88" i="8"/>
  <c r="U88" i="8"/>
  <c r="T88" i="8"/>
  <c r="S88" i="8"/>
  <c r="R88" i="8"/>
  <c r="Q88" i="8"/>
  <c r="P88" i="8"/>
  <c r="Y87" i="8"/>
  <c r="X87" i="8"/>
  <c r="W87" i="8"/>
  <c r="V87" i="8"/>
  <c r="U87" i="8"/>
  <c r="T87" i="8"/>
  <c r="S87" i="8"/>
  <c r="R87" i="8"/>
  <c r="Q87" i="8"/>
  <c r="P87" i="8"/>
  <c r="Y86" i="8"/>
  <c r="X86" i="8"/>
  <c r="W86" i="8"/>
  <c r="V86" i="8"/>
  <c r="U86" i="8"/>
  <c r="T86" i="8"/>
  <c r="S86" i="8"/>
  <c r="R86" i="8"/>
  <c r="Q86" i="8"/>
  <c r="P86" i="8"/>
  <c r="Y85" i="8"/>
  <c r="X85" i="8"/>
  <c r="W85" i="8"/>
  <c r="V85" i="8"/>
  <c r="U85" i="8"/>
  <c r="T85" i="8"/>
  <c r="S85" i="8"/>
  <c r="R85" i="8"/>
  <c r="Q85" i="8"/>
  <c r="P85" i="8"/>
  <c r="Y84" i="8"/>
  <c r="X84" i="8"/>
  <c r="W84" i="8"/>
  <c r="V84" i="8"/>
  <c r="U84" i="8"/>
  <c r="T84" i="8"/>
  <c r="S84" i="8"/>
  <c r="R84" i="8"/>
  <c r="Q84" i="8"/>
  <c r="P84" i="8"/>
  <c r="Y83" i="8"/>
  <c r="X83" i="8"/>
  <c r="W83" i="8"/>
  <c r="V83" i="8"/>
  <c r="U83" i="8"/>
  <c r="T83" i="8"/>
  <c r="S83" i="8"/>
  <c r="R83" i="8"/>
  <c r="Q83" i="8"/>
  <c r="P83" i="8"/>
  <c r="Y82" i="8"/>
  <c r="X82" i="8"/>
  <c r="W82" i="8"/>
  <c r="V82" i="8"/>
  <c r="U82" i="8"/>
  <c r="T82" i="8"/>
  <c r="S82" i="8"/>
  <c r="R82" i="8"/>
  <c r="Q82" i="8"/>
  <c r="P82" i="8"/>
  <c r="Y81" i="8"/>
  <c r="X81" i="8"/>
  <c r="W81" i="8"/>
  <c r="V81" i="8"/>
  <c r="U81" i="8"/>
  <c r="T81" i="8"/>
  <c r="S81" i="8"/>
  <c r="R81" i="8"/>
  <c r="Q81" i="8"/>
  <c r="P81" i="8"/>
  <c r="Y80" i="8"/>
  <c r="X80" i="8"/>
  <c r="W80" i="8"/>
  <c r="V80" i="8"/>
  <c r="U80" i="8"/>
  <c r="T80" i="8"/>
  <c r="S80" i="8"/>
  <c r="R80" i="8"/>
  <c r="Q80" i="8"/>
  <c r="P80" i="8"/>
  <c r="Y79" i="8"/>
  <c r="X79" i="8"/>
  <c r="W79" i="8"/>
  <c r="V79" i="8"/>
  <c r="U79" i="8"/>
  <c r="T79" i="8"/>
  <c r="S79" i="8"/>
  <c r="R79" i="8"/>
  <c r="Q79" i="8"/>
  <c r="P79" i="8"/>
  <c r="Y78" i="8"/>
  <c r="X78" i="8"/>
  <c r="W78" i="8"/>
  <c r="V78" i="8"/>
  <c r="U78" i="8"/>
  <c r="T78" i="8"/>
  <c r="S78" i="8"/>
  <c r="R78" i="8"/>
  <c r="Q78" i="8"/>
  <c r="P78" i="8"/>
  <c r="Y77" i="8"/>
  <c r="X77" i="8"/>
  <c r="W77" i="8"/>
  <c r="V77" i="8"/>
  <c r="U77" i="8"/>
  <c r="T77" i="8"/>
  <c r="S77" i="8"/>
  <c r="R77" i="8"/>
  <c r="Q77" i="8"/>
  <c r="P77" i="8"/>
  <c r="Y76" i="8"/>
  <c r="X76" i="8"/>
  <c r="W76" i="8"/>
  <c r="V76" i="8"/>
  <c r="U76" i="8"/>
  <c r="T76" i="8"/>
  <c r="S76" i="8"/>
  <c r="R76" i="8"/>
  <c r="Q76" i="8"/>
  <c r="P76" i="8"/>
  <c r="Y75" i="8"/>
  <c r="X75" i="8"/>
  <c r="W75" i="8"/>
  <c r="V75" i="8"/>
  <c r="U75" i="8"/>
  <c r="T75" i="8"/>
  <c r="S75" i="8"/>
  <c r="R75" i="8"/>
  <c r="Q75" i="8"/>
  <c r="P75" i="8"/>
  <c r="Y74" i="8"/>
  <c r="X74" i="8"/>
  <c r="W74" i="8"/>
  <c r="V74" i="8"/>
  <c r="U74" i="8"/>
  <c r="T74" i="8"/>
  <c r="S74" i="8"/>
  <c r="R74" i="8"/>
  <c r="Q74" i="8"/>
  <c r="P74" i="8"/>
  <c r="Y73" i="8"/>
  <c r="X73" i="8"/>
  <c r="W73" i="8"/>
  <c r="V73" i="8"/>
  <c r="U73" i="8"/>
  <c r="T73" i="8"/>
  <c r="S73" i="8"/>
  <c r="R73" i="8"/>
  <c r="Q73" i="8"/>
  <c r="P73" i="8"/>
  <c r="Y72" i="8"/>
  <c r="X72" i="8"/>
  <c r="W72" i="8"/>
  <c r="V72" i="8"/>
  <c r="U72" i="8"/>
  <c r="T72" i="8"/>
  <c r="S72" i="8"/>
  <c r="R72" i="8"/>
  <c r="Q72" i="8"/>
  <c r="P72" i="8"/>
  <c r="Y71" i="8"/>
  <c r="X71" i="8"/>
  <c r="W71" i="8"/>
  <c r="V71" i="8"/>
  <c r="U71" i="8"/>
  <c r="T71" i="8"/>
  <c r="S71" i="8"/>
  <c r="R71" i="8"/>
  <c r="Q71" i="8"/>
  <c r="P71" i="8"/>
  <c r="Y70" i="8"/>
  <c r="X70" i="8"/>
  <c r="W70" i="8"/>
  <c r="V70" i="8"/>
  <c r="U70" i="8"/>
  <c r="T70" i="8"/>
  <c r="S70" i="8"/>
  <c r="R70" i="8"/>
  <c r="Q70" i="8"/>
  <c r="P70" i="8"/>
  <c r="Y69" i="8"/>
  <c r="X69" i="8"/>
  <c r="W69" i="8"/>
  <c r="V69" i="8"/>
  <c r="U69" i="8"/>
  <c r="T69" i="8"/>
  <c r="S69" i="8"/>
  <c r="R69" i="8"/>
  <c r="Q69" i="8"/>
  <c r="P69" i="8"/>
  <c r="Y68" i="8"/>
  <c r="X68" i="8"/>
  <c r="W68" i="8"/>
  <c r="V68" i="8"/>
  <c r="U68" i="8"/>
  <c r="T68" i="8"/>
  <c r="S68" i="8"/>
  <c r="R68" i="8"/>
  <c r="Q68" i="8"/>
  <c r="P68" i="8"/>
  <c r="Y67" i="8"/>
  <c r="X67" i="8"/>
  <c r="W67" i="8"/>
  <c r="V67" i="8"/>
  <c r="U67" i="8"/>
  <c r="T67" i="8"/>
  <c r="S67" i="8"/>
  <c r="R67" i="8"/>
  <c r="Q67" i="8"/>
  <c r="P67" i="8"/>
  <c r="Y66" i="8"/>
  <c r="X66" i="8"/>
  <c r="W66" i="8"/>
  <c r="V66" i="8"/>
  <c r="U66" i="8"/>
  <c r="T66" i="8"/>
  <c r="S66" i="8"/>
  <c r="R66" i="8"/>
  <c r="Q66" i="8"/>
  <c r="P66" i="8"/>
  <c r="Y65" i="8"/>
  <c r="X65" i="8"/>
  <c r="W65" i="8"/>
  <c r="V65" i="8"/>
  <c r="U65" i="8"/>
  <c r="T65" i="8"/>
  <c r="S65" i="8"/>
  <c r="R65" i="8"/>
  <c r="Q65" i="8"/>
  <c r="P65" i="8"/>
  <c r="Y64" i="8"/>
  <c r="X64" i="8"/>
  <c r="W64" i="8"/>
  <c r="V64" i="8"/>
  <c r="U64" i="8"/>
  <c r="T64" i="8"/>
  <c r="S64" i="8"/>
  <c r="R64" i="8"/>
  <c r="Q64" i="8"/>
  <c r="P64" i="8"/>
  <c r="Y63" i="8"/>
  <c r="X63" i="8"/>
  <c r="W63" i="8"/>
  <c r="V63" i="8"/>
  <c r="U63" i="8"/>
  <c r="T63" i="8"/>
  <c r="S63" i="8"/>
  <c r="R63" i="8"/>
  <c r="Q63" i="8"/>
  <c r="P63" i="8"/>
  <c r="Y62" i="8"/>
  <c r="X62" i="8"/>
  <c r="W62" i="8"/>
  <c r="V62" i="8"/>
  <c r="U62" i="8"/>
  <c r="T62" i="8"/>
  <c r="S62" i="8"/>
  <c r="R62" i="8"/>
  <c r="Q62" i="8"/>
  <c r="P62" i="8"/>
  <c r="Y61" i="8"/>
  <c r="X61" i="8"/>
  <c r="W61" i="8"/>
  <c r="V61" i="8"/>
  <c r="U61" i="8"/>
  <c r="T61" i="8"/>
  <c r="S61" i="8"/>
  <c r="R61" i="8"/>
  <c r="Q61" i="8"/>
  <c r="P61" i="8"/>
  <c r="Y60" i="8"/>
  <c r="X60" i="8"/>
  <c r="W60" i="8"/>
  <c r="V60" i="8"/>
  <c r="U60" i="8"/>
  <c r="T60" i="8"/>
  <c r="S60" i="8"/>
  <c r="R60" i="8"/>
  <c r="Q60" i="8"/>
  <c r="P60" i="8"/>
  <c r="Y59" i="8"/>
  <c r="X59" i="8"/>
  <c r="W59" i="8"/>
  <c r="V59" i="8"/>
  <c r="U59" i="8"/>
  <c r="T59" i="8"/>
  <c r="S59" i="8"/>
  <c r="R59" i="8"/>
  <c r="Q59" i="8"/>
  <c r="P59" i="8"/>
  <c r="Y58" i="8"/>
  <c r="X58" i="8"/>
  <c r="W58" i="8"/>
  <c r="V58" i="8"/>
  <c r="U58" i="8"/>
  <c r="T58" i="8"/>
  <c r="S58" i="8"/>
  <c r="R58" i="8"/>
  <c r="Q58" i="8"/>
  <c r="P58" i="8"/>
  <c r="Y57" i="8"/>
  <c r="X57" i="8"/>
  <c r="W57" i="8"/>
  <c r="V57" i="8"/>
  <c r="U57" i="8"/>
  <c r="T57" i="8"/>
  <c r="S57" i="8"/>
  <c r="R57" i="8"/>
  <c r="Q57" i="8"/>
  <c r="P57" i="8"/>
  <c r="Y56" i="8"/>
  <c r="X56" i="8"/>
  <c r="W56" i="8"/>
  <c r="V56" i="8"/>
  <c r="U56" i="8"/>
  <c r="T56" i="8"/>
  <c r="S56" i="8"/>
  <c r="R56" i="8"/>
  <c r="Q56" i="8"/>
  <c r="P56" i="8"/>
  <c r="Y55" i="8"/>
  <c r="X55" i="8"/>
  <c r="W55" i="8"/>
  <c r="V55" i="8"/>
  <c r="U55" i="8"/>
  <c r="T55" i="8"/>
  <c r="S55" i="8"/>
  <c r="R55" i="8"/>
  <c r="Q55" i="8"/>
  <c r="P55" i="8"/>
  <c r="Y54" i="8"/>
  <c r="X54" i="8"/>
  <c r="W54" i="8"/>
  <c r="V54" i="8"/>
  <c r="U54" i="8"/>
  <c r="T54" i="8"/>
  <c r="S54" i="8"/>
  <c r="R54" i="8"/>
  <c r="Q54" i="8"/>
  <c r="P54" i="8"/>
  <c r="Y53" i="8"/>
  <c r="X53" i="8"/>
  <c r="W53" i="8"/>
  <c r="V53" i="8"/>
  <c r="U53" i="8"/>
  <c r="T53" i="8"/>
  <c r="S53" i="8"/>
  <c r="R53" i="8"/>
  <c r="Q53" i="8"/>
  <c r="P53" i="8"/>
  <c r="Y52" i="8"/>
  <c r="X52" i="8"/>
  <c r="W52" i="8"/>
  <c r="V52" i="8"/>
  <c r="U52" i="8"/>
  <c r="T52" i="8"/>
  <c r="S52" i="8"/>
  <c r="R52" i="8"/>
  <c r="Q52" i="8"/>
  <c r="P52" i="8"/>
  <c r="Y51" i="8"/>
  <c r="X51" i="8"/>
  <c r="W51" i="8"/>
  <c r="V51" i="8"/>
  <c r="U51" i="8"/>
  <c r="T51" i="8"/>
  <c r="S51" i="8"/>
  <c r="R51" i="8"/>
  <c r="Q51" i="8"/>
  <c r="P51" i="8"/>
  <c r="Y50" i="8"/>
  <c r="X50" i="8"/>
  <c r="W50" i="8"/>
  <c r="V50" i="8"/>
  <c r="U50" i="8"/>
  <c r="T50" i="8"/>
  <c r="S50" i="8"/>
  <c r="R50" i="8"/>
  <c r="Q50" i="8"/>
  <c r="P50" i="8"/>
  <c r="Y49" i="8"/>
  <c r="X49" i="8"/>
  <c r="W49" i="8"/>
  <c r="V49" i="8"/>
  <c r="U49" i="8"/>
  <c r="T49" i="8"/>
  <c r="S49" i="8"/>
  <c r="R49" i="8"/>
  <c r="Q49" i="8"/>
  <c r="P49" i="8"/>
  <c r="Y48" i="8"/>
  <c r="X48" i="8"/>
  <c r="W48" i="8"/>
  <c r="V48" i="8"/>
  <c r="U48" i="8"/>
  <c r="T48" i="8"/>
  <c r="S48" i="8"/>
  <c r="R48" i="8"/>
  <c r="Q48" i="8"/>
  <c r="P48" i="8"/>
  <c r="Y47" i="8"/>
  <c r="X47" i="8"/>
  <c r="W47" i="8"/>
  <c r="V47" i="8"/>
  <c r="U47" i="8"/>
  <c r="T47" i="8"/>
  <c r="S47" i="8"/>
  <c r="R47" i="8"/>
  <c r="Q47" i="8"/>
  <c r="P47" i="8"/>
  <c r="Y46" i="8"/>
  <c r="X46" i="8"/>
  <c r="W46" i="8"/>
  <c r="V46" i="8"/>
  <c r="U46" i="8"/>
  <c r="T46" i="8"/>
  <c r="S46" i="8"/>
  <c r="R46" i="8"/>
  <c r="Q46" i="8"/>
  <c r="P46" i="8"/>
  <c r="Y45" i="8"/>
  <c r="X45" i="8"/>
  <c r="W45" i="8"/>
  <c r="V45" i="8"/>
  <c r="U45" i="8"/>
  <c r="T45" i="8"/>
  <c r="S45" i="8"/>
  <c r="R45" i="8"/>
  <c r="Q45" i="8"/>
  <c r="P45" i="8"/>
  <c r="Y44" i="8"/>
  <c r="X44" i="8"/>
  <c r="W44" i="8"/>
  <c r="V44" i="8"/>
  <c r="U44" i="8"/>
  <c r="T44" i="8"/>
  <c r="S44" i="8"/>
  <c r="R44" i="8"/>
  <c r="Q44" i="8"/>
  <c r="P44" i="8"/>
  <c r="Y43" i="8"/>
  <c r="X43" i="8"/>
  <c r="W43" i="8"/>
  <c r="V43" i="8"/>
  <c r="U43" i="8"/>
  <c r="T43" i="8"/>
  <c r="S43" i="8"/>
  <c r="R43" i="8"/>
  <c r="Q43" i="8"/>
  <c r="P43" i="8"/>
  <c r="Y42" i="8"/>
  <c r="X42" i="8"/>
  <c r="W42" i="8"/>
  <c r="V42" i="8"/>
  <c r="U42" i="8"/>
  <c r="T42" i="8"/>
  <c r="S42" i="8"/>
  <c r="R42" i="8"/>
  <c r="Q42" i="8"/>
  <c r="P42" i="8"/>
  <c r="Y41" i="8"/>
  <c r="X41" i="8"/>
  <c r="W41" i="8"/>
  <c r="V41" i="8"/>
  <c r="U41" i="8"/>
  <c r="T41" i="8"/>
  <c r="S41" i="8"/>
  <c r="R41" i="8"/>
  <c r="Q41" i="8"/>
  <c r="P41" i="8"/>
  <c r="Y40" i="8"/>
  <c r="X40" i="8"/>
  <c r="W40" i="8"/>
  <c r="V40" i="8"/>
  <c r="U40" i="8"/>
  <c r="T40" i="8"/>
  <c r="S40" i="8"/>
  <c r="R40" i="8"/>
  <c r="Q40" i="8"/>
  <c r="P40" i="8"/>
  <c r="Y39" i="8"/>
  <c r="X39" i="8"/>
  <c r="W39" i="8"/>
  <c r="V39" i="8"/>
  <c r="U39" i="8"/>
  <c r="T39" i="8"/>
  <c r="S39" i="8"/>
  <c r="R39" i="8"/>
  <c r="Q39" i="8"/>
  <c r="P39" i="8"/>
  <c r="Y38" i="8"/>
  <c r="X38" i="8"/>
  <c r="W38" i="8"/>
  <c r="V38" i="8"/>
  <c r="U38" i="8"/>
  <c r="T38" i="8"/>
  <c r="S38" i="8"/>
  <c r="R38" i="8"/>
  <c r="Q38" i="8"/>
  <c r="P38" i="8"/>
  <c r="Y37" i="8"/>
  <c r="X37" i="8"/>
  <c r="W37" i="8"/>
  <c r="V37" i="8"/>
  <c r="U37" i="8"/>
  <c r="T37" i="8"/>
  <c r="S37" i="8"/>
  <c r="R37" i="8"/>
  <c r="Q37" i="8"/>
  <c r="P37" i="8"/>
  <c r="Y36" i="8"/>
  <c r="X36" i="8"/>
  <c r="W36" i="8"/>
  <c r="V36" i="8"/>
  <c r="U36" i="8"/>
  <c r="T36" i="8"/>
  <c r="S36" i="8"/>
  <c r="R36" i="8"/>
  <c r="Q36" i="8"/>
  <c r="P36" i="8"/>
  <c r="Y35" i="8"/>
  <c r="X35" i="8"/>
  <c r="W35" i="8"/>
  <c r="V35" i="8"/>
  <c r="U35" i="8"/>
  <c r="T35" i="8"/>
  <c r="S35" i="8"/>
  <c r="R35" i="8"/>
  <c r="Q35" i="8"/>
  <c r="P35" i="8"/>
  <c r="Y34" i="8"/>
  <c r="X34" i="8"/>
  <c r="W34" i="8"/>
  <c r="V34" i="8"/>
  <c r="U34" i="8"/>
  <c r="T34" i="8"/>
  <c r="S34" i="8"/>
  <c r="R34" i="8"/>
  <c r="Q34" i="8"/>
  <c r="P34" i="8"/>
  <c r="Y33" i="8"/>
  <c r="X33" i="8"/>
  <c r="W33" i="8"/>
  <c r="V33" i="8"/>
  <c r="U33" i="8"/>
  <c r="T33" i="8"/>
  <c r="S33" i="8"/>
  <c r="R33" i="8"/>
  <c r="Q33" i="8"/>
  <c r="P33" i="8"/>
  <c r="Y32" i="8"/>
  <c r="X32" i="8"/>
  <c r="W32" i="8"/>
  <c r="V32" i="8"/>
  <c r="U32" i="8"/>
  <c r="T32" i="8"/>
  <c r="S32" i="8"/>
  <c r="R32" i="8"/>
  <c r="Q32" i="8"/>
  <c r="P32" i="8"/>
  <c r="Y31" i="8"/>
  <c r="X31" i="8"/>
  <c r="W31" i="8"/>
  <c r="V31" i="8"/>
  <c r="U31" i="8"/>
  <c r="T31" i="8"/>
  <c r="S31" i="8"/>
  <c r="R31" i="8"/>
  <c r="Q31" i="8"/>
  <c r="P31" i="8"/>
  <c r="Y30" i="8"/>
  <c r="X30" i="8"/>
  <c r="W30" i="8"/>
  <c r="V30" i="8"/>
  <c r="U30" i="8"/>
  <c r="T30" i="8"/>
  <c r="S30" i="8"/>
  <c r="R30" i="8"/>
  <c r="Q30" i="8"/>
  <c r="P30" i="8"/>
  <c r="Y29" i="8"/>
  <c r="X29" i="8"/>
  <c r="W29" i="8"/>
  <c r="V29" i="8"/>
  <c r="U29" i="8"/>
  <c r="T29" i="8"/>
  <c r="S29" i="8"/>
  <c r="R29" i="8"/>
  <c r="Q29" i="8"/>
  <c r="P29" i="8"/>
  <c r="Y28" i="8"/>
  <c r="X28" i="8"/>
  <c r="W28" i="8"/>
  <c r="V28" i="8"/>
  <c r="U28" i="8"/>
  <c r="T28" i="8"/>
  <c r="S28" i="8"/>
  <c r="R28" i="8"/>
  <c r="Q28" i="8"/>
  <c r="P28" i="8"/>
  <c r="Y27" i="8"/>
  <c r="X27" i="8"/>
  <c r="W27" i="8"/>
  <c r="V27" i="8"/>
  <c r="U27" i="8"/>
  <c r="T27" i="8"/>
  <c r="S27" i="8"/>
  <c r="R27" i="8"/>
  <c r="Q27" i="8"/>
  <c r="P27" i="8"/>
  <c r="Y26" i="8"/>
  <c r="X26" i="8"/>
  <c r="W26" i="8"/>
  <c r="V26" i="8"/>
  <c r="U26" i="8"/>
  <c r="T26" i="8"/>
  <c r="S26" i="8"/>
  <c r="R26" i="8"/>
  <c r="Q26" i="8"/>
  <c r="P26" i="8"/>
  <c r="Y25" i="8"/>
  <c r="X25" i="8"/>
  <c r="W25" i="8"/>
  <c r="V25" i="8"/>
  <c r="U25" i="8"/>
  <c r="T25" i="8"/>
  <c r="S25" i="8"/>
  <c r="R25" i="8"/>
  <c r="Q25" i="8"/>
  <c r="P25" i="8"/>
  <c r="Y24" i="8"/>
  <c r="X24" i="8"/>
  <c r="W24" i="8"/>
  <c r="V24" i="8"/>
  <c r="U24" i="8"/>
  <c r="T24" i="8"/>
  <c r="S24" i="8"/>
  <c r="R24" i="8"/>
  <c r="Q24" i="8"/>
  <c r="P24" i="8"/>
  <c r="Y23" i="8"/>
  <c r="X23" i="8"/>
  <c r="W23" i="8"/>
  <c r="V23" i="8"/>
  <c r="U23" i="8"/>
  <c r="T23" i="8"/>
  <c r="S23" i="8"/>
  <c r="R23" i="8"/>
  <c r="Q23" i="8"/>
  <c r="P23" i="8"/>
  <c r="Y22" i="8"/>
  <c r="X22" i="8"/>
  <c r="W22" i="8"/>
  <c r="V22" i="8"/>
  <c r="U22" i="8"/>
  <c r="T22" i="8"/>
  <c r="S22" i="8"/>
  <c r="R22" i="8"/>
  <c r="Q22" i="8"/>
  <c r="P22" i="8"/>
  <c r="Y21" i="8"/>
  <c r="X21" i="8"/>
  <c r="W21" i="8"/>
  <c r="V21" i="8"/>
  <c r="U21" i="8"/>
  <c r="T21" i="8"/>
  <c r="S21" i="8"/>
  <c r="R21" i="8"/>
  <c r="Q21" i="8"/>
  <c r="P21" i="8"/>
  <c r="Y20" i="8"/>
  <c r="X20" i="8"/>
  <c r="W20" i="8"/>
  <c r="V20" i="8"/>
  <c r="U20" i="8"/>
  <c r="T20" i="8"/>
  <c r="S20" i="8"/>
  <c r="R20" i="8"/>
  <c r="Q20" i="8"/>
  <c r="P20" i="8"/>
  <c r="Y19" i="8"/>
  <c r="X19" i="8"/>
  <c r="W19" i="8"/>
  <c r="V19" i="8"/>
  <c r="U19" i="8"/>
  <c r="T19" i="8"/>
  <c r="S19" i="8"/>
  <c r="R19" i="8"/>
  <c r="Q19" i="8"/>
  <c r="P19" i="8"/>
  <c r="Y18" i="8"/>
  <c r="X18" i="8"/>
  <c r="W18" i="8"/>
  <c r="V18" i="8"/>
  <c r="U18" i="8"/>
  <c r="T18" i="8"/>
  <c r="S18" i="8"/>
  <c r="R18" i="8"/>
  <c r="Q18" i="8"/>
  <c r="P18" i="8"/>
  <c r="Y17" i="8"/>
  <c r="X17" i="8"/>
  <c r="W17" i="8"/>
  <c r="V17" i="8"/>
  <c r="U17" i="8"/>
  <c r="T17" i="8"/>
  <c r="S17" i="8"/>
  <c r="R17" i="8"/>
  <c r="Q17" i="8"/>
  <c r="P17" i="8"/>
  <c r="Y16" i="8"/>
  <c r="X16" i="8"/>
  <c r="W16" i="8"/>
  <c r="V16" i="8"/>
  <c r="U16" i="8"/>
  <c r="T16" i="8"/>
  <c r="S16" i="8"/>
  <c r="R16" i="8"/>
  <c r="Q16" i="8"/>
  <c r="P16" i="8"/>
  <c r="Y15" i="8"/>
  <c r="X15" i="8"/>
  <c r="W15" i="8"/>
  <c r="V15" i="8"/>
  <c r="U15" i="8"/>
  <c r="T15" i="8"/>
  <c r="S15" i="8"/>
  <c r="R15" i="8"/>
  <c r="Q15" i="8"/>
  <c r="P15" i="8"/>
  <c r="Y14" i="8"/>
  <c r="X14" i="8"/>
  <c r="W14" i="8"/>
  <c r="V14" i="8"/>
  <c r="U14" i="8"/>
  <c r="T14" i="8"/>
  <c r="S14" i="8"/>
  <c r="R14" i="8"/>
  <c r="Q14" i="8"/>
  <c r="P14" i="8"/>
  <c r="Y13" i="8"/>
  <c r="X13" i="8"/>
  <c r="W13" i="8"/>
  <c r="V13" i="8"/>
  <c r="U13" i="8"/>
  <c r="T13" i="8"/>
  <c r="S13" i="8"/>
  <c r="R13" i="8"/>
  <c r="Q13" i="8"/>
  <c r="P13" i="8"/>
  <c r="Y12" i="8"/>
  <c r="X12" i="8"/>
  <c r="W12" i="8"/>
  <c r="V12" i="8"/>
  <c r="U12" i="8"/>
  <c r="T12" i="8"/>
  <c r="S12" i="8"/>
  <c r="R12" i="8"/>
  <c r="Q12" i="8"/>
  <c r="P12" i="8"/>
  <c r="Y11" i="8"/>
  <c r="X11" i="8"/>
  <c r="W11" i="8"/>
  <c r="V11" i="8"/>
  <c r="U11" i="8"/>
  <c r="T11" i="8"/>
  <c r="S11" i="8"/>
  <c r="R11" i="8"/>
  <c r="Q11" i="8"/>
  <c r="P11" i="8"/>
  <c r="Y10" i="8"/>
  <c r="X10" i="8"/>
  <c r="W10" i="8"/>
  <c r="V10" i="8"/>
  <c r="U10" i="8"/>
  <c r="T10" i="8"/>
  <c r="S10" i="8"/>
  <c r="R10" i="8"/>
  <c r="Q10" i="8"/>
  <c r="P10" i="8"/>
  <c r="Y9" i="8"/>
  <c r="X9" i="8"/>
  <c r="W9" i="8"/>
  <c r="V9" i="8"/>
  <c r="U9" i="8"/>
  <c r="T9" i="8"/>
  <c r="S9" i="8"/>
  <c r="R9" i="8"/>
  <c r="Q9" i="8"/>
  <c r="P9" i="8"/>
  <c r="Y8" i="8"/>
  <c r="X8" i="8"/>
  <c r="W8" i="8"/>
  <c r="V8" i="8"/>
  <c r="U8" i="8"/>
  <c r="T8" i="8"/>
  <c r="S8" i="8"/>
  <c r="R8" i="8"/>
  <c r="Q8" i="8"/>
  <c r="P8" i="8"/>
  <c r="Y7" i="8"/>
  <c r="X7" i="8"/>
  <c r="W7" i="8"/>
  <c r="V7" i="8"/>
  <c r="U7" i="8"/>
  <c r="T7" i="8"/>
  <c r="S7" i="8"/>
  <c r="R7" i="8"/>
  <c r="Q7" i="8"/>
  <c r="P7" i="8"/>
  <c r="Y6" i="8"/>
  <c r="X6" i="8"/>
  <c r="W6" i="8"/>
  <c r="V6" i="8"/>
  <c r="U6" i="8"/>
  <c r="T6" i="8"/>
  <c r="S6" i="8"/>
  <c r="R6" i="8"/>
  <c r="Q6" i="8"/>
  <c r="P6" i="8"/>
  <c r="U5" i="8"/>
  <c r="V5" i="8"/>
  <c r="W5" i="8"/>
  <c r="X5" i="8"/>
  <c r="Y5" i="8"/>
  <c r="T5" i="8"/>
  <c r="Q5" i="8"/>
  <c r="R5" i="8"/>
  <c r="S5" i="8"/>
  <c r="P5" i="8"/>
  <c r="E25" i="12"/>
  <c r="D25" i="12"/>
  <c r="D22" i="12" a="1"/>
  <c r="D22" i="12"/>
  <c r="M51" i="12"/>
  <c r="L51" i="12"/>
  <c r="L50" i="12"/>
  <c r="K49" i="12"/>
  <c r="J48" i="12"/>
  <c r="H47" i="12"/>
  <c r="I47" i="12"/>
  <c r="H46" i="12"/>
  <c r="G45" i="12"/>
  <c r="F44" i="12"/>
  <c r="E43" i="12"/>
  <c r="D42" i="12"/>
  <c r="K51" i="12"/>
  <c r="J51" i="12"/>
  <c r="I51" i="12"/>
  <c r="H51" i="12"/>
  <c r="G51" i="12"/>
  <c r="F51" i="12"/>
  <c r="E51" i="12"/>
  <c r="D51" i="12"/>
  <c r="M50" i="12"/>
  <c r="K50" i="12"/>
  <c r="J50" i="12"/>
  <c r="I50" i="12"/>
  <c r="H50" i="12"/>
  <c r="G50" i="12"/>
  <c r="F50" i="12"/>
  <c r="E50" i="12"/>
  <c r="D50" i="12"/>
  <c r="M49" i="12"/>
  <c r="L49" i="12"/>
  <c r="J49" i="12"/>
  <c r="I49" i="12"/>
  <c r="H49" i="12"/>
  <c r="G49" i="12"/>
  <c r="F49" i="12"/>
  <c r="E49" i="12"/>
  <c r="D49" i="12"/>
  <c r="M48" i="12"/>
  <c r="L48" i="12"/>
  <c r="K48" i="12"/>
  <c r="I48" i="12"/>
  <c r="H48" i="12"/>
  <c r="G48" i="12"/>
  <c r="F48" i="12"/>
  <c r="E48" i="12"/>
  <c r="D48" i="12"/>
  <c r="M47" i="12"/>
  <c r="L47" i="12"/>
  <c r="K47" i="12"/>
  <c r="J47" i="12"/>
  <c r="G47" i="12"/>
  <c r="F47" i="12"/>
  <c r="E47" i="12"/>
  <c r="D47" i="12"/>
  <c r="M46" i="12"/>
  <c r="L46" i="12"/>
  <c r="K46" i="12"/>
  <c r="J46" i="12"/>
  <c r="I46" i="12"/>
  <c r="G46" i="12"/>
  <c r="F46" i="12"/>
  <c r="E46" i="12"/>
  <c r="D46" i="12"/>
  <c r="M45" i="12"/>
  <c r="L45" i="12"/>
  <c r="K45" i="12"/>
  <c r="J45" i="12"/>
  <c r="I45" i="12"/>
  <c r="H45" i="12"/>
  <c r="F45" i="12"/>
  <c r="E45" i="12"/>
  <c r="D45" i="12"/>
  <c r="M44" i="12"/>
  <c r="L44" i="12"/>
  <c r="K44" i="12"/>
  <c r="J44" i="12"/>
  <c r="I44" i="12"/>
  <c r="H44" i="12"/>
  <c r="G44" i="12"/>
  <c r="E44" i="12"/>
  <c r="D44" i="12"/>
  <c r="M43" i="12"/>
  <c r="L43" i="12"/>
  <c r="K43" i="12"/>
  <c r="J43" i="12"/>
  <c r="I43" i="12"/>
  <c r="H43" i="12"/>
  <c r="G43" i="12"/>
  <c r="F43" i="12"/>
  <c r="D43" i="12"/>
  <c r="M42" i="12"/>
  <c r="L42" i="12"/>
  <c r="K42" i="12"/>
  <c r="J42" i="12"/>
  <c r="I42" i="12"/>
  <c r="H42" i="12"/>
  <c r="G42" i="12"/>
  <c r="F42" i="12"/>
  <c r="E42" i="12"/>
  <c r="D38" i="12"/>
  <c r="E38" i="12"/>
  <c r="F38" i="12"/>
  <c r="G38" i="12"/>
  <c r="H38" i="12"/>
  <c r="I38" i="12"/>
  <c r="J38" i="12"/>
  <c r="K38" i="12"/>
  <c r="L38" i="12"/>
  <c r="D37" i="12"/>
  <c r="E37" i="12"/>
  <c r="F37" i="12"/>
  <c r="G37" i="12"/>
  <c r="H37" i="12"/>
  <c r="I37" i="12"/>
  <c r="J37" i="12"/>
  <c r="K37" i="12"/>
  <c r="M37" i="12"/>
  <c r="D36" i="12"/>
  <c r="E36" i="12"/>
  <c r="F36" i="12"/>
  <c r="G36" i="12"/>
  <c r="H36" i="12"/>
  <c r="I36" i="12"/>
  <c r="J36" i="12"/>
  <c r="L36" i="12"/>
  <c r="M36" i="12"/>
  <c r="D35" i="12"/>
  <c r="E35" i="12"/>
  <c r="F35" i="12"/>
  <c r="G35" i="12"/>
  <c r="H35" i="12"/>
  <c r="I35" i="12"/>
  <c r="K35" i="12"/>
  <c r="L35" i="12"/>
  <c r="M35" i="12"/>
  <c r="D34" i="12"/>
  <c r="E34" i="12"/>
  <c r="F34" i="12"/>
  <c r="G34" i="12"/>
  <c r="H34" i="12"/>
  <c r="J34" i="12"/>
  <c r="K34" i="12"/>
  <c r="L34" i="12"/>
  <c r="M34" i="12"/>
  <c r="D33" i="12"/>
  <c r="E33" i="12"/>
  <c r="F33" i="12"/>
  <c r="G33" i="12"/>
  <c r="I33" i="12"/>
  <c r="J33" i="12"/>
  <c r="K33" i="12"/>
  <c r="L33" i="12"/>
  <c r="M33" i="12"/>
  <c r="D32" i="12"/>
  <c r="E32" i="12"/>
  <c r="F32" i="12"/>
  <c r="H32" i="12"/>
  <c r="I32" i="12"/>
  <c r="J32" i="12"/>
  <c r="K32" i="12"/>
  <c r="L32" i="12"/>
  <c r="M32" i="12"/>
  <c r="D31" i="12"/>
  <c r="E31" i="12"/>
  <c r="G31" i="12"/>
  <c r="H31" i="12"/>
  <c r="I31" i="12"/>
  <c r="J31" i="12"/>
  <c r="K31" i="12"/>
  <c r="L31" i="12"/>
  <c r="M31" i="12"/>
  <c r="M38" i="12"/>
  <c r="L37" i="12"/>
  <c r="K36" i="12"/>
  <c r="J35" i="12"/>
  <c r="I34" i="12"/>
  <c r="H33" i="12"/>
  <c r="G32" i="12"/>
  <c r="F31" i="12"/>
  <c r="D30" i="12"/>
  <c r="F30" i="12"/>
  <c r="G30" i="12"/>
  <c r="H30" i="12"/>
  <c r="I30" i="12"/>
  <c r="J30" i="12"/>
  <c r="K30" i="12"/>
  <c r="L30" i="12"/>
  <c r="M30" i="12"/>
  <c r="E29" i="12"/>
  <c r="F29" i="12"/>
  <c r="G29" i="12"/>
  <c r="H29" i="12"/>
  <c r="I29" i="12"/>
  <c r="J29" i="12"/>
  <c r="K29" i="12"/>
  <c r="L29" i="12"/>
  <c r="M29" i="12"/>
  <c r="E30" i="12"/>
  <c r="D29" i="12"/>
  <c r="I10" i="12"/>
  <c r="I11" i="12"/>
  <c r="I12" i="12"/>
  <c r="I13" i="12"/>
  <c r="I14" i="12"/>
  <c r="I15" i="12"/>
  <c r="I16" i="12"/>
  <c r="I17" i="12"/>
  <c r="I18" i="12"/>
  <c r="I9" i="12"/>
  <c r="H10" i="12"/>
  <c r="H11" i="12"/>
  <c r="H12" i="12"/>
  <c r="H13" i="12"/>
  <c r="H14" i="12"/>
  <c r="H15" i="12"/>
  <c r="H16" i="12"/>
  <c r="H17" i="12"/>
  <c r="H18" i="12"/>
  <c r="H9" i="12"/>
  <c r="F10" i="12"/>
  <c r="F11" i="12"/>
  <c r="F12" i="12"/>
  <c r="F13" i="12"/>
  <c r="F14" i="12"/>
  <c r="F15" i="12"/>
  <c r="F16" i="12"/>
  <c r="F17" i="12"/>
  <c r="F18" i="12"/>
  <c r="F9" i="12"/>
  <c r="E19" i="12"/>
  <c r="E10" i="12"/>
  <c r="E11" i="12"/>
  <c r="E12" i="12"/>
  <c r="E13" i="12"/>
  <c r="E14" i="12"/>
  <c r="E15" i="12"/>
  <c r="E16" i="12"/>
  <c r="E17" i="12"/>
  <c r="E18" i="12"/>
  <c r="E9" i="12"/>
  <c r="C18" i="12"/>
  <c r="C17" i="12"/>
  <c r="C16" i="12"/>
  <c r="C15" i="12"/>
  <c r="C14" i="12"/>
  <c r="C13" i="12"/>
  <c r="Q259" i="11"/>
  <c r="X259" i="11"/>
  <c r="Y259" i="11"/>
  <c r="W259" i="11"/>
  <c r="V259" i="11"/>
  <c r="U259" i="11"/>
  <c r="T259" i="11"/>
  <c r="S259" i="11"/>
  <c r="R259" i="11"/>
  <c r="P259" i="11"/>
  <c r="G18" i="12" a="1"/>
  <c r="G17" i="12" a="1"/>
  <c r="G16" i="12" a="1"/>
  <c r="G15" i="12" a="1"/>
  <c r="G14" i="12" a="1"/>
  <c r="G13" i="12" a="1"/>
  <c r="G12" i="12" a="1"/>
  <c r="G11" i="12" a="1"/>
  <c r="G10" i="12" a="1"/>
  <c r="G9" i="12" a="1"/>
  <c r="G18" i="12" l="1"/>
  <c r="G17" i="12"/>
  <c r="G16" i="12"/>
  <c r="G15" i="12"/>
  <c r="G14" i="12"/>
  <c r="G13" i="12"/>
  <c r="G12" i="12"/>
  <c r="G11" i="12"/>
  <c r="G10" i="12"/>
  <c r="G9" i="12"/>
  <c r="Y256" i="11" l="1"/>
  <c r="X256" i="11"/>
  <c r="W256" i="11"/>
  <c r="V256" i="11"/>
  <c r="U256" i="11"/>
  <c r="T256" i="11"/>
  <c r="S256" i="11"/>
  <c r="R256" i="11"/>
  <c r="Q256" i="11"/>
  <c r="P256" i="11"/>
  <c r="Y255" i="11"/>
  <c r="X255" i="11"/>
  <c r="W255" i="11"/>
  <c r="V255" i="11"/>
  <c r="U255" i="11"/>
  <c r="T255" i="11"/>
  <c r="S255" i="11"/>
  <c r="R255" i="11"/>
  <c r="Q255" i="11"/>
  <c r="P255" i="11"/>
  <c r="Y254" i="11"/>
  <c r="X254" i="11"/>
  <c r="W254" i="11"/>
  <c r="V254" i="11"/>
  <c r="U254" i="11"/>
  <c r="T254" i="11"/>
  <c r="S254" i="11"/>
  <c r="R254" i="11"/>
  <c r="Q254" i="11"/>
  <c r="P254" i="11"/>
  <c r="Y253" i="11"/>
  <c r="X253" i="11"/>
  <c r="W253" i="11"/>
  <c r="V253" i="11"/>
  <c r="U253" i="11"/>
  <c r="T253" i="11"/>
  <c r="S253" i="11"/>
  <c r="R253" i="11"/>
  <c r="Q253" i="11"/>
  <c r="P253" i="11"/>
  <c r="Y252" i="11"/>
  <c r="X252" i="11"/>
  <c r="W252" i="11"/>
  <c r="V252" i="11"/>
  <c r="U252" i="11"/>
  <c r="T252" i="11"/>
  <c r="S252" i="11"/>
  <c r="R252" i="11"/>
  <c r="Q252" i="11"/>
  <c r="P252" i="11"/>
  <c r="Y251" i="11"/>
  <c r="X251" i="11"/>
  <c r="W251" i="11"/>
  <c r="V251" i="11"/>
  <c r="U251" i="11"/>
  <c r="T251" i="11"/>
  <c r="S251" i="11"/>
  <c r="R251" i="11"/>
  <c r="Q251" i="11"/>
  <c r="P251" i="11"/>
  <c r="Y250" i="11"/>
  <c r="X250" i="11"/>
  <c r="W250" i="11"/>
  <c r="V250" i="11"/>
  <c r="U250" i="11"/>
  <c r="T250" i="11"/>
  <c r="S250" i="11"/>
  <c r="R250" i="11"/>
  <c r="Q250" i="11"/>
  <c r="P250" i="11"/>
  <c r="Y249" i="11"/>
  <c r="X249" i="11"/>
  <c r="W249" i="11"/>
  <c r="V249" i="11"/>
  <c r="U249" i="11"/>
  <c r="T249" i="11"/>
  <c r="S249" i="11"/>
  <c r="R249" i="11"/>
  <c r="Q249" i="11"/>
  <c r="P249" i="11"/>
  <c r="Y248" i="11"/>
  <c r="X248" i="11"/>
  <c r="W248" i="11"/>
  <c r="V248" i="11"/>
  <c r="U248" i="11"/>
  <c r="T248" i="11"/>
  <c r="S248" i="11"/>
  <c r="R248" i="11"/>
  <c r="Q248" i="11"/>
  <c r="P248" i="11"/>
  <c r="Y247" i="11"/>
  <c r="X247" i="11"/>
  <c r="W247" i="11"/>
  <c r="V247" i="11"/>
  <c r="U247" i="11"/>
  <c r="T247" i="11"/>
  <c r="S247" i="11"/>
  <c r="R247" i="11"/>
  <c r="Q247" i="11"/>
  <c r="P247" i="11"/>
  <c r="Y246" i="11"/>
  <c r="X246" i="11"/>
  <c r="W246" i="11"/>
  <c r="V246" i="11"/>
  <c r="U246" i="11"/>
  <c r="T246" i="11"/>
  <c r="S246" i="11"/>
  <c r="R246" i="11"/>
  <c r="Q246" i="11"/>
  <c r="P246" i="11"/>
  <c r="Y245" i="11"/>
  <c r="X245" i="11"/>
  <c r="W245" i="11"/>
  <c r="V245" i="11"/>
  <c r="U245" i="11"/>
  <c r="T245" i="11"/>
  <c r="S245" i="11"/>
  <c r="R245" i="11"/>
  <c r="Q245" i="11"/>
  <c r="P245" i="11"/>
  <c r="Y244" i="11"/>
  <c r="X244" i="11"/>
  <c r="W244" i="11"/>
  <c r="V244" i="11"/>
  <c r="U244" i="11"/>
  <c r="T244" i="11"/>
  <c r="S244" i="11"/>
  <c r="R244" i="11"/>
  <c r="Q244" i="11"/>
  <c r="P244" i="11"/>
  <c r="Y243" i="11"/>
  <c r="X243" i="11"/>
  <c r="W243" i="11"/>
  <c r="V243" i="11"/>
  <c r="U243" i="11"/>
  <c r="T243" i="11"/>
  <c r="S243" i="11"/>
  <c r="R243" i="11"/>
  <c r="Q243" i="11"/>
  <c r="P243" i="11"/>
  <c r="Y242" i="11"/>
  <c r="X242" i="11"/>
  <c r="W242" i="11"/>
  <c r="V242" i="11"/>
  <c r="U242" i="11"/>
  <c r="T242" i="11"/>
  <c r="S242" i="11"/>
  <c r="R242" i="11"/>
  <c r="Q242" i="11"/>
  <c r="P242" i="11"/>
  <c r="Y241" i="11"/>
  <c r="X241" i="11"/>
  <c r="W241" i="11"/>
  <c r="V241" i="11"/>
  <c r="U241" i="11"/>
  <c r="T241" i="11"/>
  <c r="S241" i="11"/>
  <c r="R241" i="11"/>
  <c r="Q241" i="11"/>
  <c r="P241" i="11"/>
  <c r="Y240" i="11"/>
  <c r="X240" i="11"/>
  <c r="W240" i="11"/>
  <c r="V240" i="11"/>
  <c r="U240" i="11"/>
  <c r="T240" i="11"/>
  <c r="S240" i="11"/>
  <c r="R240" i="11"/>
  <c r="Q240" i="11"/>
  <c r="P240" i="11"/>
  <c r="Y239" i="11"/>
  <c r="X239" i="11"/>
  <c r="W239" i="11"/>
  <c r="V239" i="11"/>
  <c r="U239" i="11"/>
  <c r="T239" i="11"/>
  <c r="S239" i="11"/>
  <c r="R239" i="11"/>
  <c r="Q239" i="11"/>
  <c r="P239" i="11"/>
  <c r="Y238" i="11"/>
  <c r="X238" i="11"/>
  <c r="W238" i="11"/>
  <c r="V238" i="11"/>
  <c r="U238" i="11"/>
  <c r="T238" i="11"/>
  <c r="S238" i="11"/>
  <c r="R238" i="11"/>
  <c r="Q238" i="11"/>
  <c r="P238" i="11"/>
  <c r="Y237" i="11"/>
  <c r="X237" i="11"/>
  <c r="W237" i="11"/>
  <c r="V237" i="11"/>
  <c r="U237" i="11"/>
  <c r="T237" i="11"/>
  <c r="S237" i="11"/>
  <c r="R237" i="11"/>
  <c r="Q237" i="11"/>
  <c r="P237" i="11"/>
  <c r="Y236" i="11"/>
  <c r="X236" i="11"/>
  <c r="W236" i="11"/>
  <c r="V236" i="11"/>
  <c r="U236" i="11"/>
  <c r="T236" i="11"/>
  <c r="S236" i="11"/>
  <c r="R236" i="11"/>
  <c r="Q236" i="11"/>
  <c r="P236" i="11"/>
  <c r="Y235" i="11"/>
  <c r="X235" i="11"/>
  <c r="W235" i="11"/>
  <c r="V235" i="11"/>
  <c r="U235" i="11"/>
  <c r="T235" i="11"/>
  <c r="S235" i="11"/>
  <c r="R235" i="11"/>
  <c r="Q235" i="11"/>
  <c r="P235" i="11"/>
  <c r="Y234" i="11"/>
  <c r="X234" i="11"/>
  <c r="W234" i="11"/>
  <c r="V234" i="11"/>
  <c r="U234" i="11"/>
  <c r="T234" i="11"/>
  <c r="S234" i="11"/>
  <c r="R234" i="11"/>
  <c r="Q234" i="11"/>
  <c r="P234" i="11"/>
  <c r="Y233" i="11"/>
  <c r="X233" i="11"/>
  <c r="W233" i="11"/>
  <c r="V233" i="11"/>
  <c r="U233" i="11"/>
  <c r="T233" i="11"/>
  <c r="S233" i="11"/>
  <c r="R233" i="11"/>
  <c r="Q233" i="11"/>
  <c r="P233" i="11"/>
  <c r="Y232" i="11"/>
  <c r="X232" i="11"/>
  <c r="W232" i="11"/>
  <c r="V232" i="11"/>
  <c r="U232" i="11"/>
  <c r="T232" i="11"/>
  <c r="S232" i="11"/>
  <c r="R232" i="11"/>
  <c r="Q232" i="11"/>
  <c r="P232" i="11"/>
  <c r="Y231" i="11"/>
  <c r="X231" i="11"/>
  <c r="W231" i="11"/>
  <c r="V231" i="11"/>
  <c r="U231" i="11"/>
  <c r="T231" i="11"/>
  <c r="S231" i="11"/>
  <c r="R231" i="11"/>
  <c r="Q231" i="11"/>
  <c r="P231" i="11"/>
  <c r="Y230" i="11"/>
  <c r="X230" i="11"/>
  <c r="W230" i="11"/>
  <c r="V230" i="11"/>
  <c r="U230" i="11"/>
  <c r="T230" i="11"/>
  <c r="S230" i="11"/>
  <c r="R230" i="11"/>
  <c r="Q230" i="11"/>
  <c r="P230" i="11"/>
  <c r="Y229" i="11"/>
  <c r="X229" i="11"/>
  <c r="W229" i="11"/>
  <c r="V229" i="11"/>
  <c r="U229" i="11"/>
  <c r="T229" i="11"/>
  <c r="S229" i="11"/>
  <c r="R229" i="11"/>
  <c r="Q229" i="11"/>
  <c r="P229" i="11"/>
  <c r="Y228" i="11"/>
  <c r="X228" i="11"/>
  <c r="W228" i="11"/>
  <c r="V228" i="11"/>
  <c r="U228" i="11"/>
  <c r="T228" i="11"/>
  <c r="S228" i="11"/>
  <c r="R228" i="11"/>
  <c r="Q228" i="11"/>
  <c r="P228" i="11"/>
  <c r="Y227" i="11"/>
  <c r="X227" i="11"/>
  <c r="W227" i="11"/>
  <c r="V227" i="11"/>
  <c r="U227" i="11"/>
  <c r="T227" i="11"/>
  <c r="S227" i="11"/>
  <c r="R227" i="11"/>
  <c r="Q227" i="11"/>
  <c r="P227" i="11"/>
  <c r="Y226" i="11"/>
  <c r="X226" i="11"/>
  <c r="W226" i="11"/>
  <c r="V226" i="11"/>
  <c r="U226" i="11"/>
  <c r="T226" i="11"/>
  <c r="S226" i="11"/>
  <c r="R226" i="11"/>
  <c r="Q226" i="11"/>
  <c r="P226" i="11"/>
  <c r="Y225" i="11"/>
  <c r="X225" i="11"/>
  <c r="W225" i="11"/>
  <c r="V225" i="11"/>
  <c r="U225" i="11"/>
  <c r="T225" i="11"/>
  <c r="S225" i="11"/>
  <c r="R225" i="11"/>
  <c r="Q225" i="11"/>
  <c r="P225" i="11"/>
  <c r="Y224" i="11"/>
  <c r="X224" i="11"/>
  <c r="W224" i="11"/>
  <c r="V224" i="11"/>
  <c r="U224" i="11"/>
  <c r="T224" i="11"/>
  <c r="S224" i="11"/>
  <c r="R224" i="11"/>
  <c r="Q224" i="11"/>
  <c r="P224" i="11"/>
  <c r="Y223" i="11"/>
  <c r="X223" i="11"/>
  <c r="W223" i="11"/>
  <c r="V223" i="11"/>
  <c r="U223" i="11"/>
  <c r="T223" i="11"/>
  <c r="S223" i="11"/>
  <c r="R223" i="11"/>
  <c r="Q223" i="11"/>
  <c r="P223" i="11"/>
  <c r="Y222" i="11"/>
  <c r="X222" i="11"/>
  <c r="W222" i="11"/>
  <c r="V222" i="11"/>
  <c r="U222" i="11"/>
  <c r="T222" i="11"/>
  <c r="S222" i="11"/>
  <c r="R222" i="11"/>
  <c r="Q222" i="11"/>
  <c r="P222" i="11"/>
  <c r="Y221" i="11"/>
  <c r="X221" i="11"/>
  <c r="W221" i="11"/>
  <c r="V221" i="11"/>
  <c r="U221" i="11"/>
  <c r="T221" i="11"/>
  <c r="S221" i="11"/>
  <c r="R221" i="11"/>
  <c r="Q221" i="11"/>
  <c r="P221" i="11"/>
  <c r="Y220" i="11"/>
  <c r="X220" i="11"/>
  <c r="W220" i="11"/>
  <c r="V220" i="11"/>
  <c r="U220" i="11"/>
  <c r="T220" i="11"/>
  <c r="S220" i="11"/>
  <c r="R220" i="11"/>
  <c r="Q220" i="11"/>
  <c r="P220" i="11"/>
  <c r="Y219" i="11"/>
  <c r="X219" i="11"/>
  <c r="W219" i="11"/>
  <c r="V219" i="11"/>
  <c r="U219" i="11"/>
  <c r="T219" i="11"/>
  <c r="S219" i="11"/>
  <c r="R219" i="11"/>
  <c r="Q219" i="11"/>
  <c r="P219" i="11"/>
  <c r="Y218" i="11"/>
  <c r="X218" i="11"/>
  <c r="W218" i="11"/>
  <c r="V218" i="11"/>
  <c r="U218" i="11"/>
  <c r="T218" i="11"/>
  <c r="S218" i="11"/>
  <c r="R218" i="11"/>
  <c r="Q218" i="11"/>
  <c r="P218" i="11"/>
  <c r="Y217" i="11"/>
  <c r="X217" i="11"/>
  <c r="W217" i="11"/>
  <c r="V217" i="11"/>
  <c r="U217" i="11"/>
  <c r="T217" i="11"/>
  <c r="S217" i="11"/>
  <c r="R217" i="11"/>
  <c r="Q217" i="11"/>
  <c r="P217" i="11"/>
  <c r="Y216" i="11"/>
  <c r="X216" i="11"/>
  <c r="W216" i="11"/>
  <c r="V216" i="11"/>
  <c r="U216" i="11"/>
  <c r="T216" i="11"/>
  <c r="S216" i="11"/>
  <c r="R216" i="11"/>
  <c r="Q216" i="11"/>
  <c r="P216" i="11"/>
  <c r="Y215" i="11"/>
  <c r="X215" i="11"/>
  <c r="W215" i="11"/>
  <c r="V215" i="11"/>
  <c r="U215" i="11"/>
  <c r="T215" i="11"/>
  <c r="S215" i="11"/>
  <c r="R215" i="11"/>
  <c r="Q215" i="11"/>
  <c r="P215" i="11"/>
  <c r="Y214" i="11"/>
  <c r="X214" i="11"/>
  <c r="W214" i="11"/>
  <c r="V214" i="11"/>
  <c r="U214" i="11"/>
  <c r="T214" i="11"/>
  <c r="S214" i="11"/>
  <c r="R214" i="11"/>
  <c r="Q214" i="11"/>
  <c r="P214" i="11"/>
  <c r="Y213" i="11"/>
  <c r="X213" i="11"/>
  <c r="W213" i="11"/>
  <c r="V213" i="11"/>
  <c r="U213" i="11"/>
  <c r="T213" i="11"/>
  <c r="S213" i="11"/>
  <c r="R213" i="11"/>
  <c r="Q213" i="11"/>
  <c r="P213" i="11"/>
  <c r="Y212" i="11"/>
  <c r="X212" i="11"/>
  <c r="W212" i="11"/>
  <c r="V212" i="11"/>
  <c r="U212" i="11"/>
  <c r="T212" i="11"/>
  <c r="S212" i="11"/>
  <c r="R212" i="11"/>
  <c r="Q212" i="11"/>
  <c r="P212" i="11"/>
  <c r="Y211" i="11"/>
  <c r="X211" i="11"/>
  <c r="W211" i="11"/>
  <c r="V211" i="11"/>
  <c r="U211" i="11"/>
  <c r="T211" i="11"/>
  <c r="S211" i="11"/>
  <c r="R211" i="11"/>
  <c r="Q211" i="11"/>
  <c r="P211" i="11"/>
  <c r="Y210" i="11"/>
  <c r="X210" i="11"/>
  <c r="W210" i="11"/>
  <c r="V210" i="11"/>
  <c r="U210" i="11"/>
  <c r="T210" i="11"/>
  <c r="S210" i="11"/>
  <c r="R210" i="11"/>
  <c r="Q210" i="11"/>
  <c r="P210" i="11"/>
  <c r="Y209" i="11"/>
  <c r="X209" i="11"/>
  <c r="W209" i="11"/>
  <c r="V209" i="11"/>
  <c r="U209" i="11"/>
  <c r="T209" i="11"/>
  <c r="S209" i="11"/>
  <c r="R209" i="11"/>
  <c r="Q209" i="11"/>
  <c r="P209" i="11"/>
  <c r="Y208" i="11"/>
  <c r="X208" i="11"/>
  <c r="W208" i="11"/>
  <c r="V208" i="11"/>
  <c r="U208" i="11"/>
  <c r="T208" i="11"/>
  <c r="S208" i="11"/>
  <c r="R208" i="11"/>
  <c r="Q208" i="11"/>
  <c r="P208" i="11"/>
  <c r="Y207" i="11"/>
  <c r="X207" i="11"/>
  <c r="W207" i="11"/>
  <c r="V207" i="11"/>
  <c r="U207" i="11"/>
  <c r="T207" i="11"/>
  <c r="S207" i="11"/>
  <c r="R207" i="11"/>
  <c r="Q207" i="11"/>
  <c r="P207" i="11"/>
  <c r="Y206" i="11"/>
  <c r="X206" i="11"/>
  <c r="W206" i="11"/>
  <c r="V206" i="11"/>
  <c r="U206" i="11"/>
  <c r="T206" i="11"/>
  <c r="S206" i="11"/>
  <c r="R206" i="11"/>
  <c r="Q206" i="11"/>
  <c r="P206" i="11"/>
  <c r="Y205" i="11"/>
  <c r="X205" i="11"/>
  <c r="W205" i="11"/>
  <c r="V205" i="11"/>
  <c r="U205" i="11"/>
  <c r="T205" i="11"/>
  <c r="S205" i="11"/>
  <c r="R205" i="11"/>
  <c r="Q205" i="11"/>
  <c r="P205" i="11"/>
  <c r="Y204" i="11"/>
  <c r="X204" i="11"/>
  <c r="W204" i="11"/>
  <c r="V204" i="11"/>
  <c r="U204" i="11"/>
  <c r="T204" i="11"/>
  <c r="S204" i="11"/>
  <c r="R204" i="11"/>
  <c r="Q204" i="11"/>
  <c r="P204" i="11"/>
  <c r="Y203" i="11"/>
  <c r="X203" i="11"/>
  <c r="W203" i="11"/>
  <c r="V203" i="11"/>
  <c r="U203" i="11"/>
  <c r="T203" i="11"/>
  <c r="S203" i="11"/>
  <c r="R203" i="11"/>
  <c r="Q203" i="11"/>
  <c r="P203" i="11"/>
  <c r="Y202" i="11"/>
  <c r="X202" i="11"/>
  <c r="W202" i="11"/>
  <c r="V202" i="11"/>
  <c r="U202" i="11"/>
  <c r="T202" i="11"/>
  <c r="S202" i="11"/>
  <c r="R202" i="11"/>
  <c r="Q202" i="11"/>
  <c r="P202" i="11"/>
  <c r="Y201" i="11"/>
  <c r="X201" i="11"/>
  <c r="W201" i="11"/>
  <c r="V201" i="11"/>
  <c r="U201" i="11"/>
  <c r="T201" i="11"/>
  <c r="S201" i="11"/>
  <c r="R201" i="11"/>
  <c r="Q201" i="11"/>
  <c r="P201" i="11"/>
  <c r="Y200" i="11"/>
  <c r="X200" i="11"/>
  <c r="W200" i="11"/>
  <c r="V200" i="11"/>
  <c r="U200" i="11"/>
  <c r="T200" i="11"/>
  <c r="S200" i="11"/>
  <c r="R200" i="11"/>
  <c r="Q200" i="11"/>
  <c r="P200" i="11"/>
  <c r="Y199" i="11"/>
  <c r="X199" i="11"/>
  <c r="W199" i="11"/>
  <c r="V199" i="11"/>
  <c r="U199" i="11"/>
  <c r="T199" i="11"/>
  <c r="S199" i="11"/>
  <c r="R199" i="11"/>
  <c r="Q199" i="11"/>
  <c r="P199" i="11"/>
  <c r="Y198" i="11"/>
  <c r="X198" i="11"/>
  <c r="W198" i="11"/>
  <c r="V198" i="11"/>
  <c r="U198" i="11"/>
  <c r="T198" i="11"/>
  <c r="S198" i="11"/>
  <c r="R198" i="11"/>
  <c r="Q198" i="11"/>
  <c r="P198" i="11"/>
  <c r="Y197" i="11"/>
  <c r="X197" i="11"/>
  <c r="W197" i="11"/>
  <c r="V197" i="11"/>
  <c r="U197" i="11"/>
  <c r="T197" i="11"/>
  <c r="S197" i="11"/>
  <c r="R197" i="11"/>
  <c r="Q197" i="11"/>
  <c r="P197" i="11"/>
  <c r="Y196" i="11"/>
  <c r="X196" i="11"/>
  <c r="W196" i="11"/>
  <c r="V196" i="11"/>
  <c r="U196" i="11"/>
  <c r="T196" i="11"/>
  <c r="S196" i="11"/>
  <c r="R196" i="11"/>
  <c r="Q196" i="11"/>
  <c r="P196" i="11"/>
  <c r="Y195" i="11"/>
  <c r="X195" i="11"/>
  <c r="W195" i="11"/>
  <c r="V195" i="11"/>
  <c r="U195" i="11"/>
  <c r="T195" i="11"/>
  <c r="S195" i="11"/>
  <c r="R195" i="11"/>
  <c r="Q195" i="11"/>
  <c r="P195" i="11"/>
  <c r="Y194" i="11"/>
  <c r="X194" i="11"/>
  <c r="W194" i="11"/>
  <c r="V194" i="11"/>
  <c r="U194" i="11"/>
  <c r="T194" i="11"/>
  <c r="S194" i="11"/>
  <c r="R194" i="11"/>
  <c r="Q194" i="11"/>
  <c r="P194" i="11"/>
  <c r="Y193" i="11"/>
  <c r="X193" i="11"/>
  <c r="W193" i="11"/>
  <c r="V193" i="11"/>
  <c r="U193" i="11"/>
  <c r="T193" i="11"/>
  <c r="S193" i="11"/>
  <c r="R193" i="11"/>
  <c r="Q193" i="11"/>
  <c r="P193" i="11"/>
  <c r="Y192" i="11"/>
  <c r="X192" i="11"/>
  <c r="W192" i="11"/>
  <c r="V192" i="11"/>
  <c r="U192" i="11"/>
  <c r="T192" i="11"/>
  <c r="S192" i="11"/>
  <c r="R192" i="11"/>
  <c r="Q192" i="11"/>
  <c r="P192" i="11"/>
  <c r="Y191" i="11"/>
  <c r="X191" i="11"/>
  <c r="W191" i="11"/>
  <c r="V191" i="11"/>
  <c r="U191" i="11"/>
  <c r="T191" i="11"/>
  <c r="S191" i="11"/>
  <c r="R191" i="11"/>
  <c r="Q191" i="11"/>
  <c r="P191" i="11"/>
  <c r="Y190" i="11"/>
  <c r="X190" i="11"/>
  <c r="W190" i="11"/>
  <c r="V190" i="11"/>
  <c r="U190" i="11"/>
  <c r="T190" i="11"/>
  <c r="S190" i="11"/>
  <c r="R190" i="11"/>
  <c r="Q190" i="11"/>
  <c r="P190" i="11"/>
  <c r="Y189" i="11"/>
  <c r="X189" i="11"/>
  <c r="W189" i="11"/>
  <c r="V189" i="11"/>
  <c r="U189" i="11"/>
  <c r="T189" i="11"/>
  <c r="S189" i="11"/>
  <c r="R189" i="11"/>
  <c r="Q189" i="11"/>
  <c r="P189" i="11"/>
  <c r="Y188" i="11"/>
  <c r="X188" i="11"/>
  <c r="W188" i="11"/>
  <c r="V188" i="11"/>
  <c r="U188" i="11"/>
  <c r="T188" i="11"/>
  <c r="S188" i="11"/>
  <c r="R188" i="11"/>
  <c r="Q188" i="11"/>
  <c r="P188" i="11"/>
  <c r="Y187" i="11"/>
  <c r="X187" i="11"/>
  <c r="W187" i="11"/>
  <c r="V187" i="11"/>
  <c r="U187" i="11"/>
  <c r="T187" i="11"/>
  <c r="S187" i="11"/>
  <c r="R187" i="11"/>
  <c r="Q187" i="11"/>
  <c r="P187" i="11"/>
  <c r="Y186" i="11"/>
  <c r="X186" i="11"/>
  <c r="W186" i="11"/>
  <c r="V186" i="11"/>
  <c r="U186" i="11"/>
  <c r="T186" i="11"/>
  <c r="S186" i="11"/>
  <c r="R186" i="11"/>
  <c r="Q186" i="11"/>
  <c r="P186" i="11"/>
  <c r="Y185" i="11"/>
  <c r="X185" i="11"/>
  <c r="W185" i="11"/>
  <c r="V185" i="11"/>
  <c r="U185" i="11"/>
  <c r="T185" i="11"/>
  <c r="S185" i="11"/>
  <c r="R185" i="11"/>
  <c r="Q185" i="11"/>
  <c r="P185" i="11"/>
  <c r="Y184" i="11"/>
  <c r="X184" i="11"/>
  <c r="W184" i="11"/>
  <c r="V184" i="11"/>
  <c r="U184" i="11"/>
  <c r="T184" i="11"/>
  <c r="S184" i="11"/>
  <c r="R184" i="11"/>
  <c r="Q184" i="11"/>
  <c r="P184" i="11"/>
  <c r="Y183" i="11"/>
  <c r="X183" i="11"/>
  <c r="W183" i="11"/>
  <c r="V183" i="11"/>
  <c r="U183" i="11"/>
  <c r="T183" i="11"/>
  <c r="S183" i="11"/>
  <c r="R183" i="11"/>
  <c r="Q183" i="11"/>
  <c r="P183" i="11"/>
  <c r="Y182" i="11"/>
  <c r="X182" i="11"/>
  <c r="W182" i="11"/>
  <c r="V182" i="11"/>
  <c r="U182" i="11"/>
  <c r="T182" i="11"/>
  <c r="S182" i="11"/>
  <c r="R182" i="11"/>
  <c r="Q182" i="11"/>
  <c r="P182" i="11"/>
  <c r="Y181" i="11"/>
  <c r="X181" i="11"/>
  <c r="W181" i="11"/>
  <c r="V181" i="11"/>
  <c r="U181" i="11"/>
  <c r="T181" i="11"/>
  <c r="S181" i="11"/>
  <c r="R181" i="11"/>
  <c r="Q181" i="11"/>
  <c r="P181" i="11"/>
  <c r="Y180" i="11"/>
  <c r="X180" i="11"/>
  <c r="W180" i="11"/>
  <c r="V180" i="11"/>
  <c r="U180" i="11"/>
  <c r="T180" i="11"/>
  <c r="S180" i="11"/>
  <c r="R180" i="11"/>
  <c r="Q180" i="11"/>
  <c r="P180" i="11"/>
  <c r="Y179" i="11"/>
  <c r="X179" i="11"/>
  <c r="W179" i="11"/>
  <c r="V179" i="11"/>
  <c r="U179" i="11"/>
  <c r="T179" i="11"/>
  <c r="S179" i="11"/>
  <c r="R179" i="11"/>
  <c r="Q179" i="11"/>
  <c r="P179" i="11"/>
  <c r="Y178" i="11"/>
  <c r="X178" i="11"/>
  <c r="W178" i="11"/>
  <c r="V178" i="11"/>
  <c r="U178" i="11"/>
  <c r="T178" i="11"/>
  <c r="S178" i="11"/>
  <c r="R178" i="11"/>
  <c r="Q178" i="11"/>
  <c r="P178" i="11"/>
  <c r="Y177" i="11"/>
  <c r="X177" i="11"/>
  <c r="W177" i="11"/>
  <c r="V177" i="11"/>
  <c r="U177" i="11"/>
  <c r="T177" i="11"/>
  <c r="S177" i="11"/>
  <c r="R177" i="11"/>
  <c r="Q177" i="11"/>
  <c r="P177" i="11"/>
  <c r="Y176" i="11"/>
  <c r="X176" i="11"/>
  <c r="W176" i="11"/>
  <c r="V176" i="11"/>
  <c r="U176" i="11"/>
  <c r="T176" i="11"/>
  <c r="S176" i="11"/>
  <c r="R176" i="11"/>
  <c r="Q176" i="11"/>
  <c r="P176" i="11"/>
  <c r="Y175" i="11"/>
  <c r="X175" i="11"/>
  <c r="W175" i="11"/>
  <c r="V175" i="11"/>
  <c r="U175" i="11"/>
  <c r="T175" i="11"/>
  <c r="S175" i="11"/>
  <c r="R175" i="11"/>
  <c r="Q175" i="11"/>
  <c r="P175" i="11"/>
  <c r="Y174" i="11"/>
  <c r="X174" i="11"/>
  <c r="W174" i="11"/>
  <c r="V174" i="11"/>
  <c r="U174" i="11"/>
  <c r="T174" i="11"/>
  <c r="S174" i="11"/>
  <c r="R174" i="11"/>
  <c r="Q174" i="11"/>
  <c r="P174" i="11"/>
  <c r="Y173" i="11"/>
  <c r="X173" i="11"/>
  <c r="W173" i="11"/>
  <c r="V173" i="11"/>
  <c r="U173" i="11"/>
  <c r="T173" i="11"/>
  <c r="S173" i="11"/>
  <c r="R173" i="11"/>
  <c r="Q173" i="11"/>
  <c r="P173" i="11"/>
  <c r="Y172" i="11"/>
  <c r="X172" i="11"/>
  <c r="W172" i="11"/>
  <c r="V172" i="11"/>
  <c r="U172" i="11"/>
  <c r="T172" i="11"/>
  <c r="S172" i="11"/>
  <c r="R172" i="11"/>
  <c r="Q172" i="11"/>
  <c r="P172" i="11"/>
  <c r="Y171" i="11"/>
  <c r="X171" i="11"/>
  <c r="W171" i="11"/>
  <c r="V171" i="11"/>
  <c r="U171" i="11"/>
  <c r="T171" i="11"/>
  <c r="S171" i="11"/>
  <c r="R171" i="11"/>
  <c r="Q171" i="11"/>
  <c r="P171" i="11"/>
  <c r="Y170" i="11"/>
  <c r="X170" i="11"/>
  <c r="W170" i="11"/>
  <c r="V170" i="11"/>
  <c r="U170" i="11"/>
  <c r="T170" i="11"/>
  <c r="S170" i="11"/>
  <c r="R170" i="11"/>
  <c r="Q170" i="11"/>
  <c r="P170" i="11"/>
  <c r="Y169" i="11"/>
  <c r="X169" i="11"/>
  <c r="W169" i="11"/>
  <c r="V169" i="11"/>
  <c r="U169" i="11"/>
  <c r="T169" i="11"/>
  <c r="S169" i="11"/>
  <c r="R169" i="11"/>
  <c r="Q169" i="11"/>
  <c r="P169" i="11"/>
  <c r="Y168" i="11"/>
  <c r="X168" i="11"/>
  <c r="W168" i="11"/>
  <c r="V168" i="11"/>
  <c r="U168" i="11"/>
  <c r="T168" i="11"/>
  <c r="S168" i="11"/>
  <c r="R168" i="11"/>
  <c r="Q168" i="11"/>
  <c r="P168" i="11"/>
  <c r="Y167" i="11"/>
  <c r="X167" i="11"/>
  <c r="W167" i="11"/>
  <c r="V167" i="11"/>
  <c r="U167" i="11"/>
  <c r="T167" i="11"/>
  <c r="S167" i="11"/>
  <c r="R167" i="11"/>
  <c r="Q167" i="11"/>
  <c r="P167" i="11"/>
  <c r="Y166" i="11"/>
  <c r="X166" i="11"/>
  <c r="W166" i="11"/>
  <c r="V166" i="11"/>
  <c r="U166" i="11"/>
  <c r="T166" i="11"/>
  <c r="S166" i="11"/>
  <c r="R166" i="11"/>
  <c r="Q166" i="11"/>
  <c r="P166" i="11"/>
  <c r="Y165" i="11"/>
  <c r="X165" i="11"/>
  <c r="W165" i="11"/>
  <c r="V165" i="11"/>
  <c r="U165" i="11"/>
  <c r="T165" i="11"/>
  <c r="S165" i="11"/>
  <c r="R165" i="11"/>
  <c r="Q165" i="11"/>
  <c r="P165" i="11"/>
  <c r="Y164" i="11"/>
  <c r="X164" i="11"/>
  <c r="W164" i="11"/>
  <c r="V164" i="11"/>
  <c r="U164" i="11"/>
  <c r="T164" i="11"/>
  <c r="S164" i="11"/>
  <c r="R164" i="11"/>
  <c r="Q164" i="11"/>
  <c r="P164" i="11"/>
  <c r="Y163" i="11"/>
  <c r="X163" i="11"/>
  <c r="W163" i="11"/>
  <c r="V163" i="11"/>
  <c r="U163" i="11"/>
  <c r="T163" i="11"/>
  <c r="S163" i="11"/>
  <c r="R163" i="11"/>
  <c r="Q163" i="11"/>
  <c r="P163" i="11"/>
  <c r="Y162" i="11"/>
  <c r="X162" i="11"/>
  <c r="W162" i="11"/>
  <c r="V162" i="11"/>
  <c r="U162" i="11"/>
  <c r="T162" i="11"/>
  <c r="S162" i="11"/>
  <c r="R162" i="11"/>
  <c r="Q162" i="11"/>
  <c r="P162" i="11"/>
  <c r="Y161" i="11"/>
  <c r="X161" i="11"/>
  <c r="W161" i="11"/>
  <c r="V161" i="11"/>
  <c r="U161" i="11"/>
  <c r="T161" i="11"/>
  <c r="S161" i="11"/>
  <c r="R161" i="11"/>
  <c r="Q161" i="11"/>
  <c r="P161" i="11"/>
  <c r="Y160" i="11"/>
  <c r="X160" i="11"/>
  <c r="W160" i="11"/>
  <c r="V160" i="11"/>
  <c r="U160" i="11"/>
  <c r="T160" i="11"/>
  <c r="S160" i="11"/>
  <c r="R160" i="11"/>
  <c r="Q160" i="11"/>
  <c r="P160" i="11"/>
  <c r="Y159" i="11"/>
  <c r="X159" i="11"/>
  <c r="W159" i="11"/>
  <c r="V159" i="11"/>
  <c r="U159" i="11"/>
  <c r="T159" i="11"/>
  <c r="S159" i="11"/>
  <c r="R159" i="11"/>
  <c r="Q159" i="11"/>
  <c r="P159" i="11"/>
  <c r="Y158" i="11"/>
  <c r="X158" i="11"/>
  <c r="W158" i="11"/>
  <c r="V158" i="11"/>
  <c r="U158" i="11"/>
  <c r="T158" i="11"/>
  <c r="S158" i="11"/>
  <c r="R158" i="11"/>
  <c r="Q158" i="11"/>
  <c r="P158" i="11"/>
  <c r="Y157" i="11"/>
  <c r="X157" i="11"/>
  <c r="W157" i="11"/>
  <c r="V157" i="11"/>
  <c r="U157" i="11"/>
  <c r="T157" i="11"/>
  <c r="S157" i="11"/>
  <c r="R157" i="11"/>
  <c r="Q157" i="11"/>
  <c r="P157" i="11"/>
  <c r="Y156" i="11"/>
  <c r="X156" i="11"/>
  <c r="W156" i="11"/>
  <c r="V156" i="11"/>
  <c r="U156" i="11"/>
  <c r="T156" i="11"/>
  <c r="S156" i="11"/>
  <c r="R156" i="11"/>
  <c r="Q156" i="11"/>
  <c r="P156" i="11"/>
  <c r="Y155" i="11"/>
  <c r="X155" i="11"/>
  <c r="W155" i="11"/>
  <c r="V155" i="11"/>
  <c r="U155" i="11"/>
  <c r="T155" i="11"/>
  <c r="S155" i="11"/>
  <c r="R155" i="11"/>
  <c r="Q155" i="11"/>
  <c r="P155" i="11"/>
  <c r="Y154" i="11"/>
  <c r="X154" i="11"/>
  <c r="W154" i="11"/>
  <c r="V154" i="11"/>
  <c r="U154" i="11"/>
  <c r="T154" i="11"/>
  <c r="S154" i="11"/>
  <c r="R154" i="11"/>
  <c r="Q154" i="11"/>
  <c r="P154" i="11"/>
  <c r="Y153" i="11"/>
  <c r="X153" i="11"/>
  <c r="W153" i="11"/>
  <c r="V153" i="11"/>
  <c r="U153" i="11"/>
  <c r="T153" i="11"/>
  <c r="S153" i="11"/>
  <c r="R153" i="11"/>
  <c r="Q153" i="11"/>
  <c r="P153" i="11"/>
  <c r="Y152" i="11"/>
  <c r="X152" i="11"/>
  <c r="W152" i="11"/>
  <c r="V152" i="11"/>
  <c r="U152" i="11"/>
  <c r="T152" i="11"/>
  <c r="S152" i="11"/>
  <c r="R152" i="11"/>
  <c r="Q152" i="11"/>
  <c r="P152" i="11"/>
  <c r="Y151" i="11"/>
  <c r="X151" i="11"/>
  <c r="W151" i="11"/>
  <c r="V151" i="11"/>
  <c r="U151" i="11"/>
  <c r="T151" i="11"/>
  <c r="S151" i="11"/>
  <c r="R151" i="11"/>
  <c r="Q151" i="11"/>
  <c r="P151" i="11"/>
  <c r="Y150" i="11"/>
  <c r="X150" i="11"/>
  <c r="W150" i="11"/>
  <c r="V150" i="11"/>
  <c r="U150" i="11"/>
  <c r="T150" i="11"/>
  <c r="S150" i="11"/>
  <c r="R150" i="11"/>
  <c r="Q150" i="11"/>
  <c r="P150" i="11"/>
  <c r="Y149" i="11"/>
  <c r="X149" i="11"/>
  <c r="W149" i="11"/>
  <c r="V149" i="11"/>
  <c r="U149" i="11"/>
  <c r="T149" i="11"/>
  <c r="S149" i="11"/>
  <c r="R149" i="11"/>
  <c r="Q149" i="11"/>
  <c r="P149" i="11"/>
  <c r="Y148" i="11"/>
  <c r="X148" i="11"/>
  <c r="W148" i="11"/>
  <c r="V148" i="11"/>
  <c r="U148" i="11"/>
  <c r="T148" i="11"/>
  <c r="S148" i="11"/>
  <c r="R148" i="11"/>
  <c r="Q148" i="11"/>
  <c r="P148" i="11"/>
  <c r="Y147" i="11"/>
  <c r="X147" i="11"/>
  <c r="W147" i="11"/>
  <c r="V147" i="11"/>
  <c r="U147" i="11"/>
  <c r="T147" i="11"/>
  <c r="S147" i="11"/>
  <c r="R147" i="11"/>
  <c r="Q147" i="11"/>
  <c r="P147" i="11"/>
  <c r="Y146" i="11"/>
  <c r="X146" i="11"/>
  <c r="W146" i="11"/>
  <c r="V146" i="11"/>
  <c r="U146" i="11"/>
  <c r="T146" i="11"/>
  <c r="S146" i="11"/>
  <c r="R146" i="11"/>
  <c r="Q146" i="11"/>
  <c r="P146" i="11"/>
  <c r="Y145" i="11"/>
  <c r="X145" i="11"/>
  <c r="W145" i="11"/>
  <c r="V145" i="11"/>
  <c r="U145" i="11"/>
  <c r="T145" i="11"/>
  <c r="S145" i="11"/>
  <c r="R145" i="11"/>
  <c r="Q145" i="11"/>
  <c r="P145" i="11"/>
  <c r="Y144" i="11"/>
  <c r="X144" i="11"/>
  <c r="W144" i="11"/>
  <c r="V144" i="11"/>
  <c r="U144" i="11"/>
  <c r="T144" i="11"/>
  <c r="S144" i="11"/>
  <c r="R144" i="11"/>
  <c r="Q144" i="11"/>
  <c r="P144" i="11"/>
  <c r="Y143" i="11"/>
  <c r="X143" i="11"/>
  <c r="W143" i="11"/>
  <c r="V143" i="11"/>
  <c r="U143" i="11"/>
  <c r="T143" i="11"/>
  <c r="S143" i="11"/>
  <c r="R143" i="11"/>
  <c r="Q143" i="11"/>
  <c r="P143" i="11"/>
  <c r="Y142" i="11"/>
  <c r="X142" i="11"/>
  <c r="W142" i="11"/>
  <c r="V142" i="11"/>
  <c r="U142" i="11"/>
  <c r="T142" i="11"/>
  <c r="S142" i="11"/>
  <c r="R142" i="11"/>
  <c r="Q142" i="11"/>
  <c r="P142" i="11"/>
  <c r="Y141" i="11"/>
  <c r="X141" i="11"/>
  <c r="W141" i="11"/>
  <c r="V141" i="11"/>
  <c r="U141" i="11"/>
  <c r="T141" i="11"/>
  <c r="S141" i="11"/>
  <c r="R141" i="11"/>
  <c r="Q141" i="11"/>
  <c r="P141" i="11"/>
  <c r="Y140" i="11"/>
  <c r="X140" i="11"/>
  <c r="W140" i="11"/>
  <c r="V140" i="11"/>
  <c r="U140" i="11"/>
  <c r="T140" i="11"/>
  <c r="S140" i="11"/>
  <c r="R140" i="11"/>
  <c r="Q140" i="11"/>
  <c r="P140" i="11"/>
  <c r="Y139" i="11"/>
  <c r="X139" i="11"/>
  <c r="W139" i="11"/>
  <c r="V139" i="11"/>
  <c r="U139" i="11"/>
  <c r="T139" i="11"/>
  <c r="S139" i="11"/>
  <c r="R139" i="11"/>
  <c r="Q139" i="11"/>
  <c r="P139" i="11"/>
  <c r="Y138" i="11"/>
  <c r="X138" i="11"/>
  <c r="W138" i="11"/>
  <c r="V138" i="11"/>
  <c r="U138" i="11"/>
  <c r="T138" i="11"/>
  <c r="S138" i="11"/>
  <c r="R138" i="11"/>
  <c r="Q138" i="11"/>
  <c r="P138" i="11"/>
  <c r="Y137" i="11"/>
  <c r="X137" i="11"/>
  <c r="W137" i="11"/>
  <c r="V137" i="11"/>
  <c r="U137" i="11"/>
  <c r="T137" i="11"/>
  <c r="S137" i="11"/>
  <c r="R137" i="11"/>
  <c r="Q137" i="11"/>
  <c r="P137" i="11"/>
  <c r="Y136" i="11"/>
  <c r="X136" i="11"/>
  <c r="W136" i="11"/>
  <c r="V136" i="11"/>
  <c r="U136" i="11"/>
  <c r="T136" i="11"/>
  <c r="S136" i="11"/>
  <c r="R136" i="11"/>
  <c r="Q136" i="11"/>
  <c r="P136" i="11"/>
  <c r="Y135" i="11"/>
  <c r="X135" i="11"/>
  <c r="W135" i="11"/>
  <c r="V135" i="11"/>
  <c r="U135" i="11"/>
  <c r="T135" i="11"/>
  <c r="S135" i="11"/>
  <c r="R135" i="11"/>
  <c r="Q135" i="11"/>
  <c r="P135" i="11"/>
  <c r="Y134" i="11"/>
  <c r="X134" i="11"/>
  <c r="W134" i="11"/>
  <c r="V134" i="11"/>
  <c r="U134" i="11"/>
  <c r="T134" i="11"/>
  <c r="S134" i="11"/>
  <c r="R134" i="11"/>
  <c r="Q134" i="11"/>
  <c r="P134" i="11"/>
  <c r="Y133" i="11"/>
  <c r="X133" i="11"/>
  <c r="W133" i="11"/>
  <c r="V133" i="11"/>
  <c r="U133" i="11"/>
  <c r="T133" i="11"/>
  <c r="S133" i="11"/>
  <c r="R133" i="11"/>
  <c r="Q133" i="11"/>
  <c r="P133" i="11"/>
  <c r="Y132" i="11"/>
  <c r="X132" i="11"/>
  <c r="W132" i="11"/>
  <c r="V132" i="11"/>
  <c r="U132" i="11"/>
  <c r="T132" i="11"/>
  <c r="S132" i="11"/>
  <c r="R132" i="11"/>
  <c r="Q132" i="11"/>
  <c r="P132" i="11"/>
  <c r="Y131" i="11"/>
  <c r="X131" i="11"/>
  <c r="W131" i="11"/>
  <c r="V131" i="11"/>
  <c r="U131" i="11"/>
  <c r="T131" i="11"/>
  <c r="S131" i="11"/>
  <c r="R131" i="11"/>
  <c r="Q131" i="11"/>
  <c r="P131" i="11"/>
  <c r="Y130" i="11"/>
  <c r="X130" i="11"/>
  <c r="W130" i="11"/>
  <c r="V130" i="11"/>
  <c r="U130" i="11"/>
  <c r="T130" i="11"/>
  <c r="S130" i="11"/>
  <c r="R130" i="11"/>
  <c r="Q130" i="11"/>
  <c r="P130" i="11"/>
  <c r="Y129" i="11"/>
  <c r="X129" i="11"/>
  <c r="W129" i="11"/>
  <c r="V129" i="11"/>
  <c r="U129" i="11"/>
  <c r="T129" i="11"/>
  <c r="S129" i="11"/>
  <c r="R129" i="11"/>
  <c r="Q129" i="11"/>
  <c r="P129" i="11"/>
  <c r="Y128" i="11"/>
  <c r="X128" i="11"/>
  <c r="W128" i="11"/>
  <c r="V128" i="11"/>
  <c r="U128" i="11"/>
  <c r="T128" i="11"/>
  <c r="S128" i="11"/>
  <c r="R128" i="11"/>
  <c r="Q128" i="11"/>
  <c r="P128" i="11"/>
  <c r="Y127" i="11"/>
  <c r="X127" i="11"/>
  <c r="W127" i="11"/>
  <c r="V127" i="11"/>
  <c r="U127" i="11"/>
  <c r="T127" i="11"/>
  <c r="S127" i="11"/>
  <c r="R127" i="11"/>
  <c r="Q127" i="11"/>
  <c r="P127" i="11"/>
  <c r="Y126" i="11"/>
  <c r="X126" i="11"/>
  <c r="W126" i="11"/>
  <c r="V126" i="11"/>
  <c r="U126" i="11"/>
  <c r="T126" i="11"/>
  <c r="S126" i="11"/>
  <c r="R126" i="11"/>
  <c r="Q126" i="11"/>
  <c r="P126" i="11"/>
  <c r="Y125" i="11"/>
  <c r="X125" i="11"/>
  <c r="W125" i="11"/>
  <c r="V125" i="11"/>
  <c r="U125" i="11"/>
  <c r="T125" i="11"/>
  <c r="S125" i="11"/>
  <c r="R125" i="11"/>
  <c r="Q125" i="11"/>
  <c r="P125" i="11"/>
  <c r="Y124" i="11"/>
  <c r="X124" i="11"/>
  <c r="W124" i="11"/>
  <c r="V124" i="11"/>
  <c r="U124" i="11"/>
  <c r="T124" i="11"/>
  <c r="S124" i="11"/>
  <c r="R124" i="11"/>
  <c r="Q124" i="11"/>
  <c r="P124" i="11"/>
  <c r="Y123" i="11"/>
  <c r="X123" i="11"/>
  <c r="W123" i="11"/>
  <c r="V123" i="11"/>
  <c r="U123" i="11"/>
  <c r="T123" i="11"/>
  <c r="S123" i="11"/>
  <c r="R123" i="11"/>
  <c r="Q123" i="11"/>
  <c r="P123" i="11"/>
  <c r="Y122" i="11"/>
  <c r="X122" i="11"/>
  <c r="W122" i="11"/>
  <c r="V122" i="11"/>
  <c r="U122" i="11"/>
  <c r="T122" i="11"/>
  <c r="S122" i="11"/>
  <c r="R122" i="11"/>
  <c r="Q122" i="11"/>
  <c r="P122" i="11"/>
  <c r="Y121" i="11"/>
  <c r="X121" i="11"/>
  <c r="W121" i="11"/>
  <c r="V121" i="11"/>
  <c r="U121" i="11"/>
  <c r="T121" i="11"/>
  <c r="S121" i="11"/>
  <c r="R121" i="11"/>
  <c r="Q121" i="11"/>
  <c r="P121" i="11"/>
  <c r="Y120" i="11"/>
  <c r="X120" i="11"/>
  <c r="W120" i="11"/>
  <c r="V120" i="11"/>
  <c r="U120" i="11"/>
  <c r="T120" i="11"/>
  <c r="S120" i="11"/>
  <c r="R120" i="11"/>
  <c r="Q120" i="11"/>
  <c r="P120" i="11"/>
  <c r="Y119" i="11"/>
  <c r="X119" i="11"/>
  <c r="W119" i="11"/>
  <c r="V119" i="11"/>
  <c r="U119" i="11"/>
  <c r="T119" i="11"/>
  <c r="S119" i="11"/>
  <c r="R119" i="11"/>
  <c r="Q119" i="11"/>
  <c r="P119" i="11"/>
  <c r="Y118" i="11"/>
  <c r="X118" i="11"/>
  <c r="W118" i="11"/>
  <c r="V118" i="11"/>
  <c r="U118" i="11"/>
  <c r="T118" i="11"/>
  <c r="S118" i="11"/>
  <c r="R118" i="11"/>
  <c r="Q118" i="11"/>
  <c r="P118" i="11"/>
  <c r="Y117" i="11"/>
  <c r="X117" i="11"/>
  <c r="W117" i="11"/>
  <c r="V117" i="11"/>
  <c r="U117" i="11"/>
  <c r="T117" i="11"/>
  <c r="S117" i="11"/>
  <c r="R117" i="11"/>
  <c r="Q117" i="11"/>
  <c r="P117" i="11"/>
  <c r="Y116" i="11"/>
  <c r="X116" i="11"/>
  <c r="W116" i="11"/>
  <c r="V116" i="11"/>
  <c r="U116" i="11"/>
  <c r="T116" i="11"/>
  <c r="S116" i="11"/>
  <c r="R116" i="11"/>
  <c r="Q116" i="11"/>
  <c r="P116" i="11"/>
  <c r="Y115" i="11"/>
  <c r="X115" i="11"/>
  <c r="W115" i="11"/>
  <c r="V115" i="11"/>
  <c r="U115" i="11"/>
  <c r="T115" i="11"/>
  <c r="S115" i="11"/>
  <c r="R115" i="11"/>
  <c r="Q115" i="11"/>
  <c r="P115" i="11"/>
  <c r="Y114" i="11"/>
  <c r="X114" i="11"/>
  <c r="W114" i="11"/>
  <c r="V114" i="11"/>
  <c r="U114" i="11"/>
  <c r="T114" i="11"/>
  <c r="S114" i="11"/>
  <c r="R114" i="11"/>
  <c r="Q114" i="11"/>
  <c r="P114" i="11"/>
  <c r="Y113" i="11"/>
  <c r="X113" i="11"/>
  <c r="W113" i="11"/>
  <c r="V113" i="11"/>
  <c r="U113" i="11"/>
  <c r="T113" i="11"/>
  <c r="S113" i="11"/>
  <c r="R113" i="11"/>
  <c r="Q113" i="11"/>
  <c r="P113" i="11"/>
  <c r="Y112" i="11"/>
  <c r="X112" i="11"/>
  <c r="W112" i="11"/>
  <c r="V112" i="11"/>
  <c r="U112" i="11"/>
  <c r="T112" i="11"/>
  <c r="S112" i="11"/>
  <c r="R112" i="11"/>
  <c r="Q112" i="11"/>
  <c r="P112" i="11"/>
  <c r="Y111" i="11"/>
  <c r="X111" i="11"/>
  <c r="W111" i="11"/>
  <c r="V111" i="11"/>
  <c r="U111" i="11"/>
  <c r="T111" i="11"/>
  <c r="S111" i="11"/>
  <c r="R111" i="11"/>
  <c r="Q111" i="11"/>
  <c r="P111" i="11"/>
  <c r="Y110" i="11"/>
  <c r="X110" i="11"/>
  <c r="W110" i="11"/>
  <c r="V110" i="11"/>
  <c r="U110" i="11"/>
  <c r="T110" i="11"/>
  <c r="S110" i="11"/>
  <c r="R110" i="11"/>
  <c r="Q110" i="11"/>
  <c r="P110" i="11"/>
  <c r="Y109" i="11"/>
  <c r="X109" i="11"/>
  <c r="W109" i="11"/>
  <c r="V109" i="11"/>
  <c r="U109" i="11"/>
  <c r="T109" i="11"/>
  <c r="S109" i="11"/>
  <c r="R109" i="11"/>
  <c r="Q109" i="11"/>
  <c r="P109" i="11"/>
  <c r="Y108" i="11"/>
  <c r="X108" i="11"/>
  <c r="W108" i="11"/>
  <c r="V108" i="11"/>
  <c r="U108" i="11"/>
  <c r="T108" i="11"/>
  <c r="S108" i="11"/>
  <c r="R108" i="11"/>
  <c r="Q108" i="11"/>
  <c r="P108" i="11"/>
  <c r="Y107" i="11"/>
  <c r="X107" i="11"/>
  <c r="W107" i="11"/>
  <c r="V107" i="11"/>
  <c r="U107" i="11"/>
  <c r="T107" i="11"/>
  <c r="S107" i="11"/>
  <c r="R107" i="11"/>
  <c r="Q107" i="11"/>
  <c r="P107" i="11"/>
  <c r="Y106" i="11"/>
  <c r="X106" i="11"/>
  <c r="W106" i="11"/>
  <c r="V106" i="11"/>
  <c r="U106" i="11"/>
  <c r="T106" i="11"/>
  <c r="S106" i="11"/>
  <c r="R106" i="11"/>
  <c r="Q106" i="11"/>
  <c r="P106" i="11"/>
  <c r="Y105" i="11"/>
  <c r="X105" i="11"/>
  <c r="W105" i="11"/>
  <c r="V105" i="11"/>
  <c r="U105" i="11"/>
  <c r="T105" i="11"/>
  <c r="S105" i="11"/>
  <c r="R105" i="11"/>
  <c r="Q105" i="11"/>
  <c r="P105" i="11"/>
  <c r="Y104" i="11"/>
  <c r="X104" i="11"/>
  <c r="W104" i="11"/>
  <c r="V104" i="11"/>
  <c r="U104" i="11"/>
  <c r="T104" i="11"/>
  <c r="S104" i="11"/>
  <c r="R104" i="11"/>
  <c r="Q104" i="11"/>
  <c r="P104" i="11"/>
  <c r="Y103" i="11"/>
  <c r="X103" i="11"/>
  <c r="W103" i="11"/>
  <c r="V103" i="11"/>
  <c r="U103" i="11"/>
  <c r="T103" i="11"/>
  <c r="S103" i="11"/>
  <c r="R103" i="11"/>
  <c r="Q103" i="11"/>
  <c r="P103" i="11"/>
  <c r="Y102" i="11"/>
  <c r="X102" i="11"/>
  <c r="W102" i="11"/>
  <c r="V102" i="11"/>
  <c r="U102" i="11"/>
  <c r="T102" i="11"/>
  <c r="S102" i="11"/>
  <c r="R102" i="11"/>
  <c r="Q102" i="11"/>
  <c r="P102" i="11"/>
  <c r="Y101" i="11"/>
  <c r="X101" i="11"/>
  <c r="W101" i="11"/>
  <c r="V101" i="11"/>
  <c r="U101" i="11"/>
  <c r="T101" i="11"/>
  <c r="S101" i="11"/>
  <c r="R101" i="11"/>
  <c r="Q101" i="11"/>
  <c r="P101" i="11"/>
  <c r="Y100" i="11"/>
  <c r="X100" i="11"/>
  <c r="W100" i="11"/>
  <c r="V100" i="11"/>
  <c r="U100" i="11"/>
  <c r="T100" i="11"/>
  <c r="S100" i="11"/>
  <c r="R100" i="11"/>
  <c r="Q100" i="11"/>
  <c r="P100" i="11"/>
  <c r="Y99" i="11"/>
  <c r="X99" i="11"/>
  <c r="W99" i="11"/>
  <c r="V99" i="11"/>
  <c r="U99" i="11"/>
  <c r="T99" i="11"/>
  <c r="S99" i="11"/>
  <c r="R99" i="11"/>
  <c r="Q99" i="11"/>
  <c r="P99" i="11"/>
  <c r="Y98" i="11"/>
  <c r="X98" i="11"/>
  <c r="W98" i="11"/>
  <c r="V98" i="11"/>
  <c r="U98" i="11"/>
  <c r="T98" i="11"/>
  <c r="S98" i="11"/>
  <c r="R98" i="11"/>
  <c r="Q98" i="11"/>
  <c r="P98" i="11"/>
  <c r="Y97" i="11"/>
  <c r="X97" i="11"/>
  <c r="W97" i="11"/>
  <c r="V97" i="11"/>
  <c r="U97" i="11"/>
  <c r="T97" i="11"/>
  <c r="S97" i="11"/>
  <c r="R97" i="11"/>
  <c r="Q97" i="11"/>
  <c r="P97" i="11"/>
  <c r="Y96" i="11"/>
  <c r="X96" i="11"/>
  <c r="W96" i="11"/>
  <c r="V96" i="11"/>
  <c r="U96" i="11"/>
  <c r="T96" i="11"/>
  <c r="S96" i="11"/>
  <c r="R96" i="11"/>
  <c r="Q96" i="11"/>
  <c r="P96" i="11"/>
  <c r="Y95" i="11"/>
  <c r="X95" i="11"/>
  <c r="W95" i="11"/>
  <c r="V95" i="11"/>
  <c r="U95" i="11"/>
  <c r="T95" i="11"/>
  <c r="S95" i="11"/>
  <c r="R95" i="11"/>
  <c r="Q95" i="11"/>
  <c r="P95" i="11"/>
  <c r="Y94" i="11"/>
  <c r="X94" i="11"/>
  <c r="W94" i="11"/>
  <c r="V94" i="11"/>
  <c r="U94" i="11"/>
  <c r="T94" i="11"/>
  <c r="S94" i="11"/>
  <c r="R94" i="11"/>
  <c r="Q94" i="11"/>
  <c r="P94" i="11"/>
  <c r="Y93" i="11"/>
  <c r="X93" i="11"/>
  <c r="W93" i="11"/>
  <c r="V93" i="11"/>
  <c r="U93" i="11"/>
  <c r="T93" i="11"/>
  <c r="S93" i="11"/>
  <c r="R93" i="11"/>
  <c r="Q93" i="11"/>
  <c r="P93" i="11"/>
  <c r="Y92" i="11"/>
  <c r="X92" i="11"/>
  <c r="W92" i="11"/>
  <c r="V92" i="11"/>
  <c r="U92" i="11"/>
  <c r="T92" i="11"/>
  <c r="S92" i="11"/>
  <c r="R92" i="11"/>
  <c r="Q92" i="11"/>
  <c r="P92" i="11"/>
  <c r="Y91" i="11"/>
  <c r="X91" i="11"/>
  <c r="W91" i="11"/>
  <c r="V91" i="11"/>
  <c r="U91" i="11"/>
  <c r="T91" i="11"/>
  <c r="S91" i="11"/>
  <c r="R91" i="11"/>
  <c r="Q91" i="11"/>
  <c r="P91" i="11"/>
  <c r="Y90" i="11"/>
  <c r="X90" i="11"/>
  <c r="W90" i="11"/>
  <c r="V90" i="11"/>
  <c r="U90" i="11"/>
  <c r="T90" i="11"/>
  <c r="S90" i="11"/>
  <c r="R90" i="11"/>
  <c r="Q90" i="11"/>
  <c r="P90" i="11"/>
  <c r="Y89" i="11"/>
  <c r="X89" i="11"/>
  <c r="W89" i="11"/>
  <c r="V89" i="11"/>
  <c r="U89" i="11"/>
  <c r="T89" i="11"/>
  <c r="S89" i="11"/>
  <c r="R89" i="11"/>
  <c r="Q89" i="11"/>
  <c r="P89" i="11"/>
  <c r="Y88" i="11"/>
  <c r="X88" i="11"/>
  <c r="W88" i="11"/>
  <c r="V88" i="11"/>
  <c r="U88" i="11"/>
  <c r="T88" i="11"/>
  <c r="S88" i="11"/>
  <c r="R88" i="11"/>
  <c r="Q88" i="11"/>
  <c r="P88" i="11"/>
  <c r="Y87" i="11"/>
  <c r="X87" i="11"/>
  <c r="W87" i="11"/>
  <c r="V87" i="11"/>
  <c r="U87" i="11"/>
  <c r="T87" i="11"/>
  <c r="S87" i="11"/>
  <c r="R87" i="11"/>
  <c r="Q87" i="11"/>
  <c r="P87" i="11"/>
  <c r="Y86" i="11"/>
  <c r="X86" i="11"/>
  <c r="W86" i="11"/>
  <c r="V86" i="11"/>
  <c r="U86" i="11"/>
  <c r="T86" i="11"/>
  <c r="S86" i="11"/>
  <c r="R86" i="11"/>
  <c r="Q86" i="11"/>
  <c r="P86" i="11"/>
  <c r="Y85" i="11"/>
  <c r="X85" i="11"/>
  <c r="W85" i="11"/>
  <c r="V85" i="11"/>
  <c r="U85" i="11"/>
  <c r="T85" i="11"/>
  <c r="S85" i="11"/>
  <c r="R85" i="11"/>
  <c r="Q85" i="11"/>
  <c r="P85" i="11"/>
  <c r="Y84" i="11"/>
  <c r="X84" i="11"/>
  <c r="W84" i="11"/>
  <c r="V84" i="11"/>
  <c r="U84" i="11"/>
  <c r="T84" i="11"/>
  <c r="S84" i="11"/>
  <c r="R84" i="11"/>
  <c r="Q84" i="11"/>
  <c r="P84" i="11"/>
  <c r="Y83" i="11"/>
  <c r="X83" i="11"/>
  <c r="W83" i="11"/>
  <c r="V83" i="11"/>
  <c r="U83" i="11"/>
  <c r="T83" i="11"/>
  <c r="S83" i="11"/>
  <c r="R83" i="11"/>
  <c r="Q83" i="11"/>
  <c r="P83" i="11"/>
  <c r="Y82" i="11"/>
  <c r="X82" i="11"/>
  <c r="W82" i="11"/>
  <c r="V82" i="11"/>
  <c r="U82" i="11"/>
  <c r="T82" i="11"/>
  <c r="S82" i="11"/>
  <c r="R82" i="11"/>
  <c r="Q82" i="11"/>
  <c r="P82" i="11"/>
  <c r="Y81" i="11"/>
  <c r="X81" i="11"/>
  <c r="W81" i="11"/>
  <c r="V81" i="11"/>
  <c r="U81" i="11"/>
  <c r="T81" i="11"/>
  <c r="S81" i="11"/>
  <c r="R81" i="11"/>
  <c r="Q81" i="11"/>
  <c r="P81" i="11"/>
  <c r="Y80" i="11"/>
  <c r="X80" i="11"/>
  <c r="W80" i="11"/>
  <c r="V80" i="11"/>
  <c r="U80" i="11"/>
  <c r="T80" i="11"/>
  <c r="S80" i="11"/>
  <c r="R80" i="11"/>
  <c r="Q80" i="11"/>
  <c r="P80" i="11"/>
  <c r="Y79" i="11"/>
  <c r="X79" i="11"/>
  <c r="W79" i="11"/>
  <c r="V79" i="11"/>
  <c r="U79" i="11"/>
  <c r="T79" i="11"/>
  <c r="S79" i="11"/>
  <c r="R79" i="11"/>
  <c r="Q79" i="11"/>
  <c r="P79" i="11"/>
  <c r="Y78" i="11"/>
  <c r="X78" i="11"/>
  <c r="W78" i="11"/>
  <c r="V78" i="11"/>
  <c r="U78" i="11"/>
  <c r="T78" i="11"/>
  <c r="S78" i="11"/>
  <c r="R78" i="11"/>
  <c r="Q78" i="11"/>
  <c r="P78" i="11"/>
  <c r="Y77" i="11"/>
  <c r="X77" i="11"/>
  <c r="W77" i="11"/>
  <c r="V77" i="11"/>
  <c r="U77" i="11"/>
  <c r="T77" i="11"/>
  <c r="S77" i="11"/>
  <c r="R77" i="11"/>
  <c r="Q77" i="11"/>
  <c r="P77" i="11"/>
  <c r="Y76" i="11"/>
  <c r="X76" i="11"/>
  <c r="W76" i="11"/>
  <c r="V76" i="11"/>
  <c r="U76" i="11"/>
  <c r="T76" i="11"/>
  <c r="S76" i="11"/>
  <c r="R76" i="11"/>
  <c r="Q76" i="11"/>
  <c r="P76" i="11"/>
  <c r="Y75" i="11"/>
  <c r="X75" i="11"/>
  <c r="W75" i="11"/>
  <c r="V75" i="11"/>
  <c r="U75" i="11"/>
  <c r="T75" i="11"/>
  <c r="S75" i="11"/>
  <c r="R75" i="11"/>
  <c r="Q75" i="11"/>
  <c r="P75" i="11"/>
  <c r="Y74" i="11"/>
  <c r="X74" i="11"/>
  <c r="W74" i="11"/>
  <c r="V74" i="11"/>
  <c r="U74" i="11"/>
  <c r="T74" i="11"/>
  <c r="S74" i="11"/>
  <c r="R74" i="11"/>
  <c r="Q74" i="11"/>
  <c r="P74" i="11"/>
  <c r="Y73" i="11"/>
  <c r="X73" i="11"/>
  <c r="W73" i="11"/>
  <c r="V73" i="11"/>
  <c r="U73" i="11"/>
  <c r="T73" i="11"/>
  <c r="S73" i="11"/>
  <c r="R73" i="11"/>
  <c r="Q73" i="11"/>
  <c r="P73" i="11"/>
  <c r="Y72" i="11"/>
  <c r="X72" i="11"/>
  <c r="W72" i="11"/>
  <c r="V72" i="11"/>
  <c r="U72" i="11"/>
  <c r="T72" i="11"/>
  <c r="S72" i="11"/>
  <c r="R72" i="11"/>
  <c r="Q72" i="11"/>
  <c r="P72" i="11"/>
  <c r="Y71" i="11"/>
  <c r="X71" i="11"/>
  <c r="W71" i="11"/>
  <c r="V71" i="11"/>
  <c r="U71" i="11"/>
  <c r="T71" i="11"/>
  <c r="S71" i="11"/>
  <c r="R71" i="11"/>
  <c r="Q71" i="11"/>
  <c r="P71" i="11"/>
  <c r="Y70" i="11"/>
  <c r="X70" i="11"/>
  <c r="W70" i="11"/>
  <c r="V70" i="11"/>
  <c r="U70" i="11"/>
  <c r="T70" i="11"/>
  <c r="S70" i="11"/>
  <c r="R70" i="11"/>
  <c r="Q70" i="11"/>
  <c r="P70" i="11"/>
  <c r="Y69" i="11"/>
  <c r="X69" i="11"/>
  <c r="W69" i="11"/>
  <c r="V69" i="11"/>
  <c r="U69" i="11"/>
  <c r="T69" i="11"/>
  <c r="S69" i="11"/>
  <c r="R69" i="11"/>
  <c r="Q69" i="11"/>
  <c r="P69" i="11"/>
  <c r="Y68" i="11"/>
  <c r="X68" i="11"/>
  <c r="W68" i="11"/>
  <c r="V68" i="11"/>
  <c r="U68" i="11"/>
  <c r="T68" i="11"/>
  <c r="S68" i="11"/>
  <c r="R68" i="11"/>
  <c r="Q68" i="11"/>
  <c r="P68" i="11"/>
  <c r="Y67" i="11"/>
  <c r="X67" i="11"/>
  <c r="W67" i="11"/>
  <c r="V67" i="11"/>
  <c r="U67" i="11"/>
  <c r="T67" i="11"/>
  <c r="S67" i="11"/>
  <c r="R67" i="11"/>
  <c r="Q67" i="11"/>
  <c r="P67" i="11"/>
  <c r="Y66" i="11"/>
  <c r="X66" i="11"/>
  <c r="W66" i="11"/>
  <c r="V66" i="11"/>
  <c r="U66" i="11"/>
  <c r="T66" i="11"/>
  <c r="S66" i="11"/>
  <c r="R66" i="11"/>
  <c r="Q66" i="11"/>
  <c r="P66" i="11"/>
  <c r="Y65" i="11"/>
  <c r="X65" i="11"/>
  <c r="W65" i="11"/>
  <c r="V65" i="11"/>
  <c r="U65" i="11"/>
  <c r="T65" i="11"/>
  <c r="S65" i="11"/>
  <c r="R65" i="11"/>
  <c r="Q65" i="11"/>
  <c r="P65" i="11"/>
  <c r="Y64" i="11"/>
  <c r="X64" i="11"/>
  <c r="W64" i="11"/>
  <c r="V64" i="11"/>
  <c r="U64" i="11"/>
  <c r="T64" i="11"/>
  <c r="S64" i="11"/>
  <c r="R64" i="11"/>
  <c r="Q64" i="11"/>
  <c r="P64" i="11"/>
  <c r="Y63" i="11"/>
  <c r="X63" i="11"/>
  <c r="W63" i="11"/>
  <c r="V63" i="11"/>
  <c r="U63" i="11"/>
  <c r="T63" i="11"/>
  <c r="S63" i="11"/>
  <c r="R63" i="11"/>
  <c r="Q63" i="11"/>
  <c r="P63" i="11"/>
  <c r="Y62" i="11"/>
  <c r="X62" i="11"/>
  <c r="W62" i="11"/>
  <c r="V62" i="11"/>
  <c r="U62" i="11"/>
  <c r="T62" i="11"/>
  <c r="S62" i="11"/>
  <c r="R62" i="11"/>
  <c r="Q62" i="11"/>
  <c r="P62" i="11"/>
  <c r="Y61" i="11"/>
  <c r="X61" i="11"/>
  <c r="W61" i="11"/>
  <c r="V61" i="11"/>
  <c r="U61" i="11"/>
  <c r="T61" i="11"/>
  <c r="S61" i="11"/>
  <c r="R61" i="11"/>
  <c r="Q61" i="11"/>
  <c r="P61" i="11"/>
  <c r="Y60" i="11"/>
  <c r="X60" i="11"/>
  <c r="W60" i="11"/>
  <c r="V60" i="11"/>
  <c r="U60" i="11"/>
  <c r="T60" i="11"/>
  <c r="S60" i="11"/>
  <c r="R60" i="11"/>
  <c r="Q60" i="11"/>
  <c r="P60" i="11"/>
  <c r="Y59" i="11"/>
  <c r="X59" i="11"/>
  <c r="W59" i="11"/>
  <c r="V59" i="11"/>
  <c r="U59" i="11"/>
  <c r="T59" i="11"/>
  <c r="S59" i="11"/>
  <c r="R59" i="11"/>
  <c r="Q59" i="11"/>
  <c r="P59" i="11"/>
  <c r="Y58" i="11"/>
  <c r="X58" i="11"/>
  <c r="W58" i="11"/>
  <c r="V58" i="11"/>
  <c r="U58" i="11"/>
  <c r="T58" i="11"/>
  <c r="S58" i="11"/>
  <c r="R58" i="11"/>
  <c r="Q58" i="11"/>
  <c r="P58" i="11"/>
  <c r="Y57" i="11"/>
  <c r="X57" i="11"/>
  <c r="W57" i="11"/>
  <c r="V57" i="11"/>
  <c r="U57" i="11"/>
  <c r="T57" i="11"/>
  <c r="S57" i="11"/>
  <c r="R57" i="11"/>
  <c r="Q57" i="11"/>
  <c r="P57" i="11"/>
  <c r="Y56" i="11"/>
  <c r="X56" i="11"/>
  <c r="W56" i="11"/>
  <c r="V56" i="11"/>
  <c r="U56" i="11"/>
  <c r="T56" i="11"/>
  <c r="S56" i="11"/>
  <c r="R56" i="11"/>
  <c r="Q56" i="11"/>
  <c r="P56" i="11"/>
  <c r="Y55" i="11"/>
  <c r="X55" i="11"/>
  <c r="W55" i="11"/>
  <c r="V55" i="11"/>
  <c r="U55" i="11"/>
  <c r="T55" i="11"/>
  <c r="S55" i="11"/>
  <c r="R55" i="11"/>
  <c r="Q55" i="11"/>
  <c r="P55" i="11"/>
  <c r="Y54" i="11"/>
  <c r="X54" i="11"/>
  <c r="W54" i="11"/>
  <c r="V54" i="11"/>
  <c r="U54" i="11"/>
  <c r="T54" i="11"/>
  <c r="S54" i="11"/>
  <c r="R54" i="11"/>
  <c r="Q54" i="11"/>
  <c r="P54" i="11"/>
  <c r="Y53" i="11"/>
  <c r="X53" i="11"/>
  <c r="W53" i="11"/>
  <c r="V53" i="11"/>
  <c r="U53" i="11"/>
  <c r="T53" i="11"/>
  <c r="S53" i="11"/>
  <c r="R53" i="11"/>
  <c r="Q53" i="11"/>
  <c r="P53" i="11"/>
  <c r="Y52" i="11"/>
  <c r="X52" i="11"/>
  <c r="W52" i="11"/>
  <c r="V52" i="11"/>
  <c r="U52" i="11"/>
  <c r="T52" i="11"/>
  <c r="S52" i="11"/>
  <c r="R52" i="11"/>
  <c r="Q52" i="11"/>
  <c r="P52" i="11"/>
  <c r="Y51" i="11"/>
  <c r="X51" i="11"/>
  <c r="W51" i="11"/>
  <c r="V51" i="11"/>
  <c r="U51" i="11"/>
  <c r="T51" i="11"/>
  <c r="S51" i="11"/>
  <c r="R51" i="11"/>
  <c r="Q51" i="11"/>
  <c r="P51" i="11"/>
  <c r="Y50" i="11"/>
  <c r="X50" i="11"/>
  <c r="W50" i="11"/>
  <c r="V50" i="11"/>
  <c r="U50" i="11"/>
  <c r="T50" i="11"/>
  <c r="S50" i="11"/>
  <c r="R50" i="11"/>
  <c r="Q50" i="11"/>
  <c r="P50" i="11"/>
  <c r="Y49" i="11"/>
  <c r="X49" i="11"/>
  <c r="W49" i="11"/>
  <c r="V49" i="11"/>
  <c r="U49" i="11"/>
  <c r="T49" i="11"/>
  <c r="S49" i="11"/>
  <c r="R49" i="11"/>
  <c r="Q49" i="11"/>
  <c r="P49" i="11"/>
  <c r="Y48" i="11"/>
  <c r="X48" i="11"/>
  <c r="W48" i="11"/>
  <c r="V48" i="11"/>
  <c r="U48" i="11"/>
  <c r="T48" i="11"/>
  <c r="S48" i="11"/>
  <c r="R48" i="11"/>
  <c r="Q48" i="11"/>
  <c r="P48" i="11"/>
  <c r="Y47" i="11"/>
  <c r="X47" i="11"/>
  <c r="W47" i="11"/>
  <c r="V47" i="11"/>
  <c r="U47" i="11"/>
  <c r="T47" i="11"/>
  <c r="S47" i="11"/>
  <c r="R47" i="11"/>
  <c r="Q47" i="11"/>
  <c r="P47" i="11"/>
  <c r="Y46" i="11"/>
  <c r="X46" i="11"/>
  <c r="W46" i="11"/>
  <c r="V46" i="11"/>
  <c r="U46" i="11"/>
  <c r="T46" i="11"/>
  <c r="S46" i="11"/>
  <c r="R46" i="11"/>
  <c r="Q46" i="11"/>
  <c r="P46" i="11"/>
  <c r="Y45" i="11"/>
  <c r="X45" i="11"/>
  <c r="W45" i="11"/>
  <c r="V45" i="11"/>
  <c r="U45" i="11"/>
  <c r="T45" i="11"/>
  <c r="S45" i="11"/>
  <c r="R45" i="11"/>
  <c r="Q45" i="11"/>
  <c r="P45" i="11"/>
  <c r="Y44" i="11"/>
  <c r="X44" i="11"/>
  <c r="W44" i="11"/>
  <c r="V44" i="11"/>
  <c r="U44" i="11"/>
  <c r="T44" i="11"/>
  <c r="S44" i="11"/>
  <c r="R44" i="11"/>
  <c r="Q44" i="11"/>
  <c r="P44" i="11"/>
  <c r="Y43" i="11"/>
  <c r="X43" i="11"/>
  <c r="W43" i="11"/>
  <c r="V43" i="11"/>
  <c r="U43" i="11"/>
  <c r="T43" i="11"/>
  <c r="S43" i="11"/>
  <c r="R43" i="11"/>
  <c r="Q43" i="11"/>
  <c r="P43" i="11"/>
  <c r="Y42" i="11"/>
  <c r="X42" i="11"/>
  <c r="W42" i="11"/>
  <c r="V42" i="11"/>
  <c r="U42" i="11"/>
  <c r="T42" i="11"/>
  <c r="S42" i="11"/>
  <c r="R42" i="11"/>
  <c r="Q42" i="11"/>
  <c r="P42" i="11"/>
  <c r="Y41" i="11"/>
  <c r="X41" i="11"/>
  <c r="W41" i="11"/>
  <c r="V41" i="11"/>
  <c r="U41" i="11"/>
  <c r="T41" i="11"/>
  <c r="S41" i="11"/>
  <c r="R41" i="11"/>
  <c r="Q41" i="11"/>
  <c r="P41" i="11"/>
  <c r="Y40" i="11"/>
  <c r="X40" i="11"/>
  <c r="W40" i="11"/>
  <c r="V40" i="11"/>
  <c r="U40" i="11"/>
  <c r="T40" i="11"/>
  <c r="S40" i="11"/>
  <c r="R40" i="11"/>
  <c r="Q40" i="11"/>
  <c r="P40" i="11"/>
  <c r="Y39" i="11"/>
  <c r="X39" i="11"/>
  <c r="W39" i="11"/>
  <c r="V39" i="11"/>
  <c r="U39" i="11"/>
  <c r="T39" i="11"/>
  <c r="S39" i="11"/>
  <c r="R39" i="11"/>
  <c r="Q39" i="11"/>
  <c r="P39" i="11"/>
  <c r="Y38" i="11"/>
  <c r="X38" i="11"/>
  <c r="W38" i="11"/>
  <c r="V38" i="11"/>
  <c r="U38" i="11"/>
  <c r="T38" i="11"/>
  <c r="S38" i="11"/>
  <c r="R38" i="11"/>
  <c r="Q38" i="11"/>
  <c r="P38" i="11"/>
  <c r="Y37" i="11"/>
  <c r="X37" i="11"/>
  <c r="W37" i="11"/>
  <c r="V37" i="11"/>
  <c r="U37" i="11"/>
  <c r="T37" i="11"/>
  <c r="S37" i="11"/>
  <c r="R37" i="11"/>
  <c r="Q37" i="11"/>
  <c r="P37" i="11"/>
  <c r="Y36" i="11"/>
  <c r="X36" i="11"/>
  <c r="W36" i="11"/>
  <c r="V36" i="11"/>
  <c r="U36" i="11"/>
  <c r="T36" i="11"/>
  <c r="S36" i="11"/>
  <c r="R36" i="11"/>
  <c r="Q36" i="11"/>
  <c r="P36" i="11"/>
  <c r="Y35" i="11"/>
  <c r="X35" i="11"/>
  <c r="W35" i="11"/>
  <c r="V35" i="11"/>
  <c r="U35" i="11"/>
  <c r="T35" i="11"/>
  <c r="S35" i="11"/>
  <c r="R35" i="11"/>
  <c r="Q35" i="11"/>
  <c r="P35" i="11"/>
  <c r="Y34" i="11"/>
  <c r="X34" i="11"/>
  <c r="W34" i="11"/>
  <c r="V34" i="11"/>
  <c r="U34" i="11"/>
  <c r="T34" i="11"/>
  <c r="S34" i="11"/>
  <c r="R34" i="11"/>
  <c r="Q34" i="11"/>
  <c r="P34" i="11"/>
  <c r="Y33" i="11"/>
  <c r="X33" i="11"/>
  <c r="W33" i="11"/>
  <c r="V33" i="11"/>
  <c r="U33" i="11"/>
  <c r="T33" i="11"/>
  <c r="S33" i="11"/>
  <c r="R33" i="11"/>
  <c r="Q33" i="11"/>
  <c r="P33" i="11"/>
  <c r="Y32" i="11"/>
  <c r="X32" i="11"/>
  <c r="W32" i="11"/>
  <c r="V32" i="11"/>
  <c r="U32" i="11"/>
  <c r="T32" i="11"/>
  <c r="S32" i="11"/>
  <c r="R32" i="11"/>
  <c r="Q32" i="11"/>
  <c r="P32" i="11"/>
  <c r="Y31" i="11"/>
  <c r="X31" i="11"/>
  <c r="W31" i="11"/>
  <c r="V31" i="11"/>
  <c r="U31" i="11"/>
  <c r="T31" i="11"/>
  <c r="S31" i="11"/>
  <c r="R31" i="11"/>
  <c r="Q31" i="11"/>
  <c r="P31" i="11"/>
  <c r="Y30" i="11"/>
  <c r="X30" i="11"/>
  <c r="W30" i="11"/>
  <c r="V30" i="11"/>
  <c r="U30" i="11"/>
  <c r="T30" i="11"/>
  <c r="S30" i="11"/>
  <c r="R30" i="11"/>
  <c r="Q30" i="11"/>
  <c r="P30" i="11"/>
  <c r="Y29" i="11"/>
  <c r="X29" i="11"/>
  <c r="W29" i="11"/>
  <c r="V29" i="11"/>
  <c r="U29" i="11"/>
  <c r="T29" i="11"/>
  <c r="S29" i="11"/>
  <c r="R29" i="11"/>
  <c r="Q29" i="11"/>
  <c r="P29" i="11"/>
  <c r="Y28" i="11"/>
  <c r="X28" i="11"/>
  <c r="W28" i="11"/>
  <c r="V28" i="11"/>
  <c r="U28" i="11"/>
  <c r="T28" i="11"/>
  <c r="S28" i="11"/>
  <c r="R28" i="11"/>
  <c r="Q28" i="11"/>
  <c r="P28" i="11"/>
  <c r="Y27" i="11"/>
  <c r="X27" i="11"/>
  <c r="W27" i="11"/>
  <c r="V27" i="11"/>
  <c r="U27" i="11"/>
  <c r="T27" i="11"/>
  <c r="S27" i="11"/>
  <c r="R27" i="11"/>
  <c r="Q27" i="11"/>
  <c r="P27" i="11"/>
  <c r="Y26" i="11"/>
  <c r="X26" i="11"/>
  <c r="W26" i="11"/>
  <c r="V26" i="11"/>
  <c r="U26" i="11"/>
  <c r="T26" i="11"/>
  <c r="S26" i="11"/>
  <c r="R26" i="11"/>
  <c r="Q26" i="11"/>
  <c r="P26" i="11"/>
  <c r="Y25" i="11"/>
  <c r="X25" i="11"/>
  <c r="W25" i="11"/>
  <c r="V25" i="11"/>
  <c r="U25" i="11"/>
  <c r="T25" i="11"/>
  <c r="S25" i="11"/>
  <c r="R25" i="11"/>
  <c r="Q25" i="11"/>
  <c r="P25" i="11"/>
  <c r="Y24" i="11"/>
  <c r="X24" i="11"/>
  <c r="W24" i="11"/>
  <c r="V24" i="11"/>
  <c r="U24" i="11"/>
  <c r="T24" i="11"/>
  <c r="S24" i="11"/>
  <c r="R24" i="11"/>
  <c r="Q24" i="11"/>
  <c r="P24" i="11"/>
  <c r="Y23" i="11"/>
  <c r="X23" i="11"/>
  <c r="W23" i="11"/>
  <c r="V23" i="11"/>
  <c r="U23" i="11"/>
  <c r="T23" i="11"/>
  <c r="S23" i="11"/>
  <c r="R23" i="11"/>
  <c r="Q23" i="11"/>
  <c r="P23" i="11"/>
  <c r="Y22" i="11"/>
  <c r="X22" i="11"/>
  <c r="W22" i="11"/>
  <c r="V22" i="11"/>
  <c r="U22" i="11"/>
  <c r="T22" i="11"/>
  <c r="S22" i="11"/>
  <c r="R22" i="11"/>
  <c r="Q22" i="11"/>
  <c r="P22" i="11"/>
  <c r="Y21" i="11"/>
  <c r="X21" i="11"/>
  <c r="W21" i="11"/>
  <c r="V21" i="11"/>
  <c r="U21" i="11"/>
  <c r="T21" i="11"/>
  <c r="S21" i="11"/>
  <c r="R21" i="11"/>
  <c r="Q21" i="11"/>
  <c r="P21" i="11"/>
  <c r="Y20" i="11"/>
  <c r="X20" i="11"/>
  <c r="W20" i="11"/>
  <c r="V20" i="11"/>
  <c r="U20" i="11"/>
  <c r="T20" i="11"/>
  <c r="S20" i="11"/>
  <c r="R20" i="11"/>
  <c r="Q20" i="11"/>
  <c r="P20" i="11"/>
  <c r="Y19" i="11"/>
  <c r="X19" i="11"/>
  <c r="W19" i="11"/>
  <c r="V19" i="11"/>
  <c r="U19" i="11"/>
  <c r="T19" i="11"/>
  <c r="S19" i="11"/>
  <c r="R19" i="11"/>
  <c r="Q19" i="11"/>
  <c r="P19" i="11"/>
  <c r="Y18" i="11"/>
  <c r="X18" i="11"/>
  <c r="W18" i="11"/>
  <c r="V18" i="11"/>
  <c r="U18" i="11"/>
  <c r="T18" i="11"/>
  <c r="S18" i="11"/>
  <c r="R18" i="11"/>
  <c r="Q18" i="11"/>
  <c r="P18" i="11"/>
  <c r="Y17" i="11"/>
  <c r="X17" i="11"/>
  <c r="W17" i="11"/>
  <c r="V17" i="11"/>
  <c r="U17" i="11"/>
  <c r="T17" i="11"/>
  <c r="S17" i="11"/>
  <c r="R17" i="11"/>
  <c r="Q17" i="11"/>
  <c r="P17" i="11"/>
  <c r="Y16" i="11"/>
  <c r="X16" i="11"/>
  <c r="W16" i="11"/>
  <c r="V16" i="11"/>
  <c r="U16" i="11"/>
  <c r="T16" i="11"/>
  <c r="S16" i="11"/>
  <c r="R16" i="11"/>
  <c r="Q16" i="11"/>
  <c r="P16" i="11"/>
  <c r="Y15" i="11"/>
  <c r="X15" i="11"/>
  <c r="W15" i="11"/>
  <c r="V15" i="11"/>
  <c r="U15" i="11"/>
  <c r="T15" i="11"/>
  <c r="S15" i="11"/>
  <c r="R15" i="11"/>
  <c r="Q15" i="11"/>
  <c r="P15" i="11"/>
  <c r="Y14" i="11"/>
  <c r="X14" i="11"/>
  <c r="W14" i="11"/>
  <c r="V14" i="11"/>
  <c r="U14" i="11"/>
  <c r="T14" i="11"/>
  <c r="S14" i="11"/>
  <c r="R14" i="11"/>
  <c r="Q14" i="11"/>
  <c r="P14" i="11"/>
  <c r="Y13" i="11"/>
  <c r="X13" i="11"/>
  <c r="W13" i="11"/>
  <c r="V13" i="11"/>
  <c r="U13" i="11"/>
  <c r="T13" i="11"/>
  <c r="S13" i="11"/>
  <c r="R13" i="11"/>
  <c r="Q13" i="11"/>
  <c r="P13" i="11"/>
  <c r="Y12" i="11"/>
  <c r="X12" i="11"/>
  <c r="W12" i="11"/>
  <c r="V12" i="11"/>
  <c r="U12" i="11"/>
  <c r="T12" i="11"/>
  <c r="S12" i="11"/>
  <c r="R12" i="11"/>
  <c r="Q12" i="11"/>
  <c r="P12" i="11"/>
  <c r="Y11" i="11"/>
  <c r="X11" i="11"/>
  <c r="W11" i="11"/>
  <c r="V11" i="11"/>
  <c r="U11" i="11"/>
  <c r="T11" i="11"/>
  <c r="S11" i="11"/>
  <c r="R11" i="11"/>
  <c r="Q11" i="11"/>
  <c r="P11" i="11"/>
  <c r="Y10" i="11"/>
  <c r="X10" i="11"/>
  <c r="W10" i="11"/>
  <c r="V10" i="11"/>
  <c r="U10" i="11"/>
  <c r="T10" i="11"/>
  <c r="S10" i="11"/>
  <c r="R10" i="11"/>
  <c r="Q10" i="11"/>
  <c r="P10" i="11"/>
  <c r="Y9" i="11"/>
  <c r="X9" i="11"/>
  <c r="W9" i="11"/>
  <c r="V9" i="11"/>
  <c r="U9" i="11"/>
  <c r="T9" i="11"/>
  <c r="S9" i="11"/>
  <c r="R9" i="11"/>
  <c r="Q9" i="11"/>
  <c r="P9" i="11"/>
  <c r="Y8" i="11"/>
  <c r="X8" i="11"/>
  <c r="W8" i="11"/>
  <c r="V8" i="11"/>
  <c r="U8" i="11"/>
  <c r="T8" i="11"/>
  <c r="S8" i="11"/>
  <c r="R8" i="11"/>
  <c r="Q8" i="11"/>
  <c r="P8" i="11"/>
  <c r="Y7" i="11"/>
  <c r="X7" i="11"/>
  <c r="W7" i="11"/>
  <c r="V7" i="11"/>
  <c r="U7" i="11"/>
  <c r="T7" i="11"/>
  <c r="S7" i="11"/>
  <c r="R7" i="11"/>
  <c r="Q7" i="11"/>
  <c r="P7" i="11"/>
  <c r="Y6" i="11"/>
  <c r="X6" i="11"/>
  <c r="W6" i="11"/>
  <c r="V6" i="11"/>
  <c r="U6" i="11"/>
  <c r="T6" i="11"/>
  <c r="S6" i="11"/>
  <c r="R6" i="11"/>
  <c r="Q6" i="11"/>
  <c r="P6" i="11"/>
  <c r="Y5" i="11"/>
  <c r="U5" i="11"/>
  <c r="V5" i="11"/>
  <c r="W5" i="11"/>
  <c r="X5" i="11"/>
  <c r="T5" i="11"/>
  <c r="Q5" i="11"/>
  <c r="R5" i="11"/>
  <c r="S5" i="11"/>
  <c r="P5" i="11"/>
  <c r="D257" i="8"/>
  <c r="C257" i="8"/>
  <c r="D256" i="8"/>
  <c r="C256" i="8"/>
  <c r="D255" i="8"/>
  <c r="C255" i="8"/>
  <c r="D254" i="8"/>
  <c r="C254" i="8"/>
  <c r="D253" i="8"/>
  <c r="C253" i="8"/>
  <c r="D252" i="8"/>
  <c r="C252" i="8"/>
  <c r="D251" i="8"/>
  <c r="C251" i="8"/>
  <c r="D250" i="8"/>
  <c r="C250" i="8"/>
  <c r="D249" i="8"/>
  <c r="C249" i="8"/>
  <c r="D248" i="8"/>
  <c r="C248" i="8"/>
  <c r="D247" i="8"/>
  <c r="C247" i="8"/>
  <c r="D246" i="8"/>
  <c r="C246" i="8"/>
  <c r="D245" i="8"/>
  <c r="C245" i="8"/>
  <c r="D244" i="8"/>
  <c r="C244" i="8"/>
  <c r="D243" i="8"/>
  <c r="C243" i="8"/>
  <c r="D242" i="8"/>
  <c r="C242" i="8"/>
  <c r="D241" i="8"/>
  <c r="C241" i="8"/>
  <c r="D240" i="8"/>
  <c r="C240" i="8"/>
  <c r="D239" i="8"/>
  <c r="C239" i="8"/>
  <c r="D238" i="8"/>
  <c r="C238" i="8"/>
  <c r="D237" i="8"/>
  <c r="C237" i="8"/>
  <c r="D236" i="8"/>
  <c r="C236" i="8"/>
  <c r="D235" i="8"/>
  <c r="C235" i="8"/>
  <c r="D234" i="8"/>
  <c r="C234" i="8"/>
  <c r="D233" i="8"/>
  <c r="C233" i="8"/>
  <c r="D232" i="8"/>
  <c r="C232" i="8"/>
  <c r="D231" i="8"/>
  <c r="C231" i="8"/>
  <c r="D230" i="8"/>
  <c r="C230" i="8"/>
  <c r="D229" i="8"/>
  <c r="C229" i="8"/>
  <c r="D228" i="8"/>
  <c r="C228" i="8"/>
  <c r="D227" i="8"/>
  <c r="C227" i="8"/>
  <c r="D226" i="8"/>
  <c r="C226" i="8"/>
  <c r="D225" i="8"/>
  <c r="C225" i="8"/>
  <c r="D224" i="8"/>
  <c r="C224" i="8"/>
  <c r="D223" i="8"/>
  <c r="C223" i="8"/>
  <c r="D222" i="8"/>
  <c r="C222" i="8"/>
  <c r="D221" i="8"/>
  <c r="C221" i="8"/>
  <c r="D220" i="8"/>
  <c r="C220" i="8"/>
  <c r="D219" i="8"/>
  <c r="C219" i="8"/>
  <c r="D218" i="8"/>
  <c r="C218" i="8"/>
  <c r="D217" i="8"/>
  <c r="C217" i="8"/>
  <c r="D216" i="8"/>
  <c r="C216" i="8"/>
  <c r="D215" i="8"/>
  <c r="C215" i="8"/>
  <c r="D214" i="8"/>
  <c r="C214" i="8"/>
  <c r="D213" i="8"/>
  <c r="C213" i="8"/>
  <c r="D212" i="8"/>
  <c r="C212" i="8"/>
  <c r="D211" i="8"/>
  <c r="C211" i="8"/>
  <c r="D210" i="8"/>
  <c r="C210" i="8"/>
  <c r="D209" i="8"/>
  <c r="C209" i="8"/>
  <c r="D208" i="8"/>
  <c r="C208" i="8"/>
  <c r="D207" i="8"/>
  <c r="C207" i="8"/>
  <c r="D206" i="8"/>
  <c r="C206" i="8"/>
  <c r="D205" i="8"/>
  <c r="C205" i="8"/>
  <c r="D204" i="8"/>
  <c r="C204" i="8"/>
  <c r="D203" i="8"/>
  <c r="C203" i="8"/>
  <c r="D202" i="8"/>
  <c r="C202" i="8"/>
  <c r="D201" i="8"/>
  <c r="C201" i="8"/>
  <c r="D200" i="8"/>
  <c r="C200" i="8"/>
  <c r="D199" i="8"/>
  <c r="C199" i="8"/>
  <c r="D198" i="8"/>
  <c r="C198" i="8"/>
  <c r="D197" i="8"/>
  <c r="C197" i="8"/>
  <c r="D196" i="8"/>
  <c r="C196" i="8"/>
  <c r="D195" i="8"/>
  <c r="C195" i="8"/>
  <c r="D194" i="8"/>
  <c r="C194" i="8"/>
  <c r="D193" i="8"/>
  <c r="C193" i="8"/>
  <c r="D192" i="8"/>
  <c r="C192" i="8"/>
  <c r="D191" i="8"/>
  <c r="C191" i="8"/>
  <c r="D190" i="8"/>
  <c r="C190" i="8"/>
  <c r="D189" i="8"/>
  <c r="C189" i="8"/>
  <c r="D188" i="8"/>
  <c r="C188" i="8"/>
  <c r="D187" i="8"/>
  <c r="C187" i="8"/>
  <c r="D186" i="8"/>
  <c r="C186" i="8"/>
  <c r="D185" i="8"/>
  <c r="C185" i="8"/>
  <c r="D184" i="8"/>
  <c r="C184" i="8"/>
  <c r="D183" i="8"/>
  <c r="C183" i="8"/>
  <c r="D182" i="8"/>
  <c r="C182" i="8"/>
  <c r="D181" i="8"/>
  <c r="C181" i="8"/>
  <c r="D180" i="8"/>
  <c r="C180" i="8"/>
  <c r="D179" i="8"/>
  <c r="C179" i="8"/>
  <c r="D178" i="8"/>
  <c r="C178" i="8"/>
  <c r="D177" i="8"/>
  <c r="C177" i="8"/>
  <c r="D176" i="8"/>
  <c r="C176" i="8"/>
  <c r="D175" i="8"/>
  <c r="C175" i="8"/>
  <c r="D174" i="8"/>
  <c r="C174" i="8"/>
  <c r="D173" i="8"/>
  <c r="C173" i="8"/>
  <c r="D172" i="8"/>
  <c r="C172" i="8"/>
  <c r="D171" i="8"/>
  <c r="C171" i="8"/>
  <c r="D170" i="8"/>
  <c r="C170" i="8"/>
  <c r="D169" i="8"/>
  <c r="C169" i="8"/>
  <c r="D168" i="8"/>
  <c r="C168" i="8"/>
  <c r="D167" i="8"/>
  <c r="C167" i="8"/>
  <c r="D166" i="8"/>
  <c r="C166" i="8"/>
  <c r="D165" i="8"/>
  <c r="C165" i="8"/>
  <c r="D164" i="8"/>
  <c r="C164" i="8"/>
  <c r="D163" i="8"/>
  <c r="C163" i="8"/>
  <c r="D162" i="8"/>
  <c r="C162" i="8"/>
  <c r="D161" i="8"/>
  <c r="C161" i="8"/>
  <c r="D160" i="8"/>
  <c r="C160" i="8"/>
  <c r="D159" i="8"/>
  <c r="C159" i="8"/>
  <c r="D158" i="8"/>
  <c r="C158" i="8"/>
  <c r="D157" i="8"/>
  <c r="C157" i="8"/>
  <c r="D156" i="8"/>
  <c r="C156" i="8"/>
  <c r="D155" i="8"/>
  <c r="C155" i="8"/>
  <c r="D154" i="8"/>
  <c r="C154" i="8"/>
  <c r="D153" i="8"/>
  <c r="C153" i="8"/>
  <c r="D152" i="8"/>
  <c r="C152" i="8"/>
  <c r="D151" i="8"/>
  <c r="C151" i="8"/>
  <c r="D150" i="8"/>
  <c r="C150" i="8"/>
  <c r="D149" i="8"/>
  <c r="C149" i="8"/>
  <c r="D148" i="8"/>
  <c r="C148" i="8"/>
  <c r="D147" i="8"/>
  <c r="C147" i="8"/>
  <c r="D146" i="8"/>
  <c r="C146" i="8"/>
  <c r="D145" i="8"/>
  <c r="C145" i="8"/>
  <c r="D144" i="8"/>
  <c r="C144" i="8"/>
  <c r="D143" i="8"/>
  <c r="C143" i="8"/>
  <c r="D142" i="8"/>
  <c r="C142" i="8"/>
  <c r="D141" i="8"/>
  <c r="C141" i="8"/>
  <c r="D140" i="8"/>
  <c r="C140" i="8"/>
  <c r="D139" i="8"/>
  <c r="C139" i="8"/>
  <c r="D138" i="8"/>
  <c r="C138" i="8"/>
  <c r="D137" i="8"/>
  <c r="C137" i="8"/>
  <c r="D136" i="8"/>
  <c r="C136" i="8"/>
  <c r="D135" i="8"/>
  <c r="C135" i="8"/>
  <c r="D134" i="8"/>
  <c r="C134" i="8"/>
  <c r="D133" i="8"/>
  <c r="C133" i="8"/>
  <c r="D132" i="8"/>
  <c r="C132" i="8"/>
  <c r="D131" i="8"/>
  <c r="C131" i="8"/>
  <c r="D130" i="8"/>
  <c r="C130" i="8"/>
  <c r="D129" i="8"/>
  <c r="C129" i="8"/>
  <c r="D128" i="8"/>
  <c r="C128" i="8"/>
  <c r="D127" i="8"/>
  <c r="C127" i="8"/>
  <c r="D126" i="8"/>
  <c r="C126" i="8"/>
  <c r="D125" i="8"/>
  <c r="C125" i="8"/>
  <c r="D124" i="8"/>
  <c r="C124" i="8"/>
  <c r="D123" i="8"/>
  <c r="C123" i="8"/>
  <c r="D122" i="8"/>
  <c r="C122" i="8"/>
  <c r="D121" i="8"/>
  <c r="C121" i="8"/>
  <c r="D120" i="8"/>
  <c r="C120" i="8"/>
  <c r="D119" i="8"/>
  <c r="C119" i="8"/>
  <c r="D118" i="8"/>
  <c r="C118" i="8"/>
  <c r="D117" i="8"/>
  <c r="C117" i="8"/>
  <c r="D116" i="8"/>
  <c r="C116" i="8"/>
  <c r="D115" i="8"/>
  <c r="C115" i="8"/>
  <c r="D114" i="8"/>
  <c r="C114" i="8"/>
  <c r="D113" i="8"/>
  <c r="C113" i="8"/>
  <c r="D112" i="8"/>
  <c r="C112" i="8"/>
  <c r="D111" i="8"/>
  <c r="C111" i="8"/>
  <c r="D110" i="8"/>
  <c r="C110" i="8"/>
  <c r="D109" i="8"/>
  <c r="C109" i="8"/>
  <c r="D108" i="8"/>
  <c r="C108" i="8"/>
  <c r="D107" i="8"/>
  <c r="C107" i="8"/>
  <c r="D106" i="8"/>
  <c r="C106" i="8"/>
  <c r="D105" i="8"/>
  <c r="C105" i="8"/>
  <c r="D104" i="8"/>
  <c r="C104" i="8"/>
  <c r="D103" i="8"/>
  <c r="C103" i="8"/>
  <c r="D102" i="8"/>
  <c r="C102" i="8"/>
  <c r="D101" i="8"/>
  <c r="C101" i="8"/>
  <c r="D100" i="8"/>
  <c r="C100" i="8"/>
  <c r="D99" i="8"/>
  <c r="C99" i="8"/>
  <c r="D98" i="8"/>
  <c r="C98" i="8"/>
  <c r="D97" i="8"/>
  <c r="C97" i="8"/>
  <c r="D96" i="8"/>
  <c r="C96" i="8"/>
  <c r="D95" i="8"/>
  <c r="C95" i="8"/>
  <c r="D94" i="8"/>
  <c r="C94" i="8"/>
  <c r="D93" i="8"/>
  <c r="C93" i="8"/>
  <c r="D92" i="8"/>
  <c r="C92" i="8"/>
  <c r="D91" i="8"/>
  <c r="C91" i="8"/>
  <c r="D90" i="8"/>
  <c r="C90" i="8"/>
  <c r="D89" i="8"/>
  <c r="C89" i="8"/>
  <c r="D88" i="8"/>
  <c r="C88" i="8"/>
  <c r="D87" i="8"/>
  <c r="C87" i="8"/>
  <c r="D86" i="8"/>
  <c r="C86" i="8"/>
  <c r="D85" i="8"/>
  <c r="C85" i="8"/>
  <c r="D84" i="8"/>
  <c r="C84" i="8"/>
  <c r="D83" i="8"/>
  <c r="C83" i="8"/>
  <c r="D82" i="8"/>
  <c r="C82" i="8"/>
  <c r="D81" i="8"/>
  <c r="C81" i="8"/>
  <c r="D80" i="8"/>
  <c r="C80" i="8"/>
  <c r="D79" i="8"/>
  <c r="C79" i="8"/>
  <c r="D78" i="8"/>
  <c r="C78" i="8"/>
  <c r="D77" i="8"/>
  <c r="C77" i="8"/>
  <c r="D76" i="8"/>
  <c r="C76" i="8"/>
  <c r="D75" i="8"/>
  <c r="C75" i="8"/>
  <c r="D74" i="8"/>
  <c r="C74" i="8"/>
  <c r="D73" i="8"/>
  <c r="C73" i="8"/>
  <c r="D72" i="8"/>
  <c r="C72" i="8"/>
  <c r="D71" i="8"/>
  <c r="C71" i="8"/>
  <c r="D70" i="8"/>
  <c r="C70" i="8"/>
  <c r="D69" i="8"/>
  <c r="C69" i="8"/>
  <c r="D68" i="8"/>
  <c r="C68" i="8"/>
  <c r="D67" i="8"/>
  <c r="C67" i="8"/>
  <c r="D66" i="8"/>
  <c r="C66" i="8"/>
  <c r="D65" i="8"/>
  <c r="C65" i="8"/>
  <c r="D64" i="8"/>
  <c r="C64" i="8"/>
  <c r="D63" i="8"/>
  <c r="C63" i="8"/>
  <c r="D62" i="8"/>
  <c r="C62" i="8"/>
  <c r="D61" i="8"/>
  <c r="C61" i="8"/>
  <c r="D60" i="8"/>
  <c r="C60" i="8"/>
  <c r="D59" i="8"/>
  <c r="C59" i="8"/>
  <c r="D58" i="8"/>
  <c r="C58" i="8"/>
  <c r="D57" i="8"/>
  <c r="C57" i="8"/>
  <c r="D56" i="8"/>
  <c r="C56" i="8"/>
  <c r="D55" i="8"/>
  <c r="C55" i="8"/>
  <c r="D54" i="8"/>
  <c r="C54" i="8"/>
  <c r="D53" i="8"/>
  <c r="C53" i="8"/>
  <c r="D52" i="8"/>
  <c r="C52" i="8"/>
  <c r="D51" i="8"/>
  <c r="C51" i="8"/>
  <c r="D50" i="8"/>
  <c r="C50" i="8"/>
  <c r="D49" i="8"/>
  <c r="C49" i="8"/>
  <c r="D48" i="8"/>
  <c r="C48" i="8"/>
  <c r="D47" i="8"/>
  <c r="C47" i="8"/>
  <c r="D46" i="8"/>
  <c r="C46" i="8"/>
  <c r="D45" i="8"/>
  <c r="C45" i="8"/>
  <c r="D44" i="8"/>
  <c r="C44" i="8"/>
  <c r="D43" i="8"/>
  <c r="C43" i="8"/>
  <c r="D42" i="8"/>
  <c r="C42" i="8"/>
  <c r="D41" i="8"/>
  <c r="C41" i="8"/>
  <c r="D40" i="8"/>
  <c r="C40" i="8"/>
  <c r="D39" i="8"/>
  <c r="C39" i="8"/>
  <c r="D38" i="8"/>
  <c r="C38" i="8"/>
  <c r="D37" i="8"/>
  <c r="C37" i="8"/>
  <c r="D36" i="8"/>
  <c r="C36" i="8"/>
  <c r="D35" i="8"/>
  <c r="C35" i="8"/>
  <c r="D34" i="8"/>
  <c r="C34" i="8"/>
  <c r="D33" i="8"/>
  <c r="C33" i="8"/>
  <c r="D32" i="8"/>
  <c r="C32" i="8"/>
  <c r="D31" i="8"/>
  <c r="C31" i="8"/>
  <c r="D30" i="8"/>
  <c r="C30" i="8"/>
  <c r="D29" i="8"/>
  <c r="C29" i="8"/>
  <c r="D28" i="8"/>
  <c r="C28" i="8"/>
  <c r="D27" i="8"/>
  <c r="C27" i="8"/>
  <c r="D26" i="8"/>
  <c r="C26" i="8"/>
  <c r="D25" i="8"/>
  <c r="C25" i="8"/>
  <c r="D24" i="8"/>
  <c r="C24" i="8"/>
  <c r="D23" i="8"/>
  <c r="C23" i="8"/>
  <c r="D22" i="8"/>
  <c r="C22" i="8"/>
  <c r="D21" i="8"/>
  <c r="C21" i="8"/>
  <c r="D20" i="8"/>
  <c r="C20" i="8"/>
  <c r="D19" i="8"/>
  <c r="C19" i="8"/>
  <c r="D18" i="8"/>
  <c r="C18" i="8"/>
  <c r="D17" i="8"/>
  <c r="C17" i="8"/>
  <c r="D16" i="8"/>
  <c r="C16" i="8"/>
  <c r="D15" i="8"/>
  <c r="C15" i="8"/>
  <c r="D14" i="8"/>
  <c r="C14" i="8"/>
  <c r="D13" i="8"/>
  <c r="C13" i="8"/>
  <c r="D12" i="8"/>
  <c r="C12" i="8"/>
  <c r="D11" i="8"/>
  <c r="C11" i="8"/>
  <c r="D10" i="8"/>
  <c r="C10" i="8"/>
  <c r="D9" i="8"/>
  <c r="C9" i="8"/>
  <c r="D8" i="8"/>
  <c r="C8" i="8"/>
  <c r="D7" i="8"/>
  <c r="C7" i="8"/>
  <c r="D6" i="8"/>
  <c r="C6" i="8"/>
  <c r="D5" i="8"/>
  <c r="C5" i="8"/>
  <c r="AI4" i="8" l="1"/>
  <c r="AS4" i="8" s="1"/>
  <c r="AH4" i="8"/>
  <c r="AR4" i="8" s="1"/>
  <c r="AG4" i="8"/>
  <c r="AQ4" i="8" s="1"/>
  <c r="AF4" i="8"/>
  <c r="AP4" i="8" s="1"/>
  <c r="AE4" i="8"/>
  <c r="AO4" i="8" s="1"/>
  <c r="AD4" i="8"/>
  <c r="AN4" i="8" s="1"/>
  <c r="T4" i="11"/>
  <c r="U4" i="11"/>
  <c r="V4" i="11"/>
  <c r="W4" i="11"/>
  <c r="X4" i="11"/>
  <c r="Y4" i="11"/>
  <c r="S4" i="11" l="1"/>
  <c r="R4" i="11"/>
  <c r="Q4" i="11"/>
  <c r="P4" i="11"/>
  <c r="D257" i="11"/>
  <c r="C257" i="11"/>
  <c r="D256" i="11"/>
  <c r="C256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A256" i="8" l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A5" i="8" s="1"/>
  <c r="AC4" i="8"/>
  <c r="AM4" i="8" s="1"/>
  <c r="AB4" i="8"/>
  <c r="AL4" i="8" s="1"/>
  <c r="AA4" i="8"/>
  <c r="AK4" i="8" s="1"/>
  <c r="Z4" i="8"/>
  <c r="AJ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tc={73166822-922C-4524-8F10-2E08A3ECFCD7}</author>
  </authors>
  <commentList>
    <comment ref="N259" authorId="0" shapeId="0" xr:uid="{73166822-922C-4524-8F10-2E08A3ECFC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podemos ver que se esta cumpliendo el supuesto de que la media de los rendimientos por activos sea cero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<sst xmlns="http://schemas.openxmlformats.org/spreadsheetml/2006/main" count="197" uniqueCount="84">
  <si>
    <t>PRECIOS</t>
  </si>
  <si>
    <t>RENDIMIENTOS DIARIOS</t>
  </si>
  <si>
    <t>Fecha</t>
  </si>
  <si>
    <t>Año</t>
  </si>
  <si>
    <t>Mes</t>
  </si>
  <si>
    <t>Títulos</t>
  </si>
  <si>
    <t>ID</t>
  </si>
  <si>
    <t>T.C.</t>
  </si>
  <si>
    <t>Monto</t>
  </si>
  <si>
    <t>%</t>
  </si>
  <si>
    <t>Volatilidad 
Anualizada</t>
  </si>
  <si>
    <t>PEÑOLES</t>
  </si>
  <si>
    <t>SERIE DE PÉRDIDAS Y GANANCIAS</t>
  </si>
  <si>
    <t>TÍTULOS:</t>
  </si>
  <si>
    <t>PORTAFOLIO</t>
  </si>
  <si>
    <t>VaR Condicional:=</t>
  </si>
  <si>
    <t>LACOMER</t>
  </si>
  <si>
    <t>CEMEX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</si>
  <si>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</si>
  <si>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</si>
  <si>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</si>
  <si>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MtM:</t>
  </si>
  <si>
    <t>1) Portafolio</t>
  </si>
  <si>
    <t>Fecha de Valuación:=</t>
  </si>
  <si>
    <t>Cálculo del VaR Paramétrico</t>
  </si>
  <si>
    <t>VaR diario (Paramétrico)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</si>
  <si>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</si>
  <si>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</si>
  <si>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</si>
  <si>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</si>
  <si>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</si>
  <si>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</si>
  <si>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</si>
  <si>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</si>
  <si>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</si>
  <si>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GRUMA</t>
  </si>
  <si>
    <t>FDN</t>
  </si>
  <si>
    <t>FBT</t>
  </si>
  <si>
    <t>FDN (USD)</t>
  </si>
  <si>
    <t>FBT (USD)</t>
  </si>
  <si>
    <t>TSLA</t>
  </si>
  <si>
    <t>AMZN</t>
  </si>
  <si>
    <t>AAPL</t>
  </si>
  <si>
    <t>NFLX</t>
  </si>
  <si>
    <t>TSLA (USD)</t>
  </si>
  <si>
    <t>AMZN (USD)</t>
  </si>
  <si>
    <t>AAPL (USD)</t>
  </si>
  <si>
    <t>NFLX (USD)</t>
  </si>
  <si>
    <t>Valor en Riesgo (VaR) por Simulaciones</t>
  </si>
  <si>
    <t>Media Rend</t>
  </si>
  <si>
    <t>Valor del Portafolio =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</si>
  <si>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</si>
  <si>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</si>
  <si>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No. Simulaciones =</t>
  </si>
  <si>
    <t>Generación de Escenarios Aleatorios</t>
  </si>
  <si>
    <t>PRECIOS SIMULADOS CON MODELO LOGNORMAL</t>
  </si>
  <si>
    <t>SERIES DE PÉRDIDAS Y GANANCIAS</t>
  </si>
  <si>
    <t>No. De Escenario</t>
  </si>
  <si>
    <t xml:space="preserve">AAPL </t>
  </si>
  <si>
    <t xml:space="preserve">NFLX </t>
  </si>
  <si>
    <t>Precio Último
31/01/2024</t>
  </si>
  <si>
    <t>No.</t>
  </si>
  <si>
    <t>Apellidos</t>
  </si>
  <si>
    <t>Nombre(s)</t>
  </si>
  <si>
    <t>Integrantes</t>
  </si>
  <si>
    <t>Instrucciones</t>
  </si>
  <si>
    <t>1. Calcular el VaR bajo la Metodología de VaR Paramétrico</t>
  </si>
  <si>
    <t>2. Calcular el VaR y CVaR bajo la Metodología de VaR Histórico, adicional, generar el Histograma donde señale el VaR y el CVaR.</t>
  </si>
  <si>
    <t>3. Programar y Calcular el VaR, CVaR bajo la Metodología de VaR por Simulaciones, adicional,  generar el Histograma donde señale el VaR y el CVaR.</t>
  </si>
  <si>
    <t>Nota: Al terminar su actividad, solo un integrante del equipo envíe el archivo por correo y en el asunto del correo porga "Actividad VaR grupo 2851"</t>
  </si>
  <si>
    <t>Arana Francisco</t>
  </si>
  <si>
    <t xml:space="preserve"> Sandra</t>
  </si>
  <si>
    <t xml:space="preserve">Ramírez González </t>
  </si>
  <si>
    <t>Jorge Luis</t>
  </si>
  <si>
    <t>Mendieta Lopez</t>
  </si>
  <si>
    <t>David</t>
  </si>
  <si>
    <t>Promedio_rendimientos</t>
  </si>
  <si>
    <t>Clase</t>
  </si>
  <si>
    <t>y mayor...</t>
  </si>
  <si>
    <t>Frecuencia</t>
  </si>
  <si>
    <t>% acumulado</t>
  </si>
  <si>
    <t>VaR 99%</t>
  </si>
  <si>
    <t>VaR Condicional</t>
  </si>
  <si>
    <t>Acumula el  99%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</si>
</sst>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7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</cellStyleXfs>
  <cellXfs count="110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14" fontId="19" fillId="0" borderId="0" xfId="0" applyNumberFormat="1" applyFont="1"/>
    <xf numFmtId="4" fontId="19" fillId="0" borderId="0" xfId="0" applyNumberFormat="1" applyFont="1"/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2" fontId="0" fillId="0" borderId="0" xfId="0" applyNumberFormat="1" applyAlignment="1">
      <alignment horizontal="center"/>
    </xf>
    <xf numFmtId="0" fontId="17" fillId="0" borderId="0" xfId="0" applyFont="1" applyAlignment="1">
      <alignment horizontal="right"/>
    </xf>
    <xf numFmtId="4" fontId="19" fillId="0" borderId="0" xfId="0" applyNumberFormat="1" applyFont="1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43" fontId="0" fillId="0" borderId="0" xfId="44" applyFont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5" fontId="0" fillId="37" borderId="0" xfId="0" applyNumberFormat="1" applyFill="1"/>
    <xf numFmtId="164" fontId="0" fillId="37" borderId="0" xfId="43" applyNumberFormat="1" applyFont="1" applyFill="1" applyAlignment="1">
      <alignment horizontal="center"/>
    </xf>
    <xf numFmtId="0" fontId="17" fillId="38" borderId="10" xfId="0" applyFont="1" applyFill="1" applyBorder="1" applyAlignment="1">
      <alignment horizontal="left" indent="1"/>
    </xf>
    <xf numFmtId="165" fontId="17" fillId="35" borderId="17" xfId="45" applyNumberFormat="1" applyFont="1" applyFill="1" applyBorder="1"/>
    <xf numFmtId="165" fontId="17" fillId="0" borderId="0" xfId="0" applyNumberFormat="1" applyFont="1"/>
    <xf numFmtId="10" fontId="17" fillId="35" borderId="0" xfId="43" applyNumberFormat="1" applyFont="1" applyFill="1" applyAlignment="1">
      <alignment horizontal="center"/>
    </xf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2" fontId="0" fillId="35" borderId="0" xfId="44" applyNumberFormat="1" applyFont="1" applyFill="1" applyAlignment="1">
      <alignment horizontal="center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0" fontId="28" fillId="0" borderId="0" xfId="0" applyFont="1"/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44" fontId="17" fillId="0" borderId="10" xfId="45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10" fontId="17" fillId="0" borderId="10" xfId="43" applyNumberFormat="1" applyFont="1" applyBorder="1" applyAlignment="1">
      <alignment horizontal="center" vertical="center"/>
    </xf>
    <xf numFmtId="0" fontId="17" fillId="34" borderId="0" xfId="0" applyFont="1" applyFill="1" applyAlignment="1">
      <alignment horizontal="center"/>
    </xf>
    <xf numFmtId="0" fontId="30" fillId="0" borderId="0" xfId="0" applyFont="1"/>
    <xf numFmtId="0" fontId="14" fillId="43" borderId="18" xfId="0" applyFont="1" applyFill="1" applyBorder="1" applyAlignment="1">
      <alignment horizontal="center"/>
    </xf>
    <xf numFmtId="166" fontId="0" fillId="0" borderId="0" xfId="44" applyNumberFormat="1" applyFont="1"/>
    <xf numFmtId="166" fontId="0" fillId="34" borderId="0" xfId="44" applyNumberFormat="1" applyFont="1" applyFill="1" applyAlignment="1">
      <alignment horizontal="center"/>
    </xf>
    <xf numFmtId="0" fontId="14" fillId="44" borderId="0" xfId="46" applyFont="1" applyFill="1" applyAlignment="1">
      <alignment horizontal="center"/>
    </xf>
    <xf numFmtId="0" fontId="2" fillId="0" borderId="0" xfId="46"/>
    <xf numFmtId="0" fontId="18" fillId="44" borderId="0" xfId="46" applyFont="1" applyFill="1" applyAlignment="1">
      <alignment horizontal="center"/>
    </xf>
    <xf numFmtId="0" fontId="2" fillId="45" borderId="0" xfId="46" applyFill="1"/>
    <xf numFmtId="0" fontId="23" fillId="0" borderId="0" xfId="46" applyFont="1"/>
    <xf numFmtId="0" fontId="2" fillId="0" borderId="0" xfId="46" applyAlignment="1">
      <alignment horizontal="left" indent="1"/>
    </xf>
    <xf numFmtId="164" fontId="0" fillId="34" borderId="10" xfId="0" applyNumberFormat="1" applyFill="1" applyBorder="1" applyAlignment="1">
      <alignment horizontal="center"/>
    </xf>
    <xf numFmtId="10" fontId="0" fillId="0" borderId="0" xfId="0" applyNumberFormat="1"/>
    <xf numFmtId="0" fontId="0" fillId="0" borderId="19" xfId="0" applyBorder="1"/>
    <xf numFmtId="10" fontId="0" fillId="0" borderId="19" xfId="0" applyNumberFormat="1" applyBorder="1"/>
    <xf numFmtId="0" fontId="31" fillId="0" borderId="20" xfId="0" applyFont="1" applyBorder="1" applyAlignment="1">
      <alignment horizontal="center"/>
    </xf>
    <xf numFmtId="0" fontId="0" fillId="0" borderId="10" xfId="0" applyBorder="1"/>
    <xf numFmtId="0" fontId="0" fillId="46" borderId="10" xfId="0" applyFill="1" applyBorder="1"/>
    <xf numFmtId="166" fontId="17" fillId="34" borderId="0" xfId="44" applyNumberFormat="1" applyFont="1" applyFill="1"/>
    <xf numFmtId="166" fontId="19" fillId="0" borderId="21" xfId="44" applyNumberFormat="1" applyFont="1" applyBorder="1"/>
    <xf numFmtId="10" fontId="19" fillId="0" borderId="22" xfId="43" applyNumberFormat="1" applyFont="1" applyBorder="1" applyAlignment="1">
      <alignment horizontal="center"/>
    </xf>
    <xf numFmtId="166" fontId="19" fillId="0" borderId="16" xfId="44" applyNumberFormat="1" applyFont="1" applyBorder="1"/>
    <xf numFmtId="10" fontId="19" fillId="0" borderId="23" xfId="43" applyNumberFormat="1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17" fillId="39" borderId="14" xfId="0" applyFont="1" applyFill="1" applyBorder="1" applyAlignment="1">
      <alignment horizontal="center" wrapText="1"/>
    </xf>
    <xf numFmtId="0" fontId="17" fillId="41" borderId="12" xfId="0" applyFont="1" applyFill="1" applyBorder="1" applyAlignment="1">
      <alignment horizontal="center" wrapText="1"/>
    </xf>
    <xf numFmtId="0" fontId="17" fillId="41" borderId="13" xfId="0" applyFont="1" applyFill="1" applyBorder="1" applyAlignment="1">
      <alignment horizontal="center" wrapText="1"/>
    </xf>
    <xf numFmtId="0" fontId="17" fillId="41" borderId="14" xfId="0" applyFont="1" applyFill="1" applyBorder="1" applyAlignment="1">
      <alignment horizontal="center" wrapText="1"/>
    </xf>
    <xf numFmtId="0" fontId="17" fillId="0" borderId="12" xfId="0" applyFont="1" applyBorder="1" applyAlignment="1">
      <alignment horizontal="center"/>
    </xf>
    <xf numFmtId="0" fontId="17" fillId="0" borderId="14" xfId="0" applyFont="1" applyBorder="1" applyAlignment="1">
      <alignment horizontal="center"/>
    </xf>
  </cellXfs>
  <cellStyles count="47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rmal 2" xfId="46" xr:uid="{9762FD6D-5EE3-428D-AE9F-5D65518CEAFD}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Histograma_VaR_Historico!$A$2:$A$17</c:f>
              <c:strCache>
                <c:ptCount val="16"/>
                <c:pt idx="0">
                  <c:v>-150009.5236</c:v>
                </c:pt>
                <c:pt idx="1">
                  <c:v>-130964.8855</c:v>
                </c:pt>
                <c:pt idx="2">
                  <c:v>-111920.2473</c:v>
                </c:pt>
                <c:pt idx="3">
                  <c:v>-92875.60924</c:v>
                </c:pt>
                <c:pt idx="4">
                  <c:v>-73830.97113</c:v>
                </c:pt>
                <c:pt idx="5">
                  <c:v>-54786.33302</c:v>
                </c:pt>
                <c:pt idx="6">
                  <c:v>-35741.69491</c:v>
                </c:pt>
                <c:pt idx="7">
                  <c:v>-16697.0568</c:v>
                </c:pt>
                <c:pt idx="8">
                  <c:v>2347.581311</c:v>
                </c:pt>
                <c:pt idx="9">
                  <c:v>21392.21942</c:v>
                </c:pt>
                <c:pt idx="10">
                  <c:v>40436.85753</c:v>
                </c:pt>
                <c:pt idx="11">
                  <c:v>59481.49564</c:v>
                </c:pt>
                <c:pt idx="12">
                  <c:v>78526.13375</c:v>
                </c:pt>
                <c:pt idx="13">
                  <c:v>97570.77186</c:v>
                </c:pt>
                <c:pt idx="14">
                  <c:v>116615.41</c:v>
                </c:pt>
                <c:pt idx="15">
                  <c:v>y mayor...</c:v>
                </c:pt>
              </c:strCache>
            </c:strRef>
          </c:cat>
          <c:val>
            <c:numRef>
              <c:f>Histograma_VaR_Historico!$B$2:$B$17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19</c:v>
                </c:pt>
                <c:pt idx="6">
                  <c:v>23</c:v>
                </c:pt>
                <c:pt idx="7">
                  <c:v>32</c:v>
                </c:pt>
                <c:pt idx="8">
                  <c:v>41</c:v>
                </c:pt>
                <c:pt idx="9">
                  <c:v>39</c:v>
                </c:pt>
                <c:pt idx="10">
                  <c:v>25</c:v>
                </c:pt>
                <c:pt idx="11">
                  <c:v>22</c:v>
                </c:pt>
                <c:pt idx="12">
                  <c:v>13</c:v>
                </c:pt>
                <c:pt idx="13">
                  <c:v>6</c:v>
                </c:pt>
                <c:pt idx="14">
                  <c:v>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60-4963-B815-8C49347F9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537327"/>
        <c:axId val="520536367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Histograma_VaR_Historico!$A$2:$A$17</c:f>
              <c:strCache>
                <c:ptCount val="16"/>
                <c:pt idx="0">
                  <c:v>-150009.5236</c:v>
                </c:pt>
                <c:pt idx="1">
                  <c:v>-130964.8855</c:v>
                </c:pt>
                <c:pt idx="2">
                  <c:v>-111920.2473</c:v>
                </c:pt>
                <c:pt idx="3">
                  <c:v>-92875.60924</c:v>
                </c:pt>
                <c:pt idx="4">
                  <c:v>-73830.97113</c:v>
                </c:pt>
                <c:pt idx="5">
                  <c:v>-54786.33302</c:v>
                </c:pt>
                <c:pt idx="6">
                  <c:v>-35741.69491</c:v>
                </c:pt>
                <c:pt idx="7">
                  <c:v>-16697.0568</c:v>
                </c:pt>
                <c:pt idx="8">
                  <c:v>2347.581311</c:v>
                </c:pt>
                <c:pt idx="9">
                  <c:v>21392.21942</c:v>
                </c:pt>
                <c:pt idx="10">
                  <c:v>40436.85753</c:v>
                </c:pt>
                <c:pt idx="11">
                  <c:v>59481.49564</c:v>
                </c:pt>
                <c:pt idx="12">
                  <c:v>78526.13375</c:v>
                </c:pt>
                <c:pt idx="13">
                  <c:v>97570.77186</c:v>
                </c:pt>
                <c:pt idx="14">
                  <c:v>116615.41</c:v>
                </c:pt>
                <c:pt idx="15">
                  <c:v>y mayor...</c:v>
                </c:pt>
              </c:strCache>
            </c:strRef>
          </c:cat>
          <c:val>
            <c:numRef>
              <c:f>Histograma_VaR_Historico!$C$2:$C$17</c:f>
              <c:numCache>
                <c:formatCode>0.00%</c:formatCode>
                <c:ptCount val="16"/>
                <c:pt idx="0">
                  <c:v>3.968253968253968E-3</c:v>
                </c:pt>
                <c:pt idx="1">
                  <c:v>1.1904761904761904E-2</c:v>
                </c:pt>
                <c:pt idx="2">
                  <c:v>2.7777777777777776E-2</c:v>
                </c:pt>
                <c:pt idx="3">
                  <c:v>5.5555555555555552E-2</c:v>
                </c:pt>
                <c:pt idx="4">
                  <c:v>9.5238095238095233E-2</c:v>
                </c:pt>
                <c:pt idx="5">
                  <c:v>0.17063492063492064</c:v>
                </c:pt>
                <c:pt idx="6">
                  <c:v>0.26190476190476192</c:v>
                </c:pt>
                <c:pt idx="7">
                  <c:v>0.3888888888888889</c:v>
                </c:pt>
                <c:pt idx="8">
                  <c:v>0.55158730158730163</c:v>
                </c:pt>
                <c:pt idx="9">
                  <c:v>0.70634920634920639</c:v>
                </c:pt>
                <c:pt idx="10">
                  <c:v>0.80555555555555558</c:v>
                </c:pt>
                <c:pt idx="11">
                  <c:v>0.8928571428571429</c:v>
                </c:pt>
                <c:pt idx="12">
                  <c:v>0.94444444444444442</c:v>
                </c:pt>
                <c:pt idx="13">
                  <c:v>0.96825396825396826</c:v>
                </c:pt>
                <c:pt idx="14">
                  <c:v>0.98015873015873012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0-4963-B815-8C49347F9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61695"/>
        <c:axId val="213661215"/>
      </c:lineChart>
      <c:catAx>
        <c:axId val="52053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0536367"/>
        <c:crosses val="autoZero"/>
        <c:auto val="1"/>
        <c:lblAlgn val="ctr"/>
        <c:lblOffset val="100"/>
        <c:noMultiLvlLbl val="0"/>
      </c:catAx>
      <c:valAx>
        <c:axId val="5205363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0537327"/>
        <c:crosses val="autoZero"/>
        <c:crossBetween val="between"/>
      </c:valAx>
      <c:valAx>
        <c:axId val="21366121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13661695"/>
        <c:crosses val="max"/>
        <c:crossBetween val="between"/>
      </c:valAx>
      <c:catAx>
        <c:axId val="213661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661215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Histograma_VaR_Simulado!$A$2:$A$72</c:f>
              <c:strCache>
                <c:ptCount val="71"/>
                <c:pt idx="0">
                  <c:v>-142333.035</c:v>
                </c:pt>
                <c:pt idx="1">
                  <c:v>-138520.8823</c:v>
                </c:pt>
                <c:pt idx="2">
                  <c:v>-134708.7296</c:v>
                </c:pt>
                <c:pt idx="3">
                  <c:v>-130896.5769</c:v>
                </c:pt>
                <c:pt idx="4">
                  <c:v>-127084.4241</c:v>
                </c:pt>
                <c:pt idx="5">
                  <c:v>-123272.2714</c:v>
                </c:pt>
                <c:pt idx="6">
                  <c:v>-119460.1187</c:v>
                </c:pt>
                <c:pt idx="7">
                  <c:v>-115647.966</c:v>
                </c:pt>
                <c:pt idx="8">
                  <c:v>-111835.8133</c:v>
                </c:pt>
                <c:pt idx="9">
                  <c:v>-108023.6606</c:v>
                </c:pt>
                <c:pt idx="10">
                  <c:v>-104211.5079</c:v>
                </c:pt>
                <c:pt idx="11">
                  <c:v>-100399.3551</c:v>
                </c:pt>
                <c:pt idx="12">
                  <c:v>-96587.20243</c:v>
                </c:pt>
                <c:pt idx="13">
                  <c:v>-92775.04971</c:v>
                </c:pt>
                <c:pt idx="14">
                  <c:v>-88962.897</c:v>
                </c:pt>
                <c:pt idx="15">
                  <c:v>-85150.74429</c:v>
                </c:pt>
                <c:pt idx="16">
                  <c:v>-81338.59157</c:v>
                </c:pt>
                <c:pt idx="17">
                  <c:v>-77526.43886</c:v>
                </c:pt>
                <c:pt idx="18">
                  <c:v>-73714.28614</c:v>
                </c:pt>
                <c:pt idx="19">
                  <c:v>-69902.13343</c:v>
                </c:pt>
                <c:pt idx="20">
                  <c:v>-66089.98071</c:v>
                </c:pt>
                <c:pt idx="21">
                  <c:v>-62277.828</c:v>
                </c:pt>
                <c:pt idx="22">
                  <c:v>-58465.67529</c:v>
                </c:pt>
                <c:pt idx="23">
                  <c:v>-54653.52257</c:v>
                </c:pt>
                <c:pt idx="24">
                  <c:v>-50841.36986</c:v>
                </c:pt>
                <c:pt idx="25">
                  <c:v>-47029.21714</c:v>
                </c:pt>
                <c:pt idx="26">
                  <c:v>-43217.06443</c:v>
                </c:pt>
                <c:pt idx="27">
                  <c:v>-39404.91171</c:v>
                </c:pt>
                <c:pt idx="28">
                  <c:v>-35592.759</c:v>
                </c:pt>
                <c:pt idx="29">
                  <c:v>-31780.60629</c:v>
                </c:pt>
                <c:pt idx="30">
                  <c:v>-27968.45357</c:v>
                </c:pt>
                <c:pt idx="31">
                  <c:v>-24156.30086</c:v>
                </c:pt>
                <c:pt idx="32">
                  <c:v>-20344.14814</c:v>
                </c:pt>
                <c:pt idx="33">
                  <c:v>-16531.99543</c:v>
                </c:pt>
                <c:pt idx="34">
                  <c:v>-12719.84271</c:v>
                </c:pt>
                <c:pt idx="35">
                  <c:v>-8907.69</c:v>
                </c:pt>
                <c:pt idx="36">
                  <c:v>-5095.537286</c:v>
                </c:pt>
                <c:pt idx="37">
                  <c:v>-1283.384571</c:v>
                </c:pt>
                <c:pt idx="38">
                  <c:v>2528.768143</c:v>
                </c:pt>
                <c:pt idx="39">
                  <c:v>6340.920857</c:v>
                </c:pt>
                <c:pt idx="40">
                  <c:v>10153.07357</c:v>
                </c:pt>
                <c:pt idx="41">
                  <c:v>13965.22629</c:v>
                </c:pt>
                <c:pt idx="42">
                  <c:v>17777.379</c:v>
                </c:pt>
                <c:pt idx="43">
                  <c:v>21589.53171</c:v>
                </c:pt>
                <c:pt idx="44">
                  <c:v>25401.68443</c:v>
                </c:pt>
                <c:pt idx="45">
                  <c:v>29213.83714</c:v>
                </c:pt>
                <c:pt idx="46">
                  <c:v>33025.98986</c:v>
                </c:pt>
                <c:pt idx="47">
                  <c:v>36838.14257</c:v>
                </c:pt>
                <c:pt idx="48">
                  <c:v>40650.29529</c:v>
                </c:pt>
                <c:pt idx="49">
                  <c:v>44462.448</c:v>
                </c:pt>
                <c:pt idx="50">
                  <c:v>48274.60071</c:v>
                </c:pt>
                <c:pt idx="51">
                  <c:v>52086.75343</c:v>
                </c:pt>
                <c:pt idx="52">
                  <c:v>55898.90614</c:v>
                </c:pt>
                <c:pt idx="53">
                  <c:v>59711.05886</c:v>
                </c:pt>
                <c:pt idx="54">
                  <c:v>63523.21157</c:v>
                </c:pt>
                <c:pt idx="55">
                  <c:v>67335.36429</c:v>
                </c:pt>
                <c:pt idx="56">
                  <c:v>71147.517</c:v>
                </c:pt>
                <c:pt idx="57">
                  <c:v>74959.66971</c:v>
                </c:pt>
                <c:pt idx="58">
                  <c:v>78771.82243</c:v>
                </c:pt>
                <c:pt idx="59">
                  <c:v>82583.97514</c:v>
                </c:pt>
                <c:pt idx="60">
                  <c:v>86396.12786</c:v>
                </c:pt>
                <c:pt idx="61">
                  <c:v>90208.28057</c:v>
                </c:pt>
                <c:pt idx="62">
                  <c:v>94020.43329</c:v>
                </c:pt>
                <c:pt idx="63">
                  <c:v>97832.586</c:v>
                </c:pt>
                <c:pt idx="64">
                  <c:v>101644.7387</c:v>
                </c:pt>
                <c:pt idx="65">
                  <c:v>105456.8914</c:v>
                </c:pt>
                <c:pt idx="66">
                  <c:v>109269.0441</c:v>
                </c:pt>
                <c:pt idx="67">
                  <c:v>113081.1969</c:v>
                </c:pt>
                <c:pt idx="68">
                  <c:v>116893.3496</c:v>
                </c:pt>
                <c:pt idx="69">
                  <c:v>120705.5023</c:v>
                </c:pt>
                <c:pt idx="70">
                  <c:v>y mayor...</c:v>
                </c:pt>
              </c:strCache>
            </c:strRef>
          </c:cat>
          <c:val>
            <c:numRef>
              <c:f>Histograma_VaR_Simulado!$B$2:$B$72</c:f>
              <c:numCache>
                <c:formatCode>General</c:formatCode>
                <c:ptCount val="7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13</c:v>
                </c:pt>
                <c:pt idx="14">
                  <c:v>17</c:v>
                </c:pt>
                <c:pt idx="15">
                  <c:v>10</c:v>
                </c:pt>
                <c:pt idx="16">
                  <c:v>27</c:v>
                </c:pt>
                <c:pt idx="17">
                  <c:v>24</c:v>
                </c:pt>
                <c:pt idx="18">
                  <c:v>30</c:v>
                </c:pt>
                <c:pt idx="19">
                  <c:v>40</c:v>
                </c:pt>
                <c:pt idx="20">
                  <c:v>44</c:v>
                </c:pt>
                <c:pt idx="21">
                  <c:v>52</c:v>
                </c:pt>
                <c:pt idx="22">
                  <c:v>52</c:v>
                </c:pt>
                <c:pt idx="23">
                  <c:v>79</c:v>
                </c:pt>
                <c:pt idx="24">
                  <c:v>81</c:v>
                </c:pt>
                <c:pt idx="25">
                  <c:v>120</c:v>
                </c:pt>
                <c:pt idx="26">
                  <c:v>104</c:v>
                </c:pt>
                <c:pt idx="27">
                  <c:v>109</c:v>
                </c:pt>
                <c:pt idx="28">
                  <c:v>144</c:v>
                </c:pt>
                <c:pt idx="29">
                  <c:v>149</c:v>
                </c:pt>
                <c:pt idx="30">
                  <c:v>158</c:v>
                </c:pt>
                <c:pt idx="31">
                  <c:v>188</c:v>
                </c:pt>
                <c:pt idx="32">
                  <c:v>188</c:v>
                </c:pt>
                <c:pt idx="33">
                  <c:v>204</c:v>
                </c:pt>
                <c:pt idx="34">
                  <c:v>190</c:v>
                </c:pt>
                <c:pt idx="35">
                  <c:v>215</c:v>
                </c:pt>
                <c:pt idx="36">
                  <c:v>192</c:v>
                </c:pt>
                <c:pt idx="37">
                  <c:v>201</c:v>
                </c:pt>
                <c:pt idx="38">
                  <c:v>215</c:v>
                </c:pt>
                <c:pt idx="39">
                  <c:v>198</c:v>
                </c:pt>
                <c:pt idx="40">
                  <c:v>224</c:v>
                </c:pt>
                <c:pt idx="41">
                  <c:v>198</c:v>
                </c:pt>
                <c:pt idx="42">
                  <c:v>179</c:v>
                </c:pt>
                <c:pt idx="43">
                  <c:v>171</c:v>
                </c:pt>
                <c:pt idx="44">
                  <c:v>137</c:v>
                </c:pt>
                <c:pt idx="45">
                  <c:v>128</c:v>
                </c:pt>
                <c:pt idx="46">
                  <c:v>127</c:v>
                </c:pt>
                <c:pt idx="47">
                  <c:v>132</c:v>
                </c:pt>
                <c:pt idx="48">
                  <c:v>112</c:v>
                </c:pt>
                <c:pt idx="49">
                  <c:v>95</c:v>
                </c:pt>
                <c:pt idx="50">
                  <c:v>74</c:v>
                </c:pt>
                <c:pt idx="51">
                  <c:v>70</c:v>
                </c:pt>
                <c:pt idx="52">
                  <c:v>50</c:v>
                </c:pt>
                <c:pt idx="53">
                  <c:v>49</c:v>
                </c:pt>
                <c:pt idx="54">
                  <c:v>32</c:v>
                </c:pt>
                <c:pt idx="55">
                  <c:v>36</c:v>
                </c:pt>
                <c:pt idx="56">
                  <c:v>18</c:v>
                </c:pt>
                <c:pt idx="57">
                  <c:v>21</c:v>
                </c:pt>
                <c:pt idx="58">
                  <c:v>20</c:v>
                </c:pt>
                <c:pt idx="59">
                  <c:v>19</c:v>
                </c:pt>
                <c:pt idx="60">
                  <c:v>17</c:v>
                </c:pt>
                <c:pt idx="61">
                  <c:v>13</c:v>
                </c:pt>
                <c:pt idx="62">
                  <c:v>1</c:v>
                </c:pt>
                <c:pt idx="63">
                  <c:v>4</c:v>
                </c:pt>
                <c:pt idx="64">
                  <c:v>1</c:v>
                </c:pt>
                <c:pt idx="65">
                  <c:v>0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0-4EEB-ACA4-321449F30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431823"/>
        <c:axId val="1442430863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Histograma_VaR_Simulado!$A$2:$A$72</c:f>
              <c:strCache>
                <c:ptCount val="71"/>
                <c:pt idx="0">
                  <c:v>-142333.035</c:v>
                </c:pt>
                <c:pt idx="1">
                  <c:v>-138520.8823</c:v>
                </c:pt>
                <c:pt idx="2">
                  <c:v>-134708.7296</c:v>
                </c:pt>
                <c:pt idx="3">
                  <c:v>-130896.5769</c:v>
                </c:pt>
                <c:pt idx="4">
                  <c:v>-127084.4241</c:v>
                </c:pt>
                <c:pt idx="5">
                  <c:v>-123272.2714</c:v>
                </c:pt>
                <c:pt idx="6">
                  <c:v>-119460.1187</c:v>
                </c:pt>
                <c:pt idx="7">
                  <c:v>-115647.966</c:v>
                </c:pt>
                <c:pt idx="8">
                  <c:v>-111835.8133</c:v>
                </c:pt>
                <c:pt idx="9">
                  <c:v>-108023.6606</c:v>
                </c:pt>
                <c:pt idx="10">
                  <c:v>-104211.5079</c:v>
                </c:pt>
                <c:pt idx="11">
                  <c:v>-100399.3551</c:v>
                </c:pt>
                <c:pt idx="12">
                  <c:v>-96587.20243</c:v>
                </c:pt>
                <c:pt idx="13">
                  <c:v>-92775.04971</c:v>
                </c:pt>
                <c:pt idx="14">
                  <c:v>-88962.897</c:v>
                </c:pt>
                <c:pt idx="15">
                  <c:v>-85150.74429</c:v>
                </c:pt>
                <c:pt idx="16">
                  <c:v>-81338.59157</c:v>
                </c:pt>
                <c:pt idx="17">
                  <c:v>-77526.43886</c:v>
                </c:pt>
                <c:pt idx="18">
                  <c:v>-73714.28614</c:v>
                </c:pt>
                <c:pt idx="19">
                  <c:v>-69902.13343</c:v>
                </c:pt>
                <c:pt idx="20">
                  <c:v>-66089.98071</c:v>
                </c:pt>
                <c:pt idx="21">
                  <c:v>-62277.828</c:v>
                </c:pt>
                <c:pt idx="22">
                  <c:v>-58465.67529</c:v>
                </c:pt>
                <c:pt idx="23">
                  <c:v>-54653.52257</c:v>
                </c:pt>
                <c:pt idx="24">
                  <c:v>-50841.36986</c:v>
                </c:pt>
                <c:pt idx="25">
                  <c:v>-47029.21714</c:v>
                </c:pt>
                <c:pt idx="26">
                  <c:v>-43217.06443</c:v>
                </c:pt>
                <c:pt idx="27">
                  <c:v>-39404.91171</c:v>
                </c:pt>
                <c:pt idx="28">
                  <c:v>-35592.759</c:v>
                </c:pt>
                <c:pt idx="29">
                  <c:v>-31780.60629</c:v>
                </c:pt>
                <c:pt idx="30">
                  <c:v>-27968.45357</c:v>
                </c:pt>
                <c:pt idx="31">
                  <c:v>-24156.30086</c:v>
                </c:pt>
                <c:pt idx="32">
                  <c:v>-20344.14814</c:v>
                </c:pt>
                <c:pt idx="33">
                  <c:v>-16531.99543</c:v>
                </c:pt>
                <c:pt idx="34">
                  <c:v>-12719.84271</c:v>
                </c:pt>
                <c:pt idx="35">
                  <c:v>-8907.69</c:v>
                </c:pt>
                <c:pt idx="36">
                  <c:v>-5095.537286</c:v>
                </c:pt>
                <c:pt idx="37">
                  <c:v>-1283.384571</c:v>
                </c:pt>
                <c:pt idx="38">
                  <c:v>2528.768143</c:v>
                </c:pt>
                <c:pt idx="39">
                  <c:v>6340.920857</c:v>
                </c:pt>
                <c:pt idx="40">
                  <c:v>10153.07357</c:v>
                </c:pt>
                <c:pt idx="41">
                  <c:v>13965.22629</c:v>
                </c:pt>
                <c:pt idx="42">
                  <c:v>17777.379</c:v>
                </c:pt>
                <c:pt idx="43">
                  <c:v>21589.53171</c:v>
                </c:pt>
                <c:pt idx="44">
                  <c:v>25401.68443</c:v>
                </c:pt>
                <c:pt idx="45">
                  <c:v>29213.83714</c:v>
                </c:pt>
                <c:pt idx="46">
                  <c:v>33025.98986</c:v>
                </c:pt>
                <c:pt idx="47">
                  <c:v>36838.14257</c:v>
                </c:pt>
                <c:pt idx="48">
                  <c:v>40650.29529</c:v>
                </c:pt>
                <c:pt idx="49">
                  <c:v>44462.448</c:v>
                </c:pt>
                <c:pt idx="50">
                  <c:v>48274.60071</c:v>
                </c:pt>
                <c:pt idx="51">
                  <c:v>52086.75343</c:v>
                </c:pt>
                <c:pt idx="52">
                  <c:v>55898.90614</c:v>
                </c:pt>
                <c:pt idx="53">
                  <c:v>59711.05886</c:v>
                </c:pt>
                <c:pt idx="54">
                  <c:v>63523.21157</c:v>
                </c:pt>
                <c:pt idx="55">
                  <c:v>67335.36429</c:v>
                </c:pt>
                <c:pt idx="56">
                  <c:v>71147.517</c:v>
                </c:pt>
                <c:pt idx="57">
                  <c:v>74959.66971</c:v>
                </c:pt>
                <c:pt idx="58">
                  <c:v>78771.82243</c:v>
                </c:pt>
                <c:pt idx="59">
                  <c:v>82583.97514</c:v>
                </c:pt>
                <c:pt idx="60">
                  <c:v>86396.12786</c:v>
                </c:pt>
                <c:pt idx="61">
                  <c:v>90208.28057</c:v>
                </c:pt>
                <c:pt idx="62">
                  <c:v>94020.43329</c:v>
                </c:pt>
                <c:pt idx="63">
                  <c:v>97832.586</c:v>
                </c:pt>
                <c:pt idx="64">
                  <c:v>101644.7387</c:v>
                </c:pt>
                <c:pt idx="65">
                  <c:v>105456.8914</c:v>
                </c:pt>
                <c:pt idx="66">
                  <c:v>109269.0441</c:v>
                </c:pt>
                <c:pt idx="67">
                  <c:v>113081.1969</c:v>
                </c:pt>
                <c:pt idx="68">
                  <c:v>116893.3496</c:v>
                </c:pt>
                <c:pt idx="69">
                  <c:v>120705.5023</c:v>
                </c:pt>
                <c:pt idx="70">
                  <c:v>y mayor...</c:v>
                </c:pt>
              </c:strCache>
            </c:strRef>
          </c:cat>
          <c:val>
            <c:numRef>
              <c:f>Histograma_VaR_Simulado!$C$2:$C$72</c:f>
              <c:numCache>
                <c:formatCode>0.00%</c:formatCode>
                <c:ptCount val="71"/>
                <c:pt idx="0">
                  <c:v>2.0000000000000001E-4</c:v>
                </c:pt>
                <c:pt idx="1">
                  <c:v>2.0000000000000001E-4</c:v>
                </c:pt>
                <c:pt idx="2">
                  <c:v>2.0000000000000001E-4</c:v>
                </c:pt>
                <c:pt idx="3">
                  <c:v>2.0000000000000001E-4</c:v>
                </c:pt>
                <c:pt idx="4">
                  <c:v>2.0000000000000001E-4</c:v>
                </c:pt>
                <c:pt idx="5">
                  <c:v>2.0000000000000001E-4</c:v>
                </c:pt>
                <c:pt idx="6">
                  <c:v>5.9999999999999995E-4</c:v>
                </c:pt>
                <c:pt idx="7">
                  <c:v>1E-3</c:v>
                </c:pt>
                <c:pt idx="8">
                  <c:v>1.8E-3</c:v>
                </c:pt>
                <c:pt idx="9">
                  <c:v>2.3999999999999998E-3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4.4000000000000003E-3</c:v>
                </c:pt>
                <c:pt idx="13">
                  <c:v>7.0000000000000001E-3</c:v>
                </c:pt>
                <c:pt idx="14">
                  <c:v>1.04E-2</c:v>
                </c:pt>
                <c:pt idx="15">
                  <c:v>1.24E-2</c:v>
                </c:pt>
                <c:pt idx="16">
                  <c:v>1.78E-2</c:v>
                </c:pt>
                <c:pt idx="17">
                  <c:v>2.2599999999999999E-2</c:v>
                </c:pt>
                <c:pt idx="18">
                  <c:v>2.86E-2</c:v>
                </c:pt>
                <c:pt idx="19">
                  <c:v>3.6600000000000001E-2</c:v>
                </c:pt>
                <c:pt idx="20">
                  <c:v>4.5400000000000003E-2</c:v>
                </c:pt>
                <c:pt idx="21">
                  <c:v>5.5800000000000002E-2</c:v>
                </c:pt>
                <c:pt idx="22">
                  <c:v>6.6199999999999995E-2</c:v>
                </c:pt>
                <c:pt idx="23">
                  <c:v>8.2000000000000003E-2</c:v>
                </c:pt>
                <c:pt idx="24">
                  <c:v>9.8199999999999996E-2</c:v>
                </c:pt>
                <c:pt idx="25">
                  <c:v>0.1222</c:v>
                </c:pt>
                <c:pt idx="26">
                  <c:v>0.14299999999999999</c:v>
                </c:pt>
                <c:pt idx="27">
                  <c:v>0.1648</c:v>
                </c:pt>
                <c:pt idx="28">
                  <c:v>0.19359999999999999</c:v>
                </c:pt>
                <c:pt idx="29">
                  <c:v>0.22339999999999999</c:v>
                </c:pt>
                <c:pt idx="30">
                  <c:v>0.255</c:v>
                </c:pt>
                <c:pt idx="31">
                  <c:v>0.29260000000000003</c:v>
                </c:pt>
                <c:pt idx="32">
                  <c:v>0.33019999999999999</c:v>
                </c:pt>
                <c:pt idx="33">
                  <c:v>0.371</c:v>
                </c:pt>
                <c:pt idx="34">
                  <c:v>0.40899999999999997</c:v>
                </c:pt>
                <c:pt idx="35">
                  <c:v>0.45200000000000001</c:v>
                </c:pt>
                <c:pt idx="36">
                  <c:v>0.4904</c:v>
                </c:pt>
                <c:pt idx="37">
                  <c:v>0.53059999999999996</c:v>
                </c:pt>
                <c:pt idx="38">
                  <c:v>0.5736</c:v>
                </c:pt>
                <c:pt idx="39">
                  <c:v>0.61319999999999997</c:v>
                </c:pt>
                <c:pt idx="40">
                  <c:v>0.65800000000000003</c:v>
                </c:pt>
                <c:pt idx="41">
                  <c:v>0.6976</c:v>
                </c:pt>
                <c:pt idx="42">
                  <c:v>0.73340000000000005</c:v>
                </c:pt>
                <c:pt idx="43">
                  <c:v>0.76759999999999995</c:v>
                </c:pt>
                <c:pt idx="44">
                  <c:v>0.79500000000000004</c:v>
                </c:pt>
                <c:pt idx="45">
                  <c:v>0.8206</c:v>
                </c:pt>
                <c:pt idx="46">
                  <c:v>0.84599999999999997</c:v>
                </c:pt>
                <c:pt idx="47">
                  <c:v>0.87239999999999995</c:v>
                </c:pt>
                <c:pt idx="48">
                  <c:v>0.89480000000000004</c:v>
                </c:pt>
                <c:pt idx="49">
                  <c:v>0.91379999999999995</c:v>
                </c:pt>
                <c:pt idx="50">
                  <c:v>0.92859999999999998</c:v>
                </c:pt>
                <c:pt idx="51">
                  <c:v>0.94259999999999999</c:v>
                </c:pt>
                <c:pt idx="52">
                  <c:v>0.9526</c:v>
                </c:pt>
                <c:pt idx="53">
                  <c:v>0.96240000000000003</c:v>
                </c:pt>
                <c:pt idx="54">
                  <c:v>0.96879999999999999</c:v>
                </c:pt>
                <c:pt idx="55">
                  <c:v>0.97599999999999998</c:v>
                </c:pt>
                <c:pt idx="56">
                  <c:v>0.97960000000000003</c:v>
                </c:pt>
                <c:pt idx="57">
                  <c:v>0.98380000000000001</c:v>
                </c:pt>
                <c:pt idx="58">
                  <c:v>0.98780000000000001</c:v>
                </c:pt>
                <c:pt idx="59">
                  <c:v>0.99160000000000004</c:v>
                </c:pt>
                <c:pt idx="60">
                  <c:v>0.995</c:v>
                </c:pt>
                <c:pt idx="61">
                  <c:v>0.99760000000000004</c:v>
                </c:pt>
                <c:pt idx="62">
                  <c:v>0.99780000000000002</c:v>
                </c:pt>
                <c:pt idx="63">
                  <c:v>0.99860000000000004</c:v>
                </c:pt>
                <c:pt idx="64">
                  <c:v>0.99880000000000002</c:v>
                </c:pt>
                <c:pt idx="65">
                  <c:v>0.99880000000000002</c:v>
                </c:pt>
                <c:pt idx="66">
                  <c:v>0.99919999999999998</c:v>
                </c:pt>
                <c:pt idx="67">
                  <c:v>0.99960000000000004</c:v>
                </c:pt>
                <c:pt idx="68">
                  <c:v>0.99960000000000004</c:v>
                </c:pt>
                <c:pt idx="69">
                  <c:v>0.99960000000000004</c:v>
                </c:pt>
                <c:pt idx="7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D0-4EEB-ACA4-321449F30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798096"/>
        <c:axId val="1406797616"/>
      </c:lineChart>
      <c:catAx>
        <c:axId val="1442431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430863"/>
        <c:crosses val="autoZero"/>
        <c:auto val="1"/>
        <c:lblAlgn val="ctr"/>
        <c:lblOffset val="100"/>
        <c:noMultiLvlLbl val="0"/>
      </c:catAx>
      <c:valAx>
        <c:axId val="14424308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431823"/>
        <c:crosses val="autoZero"/>
        <c:crossBetween val="between"/>
      </c:valAx>
      <c:valAx>
        <c:axId val="14067976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406798096"/>
        <c:crosses val="max"/>
        <c:crossBetween val="between"/>
      </c:valAx>
      <c:catAx>
        <c:axId val="140679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679761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70684</xdr:rowOff>
    </xdr:from>
    <xdr:to>
      <xdr:col>14</xdr:col>
      <xdr:colOff>400049</xdr:colOff>
      <xdr:row>20</xdr:row>
      <xdr:rowOff>146884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466912</xdr:colOff>
      <xdr:row>3</xdr:row>
      <xdr:rowOff>112058</xdr:rowOff>
    </xdr:from>
    <xdr:to>
      <xdr:col>5</xdr:col>
      <xdr:colOff>495300</xdr:colOff>
      <xdr:row>20</xdr:row>
      <xdr:rowOff>190499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4264461" y="691029"/>
          <a:ext cx="28388" cy="3365499"/>
        </a:xfrm>
        <a:prstGeom prst="line">
          <a:avLst/>
        </a:prstGeom>
        <a:ln w="3810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757670</xdr:colOff>
      <xdr:row>18</xdr:row>
      <xdr:rowOff>158750</xdr:rowOff>
    </xdr:from>
    <xdr:to>
      <xdr:col>5</xdr:col>
      <xdr:colOff>513480</xdr:colOff>
      <xdr:row>19</xdr:row>
      <xdr:rowOff>113720</xdr:rowOff>
    </xdr:to>
    <xdr:sp macro="" textlink="">
      <xdr:nvSpPr>
        <xdr:cNvPr id="4" name="Abrir llav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16200000">
          <a:off x="4006272" y="3361170"/>
          <a:ext cx="142584" cy="520697"/>
        </a:xfrm>
        <a:prstGeom prst="leftBrace">
          <a:avLst/>
        </a:prstGeom>
        <a:solidFill>
          <a:srgbClr val="92D050"/>
        </a:solidFill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511341</xdr:colOff>
      <xdr:row>0</xdr:row>
      <xdr:rowOff>190499</xdr:rowOff>
    </xdr:from>
    <xdr:to>
      <xdr:col>12</xdr:col>
      <xdr:colOff>200526</xdr:colOff>
      <xdr:row>3</xdr:row>
      <xdr:rowOff>120315</xdr:rowOff>
    </xdr:to>
    <xdr:sp macro="" textlink="">
      <xdr:nvSpPr>
        <xdr:cNvPr id="6" name="Cerrar llav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rot="16200000">
          <a:off x="6842960" y="-2070436"/>
          <a:ext cx="501316" cy="502318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6</xdr:row>
          <xdr:rowOff>19050</xdr:rowOff>
        </xdr:from>
        <xdr:to>
          <xdr:col>18</xdr:col>
          <xdr:colOff>219075</xdr:colOff>
          <xdr:row>7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Simulado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252132</xdr:colOff>
      <xdr:row>2</xdr:row>
      <xdr:rowOff>96931</xdr:rowOff>
    </xdr:from>
    <xdr:to>
      <xdr:col>21</xdr:col>
      <xdr:colOff>602316</xdr:colOff>
      <xdr:row>30</xdr:row>
      <xdr:rowOff>126067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588309</xdr:colOff>
      <xdr:row>2</xdr:row>
      <xdr:rowOff>0</xdr:rowOff>
    </xdr:from>
    <xdr:to>
      <xdr:col>7</xdr:col>
      <xdr:colOff>602317</xdr:colOff>
      <xdr:row>30</xdr:row>
      <xdr:rowOff>154081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5883088" y="392206"/>
          <a:ext cx="14008" cy="5644963"/>
        </a:xfrm>
        <a:prstGeom prst="line">
          <a:avLst/>
        </a:prstGeom>
        <a:ln w="3810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98052</xdr:colOff>
      <xdr:row>29</xdr:row>
      <xdr:rowOff>28014</xdr:rowOff>
    </xdr:from>
    <xdr:to>
      <xdr:col>7</xdr:col>
      <xdr:colOff>448239</xdr:colOff>
      <xdr:row>30</xdr:row>
      <xdr:rowOff>84043</xdr:rowOff>
    </xdr:to>
    <xdr:sp macro="" textlink="">
      <xdr:nvSpPr>
        <xdr:cNvPr id="6" name="Abrir llav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16200000">
          <a:off x="4895572" y="4699464"/>
          <a:ext cx="252132" cy="2283202"/>
        </a:xfrm>
        <a:prstGeom prst="leftBrace">
          <a:avLst/>
        </a:prstGeom>
        <a:solidFill>
          <a:srgbClr val="92D050"/>
        </a:solidFill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644339</xdr:colOff>
      <xdr:row>1</xdr:row>
      <xdr:rowOff>182096</xdr:rowOff>
    </xdr:from>
    <xdr:to>
      <xdr:col>19</xdr:col>
      <xdr:colOff>252135</xdr:colOff>
      <xdr:row>4</xdr:row>
      <xdr:rowOff>95103</xdr:rowOff>
    </xdr:to>
    <xdr:sp macro="" textlink="">
      <xdr:nvSpPr>
        <xdr:cNvPr id="8" name="Cerrar llav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6200000">
          <a:off x="10450962" y="-3713424"/>
          <a:ext cx="501316" cy="868456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154EEA1E-9344-44F5-940C-D7EE6BC11DD0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259" dT="2024-03-16T13:24:22.60" personId="{154EEA1E-9344-44F5-940C-D7EE6BC11DD0}" id="{73166822-922C-4524-8F10-2E08A3ECFCD7}">
    <text>Aqui podemos ver que se esta cumpliendo el supuesto de que la media de los rendimientos por activos sea cero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15D87-A79B-4C2D-95C0-F964049CA0DD}">
  <sheetPr codeName="Hoja1"/>
  <dimension ref="A2:C23"/>
  <sheetViews>
    <sheetView tabSelected="1" topLeftCell="A4" workbookViewId="0">
      <selection activeCell="F12" sqref="F12"/>
    </sheetView>
  </sheetViews>
  <sheetFormatPr baseColWidth="10" defaultColWidth="11.42578125" defaultRowHeight="15" x14ac:dyDescent="0.25"/>
  <cols>
    <col min="1" max="1" width="11.42578125" style="68"/>
    <col min="2" max="2" width="37.5703125" style="68" customWidth="1"/>
    <col min="3" max="3" width="29.28515625" style="68" customWidth="1"/>
    <col min="4" max="16384" width="11.42578125" style="68"/>
  </cols>
  <sheetData>
    <row r="2" spans="1:3" x14ac:dyDescent="0.25">
      <c r="A2" s="71" t="s">
        <v>64</v>
      </c>
    </row>
    <row r="4" spans="1:3" x14ac:dyDescent="0.25">
      <c r="A4" s="67" t="s">
        <v>61</v>
      </c>
      <c r="B4" s="67" t="s">
        <v>62</v>
      </c>
      <c r="C4" s="67" t="s">
        <v>63</v>
      </c>
    </row>
    <row r="5" spans="1:3" x14ac:dyDescent="0.25">
      <c r="A5" s="69">
        <v>1</v>
      </c>
      <c r="B5" s="70" t="s">
        <v>70</v>
      </c>
      <c r="C5" s="70" t="s">
        <v>71</v>
      </c>
    </row>
    <row r="6" spans="1:3" x14ac:dyDescent="0.25">
      <c r="A6" s="69">
        <v>2</v>
      </c>
      <c r="B6" s="70" t="s">
        <v>72</v>
      </c>
      <c r="C6" s="70" t="s">
        <v>73</v>
      </c>
    </row>
    <row r="7" spans="1:3" x14ac:dyDescent="0.25">
      <c r="A7" s="69">
        <v>3</v>
      </c>
      <c r="B7" s="70" t="s">
        <v>74</v>
      </c>
      <c r="C7" s="70" t="s">
        <v>75</v>
      </c>
    </row>
    <row r="8" spans="1:3" x14ac:dyDescent="0.25">
      <c r="A8" s="69">
        <v>4</v>
      </c>
      <c r="B8" s="70"/>
      <c r="C8" s="70"/>
    </row>
    <row r="9" spans="1:3" x14ac:dyDescent="0.25">
      <c r="A9" s="69">
        <v>5</v>
      </c>
      <c r="B9" s="70"/>
      <c r="C9" s="70"/>
    </row>
    <row r="10" spans="1:3" x14ac:dyDescent="0.25">
      <c r="A10" s="69">
        <v>6</v>
      </c>
      <c r="B10" s="70"/>
      <c r="C10" s="70"/>
    </row>
    <row r="11" spans="1:3" x14ac:dyDescent="0.25">
      <c r="A11" s="69">
        <v>7</v>
      </c>
      <c r="B11" s="70"/>
      <c r="C11" s="70"/>
    </row>
    <row r="12" spans="1:3" x14ac:dyDescent="0.25">
      <c r="A12" s="69">
        <v>8</v>
      </c>
      <c r="B12" s="70"/>
      <c r="C12" s="70"/>
    </row>
    <row r="15" spans="1:3" x14ac:dyDescent="0.25">
      <c r="A15" s="71" t="s">
        <v>65</v>
      </c>
    </row>
    <row r="17" spans="1:1" x14ac:dyDescent="0.25">
      <c r="A17" s="72" t="s">
        <v>66</v>
      </c>
    </row>
    <row r="19" spans="1:1" x14ac:dyDescent="0.25">
      <c r="A19" s="72" t="s">
        <v>67</v>
      </c>
    </row>
    <row r="21" spans="1:1" x14ac:dyDescent="0.25">
      <c r="A21" s="72" t="s">
        <v>68</v>
      </c>
    </row>
    <row r="23" spans="1:1" x14ac:dyDescent="0.25">
      <c r="A23" s="7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2:AB259"/>
  <sheetViews>
    <sheetView zoomScale="73" zoomScaleNormal="130" workbookViewId="0">
      <pane xSplit="4" ySplit="4" topLeftCell="E233" activePane="bottomRight" state="frozen"/>
      <selection activeCell="C25" sqref="C25"/>
      <selection pane="topRight" activeCell="C25" sqref="C25"/>
      <selection pane="bottomLeft" activeCell="C25" sqref="C25"/>
      <selection pane="bottomRight" activeCell="F233" sqref="F233:Y233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5" width="10.7109375" customWidth="1"/>
    <col min="6" max="25" width="13.140625" customWidth="1"/>
    <col min="26" max="26" width="14.7109375" bestFit="1" customWidth="1"/>
    <col min="27" max="27" width="13.28515625" customWidth="1"/>
    <col min="28" max="35" width="10.7109375" customWidth="1"/>
  </cols>
  <sheetData>
    <row r="2" spans="1:28" x14ac:dyDescent="0.25">
      <c r="F2" s="2"/>
      <c r="G2" s="2"/>
      <c r="H2" s="2"/>
      <c r="I2" s="2"/>
      <c r="J2" s="2"/>
      <c r="K2" s="2"/>
      <c r="L2" s="2"/>
      <c r="M2" s="2"/>
      <c r="N2" s="2"/>
      <c r="O2" s="2"/>
    </row>
    <row r="3" spans="1:28" x14ac:dyDescent="0.25">
      <c r="F3" s="86" t="s">
        <v>0</v>
      </c>
      <c r="G3" s="87"/>
      <c r="H3" s="87"/>
      <c r="I3" s="87"/>
      <c r="J3" s="87"/>
      <c r="K3" s="87"/>
      <c r="L3" s="87"/>
      <c r="M3" s="87"/>
      <c r="N3" s="87"/>
      <c r="O3" s="87"/>
      <c r="P3" s="88" t="s">
        <v>1</v>
      </c>
      <c r="Q3" s="89"/>
      <c r="R3" s="89"/>
      <c r="S3" s="89"/>
      <c r="T3" s="89"/>
      <c r="U3" s="89"/>
      <c r="V3" s="89"/>
      <c r="W3" s="89"/>
      <c r="X3" s="89"/>
      <c r="Y3" s="89"/>
    </row>
    <row r="4" spans="1:28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9" t="s">
        <v>16</v>
      </c>
      <c r="G4" s="9" t="s">
        <v>35</v>
      </c>
      <c r="H4" s="9" t="s">
        <v>17</v>
      </c>
      <c r="I4" s="9" t="s">
        <v>11</v>
      </c>
      <c r="J4" s="9" t="s">
        <v>44</v>
      </c>
      <c r="K4" s="9" t="s">
        <v>45</v>
      </c>
      <c r="L4" s="9" t="s">
        <v>46</v>
      </c>
      <c r="M4" s="9" t="s">
        <v>47</v>
      </c>
      <c r="N4" s="10" t="s">
        <v>39</v>
      </c>
      <c r="O4" s="10" t="s">
        <v>38</v>
      </c>
      <c r="P4" s="4" t="str">
        <f>+F4</f>
        <v>LACOMER</v>
      </c>
      <c r="Q4" s="4" t="str">
        <f>+G4</f>
        <v>GRUMA</v>
      </c>
      <c r="R4" s="4" t="str">
        <f>+H4</f>
        <v>CEMEX</v>
      </c>
      <c r="S4" s="4" t="str">
        <f>+I4</f>
        <v>PEÑOLES</v>
      </c>
      <c r="T4" s="4" t="str">
        <f t="shared" ref="T4:Y4" si="0">+J4</f>
        <v>TSLA (USD)</v>
      </c>
      <c r="U4" s="4" t="str">
        <f t="shared" si="0"/>
        <v>AMZN (USD)</v>
      </c>
      <c r="V4" s="4" t="str">
        <f t="shared" si="0"/>
        <v>AAPL (USD)</v>
      </c>
      <c r="W4" s="4" t="str">
        <f t="shared" si="0"/>
        <v>NFLX (USD)</v>
      </c>
      <c r="X4" s="4" t="str">
        <f t="shared" si="0"/>
        <v>FBT (USD)</v>
      </c>
      <c r="Y4" s="4" t="str">
        <f t="shared" si="0"/>
        <v>FDN (USD)</v>
      </c>
    </row>
    <row r="5" spans="1:28" x14ac:dyDescent="0.25">
      <c r="A5" s="13">
        <f t="shared" ref="A5:A68" si="1">+A6-1</f>
        <v>1</v>
      </c>
      <c r="B5" s="5">
        <v>45322</v>
      </c>
      <c r="C5" s="8">
        <f t="shared" ref="C5:C68" si="2">+YEAR(B5)</f>
        <v>2024</v>
      </c>
      <c r="D5" s="8">
        <f t="shared" ref="D5:D68" si="3">+MONTH(B5)</f>
        <v>1</v>
      </c>
      <c r="E5" s="17">
        <v>17.212</v>
      </c>
      <c r="F5" s="6">
        <v>40.409999999999997</v>
      </c>
      <c r="G5" s="6">
        <v>322.2</v>
      </c>
      <c r="H5" s="6">
        <v>14.3</v>
      </c>
      <c r="I5" s="6">
        <v>226.34</v>
      </c>
      <c r="J5" s="6">
        <v>187.29</v>
      </c>
      <c r="K5" s="6">
        <v>155.19999999999999</v>
      </c>
      <c r="L5" s="6">
        <v>564.11</v>
      </c>
      <c r="M5" s="6">
        <v>184.4</v>
      </c>
      <c r="N5" s="6">
        <v>148.93</v>
      </c>
      <c r="O5" s="6">
        <v>191.4</v>
      </c>
      <c r="P5" s="12">
        <f xml:space="preserve"> F5 / F6 -1</f>
        <v>-5.4147181885307871E-3</v>
      </c>
      <c r="Q5" s="12">
        <f t="shared" ref="Q5:S5" si="4" xml:space="preserve"> G5 / G6 -1</f>
        <v>1.0538200978547296E-2</v>
      </c>
      <c r="R5" s="12">
        <f t="shared" si="4"/>
        <v>-5.5632823365785455E-3</v>
      </c>
      <c r="S5" s="12">
        <f t="shared" si="4"/>
        <v>-2.5320816467143237E-2</v>
      </c>
      <c r="T5" s="12">
        <f xml:space="preserve"> J5*$E5 / (J6 *$E6) - 1</f>
        <v>-1.8337339501779182E-2</v>
      </c>
      <c r="U5" s="12">
        <f t="shared" ref="U5:X5" si="5" xml:space="preserve"> K5*$E5 / (K6 *$E6) - 1</f>
        <v>-1.9799065043335506E-2</v>
      </c>
      <c r="V5" s="12">
        <f t="shared" si="5"/>
        <v>6.4487109226680772E-3</v>
      </c>
      <c r="W5" s="12">
        <f t="shared" si="5"/>
        <v>-1.5238198779425005E-2</v>
      </c>
      <c r="X5" s="12">
        <f t="shared" si="5"/>
        <v>-1.2508350819557257E-2</v>
      </c>
      <c r="Y5" s="12">
        <f xml:space="preserve"> O5*$E5 / (O6 *$E6) - 1</f>
        <v>-2.5235754121443854E-2</v>
      </c>
    </row>
    <row r="6" spans="1:28" x14ac:dyDescent="0.25">
      <c r="A6" s="13">
        <f t="shared" si="1"/>
        <v>2</v>
      </c>
      <c r="B6" s="1">
        <v>45321</v>
      </c>
      <c r="C6" s="7">
        <f t="shared" si="2"/>
        <v>2024</v>
      </c>
      <c r="D6" s="7">
        <f t="shared" si="3"/>
        <v>1</v>
      </c>
      <c r="E6" s="15">
        <v>17.14</v>
      </c>
      <c r="F6" s="2">
        <v>40.630000000000003</v>
      </c>
      <c r="G6" s="2">
        <v>318.83999999999997</v>
      </c>
      <c r="H6" s="2">
        <v>14.38</v>
      </c>
      <c r="I6" s="2">
        <v>232.22</v>
      </c>
      <c r="J6" s="2">
        <v>191.59</v>
      </c>
      <c r="K6" s="2">
        <v>159</v>
      </c>
      <c r="L6" s="2">
        <v>562.85</v>
      </c>
      <c r="M6" s="2">
        <v>188.04</v>
      </c>
      <c r="N6" s="2">
        <v>151.44999999999999</v>
      </c>
      <c r="O6" s="2">
        <v>197.18</v>
      </c>
      <c r="P6" s="12">
        <f t="shared" ref="P6:P69" si="6" xml:space="preserve"> F6 / F7 -1</f>
        <v>-1.4745637748831975E-3</v>
      </c>
      <c r="Q6" s="12">
        <f t="shared" ref="Q6:Q69" si="7" xml:space="preserve"> G6 / G7 -1</f>
        <v>2.3136411770368737E-2</v>
      </c>
      <c r="R6" s="12">
        <f t="shared" ref="R6:R69" si="8" xml:space="preserve"> H6 / H7 -1</f>
        <v>6.2981105668300508E-3</v>
      </c>
      <c r="S6" s="12">
        <f t="shared" ref="S6:S69" si="9" xml:space="preserve"> I6 / I7 -1</f>
        <v>-2.6983993966311903E-2</v>
      </c>
      <c r="T6" s="12">
        <f t="shared" ref="T6:T69" si="10" xml:space="preserve"> J6*$E6 / (J7 *$E7) - 1</f>
        <v>-1.0890382505590601E-3</v>
      </c>
      <c r="U6" s="12">
        <f t="shared" ref="U6:U69" si="11" xml:space="preserve"> K6*$E6 / (K7 *$E7) - 1</f>
        <v>-1.8481289327323069E-2</v>
      </c>
      <c r="V6" s="12">
        <f t="shared" ref="V6:V69" si="12" xml:space="preserve"> L6*$E6 / (L7 *$E7) - 1</f>
        <v>-2.6901806069022705E-2</v>
      </c>
      <c r="W6" s="12">
        <f t="shared" ref="W6:W69" si="13" xml:space="preserve"> M6*$E6 / (M7 *$E7) - 1</f>
        <v>-2.3688771011200482E-2</v>
      </c>
      <c r="X6" s="12">
        <f t="shared" ref="X6:X69" si="14" xml:space="preserve"> N6*$E6 / (N7 *$E7) - 1</f>
        <v>-1.2614382986622763E-2</v>
      </c>
      <c r="Y6" s="12">
        <f t="shared" ref="Y6:Y69" si="15" xml:space="preserve"> O6*$E6 / (O7 *$E7) - 1</f>
        <v>-1.6155849690959845E-2</v>
      </c>
    </row>
    <row r="7" spans="1:28" x14ac:dyDescent="0.25">
      <c r="A7" s="13">
        <f t="shared" si="1"/>
        <v>3</v>
      </c>
      <c r="B7" s="1">
        <v>45320</v>
      </c>
      <c r="C7" s="7">
        <f t="shared" si="2"/>
        <v>2024</v>
      </c>
      <c r="D7" s="7">
        <f t="shared" si="3"/>
        <v>1</v>
      </c>
      <c r="E7" s="15">
        <v>17.218</v>
      </c>
      <c r="F7" s="2">
        <v>40.69</v>
      </c>
      <c r="G7" s="2">
        <v>311.63</v>
      </c>
      <c r="H7" s="2">
        <v>14.29</v>
      </c>
      <c r="I7" s="2">
        <v>238.66</v>
      </c>
      <c r="J7" s="2">
        <v>190.93</v>
      </c>
      <c r="K7" s="2">
        <v>161.26</v>
      </c>
      <c r="L7" s="2">
        <v>575.79</v>
      </c>
      <c r="M7" s="2">
        <v>191.73</v>
      </c>
      <c r="N7" s="2">
        <v>152.69</v>
      </c>
      <c r="O7" s="2">
        <v>199.51</v>
      </c>
      <c r="P7" s="12">
        <f t="shared" si="6"/>
        <v>1.969958138389627E-3</v>
      </c>
      <c r="Q7" s="12">
        <f t="shared" si="7"/>
        <v>1.1565521894176811E-3</v>
      </c>
      <c r="R7" s="12">
        <f t="shared" si="8"/>
        <v>9.8939929328620835E-3</v>
      </c>
      <c r="S7" s="12">
        <f t="shared" si="9"/>
        <v>7.2147349505840008E-2</v>
      </c>
      <c r="T7" s="12">
        <f t="shared" si="10"/>
        <v>4.5778940283599967E-2</v>
      </c>
      <c r="U7" s="12">
        <f t="shared" si="11"/>
        <v>1.7212264793474708E-2</v>
      </c>
      <c r="V7" s="12">
        <f t="shared" si="12"/>
        <v>1.3162428534967852E-2</v>
      </c>
      <c r="W7" s="12">
        <f t="shared" si="13"/>
        <v>1.1413309793661952E-4</v>
      </c>
      <c r="X7" s="12">
        <f t="shared" si="14"/>
        <v>1.6697572803659355E-2</v>
      </c>
      <c r="Y7" s="12">
        <f t="shared" si="15"/>
        <v>2.4458235995449495E-2</v>
      </c>
    </row>
    <row r="8" spans="1:28" x14ac:dyDescent="0.25">
      <c r="A8" s="13">
        <f t="shared" si="1"/>
        <v>4</v>
      </c>
      <c r="B8" s="1">
        <v>45317</v>
      </c>
      <c r="C8" s="7">
        <f t="shared" si="2"/>
        <v>2024</v>
      </c>
      <c r="D8" s="7">
        <f t="shared" si="3"/>
        <v>1</v>
      </c>
      <c r="E8" s="15">
        <v>17.154299999999999</v>
      </c>
      <c r="F8" s="2">
        <v>40.61</v>
      </c>
      <c r="G8" s="2">
        <v>311.27</v>
      </c>
      <c r="H8" s="2">
        <v>14.15</v>
      </c>
      <c r="I8" s="2">
        <v>222.6</v>
      </c>
      <c r="J8" s="2">
        <v>183.25</v>
      </c>
      <c r="K8" s="2">
        <v>159.12</v>
      </c>
      <c r="L8" s="2">
        <v>570.41999999999996</v>
      </c>
      <c r="M8" s="2">
        <v>192.42</v>
      </c>
      <c r="N8" s="2">
        <v>150.74</v>
      </c>
      <c r="O8" s="2">
        <v>195.47</v>
      </c>
      <c r="P8" s="12">
        <f t="shared" si="6"/>
        <v>-1.3602137478746723E-2</v>
      </c>
      <c r="Q8" s="12">
        <f t="shared" si="7"/>
        <v>1.8753682005629324E-2</v>
      </c>
      <c r="R8" s="12">
        <f t="shared" si="8"/>
        <v>1.1436740528949274E-2</v>
      </c>
      <c r="S8" s="12">
        <f t="shared" si="9"/>
        <v>1.0853276417964519E-2</v>
      </c>
      <c r="T8" s="12">
        <f t="shared" si="10"/>
        <v>1.3110028296083875E-3</v>
      </c>
      <c r="U8" s="12">
        <f t="shared" si="11"/>
        <v>6.5898026070143612E-3</v>
      </c>
      <c r="V8" s="12">
        <f t="shared" si="12"/>
        <v>1.2874302696055384E-2</v>
      </c>
      <c r="W8" s="12">
        <f t="shared" si="13"/>
        <v>-1.1070792124459494E-2</v>
      </c>
      <c r="X8" s="12">
        <f t="shared" si="14"/>
        <v>-5.2443800313587419E-3</v>
      </c>
      <c r="Y8" s="12">
        <f t="shared" si="15"/>
        <v>1.3040916136748404E-3</v>
      </c>
    </row>
    <row r="9" spans="1:28" x14ac:dyDescent="0.25">
      <c r="A9" s="13">
        <f t="shared" si="1"/>
        <v>5</v>
      </c>
      <c r="B9" s="1">
        <v>45316</v>
      </c>
      <c r="C9" s="7">
        <f t="shared" si="2"/>
        <v>2024</v>
      </c>
      <c r="D9" s="7">
        <f t="shared" si="3"/>
        <v>1</v>
      </c>
      <c r="E9" s="15">
        <v>17.190000000000001</v>
      </c>
      <c r="F9" s="2">
        <v>41.17</v>
      </c>
      <c r="G9" s="2">
        <v>305.54000000000002</v>
      </c>
      <c r="H9" s="2">
        <v>13.99</v>
      </c>
      <c r="I9" s="2">
        <v>220.21</v>
      </c>
      <c r="J9" s="2">
        <v>182.63</v>
      </c>
      <c r="K9" s="2">
        <v>157.75</v>
      </c>
      <c r="L9" s="2">
        <v>562</v>
      </c>
      <c r="M9" s="2">
        <v>194.17</v>
      </c>
      <c r="N9" s="2">
        <v>151.22</v>
      </c>
      <c r="O9" s="2">
        <v>194.81</v>
      </c>
      <c r="P9" s="12">
        <f t="shared" si="6"/>
        <v>3.0280280280280403E-2</v>
      </c>
      <c r="Q9" s="12">
        <f t="shared" si="7"/>
        <v>1.805944288951089E-2</v>
      </c>
      <c r="R9" s="12">
        <f t="shared" si="8"/>
        <v>4.872563718140932E-2</v>
      </c>
      <c r="S9" s="12">
        <f t="shared" si="9"/>
        <v>-7.4371225096908633E-3</v>
      </c>
      <c r="T9" s="12">
        <f t="shared" si="10"/>
        <v>-0.12227415229500116</v>
      </c>
      <c r="U9" s="12">
        <f t="shared" si="11"/>
        <v>4.4411063361939895E-3</v>
      </c>
      <c r="V9" s="12">
        <f t="shared" si="12"/>
        <v>3.0240041371782045E-2</v>
      </c>
      <c r="W9" s="12">
        <f t="shared" si="13"/>
        <v>-2.856801435167422E-3</v>
      </c>
      <c r="X9" s="12">
        <f t="shared" si="14"/>
        <v>2.6836495102979807E-3</v>
      </c>
      <c r="Y9" s="12">
        <f t="shared" si="15"/>
        <v>4.9248998978896896E-3</v>
      </c>
      <c r="Z9" s="20"/>
      <c r="AA9" s="29"/>
      <c r="AB9" s="12"/>
    </row>
    <row r="10" spans="1:28" x14ac:dyDescent="0.25">
      <c r="A10" s="13">
        <f t="shared" si="1"/>
        <v>6</v>
      </c>
      <c r="B10" s="1">
        <v>45315</v>
      </c>
      <c r="C10" s="7">
        <f t="shared" si="2"/>
        <v>2024</v>
      </c>
      <c r="D10" s="7">
        <f t="shared" si="3"/>
        <v>1</v>
      </c>
      <c r="E10" s="15">
        <v>17.21</v>
      </c>
      <c r="F10" s="2">
        <v>39.96</v>
      </c>
      <c r="G10" s="2">
        <v>300.12</v>
      </c>
      <c r="H10" s="2">
        <v>13.34</v>
      </c>
      <c r="I10" s="2">
        <v>221.86</v>
      </c>
      <c r="J10" s="2">
        <v>207.83</v>
      </c>
      <c r="K10" s="2">
        <v>156.87</v>
      </c>
      <c r="L10" s="2">
        <v>544.87</v>
      </c>
      <c r="M10" s="2">
        <v>194.5</v>
      </c>
      <c r="N10" s="2">
        <v>150.63999999999999</v>
      </c>
      <c r="O10" s="2">
        <v>193.63</v>
      </c>
      <c r="P10" s="12">
        <f t="shared" si="6"/>
        <v>3.7678975131876236E-3</v>
      </c>
      <c r="Q10" s="12">
        <f t="shared" si="7"/>
        <v>5.6676112685449809E-4</v>
      </c>
      <c r="R10" s="12">
        <f t="shared" si="8"/>
        <v>2.1439509954058078E-2</v>
      </c>
      <c r="S10" s="12">
        <f t="shared" si="9"/>
        <v>4.9082655570266809E-2</v>
      </c>
      <c r="T10" s="12">
        <f t="shared" si="10"/>
        <v>-1.1433472945356571E-2</v>
      </c>
      <c r="U10" s="12">
        <f t="shared" si="11"/>
        <v>2.173650480559175E-4</v>
      </c>
      <c r="V10" s="12">
        <f t="shared" si="12"/>
        <v>0.10127271213346689</v>
      </c>
      <c r="W10" s="12">
        <f t="shared" si="13"/>
        <v>-8.66815099386542E-3</v>
      </c>
      <c r="X10" s="12">
        <f t="shared" si="14"/>
        <v>-2.0290770793527924E-2</v>
      </c>
      <c r="Y10" s="12">
        <f t="shared" si="15"/>
        <v>-2.1618509087337756E-3</v>
      </c>
      <c r="Z10" s="20"/>
      <c r="AA10" s="29"/>
      <c r="AB10" s="12"/>
    </row>
    <row r="11" spans="1:28" x14ac:dyDescent="0.25">
      <c r="A11" s="13">
        <f t="shared" si="1"/>
        <v>7</v>
      </c>
      <c r="B11" s="1">
        <v>45314</v>
      </c>
      <c r="C11" s="7">
        <f t="shared" si="2"/>
        <v>2024</v>
      </c>
      <c r="D11" s="7">
        <f t="shared" si="3"/>
        <v>1</v>
      </c>
      <c r="E11" s="15">
        <v>17.3</v>
      </c>
      <c r="F11" s="2">
        <v>39.81</v>
      </c>
      <c r="G11" s="2">
        <v>299.95</v>
      </c>
      <c r="H11" s="2">
        <v>13.06</v>
      </c>
      <c r="I11" s="2">
        <v>211.48</v>
      </c>
      <c r="J11" s="2">
        <v>209.14</v>
      </c>
      <c r="K11" s="2">
        <v>156.02000000000001</v>
      </c>
      <c r="L11" s="2">
        <v>492.19</v>
      </c>
      <c r="M11" s="2">
        <v>195.18</v>
      </c>
      <c r="N11" s="2">
        <v>152.96</v>
      </c>
      <c r="O11" s="2">
        <v>193.04</v>
      </c>
      <c r="P11" s="12">
        <f t="shared" si="6"/>
        <v>3.2762096774194838E-3</v>
      </c>
      <c r="Q11" s="12">
        <f t="shared" si="7"/>
        <v>-3.5545810909574094E-3</v>
      </c>
      <c r="R11" s="12">
        <f t="shared" si="8"/>
        <v>1.9516003122560521E-2</v>
      </c>
      <c r="S11" s="12">
        <f t="shared" si="9"/>
        <v>1.8003273322422242E-2</v>
      </c>
      <c r="T11" s="12">
        <f t="shared" si="10"/>
        <v>8.9769708911313639E-3</v>
      </c>
      <c r="U11" s="12">
        <f t="shared" si="11"/>
        <v>1.5406819490055623E-2</v>
      </c>
      <c r="V11" s="12">
        <f t="shared" si="12"/>
        <v>2.0775846596628567E-2</v>
      </c>
      <c r="W11" s="12">
        <f t="shared" si="13"/>
        <v>1.4038741476888994E-2</v>
      </c>
      <c r="X11" s="12">
        <f t="shared" si="14"/>
        <v>1.1702017762500461E-2</v>
      </c>
      <c r="Y11" s="12">
        <f t="shared" si="15"/>
        <v>1.0424895336389239E-2</v>
      </c>
      <c r="Z11" s="21"/>
      <c r="AA11" s="29"/>
      <c r="AB11" s="12"/>
    </row>
    <row r="12" spans="1:28" x14ac:dyDescent="0.25">
      <c r="A12" s="13">
        <f t="shared" si="1"/>
        <v>8</v>
      </c>
      <c r="B12" s="1">
        <v>45313</v>
      </c>
      <c r="C12" s="7">
        <f t="shared" si="2"/>
        <v>2024</v>
      </c>
      <c r="D12" s="7">
        <f t="shared" si="3"/>
        <v>1</v>
      </c>
      <c r="E12" s="15">
        <v>17.173999999999999</v>
      </c>
      <c r="F12" s="2">
        <v>39.68</v>
      </c>
      <c r="G12" s="2">
        <v>301.02</v>
      </c>
      <c r="H12" s="2">
        <v>12.81</v>
      </c>
      <c r="I12" s="2">
        <v>207.74</v>
      </c>
      <c r="J12" s="2">
        <v>208.8</v>
      </c>
      <c r="K12" s="2">
        <v>154.78</v>
      </c>
      <c r="L12" s="2">
        <v>485.71</v>
      </c>
      <c r="M12" s="2">
        <v>193.89</v>
      </c>
      <c r="N12" s="2">
        <v>152.30000000000001</v>
      </c>
      <c r="O12" s="2">
        <v>192.45</v>
      </c>
      <c r="P12" s="12">
        <f t="shared" si="6"/>
        <v>-9.4857713429855606E-3</v>
      </c>
      <c r="Q12" s="12">
        <f t="shared" si="7"/>
        <v>-1.8999511161805538E-2</v>
      </c>
      <c r="R12" s="12">
        <f t="shared" si="8"/>
        <v>-7.800312012480326E-4</v>
      </c>
      <c r="S12" s="12">
        <f t="shared" si="9"/>
        <v>-1.9261637239165297E-2</v>
      </c>
      <c r="T12" s="12">
        <f t="shared" si="10"/>
        <v>-1.0444787331260308E-2</v>
      </c>
      <c r="U12" s="12">
        <f t="shared" si="11"/>
        <v>1.9960069908795397E-3</v>
      </c>
      <c r="V12" s="12">
        <f t="shared" si="12"/>
        <v>1.1368269295786382E-2</v>
      </c>
      <c r="W12" s="12">
        <f t="shared" si="13"/>
        <v>1.7852931109374914E-2</v>
      </c>
      <c r="X12" s="12">
        <f t="shared" si="14"/>
        <v>9.9315462148865663E-3</v>
      </c>
      <c r="Y12" s="12">
        <f t="shared" si="15"/>
        <v>1.1613678629703195E-2</v>
      </c>
      <c r="Z12" s="20"/>
      <c r="AA12" s="29"/>
      <c r="AB12" s="12"/>
    </row>
    <row r="13" spans="1:28" x14ac:dyDescent="0.25">
      <c r="A13" s="13">
        <f t="shared" si="1"/>
        <v>9</v>
      </c>
      <c r="B13" s="1">
        <v>45310</v>
      </c>
      <c r="C13" s="7">
        <f t="shared" si="2"/>
        <v>2024</v>
      </c>
      <c r="D13" s="7">
        <f t="shared" si="3"/>
        <v>1</v>
      </c>
      <c r="E13" s="15">
        <v>17.077999999999999</v>
      </c>
      <c r="F13" s="2">
        <v>40.06</v>
      </c>
      <c r="G13" s="2">
        <v>306.85000000000002</v>
      </c>
      <c r="H13" s="2">
        <v>12.82</v>
      </c>
      <c r="I13" s="2">
        <v>211.82</v>
      </c>
      <c r="J13" s="2">
        <v>212.19</v>
      </c>
      <c r="K13" s="2">
        <v>155.34</v>
      </c>
      <c r="L13" s="2">
        <v>482.95</v>
      </c>
      <c r="M13" s="2">
        <v>191.56</v>
      </c>
      <c r="N13" s="2">
        <v>151.65</v>
      </c>
      <c r="O13" s="2">
        <v>191.31</v>
      </c>
      <c r="P13" s="12">
        <f t="shared" si="6"/>
        <v>3.0045067601403019E-3</v>
      </c>
      <c r="Q13" s="12">
        <f t="shared" si="7"/>
        <v>1.2305357614146306E-2</v>
      </c>
      <c r="R13" s="12">
        <f t="shared" si="8"/>
        <v>6.2794348508634634E-3</v>
      </c>
      <c r="S13" s="12">
        <f t="shared" si="9"/>
        <v>1.5484922575387028E-2</v>
      </c>
      <c r="T13" s="12">
        <f t="shared" si="10"/>
        <v>-2.5086497970621124E-3</v>
      </c>
      <c r="U13" s="12">
        <f t="shared" si="11"/>
        <v>7.9734915048417232E-3</v>
      </c>
      <c r="V13" s="12">
        <f t="shared" si="12"/>
        <v>-8.8095248790909242E-3</v>
      </c>
      <c r="W13" s="12">
        <f t="shared" si="13"/>
        <v>1.1505511395257129E-2</v>
      </c>
      <c r="X13" s="12">
        <f t="shared" si="14"/>
        <v>2.3794894354975948E-3</v>
      </c>
      <c r="Y13" s="12">
        <f t="shared" si="15"/>
        <v>1.3139494360813186E-2</v>
      </c>
      <c r="Z13" s="20"/>
    </row>
    <row r="14" spans="1:28" x14ac:dyDescent="0.25">
      <c r="A14" s="13">
        <f t="shared" si="1"/>
        <v>10</v>
      </c>
      <c r="B14" s="1">
        <v>45309</v>
      </c>
      <c r="C14" s="7">
        <f t="shared" si="2"/>
        <v>2024</v>
      </c>
      <c r="D14" s="7">
        <f t="shared" si="3"/>
        <v>1</v>
      </c>
      <c r="E14" s="15">
        <v>17.146000000000001</v>
      </c>
      <c r="F14" s="2">
        <v>39.94</v>
      </c>
      <c r="G14" s="2">
        <v>303.12</v>
      </c>
      <c r="H14" s="2">
        <v>12.74</v>
      </c>
      <c r="I14" s="2">
        <v>208.59</v>
      </c>
      <c r="J14" s="2">
        <v>211.88</v>
      </c>
      <c r="K14" s="2">
        <v>153.5</v>
      </c>
      <c r="L14" s="2">
        <v>485.31</v>
      </c>
      <c r="M14" s="2">
        <v>188.63</v>
      </c>
      <c r="N14" s="2">
        <v>150.69</v>
      </c>
      <c r="O14" s="2">
        <v>188.08</v>
      </c>
      <c r="P14" s="12">
        <f t="shared" si="6"/>
        <v>7.8002699055330638E-2</v>
      </c>
      <c r="Q14" s="12">
        <f t="shared" si="7"/>
        <v>-1.5396608848177729E-2</v>
      </c>
      <c r="R14" s="12">
        <f t="shared" si="8"/>
        <v>-8.5603112840466622E-3</v>
      </c>
      <c r="S14" s="12">
        <f t="shared" si="9"/>
        <v>2.3546371936569166E-3</v>
      </c>
      <c r="T14" s="12">
        <f t="shared" si="10"/>
        <v>-1.9770351938028119E-2</v>
      </c>
      <c r="U14" s="12">
        <f t="shared" si="11"/>
        <v>8.9742167471200673E-3</v>
      </c>
      <c r="V14" s="12">
        <f t="shared" si="12"/>
        <v>7.5472568814594077E-3</v>
      </c>
      <c r="W14" s="12">
        <f t="shared" si="13"/>
        <v>2.9688017311379156E-2</v>
      </c>
      <c r="X14" s="12">
        <f t="shared" si="14"/>
        <v>-4.7070935245857592E-3</v>
      </c>
      <c r="Y14" s="12">
        <f t="shared" si="15"/>
        <v>1.0315354566769575E-2</v>
      </c>
      <c r="Z14" s="21"/>
    </row>
    <row r="15" spans="1:28" x14ac:dyDescent="0.25">
      <c r="A15" s="13">
        <f t="shared" si="1"/>
        <v>11</v>
      </c>
      <c r="B15" s="1">
        <v>45308</v>
      </c>
      <c r="C15" s="7">
        <f t="shared" si="2"/>
        <v>2024</v>
      </c>
      <c r="D15" s="7">
        <f t="shared" si="3"/>
        <v>1</v>
      </c>
      <c r="E15" s="15">
        <v>17.193999999999999</v>
      </c>
      <c r="F15" s="2">
        <v>37.049999999999997</v>
      </c>
      <c r="G15" s="2">
        <v>307.86</v>
      </c>
      <c r="H15" s="2">
        <v>12.85</v>
      </c>
      <c r="I15" s="2">
        <v>208.1</v>
      </c>
      <c r="J15" s="2">
        <v>215.55</v>
      </c>
      <c r="K15" s="2">
        <v>151.71</v>
      </c>
      <c r="L15" s="2">
        <v>480.33</v>
      </c>
      <c r="M15" s="2">
        <v>182.68</v>
      </c>
      <c r="N15" s="2">
        <v>150.97999999999999</v>
      </c>
      <c r="O15" s="2">
        <v>185.64</v>
      </c>
      <c r="P15" s="12">
        <f t="shared" si="6"/>
        <v>-6.3447927199191234E-2</v>
      </c>
      <c r="Q15" s="12">
        <f t="shared" si="7"/>
        <v>-9.5869257495816429E-3</v>
      </c>
      <c r="R15" s="12">
        <f t="shared" si="8"/>
        <v>3.90625E-3</v>
      </c>
      <c r="S15" s="12">
        <f t="shared" si="9"/>
        <v>-3.888786255311294E-2</v>
      </c>
      <c r="T15" s="12">
        <f t="shared" si="10"/>
        <v>-2.0282134317020972E-2</v>
      </c>
      <c r="U15" s="12">
        <f t="shared" si="11"/>
        <v>-9.9278831723423888E-3</v>
      </c>
      <c r="V15" s="12">
        <f t="shared" si="12"/>
        <v>-2.3551311767936456E-3</v>
      </c>
      <c r="W15" s="12">
        <f t="shared" si="13"/>
        <v>-5.6361028321847417E-3</v>
      </c>
      <c r="X15" s="12">
        <f t="shared" si="14"/>
        <v>-9.84328516021582E-3</v>
      </c>
      <c r="Y15" s="12">
        <f t="shared" si="15"/>
        <v>-3.9526230457471723E-3</v>
      </c>
      <c r="Z15" s="20"/>
    </row>
    <row r="16" spans="1:28" x14ac:dyDescent="0.25">
      <c r="A16" s="13">
        <f t="shared" si="1"/>
        <v>12</v>
      </c>
      <c r="B16" s="1">
        <v>45307</v>
      </c>
      <c r="C16" s="7">
        <f t="shared" si="2"/>
        <v>2024</v>
      </c>
      <c r="D16" s="7">
        <f t="shared" si="3"/>
        <v>1</v>
      </c>
      <c r="E16" s="15">
        <v>17.202000000000002</v>
      </c>
      <c r="F16" s="2">
        <v>39.56</v>
      </c>
      <c r="G16" s="2">
        <v>310.83999999999997</v>
      </c>
      <c r="H16" s="2">
        <v>12.8</v>
      </c>
      <c r="I16" s="2">
        <v>216.52</v>
      </c>
      <c r="J16" s="2">
        <v>219.91</v>
      </c>
      <c r="K16" s="2">
        <v>153.16</v>
      </c>
      <c r="L16" s="2">
        <v>481.24</v>
      </c>
      <c r="M16" s="2">
        <v>183.63</v>
      </c>
      <c r="N16" s="2">
        <v>152.41</v>
      </c>
      <c r="O16" s="2">
        <v>186.29</v>
      </c>
      <c r="P16" s="12">
        <f t="shared" si="6"/>
        <v>-2.8009828009827986E-2</v>
      </c>
      <c r="Q16" s="12">
        <f t="shared" si="7"/>
        <v>-1.0284098213139137E-3</v>
      </c>
      <c r="R16" s="12">
        <f t="shared" si="8"/>
        <v>-1.9908116385911168E-2</v>
      </c>
      <c r="S16" s="12">
        <f t="shared" si="9"/>
        <v>-3.031931568811852E-2</v>
      </c>
      <c r="T16" s="12">
        <f t="shared" si="10"/>
        <v>2.4006586875910507E-2</v>
      </c>
      <c r="U16" s="12">
        <f t="shared" si="11"/>
        <v>9.632638661213111E-3</v>
      </c>
      <c r="V16" s="12">
        <f t="shared" si="12"/>
        <v>-3.3582014226236634E-3</v>
      </c>
      <c r="W16" s="12">
        <f t="shared" si="13"/>
        <v>6.7026607007858452E-3</v>
      </c>
      <c r="X16" s="12">
        <f t="shared" si="14"/>
        <v>5.794469777168354E-3</v>
      </c>
      <c r="Y16" s="12">
        <f t="shared" si="15"/>
        <v>9.5028031058506102E-3</v>
      </c>
      <c r="Z16" s="21"/>
    </row>
    <row r="17" spans="1:26" x14ac:dyDescent="0.25">
      <c r="A17" s="13">
        <f t="shared" si="1"/>
        <v>13</v>
      </c>
      <c r="B17" s="1">
        <v>45306</v>
      </c>
      <c r="C17" s="7">
        <f t="shared" si="2"/>
        <v>2024</v>
      </c>
      <c r="D17" s="7">
        <f t="shared" si="3"/>
        <v>1</v>
      </c>
      <c r="E17" s="15">
        <v>16.876999999999999</v>
      </c>
      <c r="F17" s="2">
        <v>40.700000000000003</v>
      </c>
      <c r="G17" s="2">
        <v>311.16000000000003</v>
      </c>
      <c r="H17" s="2">
        <v>13.06</v>
      </c>
      <c r="I17" s="2">
        <v>223.29</v>
      </c>
      <c r="J17" s="2">
        <v>218.89</v>
      </c>
      <c r="K17" s="2">
        <v>154.62</v>
      </c>
      <c r="L17" s="2">
        <v>492.16</v>
      </c>
      <c r="M17" s="2">
        <v>185.92</v>
      </c>
      <c r="N17" s="2">
        <v>154.44999999999999</v>
      </c>
      <c r="O17" s="2">
        <v>188.09</v>
      </c>
      <c r="P17" s="12">
        <f t="shared" si="6"/>
        <v>2.1329987452948673E-2</v>
      </c>
      <c r="Q17" s="12">
        <f t="shared" si="7"/>
        <v>6.4279745452422432E-5</v>
      </c>
      <c r="R17" s="12">
        <f t="shared" si="8"/>
        <v>-1.2102874432677768E-2</v>
      </c>
      <c r="S17" s="12">
        <f t="shared" si="9"/>
        <v>-8.1730555678941608E-3</v>
      </c>
      <c r="T17" s="12">
        <f t="shared" si="10"/>
        <v>9.4893541308316287E-4</v>
      </c>
      <c r="U17" s="12">
        <f t="shared" si="11"/>
        <v>9.4893541308316287E-4</v>
      </c>
      <c r="V17" s="12">
        <f t="shared" si="12"/>
        <v>9.4893541308338492E-4</v>
      </c>
      <c r="W17" s="12">
        <f t="shared" si="13"/>
        <v>9.4893541308338492E-4</v>
      </c>
      <c r="X17" s="12">
        <f t="shared" si="14"/>
        <v>9.4893541308316287E-4</v>
      </c>
      <c r="Y17" s="12">
        <f t="shared" si="15"/>
        <v>9.4893541308338492E-4</v>
      </c>
      <c r="Z17" s="21"/>
    </row>
    <row r="18" spans="1:26" x14ac:dyDescent="0.25">
      <c r="A18" s="13">
        <f t="shared" si="1"/>
        <v>14</v>
      </c>
      <c r="B18" s="1">
        <v>45303</v>
      </c>
      <c r="C18" s="7">
        <f t="shared" si="2"/>
        <v>2024</v>
      </c>
      <c r="D18" s="7">
        <f t="shared" si="3"/>
        <v>1</v>
      </c>
      <c r="E18" s="15">
        <v>16.861000000000001</v>
      </c>
      <c r="F18" s="2">
        <v>39.85</v>
      </c>
      <c r="G18" s="2">
        <v>311.14</v>
      </c>
      <c r="H18" s="2">
        <v>13.22</v>
      </c>
      <c r="I18" s="2">
        <v>225.13</v>
      </c>
      <c r="J18" s="2">
        <v>218.89</v>
      </c>
      <c r="K18" s="2">
        <v>154.62</v>
      </c>
      <c r="L18" s="2">
        <v>492.16</v>
      </c>
      <c r="M18" s="2">
        <v>185.92</v>
      </c>
      <c r="N18" s="2">
        <v>154.44999999999999</v>
      </c>
      <c r="O18" s="2">
        <v>188.09</v>
      </c>
      <c r="P18" s="12">
        <f t="shared" si="6"/>
        <v>-3.6508704061895547E-2</v>
      </c>
      <c r="Q18" s="12">
        <f t="shared" si="7"/>
        <v>-5.7818321983815757E-4</v>
      </c>
      <c r="R18" s="12">
        <f t="shared" si="8"/>
        <v>0</v>
      </c>
      <c r="S18" s="12">
        <f t="shared" si="9"/>
        <v>-4.5102807870882611E-3</v>
      </c>
      <c r="T18" s="12">
        <f t="shared" si="10"/>
        <v>-3.9451967995545956E-2</v>
      </c>
      <c r="U18" s="12">
        <f t="shared" si="11"/>
        <v>-6.4959491920600909E-3</v>
      </c>
      <c r="V18" s="12">
        <f t="shared" si="12"/>
        <v>-3.0394915340391515E-3</v>
      </c>
      <c r="W18" s="12">
        <f t="shared" si="13"/>
        <v>-1.1247330544184031E-3</v>
      </c>
      <c r="X18" s="12">
        <f t="shared" si="14"/>
        <v>-9.5031437335965085E-3</v>
      </c>
      <c r="Y18" s="12">
        <f t="shared" si="15"/>
        <v>-4.6440250654842252E-3</v>
      </c>
    </row>
    <row r="19" spans="1:26" x14ac:dyDescent="0.25">
      <c r="A19" s="13">
        <f t="shared" si="1"/>
        <v>15</v>
      </c>
      <c r="B19" s="1">
        <v>45302</v>
      </c>
      <c r="C19" s="7">
        <f t="shared" si="2"/>
        <v>2024</v>
      </c>
      <c r="D19" s="7">
        <f t="shared" si="3"/>
        <v>1</v>
      </c>
      <c r="E19" s="15">
        <v>16.91</v>
      </c>
      <c r="F19" s="2">
        <v>41.36</v>
      </c>
      <c r="G19" s="2">
        <v>311.32</v>
      </c>
      <c r="H19" s="2">
        <v>13.22</v>
      </c>
      <c r="I19" s="2">
        <v>226.15</v>
      </c>
      <c r="J19" s="2">
        <v>227.22</v>
      </c>
      <c r="K19" s="2">
        <v>155.18</v>
      </c>
      <c r="L19" s="2">
        <v>492.23</v>
      </c>
      <c r="M19" s="2">
        <v>185.59</v>
      </c>
      <c r="N19" s="2">
        <v>155.47999999999999</v>
      </c>
      <c r="O19" s="2">
        <v>188.42</v>
      </c>
      <c r="P19" s="12">
        <f t="shared" si="6"/>
        <v>1.447142506745136E-2</v>
      </c>
      <c r="Q19" s="12">
        <f t="shared" si="7"/>
        <v>8.9774752876357056E-3</v>
      </c>
      <c r="R19" s="12">
        <f t="shared" si="8"/>
        <v>-7.5075075075075048E-3</v>
      </c>
      <c r="S19" s="12">
        <f t="shared" si="9"/>
        <v>-9.3306465743823175E-3</v>
      </c>
      <c r="T19" s="12">
        <f t="shared" si="10"/>
        <v>-3.1017407836969046E-2</v>
      </c>
      <c r="U19" s="12">
        <f t="shared" si="11"/>
        <v>7.0499805524264492E-3</v>
      </c>
      <c r="V19" s="12">
        <f t="shared" si="12"/>
        <v>2.6630977108347942E-2</v>
      </c>
      <c r="W19" s="12">
        <f t="shared" si="13"/>
        <v>-5.5747918871846824E-3</v>
      </c>
      <c r="X19" s="12">
        <f t="shared" si="14"/>
        <v>-1.5592526840624954E-2</v>
      </c>
      <c r="Y19" s="12">
        <f t="shared" si="15"/>
        <v>3.016653500071298E-3</v>
      </c>
    </row>
    <row r="20" spans="1:26" x14ac:dyDescent="0.25">
      <c r="A20" s="13">
        <f t="shared" si="1"/>
        <v>16</v>
      </c>
      <c r="B20" s="1">
        <v>45301</v>
      </c>
      <c r="C20" s="7">
        <f t="shared" si="2"/>
        <v>2024</v>
      </c>
      <c r="D20" s="7">
        <f t="shared" si="3"/>
        <v>1</v>
      </c>
      <c r="E20" s="15">
        <v>16.95</v>
      </c>
      <c r="F20" s="2">
        <v>40.770000000000003</v>
      </c>
      <c r="G20" s="2">
        <v>308.55</v>
      </c>
      <c r="H20" s="2">
        <v>13.32</v>
      </c>
      <c r="I20" s="2">
        <v>228.28</v>
      </c>
      <c r="J20" s="2">
        <v>233.94</v>
      </c>
      <c r="K20" s="2">
        <v>153.72999999999999</v>
      </c>
      <c r="L20" s="2">
        <v>478.33</v>
      </c>
      <c r="M20" s="2">
        <v>186.19</v>
      </c>
      <c r="N20" s="2">
        <v>157.57</v>
      </c>
      <c r="O20" s="2">
        <v>187.41</v>
      </c>
      <c r="P20" s="12">
        <f t="shared" si="6"/>
        <v>-6.5789473684209065E-3</v>
      </c>
      <c r="Q20" s="12">
        <f t="shared" si="7"/>
        <v>-6.1521613090251837E-3</v>
      </c>
      <c r="R20" s="12">
        <f t="shared" si="8"/>
        <v>8.3270249810749597E-3</v>
      </c>
      <c r="S20" s="12">
        <f t="shared" si="9"/>
        <v>-6.181976491075214E-3</v>
      </c>
      <c r="T20" s="12">
        <f t="shared" si="10"/>
        <v>-4.986895671672209E-3</v>
      </c>
      <c r="U20" s="12">
        <f t="shared" si="11"/>
        <v>1.4932278001282828E-2</v>
      </c>
      <c r="V20" s="12">
        <f t="shared" si="12"/>
        <v>-8.4428619691149231E-3</v>
      </c>
      <c r="W20" s="12">
        <f t="shared" si="13"/>
        <v>5.0191589947050641E-3</v>
      </c>
      <c r="X20" s="12">
        <f t="shared" si="14"/>
        <v>-9.5741335816266204E-3</v>
      </c>
      <c r="Y20" s="12">
        <f t="shared" si="15"/>
        <v>7.5230290459267213E-3</v>
      </c>
    </row>
    <row r="21" spans="1:26" x14ac:dyDescent="0.25">
      <c r="A21" s="13">
        <f t="shared" si="1"/>
        <v>17</v>
      </c>
      <c r="B21" s="1">
        <v>45300</v>
      </c>
      <c r="C21" s="7">
        <f t="shared" si="2"/>
        <v>2024</v>
      </c>
      <c r="D21" s="7">
        <f t="shared" si="3"/>
        <v>1</v>
      </c>
      <c r="E21" s="15">
        <v>16.960999999999999</v>
      </c>
      <c r="F21" s="2">
        <v>41.04</v>
      </c>
      <c r="G21" s="2">
        <v>310.45999999999998</v>
      </c>
      <c r="H21" s="2">
        <v>13.21</v>
      </c>
      <c r="I21" s="2">
        <v>229.7</v>
      </c>
      <c r="J21" s="2">
        <v>234.96</v>
      </c>
      <c r="K21" s="2">
        <v>151.37</v>
      </c>
      <c r="L21" s="2">
        <v>482.09</v>
      </c>
      <c r="M21" s="2">
        <v>185.14</v>
      </c>
      <c r="N21" s="2">
        <v>158.99</v>
      </c>
      <c r="O21" s="2">
        <v>185.89</v>
      </c>
      <c r="P21" s="12">
        <f t="shared" si="6"/>
        <v>-1.6299137104506256E-2</v>
      </c>
      <c r="Q21" s="12">
        <f t="shared" si="7"/>
        <v>-2.3710691823899399E-2</v>
      </c>
      <c r="R21" s="12">
        <f t="shared" si="8"/>
        <v>9.9388379204894406E-3</v>
      </c>
      <c r="S21" s="12">
        <f t="shared" si="9"/>
        <v>-2.858834475175509E-2</v>
      </c>
      <c r="T21" s="12">
        <f t="shared" si="10"/>
        <v>-1.446493242308089E-2</v>
      </c>
      <c r="U21" s="12">
        <f t="shared" si="11"/>
        <v>2.3917810643767856E-2</v>
      </c>
      <c r="V21" s="12">
        <f t="shared" si="12"/>
        <v>2.4493801085230249E-3</v>
      </c>
      <c r="W21" s="12">
        <f t="shared" si="13"/>
        <v>6.2799639085582282E-3</v>
      </c>
      <c r="X21" s="12">
        <f t="shared" si="14"/>
        <v>-6.7684265440370872E-4</v>
      </c>
      <c r="Y21" s="12">
        <f t="shared" si="15"/>
        <v>1.5390663863596776E-2</v>
      </c>
    </row>
    <row r="22" spans="1:26" x14ac:dyDescent="0.25">
      <c r="A22" s="13">
        <f t="shared" si="1"/>
        <v>18</v>
      </c>
      <c r="B22" s="1">
        <v>45299</v>
      </c>
      <c r="C22" s="7">
        <f t="shared" si="2"/>
        <v>2024</v>
      </c>
      <c r="D22" s="7">
        <f t="shared" si="3"/>
        <v>1</v>
      </c>
      <c r="E22" s="15">
        <v>16.817</v>
      </c>
      <c r="F22" s="2">
        <v>41.72</v>
      </c>
      <c r="G22" s="2">
        <v>318</v>
      </c>
      <c r="H22" s="2">
        <v>13.08</v>
      </c>
      <c r="I22" s="2">
        <v>236.46</v>
      </c>
      <c r="J22" s="2">
        <v>240.45</v>
      </c>
      <c r="K22" s="2">
        <v>149.1</v>
      </c>
      <c r="L22" s="2">
        <v>485.03</v>
      </c>
      <c r="M22" s="2">
        <v>185.56</v>
      </c>
      <c r="N22" s="2">
        <v>160.46</v>
      </c>
      <c r="O22" s="2">
        <v>184.64</v>
      </c>
      <c r="P22" s="12">
        <f t="shared" si="6"/>
        <v>-2.2950819672131195E-2</v>
      </c>
      <c r="Q22" s="12">
        <f t="shared" si="7"/>
        <v>-2.7939108638503352E-2</v>
      </c>
      <c r="R22" s="12">
        <f t="shared" si="8"/>
        <v>6.1538461538461764E-3</v>
      </c>
      <c r="S22" s="12">
        <f t="shared" si="9"/>
        <v>2.9250457038391131E-2</v>
      </c>
      <c r="T22" s="12">
        <f t="shared" si="10"/>
        <v>9.5222193556683266E-3</v>
      </c>
      <c r="U22" s="12">
        <f t="shared" si="11"/>
        <v>2.359423541755401E-2</v>
      </c>
      <c r="V22" s="12">
        <f t="shared" si="12"/>
        <v>2.0168048462124277E-2</v>
      </c>
      <c r="W22" s="12">
        <f t="shared" si="13"/>
        <v>2.1199366494050853E-2</v>
      </c>
      <c r="X22" s="12">
        <f t="shared" si="14"/>
        <v>1.3260437466820152E-2</v>
      </c>
      <c r="Y22" s="12">
        <f t="shared" si="15"/>
        <v>2.3024972517839748E-2</v>
      </c>
    </row>
    <row r="23" spans="1:26" x14ac:dyDescent="0.25">
      <c r="A23" s="13">
        <f t="shared" si="1"/>
        <v>19</v>
      </c>
      <c r="B23" s="1">
        <v>45296</v>
      </c>
      <c r="C23" s="7">
        <f t="shared" si="2"/>
        <v>2024</v>
      </c>
      <c r="D23" s="7">
        <f t="shared" si="3"/>
        <v>1</v>
      </c>
      <c r="E23" s="15">
        <v>16.866</v>
      </c>
      <c r="F23" s="2">
        <v>42.7</v>
      </c>
      <c r="G23" s="2">
        <v>327.14</v>
      </c>
      <c r="H23" s="2">
        <v>13</v>
      </c>
      <c r="I23" s="2">
        <v>229.74</v>
      </c>
      <c r="J23" s="2">
        <v>237.49</v>
      </c>
      <c r="K23" s="2">
        <v>145.24</v>
      </c>
      <c r="L23" s="2">
        <v>474.06</v>
      </c>
      <c r="M23" s="2">
        <v>181.18</v>
      </c>
      <c r="N23" s="2">
        <v>157.9</v>
      </c>
      <c r="O23" s="2">
        <v>179.96</v>
      </c>
      <c r="P23" s="12">
        <f t="shared" si="6"/>
        <v>3.6659383345472252E-2</v>
      </c>
      <c r="Q23" s="12">
        <f t="shared" si="7"/>
        <v>6.4631606352512527E-2</v>
      </c>
      <c r="R23" s="12">
        <f t="shared" si="8"/>
        <v>2.6045777426992878E-2</v>
      </c>
      <c r="S23" s="12">
        <f t="shared" si="9"/>
        <v>-1.6946943032198902E-3</v>
      </c>
      <c r="T23" s="12">
        <f t="shared" si="10"/>
        <v>-1.0182855942475699E-2</v>
      </c>
      <c r="U23" s="12">
        <f t="shared" si="11"/>
        <v>-3.7532720219841664E-3</v>
      </c>
      <c r="V23" s="12">
        <f t="shared" si="12"/>
        <v>-9.6233862210277632E-3</v>
      </c>
      <c r="W23" s="12">
        <f t="shared" si="13"/>
        <v>-1.2328481313550022E-2</v>
      </c>
      <c r="X23" s="12">
        <f t="shared" si="14"/>
        <v>-1.0979718488151824E-2</v>
      </c>
      <c r="Y23" s="12">
        <f t="shared" si="15"/>
        <v>-3.2533972342930761E-3</v>
      </c>
    </row>
    <row r="24" spans="1:26" x14ac:dyDescent="0.25">
      <c r="A24" s="13">
        <f t="shared" si="1"/>
        <v>20</v>
      </c>
      <c r="B24" s="1">
        <v>45295</v>
      </c>
      <c r="C24" s="7">
        <f t="shared" si="2"/>
        <v>2024</v>
      </c>
      <c r="D24" s="7">
        <f t="shared" si="3"/>
        <v>1</v>
      </c>
      <c r="E24" s="15">
        <v>17.007999999999999</v>
      </c>
      <c r="F24" s="2">
        <v>41.19</v>
      </c>
      <c r="G24" s="2">
        <v>307.27999999999997</v>
      </c>
      <c r="H24" s="2">
        <v>12.67</v>
      </c>
      <c r="I24" s="2">
        <v>230.13</v>
      </c>
      <c r="J24" s="2">
        <v>237.93</v>
      </c>
      <c r="K24" s="2">
        <v>144.57</v>
      </c>
      <c r="L24" s="2">
        <v>474.67</v>
      </c>
      <c r="M24" s="2">
        <v>181.91</v>
      </c>
      <c r="N24" s="2">
        <v>158.32</v>
      </c>
      <c r="O24" s="2">
        <v>179.04</v>
      </c>
      <c r="P24" s="12">
        <f t="shared" si="6"/>
        <v>-1.1044417767106851E-2</v>
      </c>
      <c r="Q24" s="12">
        <f t="shared" si="7"/>
        <v>-1.3674006548116013E-2</v>
      </c>
      <c r="R24" s="12">
        <f t="shared" si="8"/>
        <v>-7.8864353312302349E-4</v>
      </c>
      <c r="S24" s="12">
        <f t="shared" si="9"/>
        <v>-2.0223092643051777E-2</v>
      </c>
      <c r="T24" s="12">
        <f t="shared" si="10"/>
        <v>-1.8873262124736723E-3</v>
      </c>
      <c r="U24" s="12">
        <f t="shared" si="11"/>
        <v>-2.5981591662113557E-2</v>
      </c>
      <c r="V24" s="12">
        <f t="shared" si="12"/>
        <v>9.6746144495067909E-3</v>
      </c>
      <c r="W24" s="12">
        <f t="shared" si="13"/>
        <v>-1.2409804607072639E-2</v>
      </c>
      <c r="X24" s="12">
        <f t="shared" si="14"/>
        <v>3.9084405073290807E-3</v>
      </c>
      <c r="Y24" s="12">
        <f t="shared" si="15"/>
        <v>-3.1024239775373497E-3</v>
      </c>
    </row>
    <row r="25" spans="1:26" x14ac:dyDescent="0.25">
      <c r="A25" s="13">
        <f t="shared" si="1"/>
        <v>21</v>
      </c>
      <c r="B25" s="1">
        <v>45294</v>
      </c>
      <c r="C25" s="7">
        <f t="shared" si="2"/>
        <v>2024</v>
      </c>
      <c r="D25" s="7">
        <f t="shared" si="3"/>
        <v>1</v>
      </c>
      <c r="E25" s="15">
        <v>17.003</v>
      </c>
      <c r="F25" s="2">
        <v>41.65</v>
      </c>
      <c r="G25" s="2">
        <v>311.54000000000002</v>
      </c>
      <c r="H25" s="2">
        <v>12.68</v>
      </c>
      <c r="I25" s="2">
        <v>234.88</v>
      </c>
      <c r="J25" s="2">
        <v>238.45</v>
      </c>
      <c r="K25" s="2">
        <v>148.47</v>
      </c>
      <c r="L25" s="2">
        <v>470.26</v>
      </c>
      <c r="M25" s="2">
        <v>184.25</v>
      </c>
      <c r="N25" s="2">
        <v>157.75</v>
      </c>
      <c r="O25" s="2">
        <v>179.65</v>
      </c>
      <c r="P25" s="12">
        <f t="shared" si="6"/>
        <v>-3.5656401944894611E-2</v>
      </c>
      <c r="Q25" s="12">
        <f t="shared" si="7"/>
        <v>-1.0607215447154372E-2</v>
      </c>
      <c r="R25" s="12">
        <f t="shared" si="8"/>
        <v>-2.4615384615384595E-2</v>
      </c>
      <c r="S25" s="12">
        <f t="shared" si="9"/>
        <v>-5.3552000644719322E-2</v>
      </c>
      <c r="T25" s="12">
        <f t="shared" si="10"/>
        <v>-4.0754223563735037E-2</v>
      </c>
      <c r="U25" s="12">
        <f t="shared" si="11"/>
        <v>-1.0378108271380082E-2</v>
      </c>
      <c r="V25" s="12">
        <f t="shared" si="12"/>
        <v>3.1077150476492843E-3</v>
      </c>
      <c r="W25" s="12">
        <f t="shared" si="13"/>
        <v>-8.1292958810780247E-3</v>
      </c>
      <c r="X25" s="12">
        <f t="shared" si="14"/>
        <v>-1.5991445840007001E-2</v>
      </c>
      <c r="Y25" s="12">
        <f t="shared" si="15"/>
        <v>-1.4524911987974454E-2</v>
      </c>
    </row>
    <row r="26" spans="1:26" x14ac:dyDescent="0.25">
      <c r="A26" s="13">
        <f t="shared" si="1"/>
        <v>22</v>
      </c>
      <c r="B26" s="1">
        <v>45293</v>
      </c>
      <c r="C26" s="7">
        <f t="shared" si="2"/>
        <v>2024</v>
      </c>
      <c r="D26" s="7">
        <f t="shared" si="3"/>
        <v>1</v>
      </c>
      <c r="E26" s="15">
        <v>17.013999999999999</v>
      </c>
      <c r="F26" s="2">
        <v>43.19</v>
      </c>
      <c r="G26" s="2">
        <v>314.88</v>
      </c>
      <c r="H26" s="2">
        <v>13</v>
      </c>
      <c r="I26" s="2">
        <v>248.17</v>
      </c>
      <c r="J26" s="2">
        <v>248.42</v>
      </c>
      <c r="K26" s="2">
        <v>149.93</v>
      </c>
      <c r="L26" s="2">
        <v>468.5</v>
      </c>
      <c r="M26" s="2">
        <v>185.64</v>
      </c>
      <c r="N26" s="2">
        <v>160.21</v>
      </c>
      <c r="O26" s="2">
        <v>182.18</v>
      </c>
      <c r="P26" s="12">
        <f t="shared" si="6"/>
        <v>-1.1670480549199169E-2</v>
      </c>
      <c r="Q26" s="12">
        <f t="shared" si="7"/>
        <v>1.2020312399563027E-2</v>
      </c>
      <c r="R26" s="12">
        <f t="shared" si="8"/>
        <v>-1.6641452344931973E-2</v>
      </c>
      <c r="S26" s="12">
        <f t="shared" si="9"/>
        <v>-2.8198517563660097E-4</v>
      </c>
      <c r="T26" s="12">
        <f t="shared" si="10"/>
        <v>3.296665170503088E-3</v>
      </c>
      <c r="U26" s="12">
        <f t="shared" si="11"/>
        <v>-9.736735235804983E-3</v>
      </c>
      <c r="V26" s="12">
        <f t="shared" si="12"/>
        <v>-3.4345186067451849E-2</v>
      </c>
      <c r="W26" s="12">
        <f t="shared" si="13"/>
        <v>-3.2374291256549559E-2</v>
      </c>
      <c r="X26" s="12">
        <f t="shared" si="14"/>
        <v>1.7189556139215467E-2</v>
      </c>
      <c r="Y26" s="12">
        <f t="shared" si="15"/>
        <v>-1.9969269330381456E-2</v>
      </c>
    </row>
    <row r="27" spans="1:26" x14ac:dyDescent="0.25">
      <c r="A27" s="13">
        <f t="shared" si="1"/>
        <v>23</v>
      </c>
      <c r="B27" s="1">
        <v>45289</v>
      </c>
      <c r="C27" s="7">
        <f t="shared" si="2"/>
        <v>2023</v>
      </c>
      <c r="D27" s="7">
        <f t="shared" si="3"/>
        <v>12</v>
      </c>
      <c r="E27" s="15">
        <v>16.954000000000001</v>
      </c>
      <c r="F27" s="2">
        <v>43.7</v>
      </c>
      <c r="G27" s="2">
        <v>311.14</v>
      </c>
      <c r="H27" s="2">
        <v>13.22</v>
      </c>
      <c r="I27" s="2">
        <v>248.24</v>
      </c>
      <c r="J27" s="2">
        <v>248.48</v>
      </c>
      <c r="K27" s="2">
        <v>151.94</v>
      </c>
      <c r="L27" s="2">
        <v>486.88</v>
      </c>
      <c r="M27" s="2">
        <v>192.53</v>
      </c>
      <c r="N27" s="2">
        <v>158.06</v>
      </c>
      <c r="O27" s="2">
        <v>186.55</v>
      </c>
      <c r="P27" s="12">
        <f t="shared" si="6"/>
        <v>5.9852670349909154E-3</v>
      </c>
      <c r="Q27" s="12">
        <f t="shared" si="7"/>
        <v>-4.3838597164891357E-3</v>
      </c>
      <c r="R27" s="12">
        <f t="shared" si="8"/>
        <v>-1.4903129657227954E-2</v>
      </c>
      <c r="S27" s="12">
        <f t="shared" si="9"/>
        <v>-1.4333928925947981E-2</v>
      </c>
      <c r="T27" s="12">
        <f t="shared" si="10"/>
        <v>-1.7114526041674516E-2</v>
      </c>
      <c r="U27" s="12">
        <f t="shared" si="11"/>
        <v>-7.9255555758128704E-3</v>
      </c>
      <c r="V27" s="12">
        <f t="shared" si="12"/>
        <v>-5.9346335560099828E-3</v>
      </c>
      <c r="W27" s="12">
        <f t="shared" si="13"/>
        <v>-3.9553682908893828E-3</v>
      </c>
      <c r="X27" s="12">
        <f t="shared" si="14"/>
        <v>-4.8357623500872027E-4</v>
      </c>
      <c r="Y27" s="12">
        <f t="shared" si="15"/>
        <v>-8.3046403408321146E-3</v>
      </c>
    </row>
    <row r="28" spans="1:26" x14ac:dyDescent="0.25">
      <c r="A28" s="13">
        <f t="shared" si="1"/>
        <v>24</v>
      </c>
      <c r="B28" s="1">
        <v>45288</v>
      </c>
      <c r="C28" s="7">
        <f t="shared" si="2"/>
        <v>2023</v>
      </c>
      <c r="D28" s="7">
        <f t="shared" si="3"/>
        <v>12</v>
      </c>
      <c r="E28" s="15">
        <v>16.928999999999998</v>
      </c>
      <c r="F28" s="2">
        <v>43.44</v>
      </c>
      <c r="G28" s="2">
        <v>312.51</v>
      </c>
      <c r="H28" s="2">
        <v>13.42</v>
      </c>
      <c r="I28" s="2">
        <v>251.85</v>
      </c>
      <c r="J28" s="2">
        <v>253.18</v>
      </c>
      <c r="K28" s="2">
        <v>153.38</v>
      </c>
      <c r="L28" s="2">
        <v>490.51</v>
      </c>
      <c r="M28" s="2">
        <v>193.58</v>
      </c>
      <c r="N28" s="2">
        <v>158.37</v>
      </c>
      <c r="O28" s="2">
        <v>188.39</v>
      </c>
      <c r="P28" s="12">
        <f t="shared" si="6"/>
        <v>1.1173184357541777E-2</v>
      </c>
      <c r="Q28" s="12">
        <f t="shared" si="7"/>
        <v>-1.3074372335385998E-2</v>
      </c>
      <c r="R28" s="12">
        <f t="shared" si="8"/>
        <v>-2.4709302325581439E-2</v>
      </c>
      <c r="S28" s="12">
        <f t="shared" si="9"/>
        <v>-3.4031102845158978E-3</v>
      </c>
      <c r="T28" s="12">
        <f t="shared" si="10"/>
        <v>-3.0964594610941365E-2</v>
      </c>
      <c r="U28" s="12">
        <f t="shared" si="11"/>
        <v>9.1122289080081131E-4</v>
      </c>
      <c r="V28" s="12">
        <f t="shared" si="12"/>
        <v>-1.9542341687440734E-3</v>
      </c>
      <c r="W28" s="12">
        <f t="shared" si="13"/>
        <v>2.8778915838874042E-3</v>
      </c>
      <c r="X28" s="12">
        <f t="shared" si="14"/>
        <v>1.4497564794835327E-4</v>
      </c>
      <c r="Y28" s="12">
        <f t="shared" si="15"/>
        <v>2.1929306064545351E-3</v>
      </c>
    </row>
    <row r="29" spans="1:26" x14ac:dyDescent="0.25">
      <c r="A29" s="13">
        <f t="shared" si="1"/>
        <v>25</v>
      </c>
      <c r="B29" s="1">
        <v>45287</v>
      </c>
      <c r="C29" s="7">
        <f t="shared" si="2"/>
        <v>2023</v>
      </c>
      <c r="D29" s="7">
        <f t="shared" si="3"/>
        <v>12</v>
      </c>
      <c r="E29" s="15">
        <v>16.917999999999999</v>
      </c>
      <c r="F29" s="2">
        <v>42.96</v>
      </c>
      <c r="G29" s="2">
        <v>316.64999999999998</v>
      </c>
      <c r="H29" s="2">
        <v>13.76</v>
      </c>
      <c r="I29" s="2">
        <v>252.71</v>
      </c>
      <c r="J29" s="2">
        <v>261.44</v>
      </c>
      <c r="K29" s="2">
        <v>153.34</v>
      </c>
      <c r="L29" s="2">
        <v>491.79</v>
      </c>
      <c r="M29" s="2">
        <v>193.15</v>
      </c>
      <c r="N29" s="2">
        <v>158.44999999999999</v>
      </c>
      <c r="O29" s="2">
        <v>188.1</v>
      </c>
      <c r="P29" s="12">
        <f t="shared" si="6"/>
        <v>-2.0905923344947119E-3</v>
      </c>
      <c r="Q29" s="12">
        <f t="shared" si="7"/>
        <v>5.3338413182206779E-3</v>
      </c>
      <c r="R29" s="12">
        <f t="shared" si="8"/>
        <v>-2.17548948513413E-3</v>
      </c>
      <c r="S29" s="12">
        <f t="shared" si="9"/>
        <v>1.8170829975826086E-2</v>
      </c>
      <c r="T29" s="12">
        <f t="shared" si="10"/>
        <v>1.540125502910672E-2</v>
      </c>
      <c r="U29" s="12">
        <f t="shared" si="11"/>
        <v>-3.8126406477239083E-3</v>
      </c>
      <c r="V29" s="12">
        <f t="shared" si="12"/>
        <v>-2.1404577222080556E-3</v>
      </c>
      <c r="W29" s="12">
        <f t="shared" si="13"/>
        <v>-2.8416180993502405E-3</v>
      </c>
      <c r="X29" s="12">
        <f t="shared" si="14"/>
        <v>3.5456535037243775E-3</v>
      </c>
      <c r="Y29" s="12">
        <f t="shared" si="15"/>
        <v>-3.5168079729281931E-3</v>
      </c>
    </row>
    <row r="30" spans="1:26" x14ac:dyDescent="0.25">
      <c r="A30" s="13">
        <f t="shared" si="1"/>
        <v>26</v>
      </c>
      <c r="B30" s="1">
        <v>45286</v>
      </c>
      <c r="C30" s="7">
        <f t="shared" si="2"/>
        <v>2023</v>
      </c>
      <c r="D30" s="7">
        <f t="shared" si="3"/>
        <v>12</v>
      </c>
      <c r="E30" s="15">
        <v>16.975000000000001</v>
      </c>
      <c r="F30" s="2">
        <v>43.05</v>
      </c>
      <c r="G30" s="2">
        <v>314.97000000000003</v>
      </c>
      <c r="H30" s="2">
        <v>13.79</v>
      </c>
      <c r="I30" s="2">
        <v>248.2</v>
      </c>
      <c r="J30" s="2">
        <v>256.61</v>
      </c>
      <c r="K30" s="2">
        <v>153.41</v>
      </c>
      <c r="L30" s="2">
        <v>491.19</v>
      </c>
      <c r="M30" s="2">
        <v>193.05</v>
      </c>
      <c r="N30" s="2">
        <v>157.36000000000001</v>
      </c>
      <c r="O30" s="2">
        <v>188.13</v>
      </c>
      <c r="P30" s="12">
        <f t="shared" si="6"/>
        <v>8.4328882642303871E-3</v>
      </c>
      <c r="Q30" s="12">
        <f t="shared" si="7"/>
        <v>8.5817669473886582E-3</v>
      </c>
      <c r="R30" s="12">
        <f t="shared" si="8"/>
        <v>-9.339080459770166E-3</v>
      </c>
      <c r="S30" s="12">
        <f t="shared" si="9"/>
        <v>3.6798900076833174E-3</v>
      </c>
      <c r="T30" s="12">
        <f t="shared" si="10"/>
        <v>1.6535448686232579E-2</v>
      </c>
      <c r="U30" s="12">
        <f t="shared" si="11"/>
        <v>3.4733381433582622E-4</v>
      </c>
      <c r="V30" s="12">
        <f t="shared" si="12"/>
        <v>9.5172901195945681E-3</v>
      </c>
      <c r="W30" s="12">
        <f t="shared" si="13"/>
        <v>-2.4295398289827519E-3</v>
      </c>
      <c r="X30" s="12">
        <f t="shared" si="14"/>
        <v>6.1028790934314348E-3</v>
      </c>
      <c r="Y30" s="12">
        <f t="shared" si="15"/>
        <v>2.7043760582772247E-3</v>
      </c>
    </row>
    <row r="31" spans="1:26" x14ac:dyDescent="0.25">
      <c r="A31" s="13">
        <f t="shared" si="1"/>
        <v>27</v>
      </c>
      <c r="B31" s="1">
        <v>45282</v>
      </c>
      <c r="C31" s="7">
        <f t="shared" si="2"/>
        <v>2023</v>
      </c>
      <c r="D31" s="7">
        <f t="shared" si="3"/>
        <v>12</v>
      </c>
      <c r="E31" s="15">
        <v>16.968</v>
      </c>
      <c r="F31" s="2">
        <v>42.69</v>
      </c>
      <c r="G31" s="2">
        <v>312.29000000000002</v>
      </c>
      <c r="H31" s="2">
        <v>13.92</v>
      </c>
      <c r="I31" s="2">
        <v>247.29</v>
      </c>
      <c r="J31" s="2">
        <v>252.54</v>
      </c>
      <c r="K31" s="2">
        <v>153.41999999999999</v>
      </c>
      <c r="L31" s="2">
        <v>486.76</v>
      </c>
      <c r="M31" s="2">
        <v>193.6</v>
      </c>
      <c r="N31" s="2">
        <v>156.47</v>
      </c>
      <c r="O31" s="2">
        <v>187.7</v>
      </c>
      <c r="P31" s="12">
        <f t="shared" si="6"/>
        <v>2.0559407124073559E-2</v>
      </c>
      <c r="Q31" s="12">
        <f t="shared" si="7"/>
        <v>-1.3831433353333145E-2</v>
      </c>
      <c r="R31" s="12">
        <f t="shared" si="8"/>
        <v>1.2363636363636354E-2</v>
      </c>
      <c r="S31" s="12">
        <f t="shared" si="9"/>
        <v>1.6859245857148819E-2</v>
      </c>
      <c r="T31" s="12">
        <f t="shared" si="10"/>
        <v>-1.084930884543478E-2</v>
      </c>
      <c r="U31" s="12">
        <f t="shared" si="11"/>
        <v>-5.8938134754857874E-3</v>
      </c>
      <c r="V31" s="12">
        <f t="shared" si="12"/>
        <v>-1.3006611892211084E-2</v>
      </c>
      <c r="W31" s="12">
        <f t="shared" si="13"/>
        <v>-8.7023315069825191E-3</v>
      </c>
      <c r="X31" s="12">
        <f t="shared" si="14"/>
        <v>1.8303976112483689E-2</v>
      </c>
      <c r="Y31" s="12">
        <f t="shared" si="15"/>
        <v>-2.7473240765903961E-3</v>
      </c>
    </row>
    <row r="32" spans="1:26" x14ac:dyDescent="0.25">
      <c r="A32" s="13">
        <f t="shared" si="1"/>
        <v>28</v>
      </c>
      <c r="B32" s="1">
        <v>45281</v>
      </c>
      <c r="C32" s="7">
        <f t="shared" si="2"/>
        <v>2023</v>
      </c>
      <c r="D32" s="7">
        <f t="shared" si="3"/>
        <v>12</v>
      </c>
      <c r="E32" s="15">
        <v>17.021999999999998</v>
      </c>
      <c r="F32" s="2">
        <v>41.83</v>
      </c>
      <c r="G32" s="2">
        <v>316.67</v>
      </c>
      <c r="H32" s="2">
        <v>13.75</v>
      </c>
      <c r="I32" s="2">
        <v>243.19</v>
      </c>
      <c r="J32" s="2">
        <v>254.5</v>
      </c>
      <c r="K32" s="2">
        <v>153.84</v>
      </c>
      <c r="L32" s="2">
        <v>491.61</v>
      </c>
      <c r="M32" s="2">
        <v>194.68</v>
      </c>
      <c r="N32" s="2">
        <v>153.16999999999999</v>
      </c>
      <c r="O32" s="2">
        <v>187.62</v>
      </c>
      <c r="P32" s="12">
        <f t="shared" si="6"/>
        <v>-1.1344835736232683E-2</v>
      </c>
      <c r="Q32" s="12">
        <f t="shared" si="7"/>
        <v>3.2271734524236484E-2</v>
      </c>
      <c r="R32" s="12">
        <f t="shared" si="8"/>
        <v>2.2304832713754719E-2</v>
      </c>
      <c r="S32" s="12">
        <f t="shared" si="9"/>
        <v>4.3778135712220223E-3</v>
      </c>
      <c r="T32" s="12">
        <f t="shared" si="10"/>
        <v>2.2607658884961523E-2</v>
      </c>
      <c r="U32" s="12">
        <f t="shared" si="11"/>
        <v>4.262511932236146E-3</v>
      </c>
      <c r="V32" s="12">
        <f t="shared" si="12"/>
        <v>-2.2162706075403715E-3</v>
      </c>
      <c r="W32" s="12">
        <f t="shared" si="13"/>
        <v>-7.7301312181110582E-3</v>
      </c>
      <c r="X32" s="12">
        <f t="shared" si="14"/>
        <v>7.5720738064533055E-3</v>
      </c>
      <c r="Y32" s="12">
        <f t="shared" si="15"/>
        <v>8.4061247825679697E-3</v>
      </c>
    </row>
    <row r="33" spans="1:25" x14ac:dyDescent="0.25">
      <c r="A33" s="13">
        <f t="shared" si="1"/>
        <v>29</v>
      </c>
      <c r="B33" s="1">
        <v>45280</v>
      </c>
      <c r="C33" s="7">
        <f t="shared" si="2"/>
        <v>2023</v>
      </c>
      <c r="D33" s="7">
        <f t="shared" si="3"/>
        <v>12</v>
      </c>
      <c r="E33" s="15">
        <v>17.141400000000001</v>
      </c>
      <c r="F33" s="2">
        <v>42.31</v>
      </c>
      <c r="G33" s="2">
        <v>306.77</v>
      </c>
      <c r="H33" s="2">
        <v>13.45</v>
      </c>
      <c r="I33" s="2">
        <v>242.13</v>
      </c>
      <c r="J33" s="2">
        <v>247.14</v>
      </c>
      <c r="K33" s="2">
        <v>152.12</v>
      </c>
      <c r="L33" s="2">
        <v>489.27</v>
      </c>
      <c r="M33" s="2">
        <v>194.83</v>
      </c>
      <c r="N33" s="2">
        <v>150.96</v>
      </c>
      <c r="O33" s="2">
        <v>184.76</v>
      </c>
      <c r="P33" s="12">
        <f t="shared" si="6"/>
        <v>3.4474327628361889E-2</v>
      </c>
      <c r="Q33" s="12">
        <f t="shared" si="7"/>
        <v>-2.3491962438325631E-2</v>
      </c>
      <c r="R33" s="12">
        <f t="shared" si="8"/>
        <v>-1.1029411764705954E-2</v>
      </c>
      <c r="S33" s="12">
        <f t="shared" si="9"/>
        <v>-2.0905782450465038E-2</v>
      </c>
      <c r="T33" s="12">
        <f t="shared" si="10"/>
        <v>-3.4943241391815483E-2</v>
      </c>
      <c r="U33" s="12">
        <f t="shared" si="11"/>
        <v>-6.4887986236149553E-3</v>
      </c>
      <c r="V33" s="12">
        <f t="shared" si="12"/>
        <v>-7.2488707318634216E-3</v>
      </c>
      <c r="W33" s="12">
        <f t="shared" si="13"/>
        <v>-6.3431173147443509E-3</v>
      </c>
      <c r="X33" s="12">
        <f t="shared" si="14"/>
        <v>-3.0394151325443097E-2</v>
      </c>
      <c r="Y33" s="12">
        <f t="shared" si="15"/>
        <v>-9.8901147478823725E-3</v>
      </c>
    </row>
    <row r="34" spans="1:25" x14ac:dyDescent="0.25">
      <c r="A34" s="13">
        <f t="shared" si="1"/>
        <v>30</v>
      </c>
      <c r="B34" s="1">
        <v>45279</v>
      </c>
      <c r="C34" s="7">
        <f t="shared" si="2"/>
        <v>2023</v>
      </c>
      <c r="D34" s="7">
        <f t="shared" si="3"/>
        <v>12</v>
      </c>
      <c r="E34" s="15">
        <v>17.065999999999999</v>
      </c>
      <c r="F34" s="2">
        <v>40.9</v>
      </c>
      <c r="G34" s="2">
        <v>314.14999999999998</v>
      </c>
      <c r="H34" s="2">
        <v>13.6</v>
      </c>
      <c r="I34" s="2">
        <v>247.3</v>
      </c>
      <c r="J34" s="2">
        <v>257.22000000000003</v>
      </c>
      <c r="K34" s="2">
        <v>153.79</v>
      </c>
      <c r="L34" s="2">
        <v>495.02</v>
      </c>
      <c r="M34" s="2">
        <v>196.94</v>
      </c>
      <c r="N34" s="2">
        <v>156.38</v>
      </c>
      <c r="O34" s="2">
        <v>187.43</v>
      </c>
      <c r="P34" s="12">
        <f t="shared" si="6"/>
        <v>5.2225366606637458E-2</v>
      </c>
      <c r="Q34" s="12">
        <f t="shared" si="7"/>
        <v>-4.4366978291872083E-3</v>
      </c>
      <c r="R34" s="12">
        <f t="shared" si="8"/>
        <v>7.3583517292119538E-4</v>
      </c>
      <c r="S34" s="12">
        <f t="shared" si="9"/>
        <v>-2.614790895487118E-2</v>
      </c>
      <c r="T34" s="12">
        <f t="shared" si="10"/>
        <v>1.495458238572378E-2</v>
      </c>
      <c r="U34" s="12">
        <f t="shared" si="11"/>
        <v>-7.1348218952123066E-3</v>
      </c>
      <c r="V34" s="12">
        <f t="shared" si="12"/>
        <v>1.2883558502945647E-2</v>
      </c>
      <c r="W34" s="12">
        <f t="shared" si="13"/>
        <v>4.4493199173878395E-6</v>
      </c>
      <c r="X34" s="12">
        <f t="shared" si="14"/>
        <v>1.6314542166988355E-2</v>
      </c>
      <c r="Y34" s="12">
        <f t="shared" si="15"/>
        <v>3.6690861357595583E-3</v>
      </c>
    </row>
    <row r="35" spans="1:25" x14ac:dyDescent="0.25">
      <c r="A35" s="13">
        <f t="shared" si="1"/>
        <v>31</v>
      </c>
      <c r="B35" s="1">
        <v>45278</v>
      </c>
      <c r="C35" s="7">
        <f t="shared" si="2"/>
        <v>2023</v>
      </c>
      <c r="D35" s="7">
        <f t="shared" si="3"/>
        <v>12</v>
      </c>
      <c r="E35" s="15">
        <v>17.157399999999999</v>
      </c>
      <c r="F35" s="2">
        <v>38.869999999999997</v>
      </c>
      <c r="G35" s="2">
        <v>315.55</v>
      </c>
      <c r="H35" s="2">
        <v>13.59</v>
      </c>
      <c r="I35" s="2">
        <v>253.94</v>
      </c>
      <c r="J35" s="2">
        <v>252.08</v>
      </c>
      <c r="K35" s="2">
        <v>154.07</v>
      </c>
      <c r="L35" s="2">
        <v>486.12</v>
      </c>
      <c r="M35" s="2">
        <v>195.89</v>
      </c>
      <c r="N35" s="2">
        <v>153.05000000000001</v>
      </c>
      <c r="O35" s="2">
        <v>185.75</v>
      </c>
      <c r="P35" s="12">
        <f t="shared" si="6"/>
        <v>1.8872870249017071E-2</v>
      </c>
      <c r="Q35" s="12">
        <f t="shared" si="7"/>
        <v>2.1065234273880407E-2</v>
      </c>
      <c r="R35" s="12">
        <f t="shared" si="8"/>
        <v>5.177514792899407E-3</v>
      </c>
      <c r="S35" s="12">
        <f t="shared" si="9"/>
        <v>-3.8324623191698826E-2</v>
      </c>
      <c r="T35" s="12">
        <f t="shared" si="10"/>
        <v>-7.1408585207467512E-3</v>
      </c>
      <c r="U35" s="12">
        <f t="shared" si="11"/>
        <v>2.5748530370257594E-2</v>
      </c>
      <c r="V35" s="12">
        <f t="shared" si="12"/>
        <v>2.8190293133364852E-2</v>
      </c>
      <c r="W35" s="12">
        <f t="shared" si="13"/>
        <v>-1.0038104143179516E-2</v>
      </c>
      <c r="X35" s="12">
        <f t="shared" si="14"/>
        <v>-8.4798468061116905E-3</v>
      </c>
      <c r="Y35" s="12">
        <f t="shared" si="15"/>
        <v>1.1631855089086596E-2</v>
      </c>
    </row>
    <row r="36" spans="1:25" x14ac:dyDescent="0.25">
      <c r="A36" s="13">
        <f t="shared" si="1"/>
        <v>32</v>
      </c>
      <c r="B36" s="1">
        <v>45275</v>
      </c>
      <c r="C36" s="7">
        <f t="shared" si="2"/>
        <v>2023</v>
      </c>
      <c r="D36" s="7">
        <f t="shared" si="3"/>
        <v>12</v>
      </c>
      <c r="E36" s="15">
        <v>17.184000000000001</v>
      </c>
      <c r="F36" s="2">
        <v>38.15</v>
      </c>
      <c r="G36" s="2">
        <v>309.04000000000002</v>
      </c>
      <c r="H36" s="2">
        <v>13.52</v>
      </c>
      <c r="I36" s="2">
        <v>264.06</v>
      </c>
      <c r="J36" s="2">
        <v>253.5</v>
      </c>
      <c r="K36" s="2">
        <v>149.97</v>
      </c>
      <c r="L36" s="2">
        <v>472.06</v>
      </c>
      <c r="M36" s="2">
        <v>197.57</v>
      </c>
      <c r="N36" s="2">
        <v>154.12</v>
      </c>
      <c r="O36" s="2">
        <v>183.33</v>
      </c>
      <c r="P36" s="12">
        <f t="shared" si="6"/>
        <v>-1.4466546112115841E-2</v>
      </c>
      <c r="Q36" s="12">
        <f t="shared" si="7"/>
        <v>-1.0058299698891604E-2</v>
      </c>
      <c r="R36" s="12">
        <f t="shared" si="8"/>
        <v>-1.477104874446078E-3</v>
      </c>
      <c r="S36" s="12">
        <f t="shared" si="9"/>
        <v>7.4011902945216868E-3</v>
      </c>
      <c r="T36" s="12">
        <f t="shared" si="10"/>
        <v>9.6415026630964906E-3</v>
      </c>
      <c r="U36" s="12">
        <f t="shared" si="11"/>
        <v>1.7179130527204656E-2</v>
      </c>
      <c r="V36" s="12">
        <f t="shared" si="12"/>
        <v>4.6294714842707307E-3</v>
      </c>
      <c r="W36" s="12">
        <f t="shared" si="13"/>
        <v>-2.8418150028182154E-3</v>
      </c>
      <c r="X36" s="12">
        <f t="shared" si="14"/>
        <v>-8.7987105481370786E-3</v>
      </c>
      <c r="Y36" s="12">
        <f t="shared" si="15"/>
        <v>4.2659573363208469E-3</v>
      </c>
    </row>
    <row r="37" spans="1:25" x14ac:dyDescent="0.25">
      <c r="A37" s="13">
        <f t="shared" si="1"/>
        <v>33</v>
      </c>
      <c r="B37" s="1">
        <v>45274</v>
      </c>
      <c r="C37" s="7">
        <f t="shared" si="2"/>
        <v>2023</v>
      </c>
      <c r="D37" s="7">
        <f t="shared" si="3"/>
        <v>12</v>
      </c>
      <c r="E37" s="15">
        <v>17.186</v>
      </c>
      <c r="F37" s="2">
        <v>38.71</v>
      </c>
      <c r="G37" s="2">
        <v>312.18</v>
      </c>
      <c r="H37" s="2">
        <v>13.54</v>
      </c>
      <c r="I37" s="2">
        <v>262.12</v>
      </c>
      <c r="J37" s="2">
        <v>251.05</v>
      </c>
      <c r="K37" s="2">
        <v>147.41999999999999</v>
      </c>
      <c r="L37" s="2">
        <v>469.83</v>
      </c>
      <c r="M37" s="2">
        <v>198.11</v>
      </c>
      <c r="N37" s="2">
        <v>155.47</v>
      </c>
      <c r="O37" s="2">
        <v>182.53</v>
      </c>
      <c r="P37" s="12">
        <f t="shared" si="6"/>
        <v>3.7523452157598447E-2</v>
      </c>
      <c r="Q37" s="12">
        <f t="shared" si="7"/>
        <v>3.1168664246008504E-3</v>
      </c>
      <c r="R37" s="12">
        <f t="shared" si="8"/>
        <v>5.0426687354538258E-2</v>
      </c>
      <c r="S37" s="12">
        <f t="shared" si="9"/>
        <v>1.782316623306035E-2</v>
      </c>
      <c r="T37" s="12">
        <f t="shared" si="10"/>
        <v>4.6162613620171822E-2</v>
      </c>
      <c r="U37" s="12">
        <f t="shared" si="11"/>
        <v>-1.2356374062111763E-2</v>
      </c>
      <c r="V37" s="12">
        <f t="shared" si="12"/>
        <v>-2.3929645168345615E-2</v>
      </c>
      <c r="W37" s="12">
        <f t="shared" si="13"/>
        <v>-2.0874773575295658E-3</v>
      </c>
      <c r="X37" s="12">
        <f t="shared" si="14"/>
        <v>1.0612716535626676E-2</v>
      </c>
      <c r="Y37" s="12">
        <f t="shared" si="15"/>
        <v>6.0306087296075894E-3</v>
      </c>
    </row>
    <row r="38" spans="1:25" x14ac:dyDescent="0.25">
      <c r="A38" s="13">
        <f t="shared" si="1"/>
        <v>34</v>
      </c>
      <c r="B38" s="1">
        <v>45273</v>
      </c>
      <c r="C38" s="7">
        <f t="shared" si="2"/>
        <v>2023</v>
      </c>
      <c r="D38" s="7">
        <f t="shared" si="3"/>
        <v>12</v>
      </c>
      <c r="E38" s="15">
        <v>17.234999999999999</v>
      </c>
      <c r="F38" s="2">
        <v>37.31</v>
      </c>
      <c r="G38" s="2">
        <v>311.20999999999998</v>
      </c>
      <c r="H38" s="2">
        <v>12.89</v>
      </c>
      <c r="I38" s="2">
        <v>257.52999999999997</v>
      </c>
      <c r="J38" s="2">
        <v>239.29</v>
      </c>
      <c r="K38" s="2">
        <v>148.84</v>
      </c>
      <c r="L38" s="2">
        <v>479.98</v>
      </c>
      <c r="M38" s="2">
        <v>197.96</v>
      </c>
      <c r="N38" s="2">
        <v>153.4</v>
      </c>
      <c r="O38" s="2">
        <v>180.92</v>
      </c>
      <c r="P38" s="12">
        <f t="shared" si="6"/>
        <v>-2.406417112299386E-3</v>
      </c>
      <c r="Q38" s="12">
        <f t="shared" si="7"/>
        <v>-1.7676209715602464E-2</v>
      </c>
      <c r="R38" s="12">
        <f t="shared" si="8"/>
        <v>3.6173633440514497E-2</v>
      </c>
      <c r="S38" s="12">
        <f t="shared" si="9"/>
        <v>-5.5220883534137233E-3</v>
      </c>
      <c r="T38" s="12">
        <f t="shared" si="10"/>
        <v>-9.947953817781241E-3</v>
      </c>
      <c r="U38" s="12">
        <f t="shared" si="11"/>
        <v>1.1971109313139383E-2</v>
      </c>
      <c r="V38" s="12">
        <f t="shared" si="12"/>
        <v>3.5245025040578914E-2</v>
      </c>
      <c r="W38" s="12">
        <f t="shared" si="13"/>
        <v>1.6457583559673861E-2</v>
      </c>
      <c r="X38" s="12">
        <f t="shared" si="14"/>
        <v>4.2903307263272072E-2</v>
      </c>
      <c r="Y38" s="12">
        <f t="shared" si="15"/>
        <v>1.6350813309722323E-2</v>
      </c>
    </row>
    <row r="39" spans="1:25" x14ac:dyDescent="0.25">
      <c r="A39" s="13">
        <f t="shared" si="1"/>
        <v>35</v>
      </c>
      <c r="B39" s="1">
        <v>45271</v>
      </c>
      <c r="C39" s="7">
        <f t="shared" si="2"/>
        <v>2023</v>
      </c>
      <c r="D39" s="7">
        <f t="shared" si="3"/>
        <v>12</v>
      </c>
      <c r="E39" s="15">
        <v>17.375499999999999</v>
      </c>
      <c r="F39" s="2">
        <v>37.4</v>
      </c>
      <c r="G39" s="2">
        <v>316.81</v>
      </c>
      <c r="H39" s="2">
        <v>12.44</v>
      </c>
      <c r="I39" s="2">
        <v>258.95999999999998</v>
      </c>
      <c r="J39" s="2">
        <v>239.74</v>
      </c>
      <c r="K39" s="2">
        <v>145.88999999999999</v>
      </c>
      <c r="L39" s="2">
        <v>459.89</v>
      </c>
      <c r="M39" s="2">
        <v>193.18</v>
      </c>
      <c r="N39" s="2">
        <v>145.9</v>
      </c>
      <c r="O39" s="2">
        <v>176.57</v>
      </c>
      <c r="P39" s="12">
        <f t="shared" si="6"/>
        <v>-1.6017084890550537E-3</v>
      </c>
      <c r="Q39" s="12">
        <f t="shared" si="7"/>
        <v>-1.3606077588890986E-2</v>
      </c>
      <c r="R39" s="12">
        <f t="shared" si="8"/>
        <v>8.921330089213253E-3</v>
      </c>
      <c r="S39" s="12">
        <f t="shared" si="9"/>
        <v>9.7087378640774435E-3</v>
      </c>
      <c r="T39" s="12">
        <f t="shared" si="10"/>
        <v>-1.5198993899722235E-2</v>
      </c>
      <c r="U39" s="12">
        <f t="shared" si="11"/>
        <v>-8.7526262225057216E-3</v>
      </c>
      <c r="V39" s="12">
        <f t="shared" si="12"/>
        <v>1.5174474503990787E-2</v>
      </c>
      <c r="W39" s="12">
        <f t="shared" si="13"/>
        <v>-1.1305593703449635E-2</v>
      </c>
      <c r="X39" s="12">
        <f t="shared" si="14"/>
        <v>1.232823684976414E-2</v>
      </c>
      <c r="Y39" s="12">
        <f t="shared" si="15"/>
        <v>7.0612293569718432E-3</v>
      </c>
    </row>
    <row r="40" spans="1:25" x14ac:dyDescent="0.25">
      <c r="A40" s="13">
        <f t="shared" si="1"/>
        <v>36</v>
      </c>
      <c r="B40" s="1">
        <v>45268</v>
      </c>
      <c r="C40" s="7">
        <f t="shared" si="2"/>
        <v>2023</v>
      </c>
      <c r="D40" s="7">
        <f t="shared" si="3"/>
        <v>12</v>
      </c>
      <c r="E40" s="15">
        <v>17.347000000000001</v>
      </c>
      <c r="F40" s="2">
        <v>37.46</v>
      </c>
      <c r="G40" s="2">
        <v>321.18</v>
      </c>
      <c r="H40" s="2">
        <v>12.33</v>
      </c>
      <c r="I40" s="2">
        <v>256.47000000000003</v>
      </c>
      <c r="J40" s="2">
        <v>243.84</v>
      </c>
      <c r="K40" s="2">
        <v>147.41999999999999</v>
      </c>
      <c r="L40" s="2">
        <v>453.76</v>
      </c>
      <c r="M40" s="2">
        <v>195.71</v>
      </c>
      <c r="N40" s="2">
        <v>144.36000000000001</v>
      </c>
      <c r="O40" s="2">
        <v>175.62</v>
      </c>
      <c r="P40" s="12">
        <f t="shared" si="6"/>
        <v>-6.8928950159066193E-3</v>
      </c>
      <c r="Q40" s="12">
        <f t="shared" si="7"/>
        <v>-1.9576768900904096E-3</v>
      </c>
      <c r="R40" s="12">
        <f t="shared" si="8"/>
        <v>8.1766148814390593E-3</v>
      </c>
      <c r="S40" s="12">
        <f t="shared" si="9"/>
        <v>-1.0952142223593309E-2</v>
      </c>
      <c r="T40" s="12">
        <f t="shared" si="10"/>
        <v>-1.1578928696046598E-3</v>
      </c>
      <c r="U40" s="12">
        <f t="shared" si="11"/>
        <v>-2.4193127087539512E-3</v>
      </c>
      <c r="V40" s="12">
        <f t="shared" si="12"/>
        <v>-2.2032979597795821E-3</v>
      </c>
      <c r="W40" s="12">
        <f t="shared" si="13"/>
        <v>1.293891158568039E-3</v>
      </c>
      <c r="X40" s="12">
        <f t="shared" si="14"/>
        <v>-1.5349738403343305E-2</v>
      </c>
      <c r="Y40" s="12">
        <f t="shared" si="15"/>
        <v>8.7947210253291885E-4</v>
      </c>
    </row>
    <row r="41" spans="1:25" x14ac:dyDescent="0.25">
      <c r="A41" s="13">
        <f t="shared" si="1"/>
        <v>37</v>
      </c>
      <c r="B41" s="1">
        <v>45267</v>
      </c>
      <c r="C41" s="7">
        <f t="shared" si="2"/>
        <v>2023</v>
      </c>
      <c r="D41" s="7">
        <f t="shared" si="3"/>
        <v>12</v>
      </c>
      <c r="E41" s="15">
        <v>17.452999999999999</v>
      </c>
      <c r="F41" s="2">
        <v>37.72</v>
      </c>
      <c r="G41" s="2">
        <v>321.81</v>
      </c>
      <c r="H41" s="2">
        <v>12.23</v>
      </c>
      <c r="I41" s="2">
        <v>259.31</v>
      </c>
      <c r="J41" s="2">
        <v>242.64</v>
      </c>
      <c r="K41" s="2">
        <v>146.88</v>
      </c>
      <c r="L41" s="2">
        <v>452</v>
      </c>
      <c r="M41" s="2">
        <v>194.27</v>
      </c>
      <c r="N41" s="2">
        <v>145.72</v>
      </c>
      <c r="O41" s="2">
        <v>174.4</v>
      </c>
      <c r="P41" s="12">
        <f t="shared" si="6"/>
        <v>4.2598509052182987E-3</v>
      </c>
      <c r="Q41" s="12">
        <f t="shared" si="7"/>
        <v>0</v>
      </c>
      <c r="R41" s="12">
        <f t="shared" si="8"/>
        <v>7.4135090609555032E-3</v>
      </c>
      <c r="S41" s="12">
        <f t="shared" si="9"/>
        <v>-5.5988035433522931E-3</v>
      </c>
      <c r="T41" s="12">
        <f t="shared" si="10"/>
        <v>2.5114322942201062E-2</v>
      </c>
      <c r="U41" s="12">
        <f t="shared" si="11"/>
        <v>2.7813540915668566E-2</v>
      </c>
      <c r="V41" s="12">
        <f t="shared" si="12"/>
        <v>2.3229236143570864E-2</v>
      </c>
      <c r="W41" s="12">
        <f t="shared" si="13"/>
        <v>2.1553024361221418E-2</v>
      </c>
      <c r="X41" s="12">
        <f t="shared" si="14"/>
        <v>1.9766839445343631E-2</v>
      </c>
      <c r="Y41" s="12">
        <f t="shared" si="15"/>
        <v>2.4695354264127278E-2</v>
      </c>
    </row>
    <row r="42" spans="1:25" x14ac:dyDescent="0.25">
      <c r="A42" s="13">
        <f t="shared" si="1"/>
        <v>38</v>
      </c>
      <c r="B42" s="1">
        <v>45266</v>
      </c>
      <c r="C42" s="7">
        <f t="shared" si="2"/>
        <v>2023</v>
      </c>
      <c r="D42" s="7">
        <f t="shared" si="3"/>
        <v>12</v>
      </c>
      <c r="E42" s="15">
        <v>17.257999999999999</v>
      </c>
      <c r="F42" s="2">
        <v>37.56</v>
      </c>
      <c r="G42" s="2">
        <v>321.81</v>
      </c>
      <c r="H42" s="2">
        <v>12.14</v>
      </c>
      <c r="I42" s="2">
        <v>260.77</v>
      </c>
      <c r="J42" s="2">
        <v>239.37</v>
      </c>
      <c r="K42" s="2">
        <v>144.52000000000001</v>
      </c>
      <c r="L42" s="2">
        <v>446.73</v>
      </c>
      <c r="M42" s="2">
        <v>192.32</v>
      </c>
      <c r="N42" s="2">
        <v>144.51</v>
      </c>
      <c r="O42" s="2">
        <v>172.12</v>
      </c>
      <c r="P42" s="12">
        <f t="shared" si="6"/>
        <v>1.18534482758621E-2</v>
      </c>
      <c r="Q42" s="12">
        <f t="shared" si="7"/>
        <v>9.4416562107904056E-3</v>
      </c>
      <c r="R42" s="12">
        <f t="shared" si="8"/>
        <v>0</v>
      </c>
      <c r="S42" s="12">
        <f t="shared" si="9"/>
        <v>-3.8346498964614284E-5</v>
      </c>
      <c r="T42" s="12">
        <f t="shared" si="10"/>
        <v>-4.1725774407834759E-3</v>
      </c>
      <c r="U42" s="12">
        <f t="shared" si="11"/>
        <v>-2.2833754739447487E-2</v>
      </c>
      <c r="V42" s="12">
        <f t="shared" si="12"/>
        <v>-2.5248889240581551E-2</v>
      </c>
      <c r="W42" s="12">
        <f t="shared" si="13"/>
        <v>-1.2524705599432195E-2</v>
      </c>
      <c r="X42" s="12">
        <f t="shared" si="14"/>
        <v>-2.8053997293370214E-3</v>
      </c>
      <c r="Y42" s="12">
        <f t="shared" si="15"/>
        <v>-1.2099745984043619E-2</v>
      </c>
    </row>
    <row r="43" spans="1:25" x14ac:dyDescent="0.25">
      <c r="A43" s="13">
        <f t="shared" si="1"/>
        <v>39</v>
      </c>
      <c r="B43" s="1">
        <v>45265</v>
      </c>
      <c r="C43" s="7">
        <f t="shared" si="2"/>
        <v>2023</v>
      </c>
      <c r="D43" s="7">
        <f t="shared" si="3"/>
        <v>12</v>
      </c>
      <c r="E43" s="15">
        <v>17.377500000000001</v>
      </c>
      <c r="F43" s="2">
        <v>37.119999999999997</v>
      </c>
      <c r="G43" s="2">
        <v>318.8</v>
      </c>
      <c r="H43" s="2">
        <v>12.14</v>
      </c>
      <c r="I43" s="2">
        <v>260.77999999999997</v>
      </c>
      <c r="J43" s="2">
        <v>238.72</v>
      </c>
      <c r="K43" s="2">
        <v>146.88</v>
      </c>
      <c r="L43" s="2">
        <v>455.15</v>
      </c>
      <c r="M43" s="2">
        <v>193.42</v>
      </c>
      <c r="N43" s="2">
        <v>143.91999999999999</v>
      </c>
      <c r="O43" s="2">
        <v>173.03</v>
      </c>
      <c r="P43" s="12">
        <f t="shared" si="6"/>
        <v>1.8940433708481974E-2</v>
      </c>
      <c r="Q43" s="12">
        <f t="shared" si="7"/>
        <v>5.234281389922435E-3</v>
      </c>
      <c r="R43" s="12">
        <f t="shared" si="8"/>
        <v>-1.4610389610389629E-2</v>
      </c>
      <c r="S43" s="12">
        <f t="shared" si="9"/>
        <v>4.2198948862526287E-4</v>
      </c>
      <c r="T43" s="12">
        <f t="shared" si="10"/>
        <v>8.9914920525271391E-3</v>
      </c>
      <c r="U43" s="12">
        <f t="shared" si="11"/>
        <v>9.7439589923768999E-3</v>
      </c>
      <c r="V43" s="12">
        <f t="shared" si="12"/>
        <v>-1.538139567819452E-3</v>
      </c>
      <c r="W43" s="12">
        <f t="shared" si="13"/>
        <v>1.6692770924593425E-2</v>
      </c>
      <c r="X43" s="12">
        <f t="shared" si="14"/>
        <v>-8.7571100648106137E-3</v>
      </c>
      <c r="Y43" s="12">
        <f t="shared" si="15"/>
        <v>-6.4622216026229973E-3</v>
      </c>
    </row>
    <row r="44" spans="1:25" x14ac:dyDescent="0.25">
      <c r="A44" s="13">
        <f t="shared" si="1"/>
        <v>40</v>
      </c>
      <c r="B44" s="1">
        <v>45264</v>
      </c>
      <c r="C44" s="7">
        <f t="shared" si="2"/>
        <v>2023</v>
      </c>
      <c r="D44" s="7">
        <f t="shared" si="3"/>
        <v>12</v>
      </c>
      <c r="E44" s="15">
        <v>17.452200000000001</v>
      </c>
      <c r="F44" s="2">
        <v>36.43</v>
      </c>
      <c r="G44" s="2">
        <v>317.14</v>
      </c>
      <c r="H44" s="2">
        <v>12.32</v>
      </c>
      <c r="I44" s="2">
        <v>260.67</v>
      </c>
      <c r="J44" s="2">
        <v>235.58</v>
      </c>
      <c r="K44" s="2">
        <v>144.84</v>
      </c>
      <c r="L44" s="2">
        <v>453.9</v>
      </c>
      <c r="M44" s="2">
        <v>189.43</v>
      </c>
      <c r="N44" s="2">
        <v>144.57</v>
      </c>
      <c r="O44" s="2">
        <v>173.41</v>
      </c>
      <c r="P44" s="12">
        <f t="shared" si="6"/>
        <v>-1.4606437652150417E-2</v>
      </c>
      <c r="Q44" s="12">
        <f t="shared" si="7"/>
        <v>-5.6748706693838802E-3</v>
      </c>
      <c r="R44" s="12">
        <f t="shared" si="8"/>
        <v>-8.110300081103361E-4</v>
      </c>
      <c r="S44" s="12">
        <f t="shared" si="9"/>
        <v>2.1914648212226773E-3</v>
      </c>
      <c r="T44" s="12">
        <f t="shared" si="10"/>
        <v>2.6039815387142173E-3</v>
      </c>
      <c r="U44" s="12">
        <f t="shared" si="11"/>
        <v>1.2959165739057088E-3</v>
      </c>
      <c r="V44" s="12">
        <f t="shared" si="12"/>
        <v>-9.404091094041056E-3</v>
      </c>
      <c r="W44" s="12">
        <f t="shared" si="13"/>
        <v>6.8155404747753945E-3</v>
      </c>
      <c r="X44" s="12">
        <f t="shared" si="14"/>
        <v>2.4228765526583818E-2</v>
      </c>
      <c r="Y44" s="12">
        <f t="shared" si="15"/>
        <v>9.3924232647752959E-3</v>
      </c>
    </row>
    <row r="45" spans="1:25" x14ac:dyDescent="0.25">
      <c r="A45" s="13">
        <f t="shared" si="1"/>
        <v>41</v>
      </c>
      <c r="B45" s="1">
        <v>45261</v>
      </c>
      <c r="C45" s="7">
        <f t="shared" si="2"/>
        <v>2023</v>
      </c>
      <c r="D45" s="7">
        <f t="shared" si="3"/>
        <v>12</v>
      </c>
      <c r="E45" s="15">
        <v>17.170000000000002</v>
      </c>
      <c r="F45" s="2">
        <v>36.97</v>
      </c>
      <c r="G45" s="2">
        <v>318.95</v>
      </c>
      <c r="H45" s="2">
        <v>12.33</v>
      </c>
      <c r="I45" s="2">
        <v>260.10000000000002</v>
      </c>
      <c r="J45" s="2">
        <v>238.83</v>
      </c>
      <c r="K45" s="2">
        <v>147.03</v>
      </c>
      <c r="L45" s="2">
        <v>465.74</v>
      </c>
      <c r="M45" s="2">
        <v>191.24</v>
      </c>
      <c r="N45" s="2">
        <v>143.47</v>
      </c>
      <c r="O45" s="2">
        <v>174.62</v>
      </c>
      <c r="P45" s="12">
        <f t="shared" si="6"/>
        <v>-4.3091839482899408E-3</v>
      </c>
      <c r="Q45" s="12">
        <f t="shared" si="7"/>
        <v>-9.1027712190878685E-3</v>
      </c>
      <c r="R45" s="12">
        <f t="shared" si="8"/>
        <v>2.1541010770505409E-2</v>
      </c>
      <c r="S45" s="12">
        <f t="shared" si="9"/>
        <v>2.1000981354269088E-2</v>
      </c>
      <c r="T45" s="12">
        <f t="shared" si="10"/>
        <v>-1.7136058799347875E-2</v>
      </c>
      <c r="U45" s="12">
        <f t="shared" si="11"/>
        <v>-5.6346687741859469E-3</v>
      </c>
      <c r="V45" s="12">
        <f t="shared" si="12"/>
        <v>-2.914763923681718E-2</v>
      </c>
      <c r="W45" s="12">
        <f t="shared" si="13"/>
        <v>-5.2820772376092062E-3</v>
      </c>
      <c r="X45" s="12">
        <f t="shared" si="14"/>
        <v>3.2523348829893717E-3</v>
      </c>
      <c r="Y45" s="12">
        <f t="shared" si="15"/>
        <v>5.5133160816049909E-3</v>
      </c>
    </row>
    <row r="46" spans="1:25" x14ac:dyDescent="0.25">
      <c r="A46" s="13">
        <f t="shared" si="1"/>
        <v>42</v>
      </c>
      <c r="B46" s="1">
        <v>45260</v>
      </c>
      <c r="C46" s="7">
        <f t="shared" si="2"/>
        <v>2023</v>
      </c>
      <c r="D46" s="7">
        <f t="shared" si="3"/>
        <v>11</v>
      </c>
      <c r="E46" s="15">
        <v>17.378399999999999</v>
      </c>
      <c r="F46" s="2">
        <v>37.130000000000003</v>
      </c>
      <c r="G46" s="2">
        <v>321.88</v>
      </c>
      <c r="H46" s="2">
        <v>12.07</v>
      </c>
      <c r="I46" s="2">
        <v>254.75</v>
      </c>
      <c r="J46" s="2">
        <v>240.08</v>
      </c>
      <c r="K46" s="2">
        <v>146.09</v>
      </c>
      <c r="L46" s="2">
        <v>473.97</v>
      </c>
      <c r="M46" s="2">
        <v>189.95</v>
      </c>
      <c r="N46" s="2">
        <v>141.29</v>
      </c>
      <c r="O46" s="2">
        <v>171.58</v>
      </c>
      <c r="P46" s="12">
        <f t="shared" si="6"/>
        <v>1.0615133369624496E-2</v>
      </c>
      <c r="Q46" s="12">
        <f t="shared" si="7"/>
        <v>1.0574112085586229E-3</v>
      </c>
      <c r="R46" s="12">
        <f t="shared" si="8"/>
        <v>2.491694352159568E-3</v>
      </c>
      <c r="S46" s="12">
        <f t="shared" si="9"/>
        <v>1.8592562974810045E-2</v>
      </c>
      <c r="T46" s="12">
        <f t="shared" si="10"/>
        <v>-1.0801074381938114E-2</v>
      </c>
      <c r="U46" s="12">
        <f t="shared" si="11"/>
        <v>4.3460836708779649E-3</v>
      </c>
      <c r="V46" s="12">
        <f t="shared" si="12"/>
        <v>-8.605347424377463E-4</v>
      </c>
      <c r="W46" s="12">
        <f t="shared" si="13"/>
        <v>9.0082391739620959E-3</v>
      </c>
      <c r="X46" s="12">
        <f t="shared" si="14"/>
        <v>1.1655405597492674E-2</v>
      </c>
      <c r="Y46" s="12">
        <f t="shared" si="15"/>
        <v>1.081701779430122E-2</v>
      </c>
    </row>
    <row r="47" spans="1:25" x14ac:dyDescent="0.25">
      <c r="A47" s="13">
        <f t="shared" si="1"/>
        <v>43</v>
      </c>
      <c r="B47" s="1">
        <v>45259</v>
      </c>
      <c r="C47" s="7">
        <f t="shared" si="2"/>
        <v>2023</v>
      </c>
      <c r="D47" s="7">
        <f t="shared" si="3"/>
        <v>11</v>
      </c>
      <c r="E47" s="15">
        <v>17.276</v>
      </c>
      <c r="F47" s="2">
        <v>36.74</v>
      </c>
      <c r="G47" s="2">
        <v>321.54000000000002</v>
      </c>
      <c r="H47" s="2">
        <v>12.04</v>
      </c>
      <c r="I47" s="2">
        <v>250.1</v>
      </c>
      <c r="J47" s="2">
        <v>244.14</v>
      </c>
      <c r="K47" s="2">
        <v>146.32</v>
      </c>
      <c r="L47" s="2">
        <v>477.19</v>
      </c>
      <c r="M47" s="2">
        <v>189.37</v>
      </c>
      <c r="N47" s="2">
        <v>140.49</v>
      </c>
      <c r="O47" s="2">
        <v>170.75</v>
      </c>
      <c r="P47" s="12">
        <f t="shared" si="6"/>
        <v>-9.970358393963874E-3</v>
      </c>
      <c r="Q47" s="12">
        <f t="shared" si="7"/>
        <v>-1.0554820444964141E-2</v>
      </c>
      <c r="R47" s="12">
        <f t="shared" si="8"/>
        <v>3.3476394849785374E-2</v>
      </c>
      <c r="S47" s="12">
        <f t="shared" si="9"/>
        <v>4.7056853386921116E-2</v>
      </c>
      <c r="T47" s="12">
        <f t="shared" si="10"/>
        <v>-2.3494106019797956E-3</v>
      </c>
      <c r="U47" s="12">
        <f t="shared" si="11"/>
        <v>3.3249562737027727E-3</v>
      </c>
      <c r="V47" s="12">
        <f t="shared" si="12"/>
        <v>4.3838022257536302E-3</v>
      </c>
      <c r="W47" s="12">
        <f t="shared" si="13"/>
        <v>2.7394807919667308E-3</v>
      </c>
      <c r="X47" s="12">
        <f t="shared" si="14"/>
        <v>1.9074036975099018E-2</v>
      </c>
      <c r="Y47" s="12">
        <f t="shared" si="15"/>
        <v>1.4969841153514185E-2</v>
      </c>
    </row>
    <row r="48" spans="1:25" x14ac:dyDescent="0.25">
      <c r="A48" s="13">
        <f t="shared" si="1"/>
        <v>44</v>
      </c>
      <c r="B48" s="1">
        <v>45258</v>
      </c>
      <c r="C48" s="7">
        <f t="shared" si="2"/>
        <v>2023</v>
      </c>
      <c r="D48" s="7">
        <f t="shared" si="3"/>
        <v>11</v>
      </c>
      <c r="E48" s="15">
        <v>17.1356</v>
      </c>
      <c r="F48" s="2">
        <v>37.11</v>
      </c>
      <c r="G48" s="2">
        <v>324.97000000000003</v>
      </c>
      <c r="H48" s="2">
        <v>11.65</v>
      </c>
      <c r="I48" s="2">
        <v>238.86</v>
      </c>
      <c r="J48" s="2">
        <v>246.72</v>
      </c>
      <c r="K48" s="2">
        <v>147.03</v>
      </c>
      <c r="L48" s="2">
        <v>479</v>
      </c>
      <c r="M48" s="2">
        <v>190.4</v>
      </c>
      <c r="N48" s="2">
        <v>138.99</v>
      </c>
      <c r="O48" s="2">
        <v>169.61</v>
      </c>
      <c r="P48" s="12">
        <f t="shared" si="6"/>
        <v>1.089621356578574E-2</v>
      </c>
      <c r="Q48" s="12">
        <f t="shared" si="7"/>
        <v>-9.2982135235655239E-3</v>
      </c>
      <c r="R48" s="12">
        <f t="shared" si="8"/>
        <v>1.0407632263660149E-2</v>
      </c>
      <c r="S48" s="12">
        <f t="shared" si="9"/>
        <v>1.2891188194385617E-2</v>
      </c>
      <c r="T48" s="12">
        <f t="shared" si="10"/>
        <v>4.3309876516411272E-2</v>
      </c>
      <c r="U48" s="12">
        <f t="shared" si="11"/>
        <v>-6.414103676542604E-3</v>
      </c>
      <c r="V48" s="12">
        <f t="shared" si="12"/>
        <v>-2.0378904470443882E-3</v>
      </c>
      <c r="W48" s="12">
        <f t="shared" si="13"/>
        <v>1.5249594972277514E-3</v>
      </c>
      <c r="X48" s="12">
        <f t="shared" si="14"/>
        <v>-5.8323316372440592E-3</v>
      </c>
      <c r="Y48" s="12">
        <f t="shared" si="15"/>
        <v>5.9076002202380629E-3</v>
      </c>
    </row>
    <row r="49" spans="1:25" x14ac:dyDescent="0.25">
      <c r="A49" s="13">
        <f t="shared" si="1"/>
        <v>45</v>
      </c>
      <c r="B49" s="1">
        <v>45257</v>
      </c>
      <c r="C49" s="7">
        <f t="shared" si="2"/>
        <v>2023</v>
      </c>
      <c r="D49" s="7">
        <f t="shared" si="3"/>
        <v>11</v>
      </c>
      <c r="E49" s="15">
        <v>17.1645</v>
      </c>
      <c r="F49" s="2">
        <v>36.71</v>
      </c>
      <c r="G49" s="2">
        <v>328.02</v>
      </c>
      <c r="H49" s="2">
        <v>11.53</v>
      </c>
      <c r="I49" s="2">
        <v>235.82</v>
      </c>
      <c r="J49" s="2">
        <v>236.08</v>
      </c>
      <c r="K49" s="2">
        <v>147.72999999999999</v>
      </c>
      <c r="L49" s="2">
        <v>479.17</v>
      </c>
      <c r="M49" s="2">
        <v>189.79</v>
      </c>
      <c r="N49" s="2">
        <v>139.57</v>
      </c>
      <c r="O49" s="2">
        <v>168.33</v>
      </c>
      <c r="P49" s="12">
        <f t="shared" si="6"/>
        <v>-1.0884353741495989E-3</v>
      </c>
      <c r="Q49" s="12">
        <f t="shared" si="7"/>
        <v>-2.0426446873320292E-2</v>
      </c>
      <c r="R49" s="12">
        <f t="shared" si="8"/>
        <v>-3.1092436974790028E-2</v>
      </c>
      <c r="S49" s="12">
        <f t="shared" si="9"/>
        <v>5.0329592018528269E-2</v>
      </c>
      <c r="T49" s="12">
        <f t="shared" si="10"/>
        <v>6.4577498109257281E-3</v>
      </c>
      <c r="U49" s="12">
        <f t="shared" si="11"/>
        <v>1.0544004313632449E-2</v>
      </c>
      <c r="V49" s="12">
        <f t="shared" si="12"/>
        <v>2.9556168446807085E-3</v>
      </c>
      <c r="W49" s="12">
        <f t="shared" si="13"/>
        <v>2.8208378238854248E-3</v>
      </c>
      <c r="X49" s="12">
        <f t="shared" si="14"/>
        <v>-6.9011962457359299E-3</v>
      </c>
      <c r="Y49" s="12">
        <f t="shared" si="15"/>
        <v>2.9973224941732823E-3</v>
      </c>
    </row>
    <row r="50" spans="1:25" x14ac:dyDescent="0.25">
      <c r="A50" s="13">
        <f t="shared" si="1"/>
        <v>46</v>
      </c>
      <c r="B50" s="1">
        <v>45254</v>
      </c>
      <c r="C50" s="7">
        <f t="shared" si="2"/>
        <v>2023</v>
      </c>
      <c r="D50" s="7">
        <f t="shared" si="3"/>
        <v>11</v>
      </c>
      <c r="E50" s="15">
        <v>17.100000000000001</v>
      </c>
      <c r="F50" s="2">
        <v>36.75</v>
      </c>
      <c r="G50" s="2">
        <v>334.86</v>
      </c>
      <c r="H50" s="2">
        <v>11.9</v>
      </c>
      <c r="I50" s="2">
        <v>224.52</v>
      </c>
      <c r="J50" s="2">
        <v>235.45</v>
      </c>
      <c r="K50" s="2">
        <v>146.74</v>
      </c>
      <c r="L50" s="2">
        <v>479.56</v>
      </c>
      <c r="M50" s="2">
        <v>189.97</v>
      </c>
      <c r="N50" s="2">
        <v>141.07</v>
      </c>
      <c r="O50" s="2">
        <v>168.46</v>
      </c>
      <c r="P50" s="12">
        <f t="shared" si="6"/>
        <v>-1.9011406844106071E-3</v>
      </c>
      <c r="Q50" s="12">
        <f t="shared" si="7"/>
        <v>1.5743015743015842E-2</v>
      </c>
      <c r="R50" s="12">
        <f t="shared" si="8"/>
        <v>5.0675675675675436E-3</v>
      </c>
      <c r="S50" s="12">
        <f t="shared" si="9"/>
        <v>9.486983498943502E-3</v>
      </c>
      <c r="T50" s="12">
        <f t="shared" si="10"/>
        <v>6.7140904777751587E-4</v>
      </c>
      <c r="U50" s="12">
        <f t="shared" si="11"/>
        <v>-4.3950931859511044E-3</v>
      </c>
      <c r="V50" s="12">
        <f t="shared" si="12"/>
        <v>-1.3500476523223837E-3</v>
      </c>
      <c r="W50" s="12">
        <f t="shared" si="13"/>
        <v>-1.1570765963669793E-2</v>
      </c>
      <c r="X50" s="12">
        <f t="shared" si="14"/>
        <v>5.7909473722617122E-4</v>
      </c>
      <c r="Y50" s="12">
        <f t="shared" si="15"/>
        <v>-3.8890729231723098E-3</v>
      </c>
    </row>
    <row r="51" spans="1:25" x14ac:dyDescent="0.25">
      <c r="A51" s="13">
        <f t="shared" si="1"/>
        <v>47</v>
      </c>
      <c r="B51" s="1">
        <v>45253</v>
      </c>
      <c r="C51" s="7">
        <f t="shared" si="2"/>
        <v>2023</v>
      </c>
      <c r="D51" s="7">
        <f t="shared" si="3"/>
        <v>11</v>
      </c>
      <c r="E51" s="15">
        <v>17.178999999999998</v>
      </c>
      <c r="F51" s="2">
        <v>36.82</v>
      </c>
      <c r="G51" s="2">
        <v>329.67</v>
      </c>
      <c r="H51" s="2">
        <v>11.84</v>
      </c>
      <c r="I51" s="2">
        <v>222.41</v>
      </c>
      <c r="J51" s="2">
        <v>234.21</v>
      </c>
      <c r="K51" s="2">
        <v>146.71</v>
      </c>
      <c r="L51" s="2">
        <v>478</v>
      </c>
      <c r="M51" s="2">
        <v>191.31</v>
      </c>
      <c r="N51" s="2">
        <v>140.34</v>
      </c>
      <c r="O51" s="2">
        <v>168.34</v>
      </c>
      <c r="P51" s="12">
        <f t="shared" si="6"/>
        <v>3.2697547683921968E-3</v>
      </c>
      <c r="Q51" s="12">
        <f t="shared" si="7"/>
        <v>1.2344541685859189E-2</v>
      </c>
      <c r="R51" s="12">
        <f t="shared" si="8"/>
        <v>1.5437392795883298E-2</v>
      </c>
      <c r="S51" s="12">
        <f t="shared" si="9"/>
        <v>9.4403848772295351E-3</v>
      </c>
      <c r="T51" s="12">
        <f t="shared" si="10"/>
        <v>5.8213994644118472E-5</v>
      </c>
      <c r="U51" s="12">
        <f t="shared" si="11"/>
        <v>5.8213994644340517E-5</v>
      </c>
      <c r="V51" s="12">
        <f t="shared" si="12"/>
        <v>5.8213994644118472E-5</v>
      </c>
      <c r="W51" s="12">
        <f t="shared" si="13"/>
        <v>5.8213994644118472E-5</v>
      </c>
      <c r="X51" s="12">
        <f t="shared" si="14"/>
        <v>5.8213994644118472E-5</v>
      </c>
      <c r="Y51" s="12">
        <f t="shared" si="15"/>
        <v>5.8213994644118472E-5</v>
      </c>
    </row>
    <row r="52" spans="1:25" x14ac:dyDescent="0.25">
      <c r="A52" s="13">
        <f t="shared" si="1"/>
        <v>48</v>
      </c>
      <c r="B52" s="1">
        <v>45252</v>
      </c>
      <c r="C52" s="7">
        <f t="shared" si="2"/>
        <v>2023</v>
      </c>
      <c r="D52" s="7">
        <f t="shared" si="3"/>
        <v>11</v>
      </c>
      <c r="E52" s="15">
        <v>17.178000000000001</v>
      </c>
      <c r="F52" s="2">
        <v>36.700000000000003</v>
      </c>
      <c r="G52" s="2">
        <v>325.64999999999998</v>
      </c>
      <c r="H52" s="2">
        <v>11.66</v>
      </c>
      <c r="I52" s="2">
        <v>220.33</v>
      </c>
      <c r="J52" s="2">
        <v>234.21</v>
      </c>
      <c r="K52" s="2">
        <v>146.71</v>
      </c>
      <c r="L52" s="2">
        <v>478</v>
      </c>
      <c r="M52" s="2">
        <v>191.31</v>
      </c>
      <c r="N52" s="2">
        <v>140.34</v>
      </c>
      <c r="O52" s="2">
        <v>168.34</v>
      </c>
      <c r="P52" s="12">
        <f t="shared" si="6"/>
        <v>1.6375545851528006E-3</v>
      </c>
      <c r="Q52" s="12">
        <f t="shared" si="7"/>
        <v>-2.7560863573726779E-3</v>
      </c>
      <c r="R52" s="12">
        <f t="shared" si="8"/>
        <v>-1.1026293469041493E-2</v>
      </c>
      <c r="S52" s="12">
        <f t="shared" si="9"/>
        <v>-5.0997114183572223E-2</v>
      </c>
      <c r="T52" s="12">
        <f t="shared" si="10"/>
        <v>-2.9149650733585331E-2</v>
      </c>
      <c r="U52" s="12">
        <f t="shared" si="11"/>
        <v>1.9349428411291392E-2</v>
      </c>
      <c r="V52" s="12">
        <f t="shared" si="12"/>
        <v>6.2459958059788434E-3</v>
      </c>
      <c r="W52" s="12">
        <f t="shared" si="13"/>
        <v>3.3392523917121775E-3</v>
      </c>
      <c r="X52" s="12">
        <f t="shared" si="14"/>
        <v>6.2786504845995239E-3</v>
      </c>
      <c r="Y52" s="12">
        <f t="shared" si="15"/>
        <v>9.4800329986706178E-3</v>
      </c>
    </row>
    <row r="53" spans="1:25" x14ac:dyDescent="0.25">
      <c r="A53" s="13">
        <f t="shared" si="1"/>
        <v>49</v>
      </c>
      <c r="B53" s="1">
        <v>45251</v>
      </c>
      <c r="C53" s="7">
        <f t="shared" si="2"/>
        <v>2023</v>
      </c>
      <c r="D53" s="7">
        <f t="shared" si="3"/>
        <v>11</v>
      </c>
      <c r="E53" s="15">
        <v>17.181000000000001</v>
      </c>
      <c r="F53" s="2">
        <v>36.64</v>
      </c>
      <c r="G53" s="2">
        <v>326.55</v>
      </c>
      <c r="H53" s="2">
        <v>11.79</v>
      </c>
      <c r="I53" s="2">
        <v>232.17</v>
      </c>
      <c r="J53" s="2">
        <v>241.2</v>
      </c>
      <c r="K53" s="2">
        <v>143.9</v>
      </c>
      <c r="L53" s="2">
        <v>474.95</v>
      </c>
      <c r="M53" s="2">
        <v>190.64</v>
      </c>
      <c r="N53" s="2">
        <v>139.44</v>
      </c>
      <c r="O53" s="2">
        <v>166.73</v>
      </c>
      <c r="P53" s="12">
        <f t="shared" si="6"/>
        <v>-5.1588379038826071E-3</v>
      </c>
      <c r="Q53" s="12">
        <f t="shared" si="7"/>
        <v>6.4724919093852584E-3</v>
      </c>
      <c r="R53" s="12">
        <f t="shared" si="8"/>
        <v>-2.2388059701492602E-2</v>
      </c>
      <c r="S53" s="12">
        <f t="shared" si="9"/>
        <v>-4.0324310411394837E-3</v>
      </c>
      <c r="T53" s="12">
        <f t="shared" si="10"/>
        <v>2.7953652829023845E-2</v>
      </c>
      <c r="U53" s="12">
        <f t="shared" si="11"/>
        <v>-1.0256812511716396E-2</v>
      </c>
      <c r="V53" s="12">
        <f t="shared" si="12"/>
        <v>1.7921715412827055E-2</v>
      </c>
      <c r="W53" s="12">
        <f t="shared" si="13"/>
        <v>3.5479129284314848E-3</v>
      </c>
      <c r="X53" s="12">
        <f t="shared" si="14"/>
        <v>-2.168580642685658E-3</v>
      </c>
      <c r="Y53" s="12">
        <f t="shared" si="15"/>
        <v>2.8173978526162546E-3</v>
      </c>
    </row>
    <row r="54" spans="1:25" x14ac:dyDescent="0.25">
      <c r="A54" s="13">
        <f t="shared" si="1"/>
        <v>50</v>
      </c>
      <c r="B54" s="1">
        <v>45247</v>
      </c>
      <c r="C54" s="7">
        <f t="shared" si="2"/>
        <v>2023</v>
      </c>
      <c r="D54" s="7">
        <f t="shared" si="3"/>
        <v>11</v>
      </c>
      <c r="E54" s="15">
        <v>17.206</v>
      </c>
      <c r="F54" s="2">
        <v>36.83</v>
      </c>
      <c r="G54" s="2">
        <v>324.45</v>
      </c>
      <c r="H54" s="2">
        <v>12.06</v>
      </c>
      <c r="I54" s="2">
        <v>233.11</v>
      </c>
      <c r="J54" s="2">
        <v>234.3</v>
      </c>
      <c r="K54" s="2">
        <v>145.18</v>
      </c>
      <c r="L54" s="2">
        <v>465.91</v>
      </c>
      <c r="M54" s="2">
        <v>189.69</v>
      </c>
      <c r="N54" s="2">
        <v>139.54</v>
      </c>
      <c r="O54" s="2">
        <v>166.02</v>
      </c>
      <c r="P54" s="12">
        <f t="shared" si="6"/>
        <v>8.1521739130430149E-4</v>
      </c>
      <c r="Q54" s="12">
        <f t="shared" si="7"/>
        <v>4.0228995822373381E-3</v>
      </c>
      <c r="R54" s="12">
        <f t="shared" si="8"/>
        <v>1.3445378151260456E-2</v>
      </c>
      <c r="S54" s="12">
        <f t="shared" si="9"/>
        <v>1.74144553072626E-2</v>
      </c>
      <c r="T54" s="12">
        <f t="shared" si="10"/>
        <v>2.0145540038334353E-3</v>
      </c>
      <c r="U54" s="12">
        <f t="shared" si="11"/>
        <v>1.5414459670024527E-2</v>
      </c>
      <c r="V54" s="12">
        <f t="shared" si="12"/>
        <v>-3.2467970316744088E-3</v>
      </c>
      <c r="W54" s="12">
        <f t="shared" si="13"/>
        <v>-1.127170075909123E-3</v>
      </c>
      <c r="X54" s="12">
        <f t="shared" si="14"/>
        <v>6.5521736568576738E-3</v>
      </c>
      <c r="Y54" s="12">
        <f t="shared" si="15"/>
        <v>3.1473528265910655E-3</v>
      </c>
    </row>
    <row r="55" spans="1:25" x14ac:dyDescent="0.25">
      <c r="A55" s="13">
        <f t="shared" si="1"/>
        <v>51</v>
      </c>
      <c r="B55" s="1">
        <v>45246</v>
      </c>
      <c r="C55" s="7">
        <f t="shared" si="2"/>
        <v>2023</v>
      </c>
      <c r="D55" s="7">
        <f t="shared" si="3"/>
        <v>11</v>
      </c>
      <c r="E55" s="15">
        <v>17.223600000000001</v>
      </c>
      <c r="F55" s="2">
        <v>36.799999999999997</v>
      </c>
      <c r="G55" s="2">
        <v>323.14999999999998</v>
      </c>
      <c r="H55" s="2">
        <v>11.9</v>
      </c>
      <c r="I55" s="2">
        <v>229.12</v>
      </c>
      <c r="J55" s="2">
        <v>233.59</v>
      </c>
      <c r="K55" s="2">
        <v>142.83000000000001</v>
      </c>
      <c r="L55" s="2">
        <v>466.95</v>
      </c>
      <c r="M55" s="2">
        <v>189.71</v>
      </c>
      <c r="N55" s="2">
        <v>138.49</v>
      </c>
      <c r="O55" s="2">
        <v>165.33</v>
      </c>
      <c r="P55" s="12">
        <f t="shared" si="6"/>
        <v>-2.9802221620156555E-3</v>
      </c>
      <c r="Q55" s="12">
        <f t="shared" si="7"/>
        <v>-1.1017597551645109E-2</v>
      </c>
      <c r="R55" s="12">
        <f t="shared" si="8"/>
        <v>-2.3789991796554499E-2</v>
      </c>
      <c r="S55" s="12">
        <f t="shared" si="9"/>
        <v>-2.4938292620648506E-2</v>
      </c>
      <c r="T55" s="12">
        <f t="shared" si="10"/>
        <v>-4.2045415053736823E-2</v>
      </c>
      <c r="U55" s="12">
        <f t="shared" si="11"/>
        <v>-6.6842627183903991E-3</v>
      </c>
      <c r="V55" s="12">
        <f t="shared" si="12"/>
        <v>6.6898912553443601E-3</v>
      </c>
      <c r="W55" s="12">
        <f t="shared" si="13"/>
        <v>4.893813437879091E-3</v>
      </c>
      <c r="X55" s="12">
        <f t="shared" si="14"/>
        <v>-1.1675702671398835E-2</v>
      </c>
      <c r="Y55" s="12">
        <f t="shared" si="15"/>
        <v>-1.3833767713925527E-2</v>
      </c>
    </row>
    <row r="56" spans="1:25" x14ac:dyDescent="0.25">
      <c r="A56" s="13">
        <f t="shared" si="1"/>
        <v>52</v>
      </c>
      <c r="B56" s="1">
        <v>45245</v>
      </c>
      <c r="C56" s="7">
        <f t="shared" si="2"/>
        <v>2023</v>
      </c>
      <c r="D56" s="7">
        <f t="shared" si="3"/>
        <v>11</v>
      </c>
      <c r="E56" s="15">
        <v>17.294699999999999</v>
      </c>
      <c r="F56" s="2">
        <v>36.909999999999997</v>
      </c>
      <c r="G56" s="2">
        <v>326.75</v>
      </c>
      <c r="H56" s="2">
        <v>12.19</v>
      </c>
      <c r="I56" s="2">
        <v>234.98</v>
      </c>
      <c r="J56" s="2">
        <v>242.84</v>
      </c>
      <c r="K56" s="2">
        <v>143.19999999999999</v>
      </c>
      <c r="L56" s="2">
        <v>461.94</v>
      </c>
      <c r="M56" s="2">
        <v>188.01</v>
      </c>
      <c r="N56" s="2">
        <v>139.55000000000001</v>
      </c>
      <c r="O56" s="2">
        <v>166.96</v>
      </c>
      <c r="P56" s="12">
        <f t="shared" si="6"/>
        <v>-8.0623488309595759E-3</v>
      </c>
      <c r="Q56" s="12">
        <f t="shared" si="7"/>
        <v>2.5001568479829483E-2</v>
      </c>
      <c r="R56" s="12">
        <f t="shared" si="8"/>
        <v>-1.2955465587044523E-2</v>
      </c>
      <c r="S56" s="12">
        <f t="shared" si="9"/>
        <v>3.3696991025866652E-2</v>
      </c>
      <c r="T56" s="12">
        <f t="shared" si="10"/>
        <v>2.0258455145981236E-2</v>
      </c>
      <c r="U56" s="12">
        <f t="shared" si="11"/>
        <v>-2.0342020189506038E-2</v>
      </c>
      <c r="V56" s="12">
        <f t="shared" si="12"/>
        <v>2.699158320454198E-2</v>
      </c>
      <c r="W56" s="12">
        <f t="shared" si="13"/>
        <v>4.7826966201358623E-4</v>
      </c>
      <c r="X56" s="12">
        <f t="shared" si="14"/>
        <v>5.2802591531264653E-4</v>
      </c>
      <c r="Y56" s="12">
        <f t="shared" si="15"/>
        <v>1.8253517739750258E-3</v>
      </c>
    </row>
    <row r="57" spans="1:25" x14ac:dyDescent="0.25">
      <c r="A57" s="13">
        <f t="shared" si="1"/>
        <v>53</v>
      </c>
      <c r="B57" s="1">
        <v>45244</v>
      </c>
      <c r="C57" s="7">
        <f t="shared" si="2"/>
        <v>2023</v>
      </c>
      <c r="D57" s="7">
        <f t="shared" si="3"/>
        <v>11</v>
      </c>
      <c r="E57" s="15">
        <v>17.338999999999999</v>
      </c>
      <c r="F57" s="2">
        <v>37.21</v>
      </c>
      <c r="G57" s="2">
        <v>318.77999999999997</v>
      </c>
      <c r="H57" s="2">
        <v>12.35</v>
      </c>
      <c r="I57" s="2">
        <v>227.32</v>
      </c>
      <c r="J57" s="2">
        <v>237.41</v>
      </c>
      <c r="K57" s="2">
        <v>145.80000000000001</v>
      </c>
      <c r="L57" s="2">
        <v>448.65</v>
      </c>
      <c r="M57" s="2">
        <v>187.44</v>
      </c>
      <c r="N57" s="2">
        <v>139.12</v>
      </c>
      <c r="O57" s="2">
        <v>166.23</v>
      </c>
      <c r="P57" s="12">
        <f t="shared" si="6"/>
        <v>6.4917500676224815E-3</v>
      </c>
      <c r="Q57" s="12">
        <f t="shared" si="7"/>
        <v>2.1043528394349975E-2</v>
      </c>
      <c r="R57" s="12">
        <f t="shared" si="8"/>
        <v>1.9818331957060398E-2</v>
      </c>
      <c r="S57" s="12">
        <f t="shared" si="9"/>
        <v>4.5726377771644122E-2</v>
      </c>
      <c r="T57" s="12">
        <f t="shared" si="10"/>
        <v>4.5739959592939305E-2</v>
      </c>
      <c r="U57" s="12">
        <f t="shared" si="11"/>
        <v>7.5777029255208461E-3</v>
      </c>
      <c r="V57" s="12">
        <f t="shared" si="12"/>
        <v>-5.6740563437888136E-3</v>
      </c>
      <c r="W57" s="12">
        <f t="shared" si="13"/>
        <v>-5.2852921118451412E-4</v>
      </c>
      <c r="X57" s="12">
        <f t="shared" si="14"/>
        <v>1.4940919641020844E-2</v>
      </c>
      <c r="Y57" s="12">
        <f t="shared" si="15"/>
        <v>1.9938433449014914E-2</v>
      </c>
    </row>
    <row r="58" spans="1:25" x14ac:dyDescent="0.25">
      <c r="A58" s="13">
        <f t="shared" si="1"/>
        <v>54</v>
      </c>
      <c r="B58" s="1">
        <v>45243</v>
      </c>
      <c r="C58" s="7">
        <f t="shared" si="2"/>
        <v>2023</v>
      </c>
      <c r="D58" s="7">
        <f t="shared" si="3"/>
        <v>11</v>
      </c>
      <c r="E58" s="15">
        <v>17.596</v>
      </c>
      <c r="F58" s="2">
        <v>36.97</v>
      </c>
      <c r="G58" s="2">
        <v>312.20999999999998</v>
      </c>
      <c r="H58" s="2">
        <v>12.11</v>
      </c>
      <c r="I58" s="2">
        <v>217.38</v>
      </c>
      <c r="J58" s="2">
        <v>223.71</v>
      </c>
      <c r="K58" s="2">
        <v>142.59</v>
      </c>
      <c r="L58" s="2">
        <v>444.62</v>
      </c>
      <c r="M58" s="2">
        <v>184.8</v>
      </c>
      <c r="N58" s="2">
        <v>135.07</v>
      </c>
      <c r="O58" s="2">
        <v>160.6</v>
      </c>
      <c r="P58" s="12">
        <f t="shared" si="6"/>
        <v>5.4127198917441888E-4</v>
      </c>
      <c r="Q58" s="12">
        <f t="shared" si="7"/>
        <v>-2.6685787324250976E-2</v>
      </c>
      <c r="R58" s="12">
        <f t="shared" si="8"/>
        <v>-1.2234910277324706E-2</v>
      </c>
      <c r="S58" s="12">
        <f t="shared" si="9"/>
        <v>-7.5785244704162924E-3</v>
      </c>
      <c r="T58" s="12">
        <f t="shared" si="10"/>
        <v>4.0080325334408862E-2</v>
      </c>
      <c r="U58" s="12">
        <f t="shared" si="11"/>
        <v>-8.7847034875165875E-3</v>
      </c>
      <c r="V58" s="12">
        <f t="shared" si="12"/>
        <v>-7.8879336721568993E-3</v>
      </c>
      <c r="W58" s="12">
        <f t="shared" si="13"/>
        <v>-1.0607907589011201E-2</v>
      </c>
      <c r="X58" s="12">
        <f t="shared" si="14"/>
        <v>-3.0013175345525722E-3</v>
      </c>
      <c r="Y58" s="12">
        <f t="shared" si="15"/>
        <v>-4.2737562826310471E-3</v>
      </c>
    </row>
    <row r="59" spans="1:25" x14ac:dyDescent="0.25">
      <c r="A59" s="13">
        <f t="shared" si="1"/>
        <v>55</v>
      </c>
      <c r="B59" s="1">
        <v>45240</v>
      </c>
      <c r="C59" s="7">
        <f t="shared" si="2"/>
        <v>2023</v>
      </c>
      <c r="D59" s="7">
        <f t="shared" si="3"/>
        <v>11</v>
      </c>
      <c r="E59" s="15">
        <v>17.632000000000001</v>
      </c>
      <c r="F59" s="2">
        <v>36.950000000000003</v>
      </c>
      <c r="G59" s="2">
        <v>320.77</v>
      </c>
      <c r="H59" s="2">
        <v>12.26</v>
      </c>
      <c r="I59" s="2">
        <v>219.04</v>
      </c>
      <c r="J59" s="2">
        <v>214.65</v>
      </c>
      <c r="K59" s="2">
        <v>143.56</v>
      </c>
      <c r="L59" s="2">
        <v>447.24</v>
      </c>
      <c r="M59" s="2">
        <v>186.4</v>
      </c>
      <c r="N59" s="2">
        <v>135.19999999999999</v>
      </c>
      <c r="O59" s="2">
        <v>160.96</v>
      </c>
      <c r="P59" s="12">
        <f t="shared" si="6"/>
        <v>2.7070925825678493E-4</v>
      </c>
      <c r="Q59" s="12">
        <f t="shared" si="7"/>
        <v>-1.1920896993592889E-2</v>
      </c>
      <c r="R59" s="12">
        <f t="shared" si="8"/>
        <v>-3.2520325203252431E-3</v>
      </c>
      <c r="S59" s="12">
        <f t="shared" si="9"/>
        <v>-1.4664867296446338E-2</v>
      </c>
      <c r="T59" s="12">
        <f t="shared" si="10"/>
        <v>1.2137210346563787E-2</v>
      </c>
      <c r="U59" s="12">
        <f t="shared" si="11"/>
        <v>1.0961365678346935E-2</v>
      </c>
      <c r="V59" s="12">
        <f t="shared" si="12"/>
        <v>1.7625734286872863E-2</v>
      </c>
      <c r="W59" s="12">
        <f t="shared" si="13"/>
        <v>1.1774419099613631E-2</v>
      </c>
      <c r="X59" s="12">
        <f t="shared" si="14"/>
        <v>-1.1491717956301883E-2</v>
      </c>
      <c r="Y59" s="12">
        <f t="shared" si="15"/>
        <v>6.3092780159692552E-3</v>
      </c>
    </row>
    <row r="60" spans="1:25" x14ac:dyDescent="0.25">
      <c r="A60" s="13">
        <f t="shared" si="1"/>
        <v>56</v>
      </c>
      <c r="B60" s="1">
        <v>45239</v>
      </c>
      <c r="C60" s="7">
        <f t="shared" si="2"/>
        <v>2023</v>
      </c>
      <c r="D60" s="7">
        <f t="shared" si="3"/>
        <v>11</v>
      </c>
      <c r="E60" s="15">
        <v>17.808</v>
      </c>
      <c r="F60" s="2">
        <v>36.94</v>
      </c>
      <c r="G60" s="2">
        <v>324.64</v>
      </c>
      <c r="H60" s="2">
        <v>12.3</v>
      </c>
      <c r="I60" s="2">
        <v>222.3</v>
      </c>
      <c r="J60" s="2">
        <v>209.98</v>
      </c>
      <c r="K60" s="2">
        <v>140.6</v>
      </c>
      <c r="L60" s="2">
        <v>435.15</v>
      </c>
      <c r="M60" s="2">
        <v>182.41</v>
      </c>
      <c r="N60" s="2">
        <v>135.41999999999999</v>
      </c>
      <c r="O60" s="2">
        <v>158.37</v>
      </c>
      <c r="P60" s="12">
        <f t="shared" si="6"/>
        <v>-1.3517166801839675E-3</v>
      </c>
      <c r="Q60" s="12">
        <f t="shared" si="7"/>
        <v>1.9373881370301715E-2</v>
      </c>
      <c r="R60" s="12">
        <f t="shared" si="8"/>
        <v>1.0682004930156141E-2</v>
      </c>
      <c r="S60" s="12">
        <f t="shared" si="9"/>
        <v>-2.5854513584574801E-2</v>
      </c>
      <c r="T60" s="12">
        <f t="shared" si="10"/>
        <v>-3.9800882498481349E-2</v>
      </c>
      <c r="U60" s="12">
        <f t="shared" si="11"/>
        <v>5.0874621434640055E-3</v>
      </c>
      <c r="V60" s="12">
        <f t="shared" si="12"/>
        <v>1.2178263418634261E-2</v>
      </c>
      <c r="W60" s="12">
        <f t="shared" si="13"/>
        <v>1.3001682407922655E-2</v>
      </c>
      <c r="X60" s="12">
        <f t="shared" si="14"/>
        <v>-9.0657791708692592E-3</v>
      </c>
      <c r="Y60" s="12">
        <f t="shared" si="15"/>
        <v>1.377296136423567E-3</v>
      </c>
    </row>
    <row r="61" spans="1:25" x14ac:dyDescent="0.25">
      <c r="A61" s="13">
        <f t="shared" si="1"/>
        <v>57</v>
      </c>
      <c r="B61" s="1">
        <v>45238</v>
      </c>
      <c r="C61" s="7">
        <f t="shared" si="2"/>
        <v>2023</v>
      </c>
      <c r="D61" s="7">
        <f t="shared" si="3"/>
        <v>11</v>
      </c>
      <c r="E61" s="15">
        <v>17.533300000000001</v>
      </c>
      <c r="F61" s="2">
        <v>36.99</v>
      </c>
      <c r="G61" s="2">
        <v>318.47000000000003</v>
      </c>
      <c r="H61" s="2">
        <v>12.17</v>
      </c>
      <c r="I61" s="2">
        <v>228.2</v>
      </c>
      <c r="J61" s="2">
        <v>222.11</v>
      </c>
      <c r="K61" s="2">
        <v>142.08000000000001</v>
      </c>
      <c r="L61" s="2">
        <v>436.65</v>
      </c>
      <c r="M61" s="2">
        <v>182.89</v>
      </c>
      <c r="N61" s="2">
        <v>138.80000000000001</v>
      </c>
      <c r="O61" s="2">
        <v>160.63</v>
      </c>
      <c r="P61" s="12">
        <f t="shared" si="6"/>
        <v>8.7264794109627175E-3</v>
      </c>
      <c r="Q61" s="12">
        <f t="shared" si="7"/>
        <v>-3.7850350350350226E-3</v>
      </c>
      <c r="R61" s="12">
        <f t="shared" si="8"/>
        <v>1.6708437761069339E-2</v>
      </c>
      <c r="S61" s="12">
        <f t="shared" si="9"/>
        <v>2.2035112862773154E-2</v>
      </c>
      <c r="T61" s="12">
        <f t="shared" si="10"/>
        <v>3.1923054563058884E-3</v>
      </c>
      <c r="U61" s="12">
        <f t="shared" si="11"/>
        <v>-9.2156459614944897E-4</v>
      </c>
      <c r="V61" s="12">
        <f t="shared" si="12"/>
        <v>8.2188024421794292E-3</v>
      </c>
      <c r="W61" s="12">
        <f t="shared" si="13"/>
        <v>9.4140589901334781E-3</v>
      </c>
      <c r="X61" s="12">
        <f t="shared" si="14"/>
        <v>-1.2779249184203589E-2</v>
      </c>
      <c r="Y61" s="12">
        <f t="shared" si="15"/>
        <v>-2.2597749864317063E-4</v>
      </c>
    </row>
    <row r="62" spans="1:25" x14ac:dyDescent="0.25">
      <c r="A62" s="13">
        <f t="shared" si="1"/>
        <v>58</v>
      </c>
      <c r="B62" s="1">
        <v>45237</v>
      </c>
      <c r="C62" s="7">
        <f t="shared" si="2"/>
        <v>2023</v>
      </c>
      <c r="D62" s="7">
        <f t="shared" si="3"/>
        <v>11</v>
      </c>
      <c r="E62" s="15">
        <v>17.472000000000001</v>
      </c>
      <c r="F62" s="2">
        <v>36.67</v>
      </c>
      <c r="G62" s="2">
        <v>319.68</v>
      </c>
      <c r="H62" s="2">
        <v>11.97</v>
      </c>
      <c r="I62" s="2">
        <v>223.28</v>
      </c>
      <c r="J62" s="2">
        <v>222.18</v>
      </c>
      <c r="K62" s="2">
        <v>142.71</v>
      </c>
      <c r="L62" s="2">
        <v>434.61</v>
      </c>
      <c r="M62" s="2">
        <v>181.82</v>
      </c>
      <c r="N62" s="2">
        <v>141.09</v>
      </c>
      <c r="O62" s="2">
        <v>161.22999999999999</v>
      </c>
      <c r="P62" s="12">
        <f t="shared" si="6"/>
        <v>-1.1590296495956887E-2</v>
      </c>
      <c r="Q62" s="12">
        <f t="shared" si="7"/>
        <v>-8.3752093802345051E-3</v>
      </c>
      <c r="R62" s="12">
        <f t="shared" si="8"/>
        <v>1.0126582278481067E-2</v>
      </c>
      <c r="S62" s="12">
        <f t="shared" si="9"/>
        <v>-2.2587988093153544E-2</v>
      </c>
      <c r="T62" s="12">
        <f t="shared" si="10"/>
        <v>9.1646468907782275E-3</v>
      </c>
      <c r="U62" s="12">
        <f t="shared" si="11"/>
        <v>1.7114742657021731E-2</v>
      </c>
      <c r="V62" s="12">
        <f t="shared" si="12"/>
        <v>-4.3506928658401112E-3</v>
      </c>
      <c r="W62" s="12">
        <f t="shared" si="13"/>
        <v>1.0339263396181186E-2</v>
      </c>
      <c r="X62" s="12">
        <f t="shared" si="14"/>
        <v>7.8044882534982207E-3</v>
      </c>
      <c r="Y62" s="12">
        <f t="shared" si="15"/>
        <v>1.5921516416718573E-2</v>
      </c>
    </row>
    <row r="63" spans="1:25" x14ac:dyDescent="0.25">
      <c r="A63" s="13">
        <f t="shared" si="1"/>
        <v>59</v>
      </c>
      <c r="B63" s="1">
        <v>45236</v>
      </c>
      <c r="C63" s="7">
        <f t="shared" si="2"/>
        <v>2023</v>
      </c>
      <c r="D63" s="7">
        <f t="shared" si="3"/>
        <v>11</v>
      </c>
      <c r="E63" s="15">
        <v>17.543099999999999</v>
      </c>
      <c r="F63" s="2">
        <v>37.1</v>
      </c>
      <c r="G63" s="2">
        <v>322.38</v>
      </c>
      <c r="H63" s="2">
        <v>11.85</v>
      </c>
      <c r="I63" s="2">
        <v>228.44</v>
      </c>
      <c r="J63" s="2">
        <v>219.27</v>
      </c>
      <c r="K63" s="2">
        <v>139.74</v>
      </c>
      <c r="L63" s="2">
        <v>434.74</v>
      </c>
      <c r="M63" s="2">
        <v>179.23</v>
      </c>
      <c r="N63" s="2">
        <v>139.43</v>
      </c>
      <c r="O63" s="2">
        <v>158.06</v>
      </c>
      <c r="P63" s="12">
        <f t="shared" si="6"/>
        <v>9.52380952380949E-3</v>
      </c>
      <c r="Q63" s="12">
        <f t="shared" si="7"/>
        <v>2.4632107554905858E-2</v>
      </c>
      <c r="R63" s="12">
        <f t="shared" si="8"/>
        <v>1.2820512820512775E-2</v>
      </c>
      <c r="S63" s="12">
        <f t="shared" si="9"/>
        <v>4.996093211380237E-2</v>
      </c>
      <c r="T63" s="12">
        <f t="shared" si="10"/>
        <v>2.2390081583558707E-3</v>
      </c>
      <c r="U63" s="12">
        <f t="shared" si="11"/>
        <v>1.366232426522429E-2</v>
      </c>
      <c r="V63" s="12">
        <f t="shared" si="12"/>
        <v>1.0927217143360313E-2</v>
      </c>
      <c r="W63" s="12">
        <f t="shared" si="13"/>
        <v>2.0076774144120124E-2</v>
      </c>
      <c r="X63" s="12">
        <f t="shared" si="14"/>
        <v>-1.126362000774761E-3</v>
      </c>
      <c r="Y63" s="12">
        <f t="shared" si="15"/>
        <v>-6.7667385540048919E-4</v>
      </c>
    </row>
    <row r="64" spans="1:25" x14ac:dyDescent="0.25">
      <c r="A64" s="13">
        <f t="shared" si="1"/>
        <v>60</v>
      </c>
      <c r="B64" s="1">
        <v>45233</v>
      </c>
      <c r="C64" s="7">
        <f t="shared" si="2"/>
        <v>2023</v>
      </c>
      <c r="D64" s="7">
        <f t="shared" si="3"/>
        <v>11</v>
      </c>
      <c r="E64" s="15">
        <v>17.449000000000002</v>
      </c>
      <c r="F64" s="2">
        <v>36.75</v>
      </c>
      <c r="G64" s="2">
        <v>314.63</v>
      </c>
      <c r="H64" s="2">
        <v>11.7</v>
      </c>
      <c r="I64" s="2">
        <v>217.57</v>
      </c>
      <c r="J64" s="2">
        <v>219.96</v>
      </c>
      <c r="K64" s="2">
        <v>138.6</v>
      </c>
      <c r="L64" s="2">
        <v>432.36</v>
      </c>
      <c r="M64" s="2">
        <v>176.65</v>
      </c>
      <c r="N64" s="2">
        <v>140.34</v>
      </c>
      <c r="O64" s="2">
        <v>159.02000000000001</v>
      </c>
      <c r="P64" s="12">
        <f t="shared" si="6"/>
        <v>1.6597510373443924E-2</v>
      </c>
      <c r="Q64" s="12">
        <f t="shared" si="7"/>
        <v>-7.8206300652771121E-3</v>
      </c>
      <c r="R64" s="12">
        <f t="shared" si="8"/>
        <v>6.8493150684931559E-2</v>
      </c>
      <c r="S64" s="12">
        <f t="shared" si="9"/>
        <v>8.5191281360666338E-2</v>
      </c>
      <c r="T64" s="12">
        <f t="shared" si="10"/>
        <v>5.0525368577610363E-2</v>
      </c>
      <c r="U64" s="12">
        <f t="shared" si="11"/>
        <v>-6.2999126579207365E-3</v>
      </c>
      <c r="V64" s="12">
        <f t="shared" si="12"/>
        <v>1.067718141733498E-2</v>
      </c>
      <c r="W64" s="12">
        <f t="shared" si="13"/>
        <v>-2.6400075625470087E-3</v>
      </c>
      <c r="X64" s="12">
        <f t="shared" si="14"/>
        <v>2.350749986229328E-2</v>
      </c>
      <c r="Y64" s="12">
        <f t="shared" si="15"/>
        <v>1.5830021487913015E-2</v>
      </c>
    </row>
    <row r="65" spans="1:25" x14ac:dyDescent="0.25">
      <c r="A65" s="13">
        <f t="shared" si="1"/>
        <v>61</v>
      </c>
      <c r="B65" s="1">
        <v>45231</v>
      </c>
      <c r="C65" s="7">
        <f t="shared" si="2"/>
        <v>2023</v>
      </c>
      <c r="D65" s="7">
        <f t="shared" si="3"/>
        <v>11</v>
      </c>
      <c r="E65" s="15">
        <v>17.764700000000001</v>
      </c>
      <c r="F65" s="2">
        <v>36.15</v>
      </c>
      <c r="G65" s="2">
        <v>317.11</v>
      </c>
      <c r="H65" s="2">
        <v>10.95</v>
      </c>
      <c r="I65" s="2">
        <v>200.49</v>
      </c>
      <c r="J65" s="2">
        <v>205.66</v>
      </c>
      <c r="K65" s="2">
        <v>137</v>
      </c>
      <c r="L65" s="2">
        <v>420.19</v>
      </c>
      <c r="M65" s="2">
        <v>173.97</v>
      </c>
      <c r="N65" s="2">
        <v>134.68</v>
      </c>
      <c r="O65" s="2">
        <v>153.76</v>
      </c>
      <c r="P65" s="12">
        <f t="shared" si="6"/>
        <v>5.5632823365785455E-3</v>
      </c>
      <c r="Q65" s="12">
        <f t="shared" si="7"/>
        <v>1.0773595129569991E-2</v>
      </c>
      <c r="R65" s="12">
        <f t="shared" si="8"/>
        <v>1.1080332409972193E-2</v>
      </c>
      <c r="S65" s="12">
        <f t="shared" si="9"/>
        <v>-3.875391265464323E-3</v>
      </c>
      <c r="T65" s="12">
        <f t="shared" si="10"/>
        <v>8.5401479004127978E-3</v>
      </c>
      <c r="U65" s="12">
        <f t="shared" si="11"/>
        <v>1.3838348904808839E-2</v>
      </c>
      <c r="V65" s="12">
        <f t="shared" si="12"/>
        <v>5.2381609350635738E-3</v>
      </c>
      <c r="W65" s="12">
        <f t="shared" si="13"/>
        <v>3.3590160549428205E-3</v>
      </c>
      <c r="X65" s="12">
        <f t="shared" si="14"/>
        <v>-2.355819002081927E-3</v>
      </c>
      <c r="Y65" s="12">
        <f t="shared" si="15"/>
        <v>-9.168251767568858E-3</v>
      </c>
    </row>
    <row r="66" spans="1:25" x14ac:dyDescent="0.25">
      <c r="A66" s="13">
        <f t="shared" si="1"/>
        <v>62</v>
      </c>
      <c r="B66" s="1">
        <v>45230</v>
      </c>
      <c r="C66" s="7">
        <f t="shared" si="2"/>
        <v>2023</v>
      </c>
      <c r="D66" s="7">
        <f t="shared" si="3"/>
        <v>10</v>
      </c>
      <c r="E66" s="15">
        <v>18.036999999999999</v>
      </c>
      <c r="F66" s="2">
        <v>35.950000000000003</v>
      </c>
      <c r="G66" s="2">
        <v>313.73</v>
      </c>
      <c r="H66" s="2">
        <v>10.83</v>
      </c>
      <c r="I66" s="2">
        <v>201.27</v>
      </c>
      <c r="J66" s="2">
        <v>200.84</v>
      </c>
      <c r="K66" s="2">
        <v>133.09</v>
      </c>
      <c r="L66" s="2">
        <v>411.69</v>
      </c>
      <c r="M66" s="2">
        <v>170.77</v>
      </c>
      <c r="N66" s="2">
        <v>132.96</v>
      </c>
      <c r="O66" s="2">
        <v>152.84</v>
      </c>
      <c r="P66" s="12">
        <f t="shared" si="6"/>
        <v>-1.1114198388441077E-3</v>
      </c>
      <c r="Q66" s="12">
        <f t="shared" si="7"/>
        <v>-5.3264005580039298E-3</v>
      </c>
      <c r="R66" s="12">
        <f t="shared" si="8"/>
        <v>7.4418604651163012E-3</v>
      </c>
      <c r="S66" s="12">
        <f t="shared" si="9"/>
        <v>-1.8195121951219417E-2</v>
      </c>
      <c r="T66" s="12">
        <f t="shared" si="10"/>
        <v>1.7187235938687762E-2</v>
      </c>
      <c r="U66" s="12">
        <f t="shared" si="11"/>
        <v>2.424335920620857E-3</v>
      </c>
      <c r="V66" s="12">
        <f t="shared" si="12"/>
        <v>3.4865475601355556E-3</v>
      </c>
      <c r="W66" s="12">
        <f t="shared" si="13"/>
        <v>2.3796901492050271E-3</v>
      </c>
      <c r="X66" s="12">
        <f t="shared" si="14"/>
        <v>2.5783836271378036E-3</v>
      </c>
      <c r="Y66" s="12">
        <f t="shared" si="15"/>
        <v>1.1876322245677917E-2</v>
      </c>
    </row>
    <row r="67" spans="1:25" x14ac:dyDescent="0.25">
      <c r="A67" s="13">
        <f t="shared" si="1"/>
        <v>63</v>
      </c>
      <c r="B67" s="1">
        <v>45229</v>
      </c>
      <c r="C67" s="7">
        <f t="shared" si="2"/>
        <v>2023</v>
      </c>
      <c r="D67" s="7">
        <f t="shared" si="3"/>
        <v>10</v>
      </c>
      <c r="E67" s="15">
        <v>18.044899999999998</v>
      </c>
      <c r="F67" s="2">
        <v>35.99</v>
      </c>
      <c r="G67" s="2">
        <v>315.41000000000003</v>
      </c>
      <c r="H67" s="2">
        <v>10.75</v>
      </c>
      <c r="I67" s="2">
        <v>205</v>
      </c>
      <c r="J67" s="2">
        <v>197.36</v>
      </c>
      <c r="K67" s="2">
        <v>132.71</v>
      </c>
      <c r="L67" s="2">
        <v>410.08</v>
      </c>
      <c r="M67" s="2">
        <v>170.29</v>
      </c>
      <c r="N67" s="2">
        <v>132.56</v>
      </c>
      <c r="O67" s="2">
        <v>150.97999999999999</v>
      </c>
      <c r="P67" s="12">
        <f t="shared" si="6"/>
        <v>8.1232492997198591E-3</v>
      </c>
      <c r="Q67" s="12">
        <f t="shared" si="7"/>
        <v>-7.8326517772883131E-3</v>
      </c>
      <c r="R67" s="12">
        <f t="shared" si="8"/>
        <v>-2.7829313543599188E-3</v>
      </c>
      <c r="S67" s="12">
        <f t="shared" si="9"/>
        <v>8.5604644297943011E-3</v>
      </c>
      <c r="T67" s="12">
        <f t="shared" si="10"/>
        <v>-5.1529283296273043E-2</v>
      </c>
      <c r="U67" s="12">
        <f t="shared" si="11"/>
        <v>3.5001144157629005E-2</v>
      </c>
      <c r="V67" s="12">
        <f t="shared" si="12"/>
        <v>2.6813305058568382E-2</v>
      </c>
      <c r="W67" s="12">
        <f t="shared" si="13"/>
        <v>8.4993192217919233E-3</v>
      </c>
      <c r="X67" s="12">
        <f t="shared" si="14"/>
        <v>-3.3086029110750426E-3</v>
      </c>
      <c r="Y67" s="12">
        <f t="shared" si="15"/>
        <v>9.4788985033180673E-3</v>
      </c>
    </row>
    <row r="68" spans="1:25" x14ac:dyDescent="0.25">
      <c r="A68" s="13">
        <f t="shared" si="1"/>
        <v>64</v>
      </c>
      <c r="B68" s="1">
        <v>45226</v>
      </c>
      <c r="C68" s="7">
        <f t="shared" si="2"/>
        <v>2023</v>
      </c>
      <c r="D68" s="7">
        <f t="shared" si="3"/>
        <v>10</v>
      </c>
      <c r="E68" s="15">
        <v>18.113</v>
      </c>
      <c r="F68" s="2">
        <v>35.700000000000003</v>
      </c>
      <c r="G68" s="2">
        <v>317.89999999999998</v>
      </c>
      <c r="H68" s="2">
        <v>10.78</v>
      </c>
      <c r="I68" s="2">
        <v>203.26</v>
      </c>
      <c r="J68" s="2">
        <v>207.3</v>
      </c>
      <c r="K68" s="2">
        <v>127.74</v>
      </c>
      <c r="L68" s="2">
        <v>397.87</v>
      </c>
      <c r="M68" s="2">
        <v>168.22</v>
      </c>
      <c r="N68" s="2">
        <v>132.5</v>
      </c>
      <c r="O68" s="2">
        <v>149</v>
      </c>
      <c r="P68" s="12">
        <f t="shared" si="6"/>
        <v>-1.6257922292642446E-2</v>
      </c>
      <c r="Q68" s="12">
        <f t="shared" si="7"/>
        <v>-1.1720085802219837E-2</v>
      </c>
      <c r="R68" s="12">
        <f t="shared" si="8"/>
        <v>-4.6861184792219346E-2</v>
      </c>
      <c r="S68" s="12">
        <f t="shared" si="9"/>
        <v>1.6755371575005729E-3</v>
      </c>
      <c r="T68" s="12">
        <f t="shared" si="10"/>
        <v>5.441702102566115E-3</v>
      </c>
      <c r="U68" s="12">
        <f t="shared" si="11"/>
        <v>6.6162065214690147E-2</v>
      </c>
      <c r="V68" s="12">
        <f t="shared" si="12"/>
        <v>-1.6049733596226967E-2</v>
      </c>
      <c r="W68" s="12">
        <f t="shared" si="13"/>
        <v>5.925592197172147E-3</v>
      </c>
      <c r="X68" s="12">
        <f t="shared" si="14"/>
        <v>-2.8139446553768765E-2</v>
      </c>
      <c r="Y68" s="12">
        <f t="shared" si="15"/>
        <v>6.1431219148149196E-3</v>
      </c>
    </row>
    <row r="69" spans="1:25" x14ac:dyDescent="0.25">
      <c r="A69" s="13">
        <f t="shared" ref="A69:A132" si="16">+A70-1</f>
        <v>65</v>
      </c>
      <c r="B69" s="1">
        <v>45225</v>
      </c>
      <c r="C69" s="7">
        <f t="shared" ref="C69:C132" si="17">+YEAR(B69)</f>
        <v>2023</v>
      </c>
      <c r="D69" s="7">
        <f t="shared" ref="D69:D132" si="18">+MONTH(B69)</f>
        <v>10</v>
      </c>
      <c r="E69" s="15">
        <v>18.149799999999999</v>
      </c>
      <c r="F69" s="2">
        <v>36.29</v>
      </c>
      <c r="G69" s="2">
        <v>321.67</v>
      </c>
      <c r="H69" s="2">
        <v>11.31</v>
      </c>
      <c r="I69" s="2">
        <v>202.92</v>
      </c>
      <c r="J69" s="2">
        <v>205.76</v>
      </c>
      <c r="K69" s="2">
        <v>119.57</v>
      </c>
      <c r="L69" s="2">
        <v>403.54</v>
      </c>
      <c r="M69" s="2">
        <v>166.89</v>
      </c>
      <c r="N69" s="2">
        <v>136.06</v>
      </c>
      <c r="O69" s="2">
        <v>147.79</v>
      </c>
      <c r="P69" s="12">
        <f t="shared" si="6"/>
        <v>1.6811431773606111E-2</v>
      </c>
      <c r="Q69" s="12">
        <f t="shared" si="7"/>
        <v>5.8612518923188306E-2</v>
      </c>
      <c r="R69" s="12">
        <f t="shared" si="8"/>
        <v>2.0758122743682383E-2</v>
      </c>
      <c r="S69" s="12">
        <f t="shared" si="9"/>
        <v>-1.4807981744914378E-2</v>
      </c>
      <c r="T69" s="12">
        <f t="shared" si="10"/>
        <v>-3.9827980088086301E-2</v>
      </c>
      <c r="U69" s="12">
        <f t="shared" si="11"/>
        <v>-2.3611136593695292E-2</v>
      </c>
      <c r="V69" s="12">
        <f t="shared" si="12"/>
        <v>-2.733300792331983E-2</v>
      </c>
      <c r="W69" s="12">
        <f t="shared" si="13"/>
        <v>-3.3139529902730613E-2</v>
      </c>
      <c r="X69" s="12">
        <f t="shared" si="14"/>
        <v>-1.5147241158797176E-4</v>
      </c>
      <c r="Y69" s="12">
        <f t="shared" si="15"/>
        <v>-2.685705862680976E-2</v>
      </c>
    </row>
    <row r="70" spans="1:25" x14ac:dyDescent="0.25">
      <c r="A70" s="13">
        <f t="shared" si="16"/>
        <v>66</v>
      </c>
      <c r="B70" s="1">
        <v>45224</v>
      </c>
      <c r="C70" s="7">
        <f t="shared" si="17"/>
        <v>2023</v>
      </c>
      <c r="D70" s="7">
        <f t="shared" si="18"/>
        <v>10</v>
      </c>
      <c r="E70" s="15">
        <v>18.309999999999999</v>
      </c>
      <c r="F70" s="2">
        <v>35.69</v>
      </c>
      <c r="G70" s="2">
        <v>303.86</v>
      </c>
      <c r="H70" s="2">
        <v>11.08</v>
      </c>
      <c r="I70" s="2">
        <v>205.97</v>
      </c>
      <c r="J70" s="2">
        <v>212.42</v>
      </c>
      <c r="K70" s="2">
        <v>121.39</v>
      </c>
      <c r="L70" s="2">
        <v>411.25</v>
      </c>
      <c r="M70" s="2">
        <v>171.1</v>
      </c>
      <c r="N70" s="2">
        <v>134.88999999999999</v>
      </c>
      <c r="O70" s="2">
        <v>150.54</v>
      </c>
      <c r="P70" s="12">
        <f t="shared" ref="P70:P133" si="19" xml:space="preserve"> F70 / F71 -1</f>
        <v>8.4769708957330714E-3</v>
      </c>
      <c r="Q70" s="12">
        <f t="shared" ref="Q70:Q133" si="20" xml:space="preserve"> G70 / G71 -1</f>
        <v>1.8638954073080694E-2</v>
      </c>
      <c r="R70" s="12">
        <f t="shared" ref="R70:R133" si="21" xml:space="preserve"> H70 / H71 -1</f>
        <v>2.3084025854108958E-2</v>
      </c>
      <c r="S70" s="12">
        <f t="shared" ref="S70:S133" si="22" xml:space="preserve"> I70 / I71 -1</f>
        <v>2.0158494304110874E-2</v>
      </c>
      <c r="T70" s="12">
        <f t="shared" ref="T70:T133" si="23" xml:space="preserve"> J70*$E70 / (J71 *$E71) - 1</f>
        <v>-1.560259966487576E-2</v>
      </c>
      <c r="U70" s="12">
        <f t="shared" ref="U70:U133" si="24" xml:space="preserve"> K70*$E70 / (K71 *$E71) - 1</f>
        <v>-5.2563483016406676E-2</v>
      </c>
      <c r="V70" s="12">
        <f t="shared" ref="V70:V133" si="25" xml:space="preserve"> L70*$E70 / (L71 *$E71) - 1</f>
        <v>-2.6169810894701717E-3</v>
      </c>
      <c r="W70" s="12">
        <f t="shared" ref="W70:W133" si="26" xml:space="preserve"> M70*$E70 / (M71 *$E71) - 1</f>
        <v>-1.0139904630907415E-2</v>
      </c>
      <c r="X70" s="12">
        <f t="shared" ref="X70:X133" si="27" xml:space="preserve"> N70*$E70 / (N71 *$E71) - 1</f>
        <v>-2.1908464635468028E-2</v>
      </c>
      <c r="Y70" s="12">
        <f t="shared" ref="Y70:Y133" si="28" xml:space="preserve"> O70*$E70 / (O71 *$E71) - 1</f>
        <v>-4.1003875219324026E-2</v>
      </c>
    </row>
    <row r="71" spans="1:25" x14ac:dyDescent="0.25">
      <c r="A71" s="13">
        <f t="shared" si="16"/>
        <v>67</v>
      </c>
      <c r="B71" s="1">
        <v>45223</v>
      </c>
      <c r="C71" s="7">
        <f t="shared" si="17"/>
        <v>2023</v>
      </c>
      <c r="D71" s="7">
        <f t="shared" si="18"/>
        <v>10</v>
      </c>
      <c r="E71" s="15">
        <v>18.248000000000001</v>
      </c>
      <c r="F71" s="2">
        <v>35.39</v>
      </c>
      <c r="G71" s="2">
        <v>298.3</v>
      </c>
      <c r="H71" s="2">
        <v>10.83</v>
      </c>
      <c r="I71" s="2">
        <v>201.9</v>
      </c>
      <c r="J71" s="2">
        <v>216.52</v>
      </c>
      <c r="K71" s="2">
        <v>128.56</v>
      </c>
      <c r="L71" s="2">
        <v>413.73</v>
      </c>
      <c r="M71" s="2">
        <v>173.44</v>
      </c>
      <c r="N71" s="2">
        <v>138.38</v>
      </c>
      <c r="O71" s="2">
        <v>157.51</v>
      </c>
      <c r="P71" s="12">
        <f t="shared" si="19"/>
        <v>2.8336639274582076E-3</v>
      </c>
      <c r="Q71" s="12">
        <f t="shared" si="20"/>
        <v>1.82972622380011E-2</v>
      </c>
      <c r="R71" s="12">
        <f t="shared" si="21"/>
        <v>0</v>
      </c>
      <c r="S71" s="12">
        <f t="shared" si="22"/>
        <v>2.7315619567918059E-3</v>
      </c>
      <c r="T71" s="12">
        <f t="shared" si="23"/>
        <v>2.7070452159649427E-2</v>
      </c>
      <c r="U71" s="12">
        <f t="shared" si="24"/>
        <v>2.1906894149122058E-2</v>
      </c>
      <c r="V71" s="12">
        <f t="shared" si="25"/>
        <v>2.3046323546282554E-2</v>
      </c>
      <c r="W71" s="12">
        <f t="shared" si="26"/>
        <v>8.5677875442911056E-3</v>
      </c>
      <c r="X71" s="12">
        <f t="shared" si="27"/>
        <v>1.5697843220141561E-2</v>
      </c>
      <c r="Y71" s="12">
        <f t="shared" si="28"/>
        <v>2.1838533958473905E-2</v>
      </c>
    </row>
    <row r="72" spans="1:25" x14ac:dyDescent="0.25">
      <c r="A72" s="13">
        <f t="shared" si="16"/>
        <v>68</v>
      </c>
      <c r="B72" s="1">
        <v>45222</v>
      </c>
      <c r="C72" s="7">
        <f t="shared" si="17"/>
        <v>2023</v>
      </c>
      <c r="D72" s="7">
        <f t="shared" si="18"/>
        <v>10</v>
      </c>
      <c r="E72" s="15">
        <v>18.138999999999999</v>
      </c>
      <c r="F72" s="2">
        <v>35.29</v>
      </c>
      <c r="G72" s="2">
        <v>292.94</v>
      </c>
      <c r="H72" s="2">
        <v>10.83</v>
      </c>
      <c r="I72" s="2">
        <v>201.35</v>
      </c>
      <c r="J72" s="2">
        <v>212.08</v>
      </c>
      <c r="K72" s="2">
        <v>126.56</v>
      </c>
      <c r="L72" s="2">
        <v>406.84</v>
      </c>
      <c r="M72" s="2">
        <v>173</v>
      </c>
      <c r="N72" s="2">
        <v>137.06</v>
      </c>
      <c r="O72" s="2">
        <v>155.07</v>
      </c>
      <c r="P72" s="12">
        <f t="shared" si="19"/>
        <v>0</v>
      </c>
      <c r="Q72" s="12">
        <f t="shared" si="20"/>
        <v>1.7612116580400849E-2</v>
      </c>
      <c r="R72" s="12">
        <f t="shared" si="21"/>
        <v>-1.0958904109588996E-2</v>
      </c>
      <c r="S72" s="12">
        <f t="shared" si="22"/>
        <v>-3.1039461020211823E-2</v>
      </c>
      <c r="T72" s="12">
        <f t="shared" si="23"/>
        <v>-4.1869680010381272E-3</v>
      </c>
      <c r="U72" s="12">
        <f t="shared" si="24"/>
        <v>6.4441493082003642E-3</v>
      </c>
      <c r="V72" s="12">
        <f t="shared" si="25"/>
        <v>9.9876468346680181E-3</v>
      </c>
      <c r="W72" s="12">
        <f t="shared" si="26"/>
        <v>-3.9186358584986092E-3</v>
      </c>
      <c r="X72" s="12">
        <f t="shared" si="27"/>
        <v>-1.4247010146296146E-2</v>
      </c>
      <c r="Y72" s="12">
        <f t="shared" si="28"/>
        <v>-5.891700702687297E-3</v>
      </c>
    </row>
    <row r="73" spans="1:25" x14ac:dyDescent="0.25">
      <c r="A73" s="13">
        <f t="shared" si="16"/>
        <v>69</v>
      </c>
      <c r="B73" s="1">
        <v>45219</v>
      </c>
      <c r="C73" s="7">
        <f t="shared" si="17"/>
        <v>2023</v>
      </c>
      <c r="D73" s="7">
        <f t="shared" si="18"/>
        <v>10</v>
      </c>
      <c r="E73" s="15">
        <v>18.222999999999999</v>
      </c>
      <c r="F73" s="2">
        <v>35.29</v>
      </c>
      <c r="G73" s="2">
        <v>287.87</v>
      </c>
      <c r="H73" s="2">
        <v>10.95</v>
      </c>
      <c r="I73" s="2">
        <v>207.8</v>
      </c>
      <c r="J73" s="2">
        <v>211.99</v>
      </c>
      <c r="K73" s="2">
        <v>125.17</v>
      </c>
      <c r="L73" s="2">
        <v>400.96</v>
      </c>
      <c r="M73" s="2">
        <v>172.88</v>
      </c>
      <c r="N73" s="2">
        <v>138.4</v>
      </c>
      <c r="O73" s="2">
        <v>155.27000000000001</v>
      </c>
      <c r="P73" s="12">
        <f t="shared" si="19"/>
        <v>-3.6702428006776255E-3</v>
      </c>
      <c r="Q73" s="12">
        <f t="shared" si="20"/>
        <v>1.1312137712981007E-2</v>
      </c>
      <c r="R73" s="12">
        <f t="shared" si="21"/>
        <v>-9.9457504520796824E-3</v>
      </c>
      <c r="S73" s="12">
        <f t="shared" si="22"/>
        <v>1.3114913948612861E-2</v>
      </c>
      <c r="T73" s="12">
        <f t="shared" si="23"/>
        <v>-4.1623886557041634E-2</v>
      </c>
      <c r="U73" s="12">
        <f t="shared" si="24"/>
        <v>-2.9946675777876353E-2</v>
      </c>
      <c r="V73" s="12">
        <f t="shared" si="25"/>
        <v>-6.9207123302191809E-3</v>
      </c>
      <c r="W73" s="12">
        <f t="shared" si="26"/>
        <v>-1.954648323708863E-2</v>
      </c>
      <c r="X73" s="12">
        <f t="shared" si="27"/>
        <v>-1.1201698413379813E-2</v>
      </c>
      <c r="Y73" s="12">
        <f t="shared" si="28"/>
        <v>-2.4577530754495203E-2</v>
      </c>
    </row>
    <row r="74" spans="1:25" x14ac:dyDescent="0.25">
      <c r="A74" s="13">
        <f t="shared" si="16"/>
        <v>70</v>
      </c>
      <c r="B74" s="1">
        <v>45218</v>
      </c>
      <c r="C74" s="7">
        <f t="shared" si="17"/>
        <v>2023</v>
      </c>
      <c r="D74" s="7">
        <f t="shared" si="18"/>
        <v>10</v>
      </c>
      <c r="E74" s="15">
        <v>18.312999999999999</v>
      </c>
      <c r="F74" s="2">
        <v>35.42</v>
      </c>
      <c r="G74" s="2">
        <v>284.64999999999998</v>
      </c>
      <c r="H74" s="2">
        <v>11.06</v>
      </c>
      <c r="I74" s="2">
        <v>205.11</v>
      </c>
      <c r="J74" s="2">
        <v>220.11</v>
      </c>
      <c r="K74" s="2">
        <v>128.4</v>
      </c>
      <c r="L74" s="2">
        <v>401.77</v>
      </c>
      <c r="M74" s="2">
        <v>175.46</v>
      </c>
      <c r="N74" s="2">
        <v>139.28</v>
      </c>
      <c r="O74" s="2">
        <v>158.4</v>
      </c>
      <c r="P74" s="12">
        <f t="shared" si="19"/>
        <v>-4.2170368287882676E-3</v>
      </c>
      <c r="Q74" s="12">
        <f t="shared" si="20"/>
        <v>-2.1989348909122297E-2</v>
      </c>
      <c r="R74" s="12">
        <f t="shared" si="21"/>
        <v>-9.8478066248880447E-3</v>
      </c>
      <c r="S74" s="12">
        <f t="shared" si="22"/>
        <v>-1.0564399421128745E-2</v>
      </c>
      <c r="T74" s="12">
        <f t="shared" si="23"/>
        <v>-8.9373155194624854E-2</v>
      </c>
      <c r="U74" s="12">
        <f t="shared" si="24"/>
        <v>6.1178613825596528E-3</v>
      </c>
      <c r="V74" s="12">
        <f t="shared" si="25"/>
        <v>0.16519241189682377</v>
      </c>
      <c r="W74" s="12">
        <f t="shared" si="26"/>
        <v>1.8324885162748217E-3</v>
      </c>
      <c r="X74" s="12">
        <f t="shared" si="27"/>
        <v>-1.0070611364883963E-2</v>
      </c>
      <c r="Y74" s="12">
        <f t="shared" si="28"/>
        <v>4.0655809610523619E-3</v>
      </c>
    </row>
    <row r="75" spans="1:25" x14ac:dyDescent="0.25">
      <c r="A75" s="13">
        <f t="shared" si="16"/>
        <v>71</v>
      </c>
      <c r="B75" s="1">
        <v>45217</v>
      </c>
      <c r="C75" s="7">
        <f t="shared" si="17"/>
        <v>2023</v>
      </c>
      <c r="D75" s="7">
        <f t="shared" si="18"/>
        <v>10</v>
      </c>
      <c r="E75" s="15">
        <v>18.239999999999998</v>
      </c>
      <c r="F75" s="2">
        <v>35.57</v>
      </c>
      <c r="G75" s="2">
        <v>291.05</v>
      </c>
      <c r="H75" s="2">
        <v>11.17</v>
      </c>
      <c r="I75" s="2">
        <v>207.3</v>
      </c>
      <c r="J75" s="2">
        <v>242.68</v>
      </c>
      <c r="K75" s="2">
        <v>128.13</v>
      </c>
      <c r="L75" s="2">
        <v>346.19</v>
      </c>
      <c r="M75" s="2">
        <v>175.84</v>
      </c>
      <c r="N75" s="2">
        <v>141.26</v>
      </c>
      <c r="O75" s="2">
        <v>158.38999999999999</v>
      </c>
      <c r="P75" s="12">
        <f t="shared" si="19"/>
        <v>-2.3070585004119626E-2</v>
      </c>
      <c r="Q75" s="12">
        <f t="shared" si="20"/>
        <v>-1.2887909106325313E-2</v>
      </c>
      <c r="R75" s="12">
        <f t="shared" si="21"/>
        <v>-3.038194444444442E-2</v>
      </c>
      <c r="S75" s="12">
        <f t="shared" si="22"/>
        <v>-9.2716497801567099E-3</v>
      </c>
      <c r="T75" s="12">
        <f t="shared" si="23"/>
        <v>-3.553919201539768E-2</v>
      </c>
      <c r="U75" s="12">
        <f t="shared" si="24"/>
        <v>-1.2903983848951861E-2</v>
      </c>
      <c r="V75" s="12">
        <f t="shared" si="25"/>
        <v>-1.4307457014024694E-2</v>
      </c>
      <c r="W75" s="12">
        <f t="shared" si="26"/>
        <v>5.3372034464467255E-3</v>
      </c>
      <c r="X75" s="12">
        <f t="shared" si="27"/>
        <v>-1.6484974899869331E-2</v>
      </c>
      <c r="Y75" s="12">
        <f t="shared" si="28"/>
        <v>-8.763866542589871E-3</v>
      </c>
    </row>
    <row r="76" spans="1:25" x14ac:dyDescent="0.25">
      <c r="A76" s="13">
        <f t="shared" si="16"/>
        <v>72</v>
      </c>
      <c r="B76" s="1">
        <v>45216</v>
      </c>
      <c r="C76" s="7">
        <f t="shared" si="17"/>
        <v>2023</v>
      </c>
      <c r="D76" s="7">
        <f t="shared" si="18"/>
        <v>10</v>
      </c>
      <c r="E76" s="15">
        <v>18.009</v>
      </c>
      <c r="F76" s="2">
        <v>36.409999999999997</v>
      </c>
      <c r="G76" s="2">
        <v>294.85000000000002</v>
      </c>
      <c r="H76" s="2">
        <v>11.52</v>
      </c>
      <c r="I76" s="2">
        <v>209.24</v>
      </c>
      <c r="J76" s="2">
        <v>254.85</v>
      </c>
      <c r="K76" s="2">
        <v>131.47</v>
      </c>
      <c r="L76" s="2">
        <v>355.72</v>
      </c>
      <c r="M76" s="2">
        <v>177.15</v>
      </c>
      <c r="N76" s="2">
        <v>145.47</v>
      </c>
      <c r="O76" s="2">
        <v>161.84</v>
      </c>
      <c r="P76" s="12">
        <f t="shared" si="19"/>
        <v>1.0998075336816626E-3</v>
      </c>
      <c r="Q76" s="12">
        <f t="shared" si="20"/>
        <v>1.4659830001032548E-2</v>
      </c>
      <c r="R76" s="12">
        <f t="shared" si="21"/>
        <v>-5.1813471502590858E-3</v>
      </c>
      <c r="S76" s="12">
        <f t="shared" si="22"/>
        <v>3.8248231019322176E-4</v>
      </c>
      <c r="T76" s="12">
        <f t="shared" si="23"/>
        <v>1.1356268975516892E-2</v>
      </c>
      <c r="U76" s="12">
        <f t="shared" si="24"/>
        <v>-5.4470500988301751E-4</v>
      </c>
      <c r="V76" s="12">
        <f t="shared" si="25"/>
        <v>-6.5771987977051305E-3</v>
      </c>
      <c r="W76" s="12">
        <f t="shared" si="26"/>
        <v>-1.1864090580664399E-3</v>
      </c>
      <c r="X76" s="12">
        <f t="shared" si="27"/>
        <v>6.4203093839518832E-3</v>
      </c>
      <c r="Y76" s="12">
        <f t="shared" si="28"/>
        <v>9.7870235122272664E-3</v>
      </c>
    </row>
    <row r="77" spans="1:25" x14ac:dyDescent="0.25">
      <c r="A77" s="13">
        <f t="shared" si="16"/>
        <v>73</v>
      </c>
      <c r="B77" s="1">
        <v>45215</v>
      </c>
      <c r="C77" s="7">
        <f t="shared" si="17"/>
        <v>2023</v>
      </c>
      <c r="D77" s="7">
        <f t="shared" si="18"/>
        <v>10</v>
      </c>
      <c r="E77" s="15">
        <v>17.872</v>
      </c>
      <c r="F77" s="2">
        <v>36.369999999999997</v>
      </c>
      <c r="G77" s="2">
        <v>290.58999999999997</v>
      </c>
      <c r="H77" s="2">
        <v>11.58</v>
      </c>
      <c r="I77" s="2">
        <v>209.16</v>
      </c>
      <c r="J77" s="2">
        <v>253.92</v>
      </c>
      <c r="K77" s="2">
        <v>132.55000000000001</v>
      </c>
      <c r="L77" s="2">
        <v>360.82</v>
      </c>
      <c r="M77" s="2">
        <v>178.72</v>
      </c>
      <c r="N77" s="2">
        <v>145.65</v>
      </c>
      <c r="O77" s="2">
        <v>161.5</v>
      </c>
      <c r="P77" s="12">
        <f t="shared" si="19"/>
        <v>-8.2417582417582125E-4</v>
      </c>
      <c r="Q77" s="12">
        <f t="shared" si="20"/>
        <v>1.6120008392195073E-2</v>
      </c>
      <c r="R77" s="12">
        <f t="shared" si="21"/>
        <v>3.8565022421524597E-2</v>
      </c>
      <c r="S77" s="12">
        <f t="shared" si="22"/>
        <v>3.0649453040307417E-2</v>
      </c>
      <c r="T77" s="12">
        <f t="shared" si="23"/>
        <v>5.1343450503504862E-4</v>
      </c>
      <c r="U77" s="12">
        <f t="shared" si="24"/>
        <v>1.0522103587365494E-2</v>
      </c>
      <c r="V77" s="12">
        <f t="shared" si="25"/>
        <v>3.7798530009567344E-3</v>
      </c>
      <c r="W77" s="12">
        <f t="shared" si="26"/>
        <v>-1.1238542284400688E-2</v>
      </c>
      <c r="X77" s="12">
        <f t="shared" si="27"/>
        <v>-4.6421665720950411E-3</v>
      </c>
      <c r="Y77" s="12">
        <f t="shared" si="28"/>
        <v>9.9932337443404684E-3</v>
      </c>
    </row>
    <row r="78" spans="1:25" x14ac:dyDescent="0.25">
      <c r="A78" s="13">
        <f t="shared" si="16"/>
        <v>74</v>
      </c>
      <c r="B78" s="1">
        <v>45212</v>
      </c>
      <c r="C78" s="7">
        <f t="shared" si="17"/>
        <v>2023</v>
      </c>
      <c r="D78" s="7">
        <f t="shared" si="18"/>
        <v>10</v>
      </c>
      <c r="E78" s="15">
        <v>18.062000000000001</v>
      </c>
      <c r="F78" s="2">
        <v>36.4</v>
      </c>
      <c r="G78" s="2">
        <v>285.98</v>
      </c>
      <c r="H78" s="2">
        <v>11.15</v>
      </c>
      <c r="I78" s="2">
        <v>202.94</v>
      </c>
      <c r="J78" s="2">
        <v>251.12</v>
      </c>
      <c r="K78" s="2">
        <v>129.79</v>
      </c>
      <c r="L78" s="2">
        <v>355.68</v>
      </c>
      <c r="M78" s="2">
        <v>178.85</v>
      </c>
      <c r="N78" s="2">
        <v>144.79</v>
      </c>
      <c r="O78" s="2">
        <v>158.22</v>
      </c>
      <c r="P78" s="12">
        <f t="shared" si="19"/>
        <v>-8.7145969498910736E-3</v>
      </c>
      <c r="Q78" s="12">
        <f t="shared" si="20"/>
        <v>-1.4100044816768298E-2</v>
      </c>
      <c r="R78" s="12">
        <f t="shared" si="21"/>
        <v>8.9766606822250239E-4</v>
      </c>
      <c r="S78" s="12">
        <f t="shared" si="22"/>
        <v>1.3281406031555809E-2</v>
      </c>
      <c r="T78" s="12">
        <f t="shared" si="23"/>
        <v>-2.4808630444148605E-2</v>
      </c>
      <c r="U78" s="12">
        <f t="shared" si="24"/>
        <v>-1.400845671576445E-2</v>
      </c>
      <c r="V78" s="12">
        <f t="shared" si="25"/>
        <v>-1.0075725763012633E-2</v>
      </c>
      <c r="W78" s="12">
        <f t="shared" si="26"/>
        <v>-5.0596852781246149E-3</v>
      </c>
      <c r="X78" s="12">
        <f t="shared" si="27"/>
        <v>5.4958068177342057E-3</v>
      </c>
      <c r="Y78" s="12">
        <f t="shared" si="28"/>
        <v>-1.151834107979044E-2</v>
      </c>
    </row>
    <row r="79" spans="1:25" x14ac:dyDescent="0.25">
      <c r="A79" s="13">
        <f t="shared" si="16"/>
        <v>75</v>
      </c>
      <c r="B79" s="1">
        <v>45211</v>
      </c>
      <c r="C79" s="7">
        <f t="shared" si="17"/>
        <v>2023</v>
      </c>
      <c r="D79" s="7">
        <f t="shared" si="18"/>
        <v>10</v>
      </c>
      <c r="E79" s="15">
        <v>17.966999999999999</v>
      </c>
      <c r="F79" s="2">
        <v>36.72</v>
      </c>
      <c r="G79" s="2">
        <v>290.07</v>
      </c>
      <c r="H79" s="2">
        <v>11.14</v>
      </c>
      <c r="I79" s="2">
        <v>200.28</v>
      </c>
      <c r="J79" s="2">
        <v>258.87</v>
      </c>
      <c r="K79" s="2">
        <v>132.33000000000001</v>
      </c>
      <c r="L79" s="2">
        <v>361.2</v>
      </c>
      <c r="M79" s="2">
        <v>180.71</v>
      </c>
      <c r="N79" s="2">
        <v>144.76</v>
      </c>
      <c r="O79" s="2">
        <v>160.91</v>
      </c>
      <c r="P79" s="12">
        <f t="shared" si="19"/>
        <v>-2.0538810349426617E-2</v>
      </c>
      <c r="Q79" s="12">
        <f t="shared" si="20"/>
        <v>1.7289752402328773E-2</v>
      </c>
      <c r="R79" s="12">
        <f t="shared" si="21"/>
        <v>-2.707423580786017E-2</v>
      </c>
      <c r="S79" s="12">
        <f t="shared" si="22"/>
        <v>-1.5952143569292199E-3</v>
      </c>
      <c r="T79" s="12">
        <f t="shared" si="23"/>
        <v>-8.0247989440355161E-3</v>
      </c>
      <c r="U79" s="12">
        <f t="shared" si="24"/>
        <v>1.1585013974237501E-2</v>
      </c>
      <c r="V79" s="12">
        <f t="shared" si="25"/>
        <v>-5.2635031952583677E-3</v>
      </c>
      <c r="W79" s="12">
        <f t="shared" si="26"/>
        <v>1.2863276122177636E-2</v>
      </c>
      <c r="X79" s="12">
        <f t="shared" si="27"/>
        <v>-1.4831549861129778E-2</v>
      </c>
      <c r="Y79" s="12">
        <f t="shared" si="28"/>
        <v>-8.0191261581114004E-3</v>
      </c>
    </row>
    <row r="80" spans="1:25" x14ac:dyDescent="0.25">
      <c r="A80" s="13">
        <f t="shared" si="16"/>
        <v>76</v>
      </c>
      <c r="B80" s="1">
        <v>45210</v>
      </c>
      <c r="C80" s="7">
        <f t="shared" si="17"/>
        <v>2023</v>
      </c>
      <c r="D80" s="7">
        <f t="shared" si="18"/>
        <v>10</v>
      </c>
      <c r="E80" s="15">
        <v>17.828600000000002</v>
      </c>
      <c r="F80" s="2">
        <v>37.49</v>
      </c>
      <c r="G80" s="2">
        <v>285.14</v>
      </c>
      <c r="H80" s="2">
        <v>11.45</v>
      </c>
      <c r="I80" s="2">
        <v>200.6</v>
      </c>
      <c r="J80" s="2">
        <v>262.99</v>
      </c>
      <c r="K80" s="2">
        <v>131.83000000000001</v>
      </c>
      <c r="L80" s="2">
        <v>365.93</v>
      </c>
      <c r="M80" s="2">
        <v>179.8</v>
      </c>
      <c r="N80" s="2">
        <v>148.08000000000001</v>
      </c>
      <c r="O80" s="2">
        <v>163.47</v>
      </c>
      <c r="P80" s="12">
        <f t="shared" si="19"/>
        <v>1.1057173678532983E-2</v>
      </c>
      <c r="Q80" s="12">
        <f t="shared" si="20"/>
        <v>2.566717063394286E-3</v>
      </c>
      <c r="R80" s="12">
        <f t="shared" si="21"/>
        <v>4.3755697356426593E-2</v>
      </c>
      <c r="S80" s="12">
        <f t="shared" si="22"/>
        <v>5.1610963571679935E-3</v>
      </c>
      <c r="T80" s="12">
        <f t="shared" si="23"/>
        <v>-8.0648082479138905E-3</v>
      </c>
      <c r="U80" s="12">
        <f t="shared" si="24"/>
        <v>1.2357676429185949E-2</v>
      </c>
      <c r="V80" s="12">
        <f t="shared" si="25"/>
        <v>-2.5371341396778102E-2</v>
      </c>
      <c r="W80" s="12">
        <f t="shared" si="26"/>
        <v>2.1704682544285703E-3</v>
      </c>
      <c r="X80" s="12">
        <f t="shared" si="27"/>
        <v>-2.7928736595667081E-3</v>
      </c>
      <c r="Y80" s="12">
        <f t="shared" si="28"/>
        <v>-2.6991983081131599E-3</v>
      </c>
    </row>
    <row r="81" spans="1:25" x14ac:dyDescent="0.25">
      <c r="A81" s="13">
        <f t="shared" si="16"/>
        <v>77</v>
      </c>
      <c r="B81" s="1">
        <v>45209</v>
      </c>
      <c r="C81" s="7">
        <f t="shared" si="17"/>
        <v>2023</v>
      </c>
      <c r="D81" s="7">
        <f t="shared" si="18"/>
        <v>10</v>
      </c>
      <c r="E81" s="15">
        <v>17.930599999999998</v>
      </c>
      <c r="F81" s="2">
        <v>37.08</v>
      </c>
      <c r="G81" s="2">
        <v>284.41000000000003</v>
      </c>
      <c r="H81" s="2">
        <v>10.97</v>
      </c>
      <c r="I81" s="2">
        <v>199.57</v>
      </c>
      <c r="J81" s="2">
        <v>263.62</v>
      </c>
      <c r="K81" s="2">
        <v>129.47999999999999</v>
      </c>
      <c r="L81" s="2">
        <v>373.32</v>
      </c>
      <c r="M81" s="2">
        <v>178.39</v>
      </c>
      <c r="N81" s="2">
        <v>147.65</v>
      </c>
      <c r="O81" s="2">
        <v>162.97999999999999</v>
      </c>
      <c r="P81" s="12">
        <f t="shared" si="19"/>
        <v>8.9795918367345795E-3</v>
      </c>
      <c r="Q81" s="12">
        <f t="shared" si="20"/>
        <v>5.0178451535389801E-3</v>
      </c>
      <c r="R81" s="12">
        <f t="shared" si="21"/>
        <v>2.0465116279069884E-2</v>
      </c>
      <c r="S81" s="12">
        <f t="shared" si="22"/>
        <v>1.7331905999897979E-2</v>
      </c>
      <c r="T81" s="12">
        <f t="shared" si="23"/>
        <v>8.8266973597495024E-4</v>
      </c>
      <c r="U81" s="12">
        <f t="shared" si="24"/>
        <v>-4.7365693514418439E-3</v>
      </c>
      <c r="V81" s="12">
        <f t="shared" si="25"/>
        <v>-4.637680989084636E-2</v>
      </c>
      <c r="W81" s="12">
        <f t="shared" si="26"/>
        <v>-1.741907417293731E-2</v>
      </c>
      <c r="X81" s="12">
        <f t="shared" si="27"/>
        <v>-2.6991518812353732E-3</v>
      </c>
      <c r="Y81" s="12">
        <f t="shared" si="28"/>
        <v>-5.4489946621525398E-3</v>
      </c>
    </row>
    <row r="82" spans="1:25" x14ac:dyDescent="0.25">
      <c r="A82" s="13">
        <f t="shared" si="16"/>
        <v>78</v>
      </c>
      <c r="B82" s="1">
        <v>45208</v>
      </c>
      <c r="C82" s="7">
        <f t="shared" si="17"/>
        <v>2023</v>
      </c>
      <c r="D82" s="7">
        <f t="shared" si="18"/>
        <v>10</v>
      </c>
      <c r="E82" s="15">
        <v>18.1873</v>
      </c>
      <c r="F82" s="2">
        <v>36.75</v>
      </c>
      <c r="G82" s="2">
        <v>282.99</v>
      </c>
      <c r="H82" s="2">
        <v>10.75</v>
      </c>
      <c r="I82" s="2">
        <v>196.17</v>
      </c>
      <c r="J82" s="2">
        <v>259.67</v>
      </c>
      <c r="K82" s="2">
        <v>128.26</v>
      </c>
      <c r="L82" s="2">
        <v>385.95</v>
      </c>
      <c r="M82" s="2">
        <v>178.99</v>
      </c>
      <c r="N82" s="2">
        <v>145.96</v>
      </c>
      <c r="O82" s="2">
        <v>161.56</v>
      </c>
      <c r="P82" s="12">
        <f t="shared" si="19"/>
        <v>-2.9842647856754834E-3</v>
      </c>
      <c r="Q82" s="12">
        <f t="shared" si="20"/>
        <v>-9.3120952214247321E-3</v>
      </c>
      <c r="R82" s="12">
        <f t="shared" si="21"/>
        <v>7.4976569821931793E-3</v>
      </c>
      <c r="S82" s="12">
        <f t="shared" si="22"/>
        <v>-1.1202199704669624E-3</v>
      </c>
      <c r="T82" s="12">
        <f t="shared" si="23"/>
        <v>-2.0114520101325306E-3</v>
      </c>
      <c r="U82" s="12">
        <f t="shared" si="24"/>
        <v>3.641298038704166E-3</v>
      </c>
      <c r="V82" s="12">
        <f t="shared" si="25"/>
        <v>1.2946804058083128E-2</v>
      </c>
      <c r="W82" s="12">
        <f t="shared" si="26"/>
        <v>9.7558964724679953E-3</v>
      </c>
      <c r="X82" s="12">
        <f t="shared" si="27"/>
        <v>-3.8928541379708026E-3</v>
      </c>
      <c r="Y82" s="12">
        <f t="shared" si="28"/>
        <v>8.7237229047281151E-3</v>
      </c>
    </row>
    <row r="83" spans="1:25" x14ac:dyDescent="0.25">
      <c r="A83" s="13">
        <f t="shared" si="16"/>
        <v>79</v>
      </c>
      <c r="B83" s="1">
        <v>45205</v>
      </c>
      <c r="C83" s="7">
        <f t="shared" si="17"/>
        <v>2023</v>
      </c>
      <c r="D83" s="7">
        <f t="shared" si="18"/>
        <v>10</v>
      </c>
      <c r="E83" s="15">
        <v>18.163799999999998</v>
      </c>
      <c r="F83" s="2">
        <v>36.86</v>
      </c>
      <c r="G83" s="2">
        <v>285.64999999999998</v>
      </c>
      <c r="H83" s="2">
        <v>10.67</v>
      </c>
      <c r="I83" s="2">
        <v>196.39</v>
      </c>
      <c r="J83" s="2">
        <v>260.52999999999997</v>
      </c>
      <c r="K83" s="2">
        <v>127.96</v>
      </c>
      <c r="L83" s="2">
        <v>381.51</v>
      </c>
      <c r="M83" s="2">
        <v>177.49</v>
      </c>
      <c r="N83" s="2">
        <v>146.72</v>
      </c>
      <c r="O83" s="2">
        <v>160.37</v>
      </c>
      <c r="P83" s="12">
        <f t="shared" si="19"/>
        <v>9.0336709553791028E-3</v>
      </c>
      <c r="Q83" s="12">
        <f t="shared" si="20"/>
        <v>-8.8824121300440373E-3</v>
      </c>
      <c r="R83" s="12">
        <f t="shared" si="21"/>
        <v>-4.6641791044776948E-3</v>
      </c>
      <c r="S83" s="12">
        <f t="shared" si="22"/>
        <v>1.6353568286497921E-2</v>
      </c>
      <c r="T83" s="12">
        <f t="shared" si="23"/>
        <v>-2.6785455719948725E-3</v>
      </c>
      <c r="U83" s="12">
        <f t="shared" si="24"/>
        <v>1.1290342269886233E-2</v>
      </c>
      <c r="V83" s="12">
        <f t="shared" si="25"/>
        <v>1.9316400004913969E-2</v>
      </c>
      <c r="W83" s="12">
        <f t="shared" si="26"/>
        <v>1.0167821141256583E-2</v>
      </c>
      <c r="X83" s="12">
        <f t="shared" si="27"/>
        <v>-3.7011515212356239E-3</v>
      </c>
      <c r="Y83" s="12">
        <f t="shared" si="28"/>
        <v>2.0231132839291011E-2</v>
      </c>
    </row>
    <row r="84" spans="1:25" x14ac:dyDescent="0.25">
      <c r="A84" s="13">
        <f t="shared" si="16"/>
        <v>80</v>
      </c>
      <c r="B84" s="1">
        <v>45204</v>
      </c>
      <c r="C84" s="7">
        <f t="shared" si="17"/>
        <v>2023</v>
      </c>
      <c r="D84" s="7">
        <f t="shared" si="18"/>
        <v>10</v>
      </c>
      <c r="E84" s="15">
        <v>18.246200000000002</v>
      </c>
      <c r="F84" s="2">
        <v>36.53</v>
      </c>
      <c r="G84" s="2">
        <v>288.20999999999998</v>
      </c>
      <c r="H84" s="2">
        <v>10.72</v>
      </c>
      <c r="I84" s="2">
        <v>193.23</v>
      </c>
      <c r="J84" s="2">
        <v>260.05</v>
      </c>
      <c r="K84" s="2">
        <v>125.96</v>
      </c>
      <c r="L84" s="2">
        <v>372.59</v>
      </c>
      <c r="M84" s="2">
        <v>174.91</v>
      </c>
      <c r="N84" s="2">
        <v>146.6</v>
      </c>
      <c r="O84" s="2">
        <v>156.47999999999999</v>
      </c>
      <c r="P84" s="12">
        <f t="shared" si="19"/>
        <v>-5.445140212360311E-3</v>
      </c>
      <c r="Q84" s="12">
        <f t="shared" si="20"/>
        <v>1.2854363535297342E-3</v>
      </c>
      <c r="R84" s="12">
        <f t="shared" si="21"/>
        <v>-4.6263345195729499E-2</v>
      </c>
      <c r="S84" s="12">
        <f t="shared" si="22"/>
        <v>-4.1230737514817983E-3</v>
      </c>
      <c r="T84" s="12">
        <f t="shared" si="23"/>
        <v>1.2237381435245442E-2</v>
      </c>
      <c r="U84" s="12">
        <f t="shared" si="24"/>
        <v>8.2334558589669538E-3</v>
      </c>
      <c r="V84" s="12">
        <f t="shared" si="25"/>
        <v>4.9332839673199569E-3</v>
      </c>
      <c r="W84" s="12">
        <f t="shared" si="26"/>
        <v>2.3875182788974714E-2</v>
      </c>
      <c r="X84" s="12">
        <f t="shared" si="27"/>
        <v>3.3907357713017783E-2</v>
      </c>
      <c r="Y84" s="12">
        <f t="shared" si="28"/>
        <v>6.9059364024544045E-3</v>
      </c>
    </row>
    <row r="85" spans="1:25" x14ac:dyDescent="0.25">
      <c r="A85" s="13">
        <f t="shared" si="16"/>
        <v>81</v>
      </c>
      <c r="B85" s="1">
        <v>45203</v>
      </c>
      <c r="C85" s="7">
        <f t="shared" si="17"/>
        <v>2023</v>
      </c>
      <c r="D85" s="7">
        <f t="shared" si="18"/>
        <v>10</v>
      </c>
      <c r="E85" s="15">
        <v>17.949000000000002</v>
      </c>
      <c r="F85" s="2">
        <v>36.729999999999997</v>
      </c>
      <c r="G85" s="2">
        <v>287.83999999999997</v>
      </c>
      <c r="H85" s="2">
        <v>11.24</v>
      </c>
      <c r="I85" s="2">
        <v>194.03</v>
      </c>
      <c r="J85" s="2">
        <v>261.16000000000003</v>
      </c>
      <c r="K85" s="2">
        <v>127</v>
      </c>
      <c r="L85" s="2">
        <v>376.9</v>
      </c>
      <c r="M85" s="2">
        <v>173.66</v>
      </c>
      <c r="N85" s="2">
        <v>144.13999999999999</v>
      </c>
      <c r="O85" s="2">
        <v>157.97999999999999</v>
      </c>
      <c r="P85" s="12">
        <f t="shared" si="19"/>
        <v>3.8261820169442906E-3</v>
      </c>
      <c r="Q85" s="12">
        <f t="shared" si="20"/>
        <v>-1.1300793459966374E-2</v>
      </c>
      <c r="R85" s="12">
        <f t="shared" si="21"/>
        <v>1.7194570135746545E-2</v>
      </c>
      <c r="S85" s="12">
        <f t="shared" si="22"/>
        <v>-6.044772296501244E-3</v>
      </c>
      <c r="T85" s="12">
        <f t="shared" si="23"/>
        <v>5.2523893840884295E-2</v>
      </c>
      <c r="U85" s="12">
        <f t="shared" si="24"/>
        <v>1.1725504667024156E-2</v>
      </c>
      <c r="V85" s="12">
        <f t="shared" si="25"/>
        <v>-6.0421774988811405E-3</v>
      </c>
      <c r="W85" s="12">
        <f t="shared" si="26"/>
        <v>8.2377743756945065E-4</v>
      </c>
      <c r="X85" s="12">
        <f t="shared" si="27"/>
        <v>-5.4391933817654614E-4</v>
      </c>
      <c r="Y85" s="12">
        <f t="shared" si="28"/>
        <v>2.6379000318590418E-3</v>
      </c>
    </row>
    <row r="86" spans="1:25" x14ac:dyDescent="0.25">
      <c r="A86" s="13">
        <f t="shared" si="16"/>
        <v>82</v>
      </c>
      <c r="B86" s="1">
        <v>45202</v>
      </c>
      <c r="C86" s="7">
        <f t="shared" si="17"/>
        <v>2023</v>
      </c>
      <c r="D86" s="7">
        <f t="shared" si="18"/>
        <v>10</v>
      </c>
      <c r="E86" s="15">
        <v>18.065300000000001</v>
      </c>
      <c r="F86" s="2">
        <v>36.590000000000003</v>
      </c>
      <c r="G86" s="2">
        <v>291.13</v>
      </c>
      <c r="H86" s="2">
        <v>11.05</v>
      </c>
      <c r="I86" s="2">
        <v>195.21</v>
      </c>
      <c r="J86" s="2">
        <v>246.53</v>
      </c>
      <c r="K86" s="2">
        <v>124.72</v>
      </c>
      <c r="L86" s="2">
        <v>376.75</v>
      </c>
      <c r="M86" s="2">
        <v>172.4</v>
      </c>
      <c r="N86" s="2">
        <v>143.29</v>
      </c>
      <c r="O86" s="2">
        <v>156.55000000000001</v>
      </c>
      <c r="P86" s="12">
        <f t="shared" si="19"/>
        <v>-7.0556309362278524E-3</v>
      </c>
      <c r="Q86" s="12">
        <f t="shared" si="20"/>
        <v>-8.2101246848811371E-3</v>
      </c>
      <c r="R86" s="12">
        <f t="shared" si="21"/>
        <v>-3.6617262423713992E-2</v>
      </c>
      <c r="S86" s="12">
        <f t="shared" si="22"/>
        <v>-1.2279355333844055E-3</v>
      </c>
      <c r="T86" s="12">
        <f t="shared" si="23"/>
        <v>2.1096884378384306E-3</v>
      </c>
      <c r="U86" s="12">
        <f t="shared" si="24"/>
        <v>-1.4726909800352406E-2</v>
      </c>
      <c r="V86" s="12">
        <f t="shared" si="25"/>
        <v>1.3091798563709123E-2</v>
      </c>
      <c r="W86" s="12">
        <f t="shared" si="26"/>
        <v>1.47722213533521E-2</v>
      </c>
      <c r="X86" s="12">
        <f t="shared" si="27"/>
        <v>1.0169830010224867E-2</v>
      </c>
      <c r="Y86" s="12">
        <f t="shared" si="28"/>
        <v>-1.5180239359777747E-3</v>
      </c>
    </row>
    <row r="87" spans="1:25" x14ac:dyDescent="0.25">
      <c r="A87" s="13">
        <f t="shared" si="16"/>
        <v>83</v>
      </c>
      <c r="B87" s="1">
        <v>45201</v>
      </c>
      <c r="C87" s="7">
        <f t="shared" si="17"/>
        <v>2023</v>
      </c>
      <c r="D87" s="7">
        <f t="shared" si="18"/>
        <v>10</v>
      </c>
      <c r="E87" s="15">
        <v>17.664000000000001</v>
      </c>
      <c r="F87" s="2">
        <v>36.85</v>
      </c>
      <c r="G87" s="2">
        <v>293.54000000000002</v>
      </c>
      <c r="H87" s="2">
        <v>11.47</v>
      </c>
      <c r="I87" s="2">
        <v>195.45</v>
      </c>
      <c r="J87" s="2">
        <v>251.6</v>
      </c>
      <c r="K87" s="2">
        <v>129.46</v>
      </c>
      <c r="L87" s="2">
        <v>380.33</v>
      </c>
      <c r="M87" s="2">
        <v>173.75</v>
      </c>
      <c r="N87" s="2">
        <v>145.07</v>
      </c>
      <c r="O87" s="2">
        <v>160.35</v>
      </c>
      <c r="P87" s="12">
        <f t="shared" si="19"/>
        <v>7.1057666028968569E-3</v>
      </c>
      <c r="Q87" s="12">
        <f t="shared" si="20"/>
        <v>-1.6550522648083654E-2</v>
      </c>
      <c r="R87" s="12">
        <f t="shared" si="21"/>
        <v>8.7950747581355682E-3</v>
      </c>
      <c r="S87" s="12">
        <f t="shared" si="22"/>
        <v>-4.867364322219514E-2</v>
      </c>
      <c r="T87" s="12">
        <f t="shared" si="23"/>
        <v>2.0947263941788918E-2</v>
      </c>
      <c r="U87" s="12">
        <f t="shared" si="24"/>
        <v>3.4037790634894982E-2</v>
      </c>
      <c r="V87" s="12">
        <f t="shared" si="25"/>
        <v>2.2688306867636454E-2</v>
      </c>
      <c r="W87" s="12">
        <f t="shared" si="26"/>
        <v>3.0410744441244697E-2</v>
      </c>
      <c r="X87" s="12">
        <f t="shared" si="27"/>
        <v>6.4670858216724358E-3</v>
      </c>
      <c r="Y87" s="12">
        <f t="shared" si="28"/>
        <v>2.0054930193432963E-2</v>
      </c>
    </row>
    <row r="88" spans="1:25" x14ac:dyDescent="0.25">
      <c r="A88" s="13">
        <f t="shared" si="16"/>
        <v>84</v>
      </c>
      <c r="B88" s="1">
        <v>45198</v>
      </c>
      <c r="C88" s="7">
        <f t="shared" si="17"/>
        <v>2023</v>
      </c>
      <c r="D88" s="7">
        <f t="shared" si="18"/>
        <v>9</v>
      </c>
      <c r="E88" s="15">
        <v>17.396999999999998</v>
      </c>
      <c r="F88" s="2">
        <v>36.590000000000003</v>
      </c>
      <c r="G88" s="2">
        <v>298.48</v>
      </c>
      <c r="H88" s="2">
        <v>11.37</v>
      </c>
      <c r="I88" s="2">
        <v>205.45</v>
      </c>
      <c r="J88" s="2">
        <v>250.22</v>
      </c>
      <c r="K88" s="2">
        <v>127.12</v>
      </c>
      <c r="L88" s="2">
        <v>377.6</v>
      </c>
      <c r="M88" s="2">
        <v>171.21</v>
      </c>
      <c r="N88" s="2">
        <v>146.35</v>
      </c>
      <c r="O88" s="2">
        <v>159.61000000000001</v>
      </c>
      <c r="P88" s="12">
        <f t="shared" si="19"/>
        <v>-2.2963951935914495E-2</v>
      </c>
      <c r="Q88" s="12">
        <f t="shared" si="20"/>
        <v>3.935286401399285E-3</v>
      </c>
      <c r="R88" s="12">
        <f t="shared" si="21"/>
        <v>-2.487135506003435E-2</v>
      </c>
      <c r="S88" s="12">
        <f t="shared" si="22"/>
        <v>-1.5714080390935692E-2</v>
      </c>
      <c r="T88" s="12">
        <f t="shared" si="23"/>
        <v>7.3058202035716224E-3</v>
      </c>
      <c r="U88" s="12">
        <f t="shared" si="24"/>
        <v>8.2248670989581996E-4</v>
      </c>
      <c r="V88" s="12">
        <f t="shared" si="25"/>
        <v>-4.88493694566694E-3</v>
      </c>
      <c r="W88" s="12">
        <f t="shared" si="26"/>
        <v>-5.131172269932982E-3</v>
      </c>
      <c r="X88" s="12">
        <f t="shared" si="27"/>
        <v>-9.2359657736400536E-3</v>
      </c>
      <c r="Y88" s="12">
        <f t="shared" si="28"/>
        <v>-4.8482988988278741E-3</v>
      </c>
    </row>
    <row r="89" spans="1:25" x14ac:dyDescent="0.25">
      <c r="A89" s="13">
        <f t="shared" si="16"/>
        <v>85</v>
      </c>
      <c r="B89" s="1">
        <v>45197</v>
      </c>
      <c r="C89" s="7">
        <f t="shared" si="17"/>
        <v>2023</v>
      </c>
      <c r="D89" s="7">
        <f t="shared" si="18"/>
        <v>9</v>
      </c>
      <c r="E89" s="15">
        <v>17.54</v>
      </c>
      <c r="F89" s="2">
        <v>37.450000000000003</v>
      </c>
      <c r="G89" s="2">
        <v>297.31</v>
      </c>
      <c r="H89" s="2">
        <v>11.66</v>
      </c>
      <c r="I89" s="2">
        <v>208.73</v>
      </c>
      <c r="J89" s="2">
        <v>246.38</v>
      </c>
      <c r="K89" s="2">
        <v>125.98</v>
      </c>
      <c r="L89" s="2">
        <v>376.36</v>
      </c>
      <c r="M89" s="2">
        <v>170.69</v>
      </c>
      <c r="N89" s="2">
        <v>146.51</v>
      </c>
      <c r="O89" s="2">
        <v>159.08000000000001</v>
      </c>
      <c r="P89" s="12">
        <f t="shared" si="19"/>
        <v>-1.0669511869831894E-3</v>
      </c>
      <c r="Q89" s="12">
        <f t="shared" si="20"/>
        <v>-1.9587798845836724E-2</v>
      </c>
      <c r="R89" s="12">
        <f t="shared" si="21"/>
        <v>4.3066322136089408E-3</v>
      </c>
      <c r="S89" s="12">
        <f t="shared" si="22"/>
        <v>-5.4319340544146666E-3</v>
      </c>
      <c r="T89" s="12">
        <f t="shared" si="23"/>
        <v>1.712506809216352E-2</v>
      </c>
      <c r="U89" s="12">
        <f t="shared" si="24"/>
        <v>-7.1492049834996907E-3</v>
      </c>
      <c r="V89" s="12">
        <f t="shared" si="25"/>
        <v>-1.0383417960194596E-2</v>
      </c>
      <c r="W89" s="12">
        <f t="shared" si="26"/>
        <v>-5.6345584617354394E-3</v>
      </c>
      <c r="X89" s="12">
        <f t="shared" si="27"/>
        <v>-1.1736055588915995E-2</v>
      </c>
      <c r="Y89" s="12">
        <f t="shared" si="28"/>
        <v>-1.0949309176466748E-4</v>
      </c>
    </row>
    <row r="90" spans="1:25" x14ac:dyDescent="0.25">
      <c r="A90" s="13">
        <f t="shared" si="16"/>
        <v>86</v>
      </c>
      <c r="B90" s="1">
        <v>45196</v>
      </c>
      <c r="C90" s="7">
        <f t="shared" si="17"/>
        <v>2023</v>
      </c>
      <c r="D90" s="7">
        <f t="shared" si="18"/>
        <v>9</v>
      </c>
      <c r="E90" s="15">
        <v>17.6663</v>
      </c>
      <c r="F90" s="2">
        <v>37.49</v>
      </c>
      <c r="G90" s="2">
        <v>303.25</v>
      </c>
      <c r="H90" s="2">
        <v>11.61</v>
      </c>
      <c r="I90" s="2">
        <v>209.87</v>
      </c>
      <c r="J90" s="2">
        <v>240.5</v>
      </c>
      <c r="K90" s="2">
        <v>125.98</v>
      </c>
      <c r="L90" s="2">
        <v>377.59</v>
      </c>
      <c r="M90" s="2">
        <v>170.43</v>
      </c>
      <c r="N90" s="2">
        <v>147.19</v>
      </c>
      <c r="O90" s="2">
        <v>157.96</v>
      </c>
      <c r="P90" s="12">
        <f t="shared" si="19"/>
        <v>1.9581180310035418E-2</v>
      </c>
      <c r="Q90" s="12">
        <f t="shared" si="20"/>
        <v>-1.7750137660739185E-2</v>
      </c>
      <c r="R90" s="12">
        <f t="shared" si="21"/>
        <v>9.565217391304337E-3</v>
      </c>
      <c r="S90" s="12">
        <f t="shared" si="22"/>
        <v>-1.8381665107577216E-2</v>
      </c>
      <c r="T90" s="12">
        <f t="shared" si="23"/>
        <v>-6.8288945311227867E-3</v>
      </c>
      <c r="U90" s="12">
        <f t="shared" si="24"/>
        <v>8.1202921707370646E-3</v>
      </c>
      <c r="V90" s="12">
        <f t="shared" si="25"/>
        <v>3.7076891779792565E-3</v>
      </c>
      <c r="W90" s="12">
        <f t="shared" si="26"/>
        <v>-8.4937546720897927E-4</v>
      </c>
      <c r="X90" s="12">
        <f t="shared" si="27"/>
        <v>1.2799302468164742E-2</v>
      </c>
      <c r="Y90" s="12">
        <f t="shared" si="28"/>
        <v>1.629128439140759E-2</v>
      </c>
    </row>
    <row r="91" spans="1:25" x14ac:dyDescent="0.25">
      <c r="A91" s="13">
        <f t="shared" si="16"/>
        <v>87</v>
      </c>
      <c r="B91" s="1">
        <v>45195</v>
      </c>
      <c r="C91" s="7">
        <f t="shared" si="17"/>
        <v>2023</v>
      </c>
      <c r="D91" s="7">
        <f t="shared" si="18"/>
        <v>9</v>
      </c>
      <c r="E91" s="15">
        <v>17.524000000000001</v>
      </c>
      <c r="F91" s="2">
        <v>36.770000000000003</v>
      </c>
      <c r="G91" s="2">
        <v>308.73</v>
      </c>
      <c r="H91" s="2">
        <v>11.5</v>
      </c>
      <c r="I91" s="2">
        <v>213.8</v>
      </c>
      <c r="J91" s="2">
        <v>244.12</v>
      </c>
      <c r="K91" s="2">
        <v>125.98</v>
      </c>
      <c r="L91" s="2">
        <v>379.25</v>
      </c>
      <c r="M91" s="2">
        <v>171.96</v>
      </c>
      <c r="N91" s="2">
        <v>146.51</v>
      </c>
      <c r="O91" s="2">
        <v>156.69</v>
      </c>
      <c r="P91" s="12">
        <f t="shared" si="19"/>
        <v>4.0961223375206579E-3</v>
      </c>
      <c r="Q91" s="12">
        <f t="shared" si="20"/>
        <v>1.0176035599764433E-2</v>
      </c>
      <c r="R91" s="12">
        <f t="shared" si="21"/>
        <v>-8.6206896551723755E-3</v>
      </c>
      <c r="S91" s="12">
        <f t="shared" si="22"/>
        <v>2.2971262481834565E-3</v>
      </c>
      <c r="T91" s="12">
        <f t="shared" si="23"/>
        <v>-3.9637703291257598E-3</v>
      </c>
      <c r="U91" s="12">
        <f t="shared" si="24"/>
        <v>-3.2864637291407095E-2</v>
      </c>
      <c r="V91" s="12">
        <f t="shared" si="25"/>
        <v>-6.7886573927643523E-3</v>
      </c>
      <c r="W91" s="12">
        <f t="shared" si="26"/>
        <v>-1.5833560278975978E-2</v>
      </c>
      <c r="X91" s="12">
        <f t="shared" si="27"/>
        <v>1.3418130093141523E-2</v>
      </c>
      <c r="Y91" s="12">
        <f t="shared" si="28"/>
        <v>-9.2003318918678634E-3</v>
      </c>
    </row>
    <row r="92" spans="1:25" x14ac:dyDescent="0.25">
      <c r="A92" s="13">
        <f t="shared" si="16"/>
        <v>88</v>
      </c>
      <c r="B92" s="1">
        <v>45194</v>
      </c>
      <c r="C92" s="7">
        <f t="shared" si="17"/>
        <v>2023</v>
      </c>
      <c r="D92" s="7">
        <f t="shared" si="18"/>
        <v>9</v>
      </c>
      <c r="E92" s="15">
        <v>17.389299999999999</v>
      </c>
      <c r="F92" s="2">
        <v>36.619999999999997</v>
      </c>
      <c r="G92" s="2">
        <v>305.62</v>
      </c>
      <c r="H92" s="2">
        <v>11.6</v>
      </c>
      <c r="I92" s="2">
        <v>213.31</v>
      </c>
      <c r="J92" s="2">
        <v>246.99</v>
      </c>
      <c r="K92" s="2">
        <v>131.27000000000001</v>
      </c>
      <c r="L92" s="2">
        <v>384.8</v>
      </c>
      <c r="M92" s="2">
        <v>176.08</v>
      </c>
      <c r="N92" s="2">
        <v>145.69</v>
      </c>
      <c r="O92" s="2">
        <v>159.37</v>
      </c>
      <c r="P92" s="12">
        <f t="shared" si="19"/>
        <v>-2.1798365122617236E-3</v>
      </c>
      <c r="Q92" s="12">
        <f t="shared" si="20"/>
        <v>5.4281672533473824E-3</v>
      </c>
      <c r="R92" s="12">
        <f t="shared" si="21"/>
        <v>6.9444444444444198E-3</v>
      </c>
      <c r="S92" s="12">
        <f t="shared" si="22"/>
        <v>-2.1334189759588895E-2</v>
      </c>
      <c r="T92" s="12">
        <f t="shared" si="23"/>
        <v>1.978232901126753E-2</v>
      </c>
      <c r="U92" s="12">
        <f t="shared" si="24"/>
        <v>2.7905989085077687E-2</v>
      </c>
      <c r="V92" s="12">
        <f t="shared" si="25"/>
        <v>2.4354069003725165E-2</v>
      </c>
      <c r="W92" s="12">
        <f t="shared" si="26"/>
        <v>1.8532463613561312E-2</v>
      </c>
      <c r="X92" s="12">
        <f t="shared" si="27"/>
        <v>9.4076445314346113E-3</v>
      </c>
      <c r="Y92" s="12">
        <f t="shared" si="28"/>
        <v>1.5147115670986366E-2</v>
      </c>
    </row>
    <row r="93" spans="1:25" x14ac:dyDescent="0.25">
      <c r="A93" s="13">
        <f t="shared" si="16"/>
        <v>89</v>
      </c>
      <c r="B93" s="1">
        <v>45191</v>
      </c>
      <c r="C93" s="7">
        <f t="shared" si="17"/>
        <v>2023</v>
      </c>
      <c r="D93" s="7">
        <f t="shared" si="18"/>
        <v>9</v>
      </c>
      <c r="E93" s="15">
        <v>17.198899999999998</v>
      </c>
      <c r="F93" s="2">
        <v>36.700000000000003</v>
      </c>
      <c r="G93" s="2">
        <v>303.97000000000003</v>
      </c>
      <c r="H93" s="2">
        <v>11.52</v>
      </c>
      <c r="I93" s="2">
        <v>217.96</v>
      </c>
      <c r="J93" s="2">
        <v>244.88</v>
      </c>
      <c r="K93" s="2">
        <v>129.12</v>
      </c>
      <c r="L93" s="2">
        <v>379.81</v>
      </c>
      <c r="M93" s="2">
        <v>174.79</v>
      </c>
      <c r="N93" s="2">
        <v>145.93</v>
      </c>
      <c r="O93" s="2">
        <v>158.72999999999999</v>
      </c>
      <c r="P93" s="12">
        <f t="shared" si="19"/>
        <v>7.4114740598407725E-3</v>
      </c>
      <c r="Q93" s="12">
        <f t="shared" si="20"/>
        <v>1.4789343660279064E-2</v>
      </c>
      <c r="R93" s="12">
        <f t="shared" si="21"/>
        <v>-2.0408163265306145E-2</v>
      </c>
      <c r="S93" s="12">
        <f t="shared" si="22"/>
        <v>-1.3934129569308618E-2</v>
      </c>
      <c r="T93" s="12">
        <f t="shared" si="23"/>
        <v>-4.3710817422225379E-2</v>
      </c>
      <c r="U93" s="12">
        <f t="shared" si="24"/>
        <v>-3.0786558715254486E-3</v>
      </c>
      <c r="V93" s="12">
        <f t="shared" si="25"/>
        <v>-1.2738475364294399E-2</v>
      </c>
      <c r="W93" s="12">
        <f t="shared" si="26"/>
        <v>3.4800434901161026E-3</v>
      </c>
      <c r="X93" s="12">
        <f t="shared" si="27"/>
        <v>-6.4952563886858661E-3</v>
      </c>
      <c r="Y93" s="12">
        <f t="shared" si="28"/>
        <v>-8.9077342911747515E-4</v>
      </c>
    </row>
    <row r="94" spans="1:25" x14ac:dyDescent="0.25">
      <c r="A94" s="13">
        <f t="shared" si="16"/>
        <v>90</v>
      </c>
      <c r="B94" s="1">
        <v>45190</v>
      </c>
      <c r="C94" s="7">
        <f t="shared" si="17"/>
        <v>2023</v>
      </c>
      <c r="D94" s="7">
        <f t="shared" si="18"/>
        <v>9</v>
      </c>
      <c r="E94" s="15">
        <v>17.224</v>
      </c>
      <c r="F94" s="2">
        <v>36.43</v>
      </c>
      <c r="G94" s="2">
        <v>299.54000000000002</v>
      </c>
      <c r="H94" s="2">
        <v>11.76</v>
      </c>
      <c r="I94" s="2">
        <v>221.04</v>
      </c>
      <c r="J94" s="2">
        <v>255.7</v>
      </c>
      <c r="K94" s="2">
        <v>129.33000000000001</v>
      </c>
      <c r="L94" s="2">
        <v>384.15</v>
      </c>
      <c r="M94" s="2">
        <v>173.93</v>
      </c>
      <c r="N94" s="2">
        <v>146.66999999999999</v>
      </c>
      <c r="O94" s="2">
        <v>158.63999999999999</v>
      </c>
      <c r="P94" s="12">
        <f t="shared" si="19"/>
        <v>-1.9116855142703337E-2</v>
      </c>
      <c r="Q94" s="12">
        <f t="shared" si="20"/>
        <v>1.9884235614572754E-2</v>
      </c>
      <c r="R94" s="12">
        <f t="shared" si="21"/>
        <v>-3.6855036855036993E-2</v>
      </c>
      <c r="S94" s="12">
        <f t="shared" si="22"/>
        <v>-7.8103959062753026E-3</v>
      </c>
      <c r="T94" s="12">
        <f t="shared" si="23"/>
        <v>-1.8482905544970785E-2</v>
      </c>
      <c r="U94" s="12">
        <f t="shared" si="24"/>
        <v>-3.6439687539939203E-2</v>
      </c>
      <c r="V94" s="12">
        <f t="shared" si="25"/>
        <v>2.3547490797821702E-3</v>
      </c>
      <c r="W94" s="12">
        <f t="shared" si="26"/>
        <v>-9.9549660828290865E-4</v>
      </c>
      <c r="X94" s="12">
        <f t="shared" si="27"/>
        <v>-5.2605128944022139E-3</v>
      </c>
      <c r="Y94" s="12">
        <f t="shared" si="28"/>
        <v>-2.0739053006035957E-2</v>
      </c>
    </row>
    <row r="95" spans="1:25" x14ac:dyDescent="0.25">
      <c r="A95" s="13">
        <f t="shared" si="16"/>
        <v>91</v>
      </c>
      <c r="B95" s="1">
        <v>45189</v>
      </c>
      <c r="C95" s="7">
        <f t="shared" si="17"/>
        <v>2023</v>
      </c>
      <c r="D95" s="7">
        <f t="shared" si="18"/>
        <v>9</v>
      </c>
      <c r="E95" s="15">
        <v>17.087900000000001</v>
      </c>
      <c r="F95" s="2">
        <v>37.14</v>
      </c>
      <c r="G95" s="2">
        <v>293.7</v>
      </c>
      <c r="H95" s="2">
        <v>12.21</v>
      </c>
      <c r="I95" s="2">
        <v>222.78</v>
      </c>
      <c r="J95" s="2">
        <v>262.58999999999997</v>
      </c>
      <c r="K95" s="2">
        <v>135.29</v>
      </c>
      <c r="L95" s="2">
        <v>386.3</v>
      </c>
      <c r="M95" s="2">
        <v>175.49</v>
      </c>
      <c r="N95" s="2">
        <v>148.62</v>
      </c>
      <c r="O95" s="2">
        <v>163.29</v>
      </c>
      <c r="P95" s="12">
        <f t="shared" si="19"/>
        <v>4.0627626786214677E-2</v>
      </c>
      <c r="Q95" s="12">
        <f t="shared" si="20"/>
        <v>1.5033696215655645E-2</v>
      </c>
      <c r="R95" s="12">
        <f t="shared" si="21"/>
        <v>-3.2653061224489077E-3</v>
      </c>
      <c r="S95" s="12">
        <f t="shared" si="22"/>
        <v>8.985533291401282E-4</v>
      </c>
      <c r="T95" s="12">
        <f t="shared" si="23"/>
        <v>-1.4065842942509899E-2</v>
      </c>
      <c r="U95" s="12">
        <f t="shared" si="24"/>
        <v>-1.6397713111633516E-2</v>
      </c>
      <c r="V95" s="12">
        <f t="shared" si="25"/>
        <v>-2.4387895850638608E-2</v>
      </c>
      <c r="W95" s="12">
        <f t="shared" si="26"/>
        <v>-1.9389626281776429E-2</v>
      </c>
      <c r="X95" s="12">
        <f t="shared" si="27"/>
        <v>-4.7424798273357771E-3</v>
      </c>
      <c r="Y95" s="12">
        <f t="shared" si="28"/>
        <v>-1.3223828482532562E-2</v>
      </c>
    </row>
    <row r="96" spans="1:25" x14ac:dyDescent="0.25">
      <c r="A96" s="13">
        <f t="shared" si="16"/>
        <v>92</v>
      </c>
      <c r="B96" s="1">
        <v>45188</v>
      </c>
      <c r="C96" s="7">
        <f t="shared" si="17"/>
        <v>2023</v>
      </c>
      <c r="D96" s="7">
        <f t="shared" si="18"/>
        <v>9</v>
      </c>
      <c r="E96" s="15">
        <v>17.077400000000001</v>
      </c>
      <c r="F96" s="2">
        <v>35.69</v>
      </c>
      <c r="G96" s="2">
        <v>289.35000000000002</v>
      </c>
      <c r="H96" s="2">
        <v>12.25</v>
      </c>
      <c r="I96" s="2">
        <v>222.58</v>
      </c>
      <c r="J96" s="2">
        <v>266.5</v>
      </c>
      <c r="K96" s="2">
        <v>137.63</v>
      </c>
      <c r="L96" s="2">
        <v>396.2</v>
      </c>
      <c r="M96" s="2">
        <v>179.07</v>
      </c>
      <c r="N96" s="2">
        <v>149.41999999999999</v>
      </c>
      <c r="O96" s="2">
        <v>165.58</v>
      </c>
      <c r="P96" s="12">
        <f t="shared" si="19"/>
        <v>-8.060033351862117E-3</v>
      </c>
      <c r="Q96" s="12">
        <f t="shared" si="20"/>
        <v>-2.7228234645342297E-3</v>
      </c>
      <c r="R96" s="12">
        <f t="shared" si="21"/>
        <v>2.7684563758389347E-2</v>
      </c>
      <c r="S96" s="12">
        <f t="shared" si="22"/>
        <v>1.6200162001620555E-3</v>
      </c>
      <c r="T96" s="12">
        <f t="shared" si="23"/>
        <v>1.4556943552626045E-3</v>
      </c>
      <c r="U96" s="12">
        <f t="shared" si="24"/>
        <v>-1.9864416198819845E-2</v>
      </c>
      <c r="V96" s="12">
        <f t="shared" si="25"/>
        <v>1.4207840950708484E-3</v>
      </c>
      <c r="W96" s="12">
        <f t="shared" si="26"/>
        <v>3.032647486592932E-3</v>
      </c>
      <c r="X96" s="12">
        <f t="shared" si="27"/>
        <v>-3.8594654280632579E-4</v>
      </c>
      <c r="Y96" s="12">
        <f t="shared" si="28"/>
        <v>-8.3988453662225959E-3</v>
      </c>
    </row>
    <row r="97" spans="1:25" x14ac:dyDescent="0.25">
      <c r="A97" s="13">
        <f t="shared" si="16"/>
        <v>93</v>
      </c>
      <c r="B97" s="1">
        <v>45187</v>
      </c>
      <c r="C97" s="7">
        <f t="shared" si="17"/>
        <v>2023</v>
      </c>
      <c r="D97" s="7">
        <f t="shared" si="18"/>
        <v>9</v>
      </c>
      <c r="E97" s="15">
        <v>17.131</v>
      </c>
      <c r="F97" s="2">
        <v>35.979999999999997</v>
      </c>
      <c r="G97" s="2">
        <v>290.14</v>
      </c>
      <c r="H97" s="2">
        <v>11.92</v>
      </c>
      <c r="I97" s="2">
        <v>222.22</v>
      </c>
      <c r="J97" s="2">
        <v>265.27999999999997</v>
      </c>
      <c r="K97" s="2">
        <v>139.97999999999999</v>
      </c>
      <c r="L97" s="2">
        <v>394.4</v>
      </c>
      <c r="M97" s="2">
        <v>177.97</v>
      </c>
      <c r="N97" s="2">
        <v>149.01</v>
      </c>
      <c r="O97" s="2">
        <v>166.46</v>
      </c>
      <c r="P97" s="12">
        <f t="shared" si="19"/>
        <v>5.3087454596254524E-3</v>
      </c>
      <c r="Q97" s="12">
        <f t="shared" si="20"/>
        <v>1.9107832806462888E-2</v>
      </c>
      <c r="R97" s="12">
        <f t="shared" si="21"/>
        <v>1.8803418803418959E-2</v>
      </c>
      <c r="S97" s="12">
        <f t="shared" si="22"/>
        <v>2.255096518130939E-3</v>
      </c>
      <c r="T97" s="12">
        <f t="shared" si="23"/>
        <v>-2.9404883563313722E-2</v>
      </c>
      <c r="U97" s="12">
        <f t="shared" si="24"/>
        <v>9.9449203639956352E-4</v>
      </c>
      <c r="V97" s="12">
        <f t="shared" si="25"/>
        <v>-2.4976820449529313E-3</v>
      </c>
      <c r="W97" s="12">
        <f t="shared" si="26"/>
        <v>2.0906122355931256E-2</v>
      </c>
      <c r="X97" s="12">
        <f t="shared" si="27"/>
        <v>-8.910347942392649E-3</v>
      </c>
      <c r="Y97" s="12">
        <f t="shared" si="28"/>
        <v>1.4116745435654998E-4</v>
      </c>
    </row>
    <row r="98" spans="1:25" x14ac:dyDescent="0.25">
      <c r="A98" s="13">
        <f t="shared" si="16"/>
        <v>94</v>
      </c>
      <c r="B98" s="1">
        <v>45184</v>
      </c>
      <c r="C98" s="7">
        <f t="shared" si="17"/>
        <v>2023</v>
      </c>
      <c r="D98" s="7">
        <f t="shared" si="18"/>
        <v>9</v>
      </c>
      <c r="E98" s="15">
        <v>17.064</v>
      </c>
      <c r="F98" s="2">
        <v>35.79</v>
      </c>
      <c r="G98" s="2">
        <v>284.7</v>
      </c>
      <c r="H98" s="2">
        <v>11.7</v>
      </c>
      <c r="I98" s="2">
        <v>221.72</v>
      </c>
      <c r="J98" s="2">
        <v>274.39</v>
      </c>
      <c r="K98" s="2">
        <v>140.38999999999999</v>
      </c>
      <c r="L98" s="2">
        <v>396.94</v>
      </c>
      <c r="M98" s="2">
        <v>175.01</v>
      </c>
      <c r="N98" s="2">
        <v>150.94</v>
      </c>
      <c r="O98" s="2">
        <v>167.09</v>
      </c>
      <c r="P98" s="12">
        <f t="shared" si="19"/>
        <v>1.9596864501680855E-3</v>
      </c>
      <c r="Q98" s="12">
        <f t="shared" si="20"/>
        <v>-9.4979647218453866E-3</v>
      </c>
      <c r="R98" s="12">
        <f t="shared" si="21"/>
        <v>-3.4071550255537764E-3</v>
      </c>
      <c r="S98" s="12">
        <f t="shared" si="22"/>
        <v>1.6597890875745147E-2</v>
      </c>
      <c r="T98" s="12">
        <f t="shared" si="23"/>
        <v>-8.3020498784832641E-3</v>
      </c>
      <c r="U98" s="12">
        <f t="shared" si="24"/>
        <v>-3.218850788154648E-2</v>
      </c>
      <c r="V98" s="12">
        <f t="shared" si="25"/>
        <v>-1.1182045679729913E-2</v>
      </c>
      <c r="W98" s="12">
        <f t="shared" si="26"/>
        <v>-6.4827835320548921E-3</v>
      </c>
      <c r="X98" s="12">
        <f t="shared" si="27"/>
        <v>-1.5385075531738734E-2</v>
      </c>
      <c r="Y98" s="12">
        <f t="shared" si="28"/>
        <v>-1.8203441867963077E-2</v>
      </c>
    </row>
    <row r="99" spans="1:25" x14ac:dyDescent="0.25">
      <c r="A99" s="13">
        <f t="shared" si="16"/>
        <v>95</v>
      </c>
      <c r="B99" s="1">
        <v>45183</v>
      </c>
      <c r="C99" s="7">
        <f t="shared" si="17"/>
        <v>2023</v>
      </c>
      <c r="D99" s="7">
        <f t="shared" si="18"/>
        <v>9</v>
      </c>
      <c r="E99" s="15">
        <v>17.103999999999999</v>
      </c>
      <c r="F99" s="2">
        <v>35.72</v>
      </c>
      <c r="G99" s="2">
        <v>287.43</v>
      </c>
      <c r="H99" s="2">
        <v>11.74</v>
      </c>
      <c r="I99" s="2">
        <v>218.1</v>
      </c>
      <c r="J99" s="2">
        <v>276.04000000000002</v>
      </c>
      <c r="K99" s="2">
        <v>144.72</v>
      </c>
      <c r="L99" s="2">
        <v>400.49</v>
      </c>
      <c r="M99" s="2">
        <v>175.74</v>
      </c>
      <c r="N99" s="2">
        <v>152.94</v>
      </c>
      <c r="O99" s="2">
        <v>169.79</v>
      </c>
      <c r="P99" s="12">
        <f t="shared" si="19"/>
        <v>-1.3259668508287414E-2</v>
      </c>
      <c r="Q99" s="12">
        <f t="shared" si="20"/>
        <v>2.3101018010963204E-2</v>
      </c>
      <c r="R99" s="12">
        <f t="shared" si="21"/>
        <v>-9.2827004219409037E-3</v>
      </c>
      <c r="S99" s="12">
        <f t="shared" si="22"/>
        <v>3.5071899767452841E-2</v>
      </c>
      <c r="T99" s="12">
        <f t="shared" si="23"/>
        <v>1.4919892946254842E-2</v>
      </c>
      <c r="U99" s="12">
        <f t="shared" si="24"/>
        <v>-3.402956815639846E-3</v>
      </c>
      <c r="V99" s="12">
        <f t="shared" si="25"/>
        <v>-3.0939063909545372E-2</v>
      </c>
      <c r="W99" s="12">
        <f t="shared" si="26"/>
        <v>6.2527524506761356E-3</v>
      </c>
      <c r="X99" s="12">
        <f t="shared" si="27"/>
        <v>2.3910429356699403E-4</v>
      </c>
      <c r="Y99" s="12">
        <f t="shared" si="28"/>
        <v>-1.5668632797103399E-3</v>
      </c>
    </row>
    <row r="100" spans="1:25" x14ac:dyDescent="0.25">
      <c r="A100" s="13">
        <f t="shared" si="16"/>
        <v>96</v>
      </c>
      <c r="B100" s="1">
        <v>45182</v>
      </c>
      <c r="C100" s="7">
        <f t="shared" si="17"/>
        <v>2023</v>
      </c>
      <c r="D100" s="7">
        <f t="shared" si="18"/>
        <v>9</v>
      </c>
      <c r="E100" s="15">
        <v>17.146999999999998</v>
      </c>
      <c r="F100" s="2">
        <v>36.200000000000003</v>
      </c>
      <c r="G100" s="2">
        <v>280.94</v>
      </c>
      <c r="H100" s="2">
        <v>11.85</v>
      </c>
      <c r="I100" s="2">
        <v>210.71</v>
      </c>
      <c r="J100" s="2">
        <v>271.3</v>
      </c>
      <c r="K100" s="2">
        <v>144.85</v>
      </c>
      <c r="L100" s="2">
        <v>412.24</v>
      </c>
      <c r="M100" s="2">
        <v>174.21</v>
      </c>
      <c r="N100" s="2">
        <v>152.52000000000001</v>
      </c>
      <c r="O100" s="2">
        <v>169.63</v>
      </c>
      <c r="P100" s="12">
        <f t="shared" si="19"/>
        <v>-3.3039647577092213E-3</v>
      </c>
      <c r="Q100" s="12">
        <f t="shared" si="20"/>
        <v>-1.3899613899613805E-2</v>
      </c>
      <c r="R100" s="12">
        <f t="shared" si="21"/>
        <v>-9.1973244147157684E-3</v>
      </c>
      <c r="S100" s="12">
        <f t="shared" si="22"/>
        <v>-2.6788600988406963E-2</v>
      </c>
      <c r="T100" s="12">
        <f t="shared" si="23"/>
        <v>1.1214831046487239E-2</v>
      </c>
      <c r="U100" s="12">
        <f t="shared" si="24"/>
        <v>2.2531019850488443E-2</v>
      </c>
      <c r="V100" s="12">
        <f t="shared" si="25"/>
        <v>-5.4513284043031129E-2</v>
      </c>
      <c r="W100" s="12">
        <f t="shared" si="26"/>
        <v>-1.4842382405789167E-2</v>
      </c>
      <c r="X100" s="12">
        <f t="shared" si="27"/>
        <v>-5.826307857784041E-3</v>
      </c>
      <c r="Y100" s="12">
        <f t="shared" si="28"/>
        <v>-8.0524646691076951E-3</v>
      </c>
    </row>
    <row r="101" spans="1:25" x14ac:dyDescent="0.25">
      <c r="A101" s="13">
        <f t="shared" si="16"/>
        <v>97</v>
      </c>
      <c r="B101" s="1">
        <v>45181</v>
      </c>
      <c r="C101" s="7">
        <f t="shared" si="17"/>
        <v>2023</v>
      </c>
      <c r="D101" s="7">
        <f t="shared" si="18"/>
        <v>9</v>
      </c>
      <c r="E101" s="15">
        <v>17.199000000000002</v>
      </c>
      <c r="F101" s="2">
        <v>36.32</v>
      </c>
      <c r="G101" s="2">
        <v>284.89999999999998</v>
      </c>
      <c r="H101" s="2">
        <v>11.96</v>
      </c>
      <c r="I101" s="2">
        <v>216.51</v>
      </c>
      <c r="J101" s="2">
        <v>267.48</v>
      </c>
      <c r="K101" s="2">
        <v>141.22999999999999</v>
      </c>
      <c r="L101" s="2">
        <v>434.69</v>
      </c>
      <c r="M101" s="2">
        <v>176.3</v>
      </c>
      <c r="N101" s="2">
        <v>152.94999999999999</v>
      </c>
      <c r="O101" s="2">
        <v>170.49</v>
      </c>
      <c r="P101" s="12">
        <f t="shared" si="19"/>
        <v>-8.1922446750408717E-3</v>
      </c>
      <c r="Q101" s="12">
        <f t="shared" si="20"/>
        <v>-1.7857142857142905E-2</v>
      </c>
      <c r="R101" s="12">
        <f t="shared" si="21"/>
        <v>-2.1276595744680882E-2</v>
      </c>
      <c r="S101" s="12">
        <f t="shared" si="22"/>
        <v>-2.9842720795805855E-2</v>
      </c>
      <c r="T101" s="12">
        <f t="shared" si="23"/>
        <v>-2.6034478389286742E-2</v>
      </c>
      <c r="U101" s="12">
        <f t="shared" si="24"/>
        <v>-1.68405925391647E-2</v>
      </c>
      <c r="V101" s="12">
        <f t="shared" si="25"/>
        <v>-2.7689322723252641E-2</v>
      </c>
      <c r="W101" s="12">
        <f t="shared" si="26"/>
        <v>-2.081820408270818E-2</v>
      </c>
      <c r="X101" s="12">
        <f t="shared" si="27"/>
        <v>1.004819655687772E-4</v>
      </c>
      <c r="Y101" s="12">
        <f t="shared" si="28"/>
        <v>-1.525913394978673E-2</v>
      </c>
    </row>
    <row r="102" spans="1:25" x14ac:dyDescent="0.25">
      <c r="A102" s="13">
        <f t="shared" si="16"/>
        <v>98</v>
      </c>
      <c r="B102" s="1">
        <v>45180</v>
      </c>
      <c r="C102" s="7">
        <f t="shared" si="17"/>
        <v>2023</v>
      </c>
      <c r="D102" s="7">
        <f t="shared" si="18"/>
        <v>9</v>
      </c>
      <c r="E102" s="15">
        <v>17.265000000000001</v>
      </c>
      <c r="F102" s="2">
        <v>36.619999999999997</v>
      </c>
      <c r="G102" s="2">
        <v>290.08</v>
      </c>
      <c r="H102" s="2">
        <v>12.22</v>
      </c>
      <c r="I102" s="2">
        <v>223.17</v>
      </c>
      <c r="J102" s="2">
        <v>273.58</v>
      </c>
      <c r="K102" s="2">
        <v>143.1</v>
      </c>
      <c r="L102" s="2">
        <v>445.36</v>
      </c>
      <c r="M102" s="2">
        <v>179.36</v>
      </c>
      <c r="N102" s="2">
        <v>152.35</v>
      </c>
      <c r="O102" s="2">
        <v>172.47</v>
      </c>
      <c r="P102" s="12">
        <f t="shared" si="19"/>
        <v>-1.0002703433360516E-2</v>
      </c>
      <c r="Q102" s="12">
        <f t="shared" si="20"/>
        <v>1.1366013527647878E-2</v>
      </c>
      <c r="R102" s="12">
        <f t="shared" si="21"/>
        <v>-3.9308176100628978E-2</v>
      </c>
      <c r="S102" s="12">
        <f t="shared" si="22"/>
        <v>-1.8946720590821142E-2</v>
      </c>
      <c r="T102" s="12">
        <f t="shared" si="23"/>
        <v>8.1383608014360176E-2</v>
      </c>
      <c r="U102" s="12">
        <f t="shared" si="24"/>
        <v>1.6855297938952463E-2</v>
      </c>
      <c r="V102" s="12">
        <f t="shared" si="25"/>
        <v>-1.2071700622564685E-2</v>
      </c>
      <c r="W102" s="12">
        <f t="shared" si="26"/>
        <v>-1.1245505584322024E-2</v>
      </c>
      <c r="X102" s="12">
        <f t="shared" si="27"/>
        <v>-1.5618234492236871E-2</v>
      </c>
      <c r="Y102" s="12">
        <f t="shared" si="28"/>
        <v>-6.5761065566227739E-3</v>
      </c>
    </row>
    <row r="103" spans="1:25" x14ac:dyDescent="0.25">
      <c r="A103" s="13">
        <f t="shared" si="16"/>
        <v>99</v>
      </c>
      <c r="B103" s="1">
        <v>45177</v>
      </c>
      <c r="C103" s="7">
        <f t="shared" si="17"/>
        <v>2023</v>
      </c>
      <c r="D103" s="7">
        <f t="shared" si="18"/>
        <v>9</v>
      </c>
      <c r="E103" s="15">
        <v>17.577000000000002</v>
      </c>
      <c r="F103" s="2">
        <v>36.99</v>
      </c>
      <c r="G103" s="2">
        <v>286.82</v>
      </c>
      <c r="H103" s="2">
        <v>12.72</v>
      </c>
      <c r="I103" s="2">
        <v>227.48</v>
      </c>
      <c r="J103" s="2">
        <v>248.5</v>
      </c>
      <c r="K103" s="2">
        <v>138.22999999999999</v>
      </c>
      <c r="L103" s="2">
        <v>442.8</v>
      </c>
      <c r="M103" s="2">
        <v>178.18</v>
      </c>
      <c r="N103" s="2">
        <v>152.02000000000001</v>
      </c>
      <c r="O103" s="2">
        <v>170.53</v>
      </c>
      <c r="P103" s="12">
        <f t="shared" si="19"/>
        <v>9.5524017467250033E-3</v>
      </c>
      <c r="Q103" s="12">
        <f t="shared" si="20"/>
        <v>-1.8479227978920099E-2</v>
      </c>
      <c r="R103" s="12">
        <f t="shared" si="21"/>
        <v>-2.304147465437778E-2</v>
      </c>
      <c r="S103" s="12">
        <f t="shared" si="22"/>
        <v>8.7927547700594744E-5</v>
      </c>
      <c r="T103" s="12">
        <f t="shared" si="23"/>
        <v>-1.1720463551741722E-2</v>
      </c>
      <c r="U103" s="12">
        <f t="shared" si="24"/>
        <v>2.9277968133010202E-3</v>
      </c>
      <c r="V103" s="12">
        <f t="shared" si="25"/>
        <v>-5.9667613349234649E-4</v>
      </c>
      <c r="W103" s="12">
        <f t="shared" si="26"/>
        <v>3.6630802230854798E-3</v>
      </c>
      <c r="X103" s="12">
        <f t="shared" si="27"/>
        <v>1.0267353773321108E-3</v>
      </c>
      <c r="Y103" s="12">
        <f t="shared" si="28"/>
        <v>1.1099995184500333E-3</v>
      </c>
    </row>
    <row r="104" spans="1:25" x14ac:dyDescent="0.25">
      <c r="A104" s="13">
        <f t="shared" si="16"/>
        <v>100</v>
      </c>
      <c r="B104" s="1">
        <v>45176</v>
      </c>
      <c r="C104" s="7">
        <f t="shared" si="17"/>
        <v>2023</v>
      </c>
      <c r="D104" s="7">
        <f t="shared" si="18"/>
        <v>9</v>
      </c>
      <c r="E104" s="15">
        <v>17.574000000000002</v>
      </c>
      <c r="F104" s="2">
        <v>36.64</v>
      </c>
      <c r="G104" s="2">
        <v>292.22000000000003</v>
      </c>
      <c r="H104" s="2">
        <v>13.02</v>
      </c>
      <c r="I104" s="2">
        <v>227.46</v>
      </c>
      <c r="J104" s="2">
        <v>251.49</v>
      </c>
      <c r="K104" s="2">
        <v>137.85</v>
      </c>
      <c r="L104" s="2">
        <v>443.14</v>
      </c>
      <c r="M104" s="2">
        <v>177.56</v>
      </c>
      <c r="N104" s="2">
        <v>151.88999999999999</v>
      </c>
      <c r="O104" s="2">
        <v>170.37</v>
      </c>
      <c r="P104" s="12">
        <f t="shared" si="19"/>
        <v>-7.3150907613112048E-3</v>
      </c>
      <c r="Q104" s="12">
        <f t="shared" si="20"/>
        <v>1.1877142560337894E-2</v>
      </c>
      <c r="R104" s="12">
        <f t="shared" si="21"/>
        <v>-2.1788129226145814E-2</v>
      </c>
      <c r="S104" s="12">
        <f t="shared" si="22"/>
        <v>4.3965706748805289E-5</v>
      </c>
      <c r="T104" s="12">
        <f t="shared" si="23"/>
        <v>-5.1255647347892008E-4</v>
      </c>
      <c r="U104" s="12">
        <f t="shared" si="24"/>
        <v>1.9613774574510412E-2</v>
      </c>
      <c r="V104" s="12">
        <f t="shared" si="25"/>
        <v>-4.6882574358227957E-3</v>
      </c>
      <c r="W104" s="12">
        <f t="shared" si="26"/>
        <v>-2.8087974169394125E-2</v>
      </c>
      <c r="X104" s="12">
        <f t="shared" si="27"/>
        <v>-3.3965682213665804E-3</v>
      </c>
      <c r="Y104" s="12">
        <f t="shared" si="28"/>
        <v>1.1376141348236057E-3</v>
      </c>
    </row>
    <row r="105" spans="1:25" x14ac:dyDescent="0.25">
      <c r="A105" s="13">
        <f t="shared" si="16"/>
        <v>101</v>
      </c>
      <c r="B105" s="1">
        <v>45175</v>
      </c>
      <c r="C105" s="7">
        <f t="shared" si="17"/>
        <v>2023</v>
      </c>
      <c r="D105" s="7">
        <f t="shared" si="18"/>
        <v>9</v>
      </c>
      <c r="E105" s="15">
        <v>17.553000000000001</v>
      </c>
      <c r="F105" s="2">
        <v>36.909999999999997</v>
      </c>
      <c r="G105" s="2">
        <v>288.79000000000002</v>
      </c>
      <c r="H105" s="2">
        <v>13.31</v>
      </c>
      <c r="I105" s="2">
        <v>227.45</v>
      </c>
      <c r="J105" s="2">
        <v>251.92</v>
      </c>
      <c r="K105" s="2">
        <v>135.36000000000001</v>
      </c>
      <c r="L105" s="2">
        <v>445.76</v>
      </c>
      <c r="M105" s="2">
        <v>182.91</v>
      </c>
      <c r="N105" s="2">
        <v>152.59</v>
      </c>
      <c r="O105" s="2">
        <v>170.38</v>
      </c>
      <c r="P105" s="12">
        <f t="shared" si="19"/>
        <v>9.5733041575489786E-3</v>
      </c>
      <c r="Q105" s="12">
        <f t="shared" si="20"/>
        <v>1.2623163505031787E-2</v>
      </c>
      <c r="R105" s="12">
        <f t="shared" si="21"/>
        <v>-1.2611275964391711E-2</v>
      </c>
      <c r="S105" s="12">
        <f t="shared" si="22"/>
        <v>-1.2589537660082528E-2</v>
      </c>
      <c r="T105" s="12">
        <f t="shared" si="23"/>
        <v>-9.5225700215713083E-3</v>
      </c>
      <c r="U105" s="12">
        <f t="shared" si="24"/>
        <v>-5.5863303995046243E-3</v>
      </c>
      <c r="V105" s="12">
        <f t="shared" si="25"/>
        <v>1.8824224581313054E-3</v>
      </c>
      <c r="W105" s="12">
        <f t="shared" si="26"/>
        <v>-2.7650282190515574E-2</v>
      </c>
      <c r="X105" s="12">
        <f t="shared" si="27"/>
        <v>4.2989038118685929E-3</v>
      </c>
      <c r="Y105" s="12">
        <f t="shared" si="28"/>
        <v>2.3271558843944717E-3</v>
      </c>
    </row>
    <row r="106" spans="1:25" x14ac:dyDescent="0.25">
      <c r="A106" s="13">
        <f t="shared" si="16"/>
        <v>102</v>
      </c>
      <c r="B106" s="1">
        <v>45174</v>
      </c>
      <c r="C106" s="7">
        <f t="shared" si="17"/>
        <v>2023</v>
      </c>
      <c r="D106" s="7">
        <f t="shared" si="18"/>
        <v>9</v>
      </c>
      <c r="E106" s="15">
        <v>17.405999999999999</v>
      </c>
      <c r="F106" s="2">
        <v>36.56</v>
      </c>
      <c r="G106" s="2">
        <v>285.19</v>
      </c>
      <c r="H106" s="2">
        <v>13.48</v>
      </c>
      <c r="I106" s="2">
        <v>230.35</v>
      </c>
      <c r="J106" s="2">
        <v>256.49</v>
      </c>
      <c r="K106" s="2">
        <v>137.27000000000001</v>
      </c>
      <c r="L106" s="2">
        <v>448.68</v>
      </c>
      <c r="M106" s="2">
        <v>189.7</v>
      </c>
      <c r="N106" s="2">
        <v>153.22</v>
      </c>
      <c r="O106" s="2">
        <v>171.42</v>
      </c>
      <c r="P106" s="12">
        <f t="shared" si="19"/>
        <v>-2.0364415862808127E-2</v>
      </c>
      <c r="Q106" s="12">
        <f t="shared" si="20"/>
        <v>-1.7636319796080047E-2</v>
      </c>
      <c r="R106" s="12">
        <f t="shared" si="21"/>
        <v>-2.0348837209302251E-2</v>
      </c>
      <c r="S106" s="12">
        <f t="shared" si="22"/>
        <v>-2.522110786678522E-2</v>
      </c>
      <c r="T106" s="12">
        <f t="shared" si="23"/>
        <v>6.136778543341137E-2</v>
      </c>
      <c r="U106" s="12">
        <f t="shared" si="24"/>
        <v>7.6236181431439398E-3</v>
      </c>
      <c r="V106" s="12">
        <f t="shared" si="25"/>
        <v>3.4145792621066651E-2</v>
      </c>
      <c r="W106" s="12">
        <f t="shared" si="26"/>
        <v>1.5147320156201793E-2</v>
      </c>
      <c r="X106" s="12">
        <f t="shared" si="27"/>
        <v>-3.6936313314783753E-3</v>
      </c>
      <c r="Y106" s="12">
        <f t="shared" si="28"/>
        <v>1.6888395177331095E-2</v>
      </c>
    </row>
    <row r="107" spans="1:25" x14ac:dyDescent="0.25">
      <c r="A107" s="13">
        <f t="shared" si="16"/>
        <v>103</v>
      </c>
      <c r="B107" s="1">
        <v>45173</v>
      </c>
      <c r="C107" s="7">
        <f t="shared" si="17"/>
        <v>2023</v>
      </c>
      <c r="D107" s="7">
        <f t="shared" si="18"/>
        <v>9</v>
      </c>
      <c r="E107" s="15">
        <v>17.167999999999999</v>
      </c>
      <c r="F107" s="2">
        <v>37.32</v>
      </c>
      <c r="G107" s="2">
        <v>290.31</v>
      </c>
      <c r="H107" s="2">
        <v>13.76</v>
      </c>
      <c r="I107" s="2">
        <v>236.31</v>
      </c>
      <c r="J107" s="2">
        <v>245.01</v>
      </c>
      <c r="K107" s="2">
        <v>138.12</v>
      </c>
      <c r="L107" s="2">
        <v>439.88</v>
      </c>
      <c r="M107" s="2">
        <v>189.46</v>
      </c>
      <c r="N107" s="2">
        <v>155.91999999999999</v>
      </c>
      <c r="O107" s="2">
        <v>170.91</v>
      </c>
      <c r="P107" s="12">
        <f t="shared" si="19"/>
        <v>1.0560519902518273E-2</v>
      </c>
      <c r="Q107" s="12">
        <f t="shared" si="20"/>
        <v>-6.1964267272540674E-4</v>
      </c>
      <c r="R107" s="12">
        <f t="shared" si="21"/>
        <v>0</v>
      </c>
      <c r="S107" s="12">
        <f t="shared" si="22"/>
        <v>-5.9209135123694523E-4</v>
      </c>
      <c r="T107" s="12">
        <f t="shared" si="23"/>
        <v>5.3876786132582843E-3</v>
      </c>
      <c r="U107" s="12">
        <f t="shared" si="24"/>
        <v>5.3876786132585064E-3</v>
      </c>
      <c r="V107" s="12">
        <f t="shared" si="25"/>
        <v>5.3876786132582843E-3</v>
      </c>
      <c r="W107" s="12">
        <f t="shared" si="26"/>
        <v>5.3876786132582843E-3</v>
      </c>
      <c r="X107" s="12">
        <f t="shared" si="27"/>
        <v>5.3876786132582843E-3</v>
      </c>
      <c r="Y107" s="12">
        <f t="shared" si="28"/>
        <v>5.3876786132582843E-3</v>
      </c>
    </row>
    <row r="108" spans="1:25" x14ac:dyDescent="0.25">
      <c r="A108" s="13">
        <f t="shared" si="16"/>
        <v>104</v>
      </c>
      <c r="B108" s="1">
        <v>45170</v>
      </c>
      <c r="C108" s="7">
        <f t="shared" si="17"/>
        <v>2023</v>
      </c>
      <c r="D108" s="7">
        <f t="shared" si="18"/>
        <v>9</v>
      </c>
      <c r="E108" s="15">
        <v>17.076000000000001</v>
      </c>
      <c r="F108" s="2">
        <v>36.93</v>
      </c>
      <c r="G108" s="2">
        <v>290.49</v>
      </c>
      <c r="H108" s="2">
        <v>13.76</v>
      </c>
      <c r="I108" s="2">
        <v>236.45</v>
      </c>
      <c r="J108" s="2">
        <v>245.01</v>
      </c>
      <c r="K108" s="2">
        <v>138.12</v>
      </c>
      <c r="L108" s="2">
        <v>439.88</v>
      </c>
      <c r="M108" s="2">
        <v>189.46</v>
      </c>
      <c r="N108" s="2">
        <v>155.91999999999999</v>
      </c>
      <c r="O108" s="2">
        <v>170.91</v>
      </c>
      <c r="P108" s="12">
        <f t="shared" si="19"/>
        <v>-1.8918918918918726E-3</v>
      </c>
      <c r="Q108" s="12">
        <f t="shared" si="20"/>
        <v>2.0588131960791234E-2</v>
      </c>
      <c r="R108" s="12">
        <f t="shared" si="21"/>
        <v>2.3048327137546565E-2</v>
      </c>
      <c r="S108" s="12">
        <f t="shared" si="22"/>
        <v>-1.9530602089898874E-2</v>
      </c>
      <c r="T108" s="12">
        <f t="shared" si="23"/>
        <v>-4.7911169201346193E-2</v>
      </c>
      <c r="U108" s="12">
        <f t="shared" si="24"/>
        <v>3.67711975643914E-3</v>
      </c>
      <c r="V108" s="12">
        <f t="shared" si="25"/>
        <v>1.7215179160257499E-2</v>
      </c>
      <c r="W108" s="12">
        <f t="shared" si="26"/>
        <v>1.1365436968189258E-2</v>
      </c>
      <c r="X108" s="12">
        <f t="shared" si="27"/>
        <v>1.1767737452859084E-2</v>
      </c>
      <c r="Y108" s="12">
        <f t="shared" si="28"/>
        <v>1.1041360117390431E-2</v>
      </c>
    </row>
    <row r="109" spans="1:25" x14ac:dyDescent="0.25">
      <c r="A109" s="13">
        <f t="shared" si="16"/>
        <v>105</v>
      </c>
      <c r="B109" s="1">
        <v>45169</v>
      </c>
      <c r="C109" s="7">
        <f t="shared" si="17"/>
        <v>2023</v>
      </c>
      <c r="D109" s="7">
        <f t="shared" si="18"/>
        <v>8</v>
      </c>
      <c r="E109" s="15">
        <v>17.027000000000001</v>
      </c>
      <c r="F109" s="2">
        <v>37</v>
      </c>
      <c r="G109" s="2">
        <v>284.63</v>
      </c>
      <c r="H109" s="2">
        <v>13.45</v>
      </c>
      <c r="I109" s="2">
        <v>241.16</v>
      </c>
      <c r="J109" s="2">
        <v>258.08</v>
      </c>
      <c r="K109" s="2">
        <v>138.01</v>
      </c>
      <c r="L109" s="2">
        <v>433.68</v>
      </c>
      <c r="M109" s="2">
        <v>187.87</v>
      </c>
      <c r="N109" s="2">
        <v>154.55000000000001</v>
      </c>
      <c r="O109" s="2">
        <v>169.53</v>
      </c>
      <c r="P109" s="12">
        <f t="shared" si="19"/>
        <v>-2.8106120304701832E-2</v>
      </c>
      <c r="Q109" s="12">
        <f t="shared" si="20"/>
        <v>-3.7664401392974223E-2</v>
      </c>
      <c r="R109" s="12">
        <f t="shared" si="21"/>
        <v>-3.6532951289398374E-2</v>
      </c>
      <c r="S109" s="12">
        <f t="shared" si="22"/>
        <v>-2.0471161657189207E-2</v>
      </c>
      <c r="T109" s="12">
        <f t="shared" si="23"/>
        <v>2.2549550158336817E-2</v>
      </c>
      <c r="U109" s="12">
        <f t="shared" si="24"/>
        <v>4.0029773427788795E-2</v>
      </c>
      <c r="V109" s="12">
        <f t="shared" si="25"/>
        <v>1.5555922814711964E-2</v>
      </c>
      <c r="W109" s="12">
        <f t="shared" si="26"/>
        <v>1.9067573933838844E-2</v>
      </c>
      <c r="X109" s="12">
        <f t="shared" si="27"/>
        <v>1.087560174138158E-2</v>
      </c>
      <c r="Y109" s="12">
        <f t="shared" si="28"/>
        <v>3.3109124118031019E-2</v>
      </c>
    </row>
    <row r="110" spans="1:25" x14ac:dyDescent="0.25">
      <c r="A110" s="13">
        <f t="shared" si="16"/>
        <v>106</v>
      </c>
      <c r="B110" s="1">
        <v>45168</v>
      </c>
      <c r="C110" s="7">
        <f t="shared" si="17"/>
        <v>2023</v>
      </c>
      <c r="D110" s="7">
        <f t="shared" si="18"/>
        <v>8</v>
      </c>
      <c r="E110" s="15">
        <v>16.728000000000002</v>
      </c>
      <c r="F110" s="2">
        <v>38.07</v>
      </c>
      <c r="G110" s="2">
        <v>295.77</v>
      </c>
      <c r="H110" s="2">
        <v>13.96</v>
      </c>
      <c r="I110" s="2">
        <v>246.2</v>
      </c>
      <c r="J110" s="2">
        <v>256.89999999999998</v>
      </c>
      <c r="K110" s="2">
        <v>135.07</v>
      </c>
      <c r="L110" s="2">
        <v>434.67</v>
      </c>
      <c r="M110" s="2">
        <v>187.65</v>
      </c>
      <c r="N110" s="2">
        <v>155.62</v>
      </c>
      <c r="O110" s="2">
        <v>167.03</v>
      </c>
      <c r="P110" s="12">
        <f t="shared" si="19"/>
        <v>-5.7456254896839365E-3</v>
      </c>
      <c r="Q110" s="12">
        <f t="shared" si="20"/>
        <v>-7.6497232008053695E-3</v>
      </c>
      <c r="R110" s="12">
        <f t="shared" si="21"/>
        <v>-3.5688793718771095E-3</v>
      </c>
      <c r="S110" s="12">
        <f t="shared" si="22"/>
        <v>1.0175611357295278E-2</v>
      </c>
      <c r="T110" s="12">
        <f t="shared" si="23"/>
        <v>-4.7773855072895666E-3</v>
      </c>
      <c r="U110" s="12">
        <f t="shared" si="24"/>
        <v>-2.5110777974807208E-3</v>
      </c>
      <c r="V110" s="12">
        <f t="shared" si="25"/>
        <v>7.1511088647977505E-3</v>
      </c>
      <c r="W110" s="12">
        <f t="shared" si="26"/>
        <v>1.5408807757635978E-2</v>
      </c>
      <c r="X110" s="12">
        <f t="shared" si="27"/>
        <v>3.5947054133544931E-3</v>
      </c>
      <c r="Y110" s="12">
        <f t="shared" si="28"/>
        <v>1.5239084410414439E-3</v>
      </c>
    </row>
    <row r="111" spans="1:25" x14ac:dyDescent="0.25">
      <c r="A111" s="13">
        <f t="shared" si="16"/>
        <v>107</v>
      </c>
      <c r="B111" s="1">
        <v>45167</v>
      </c>
      <c r="C111" s="7">
        <f t="shared" si="17"/>
        <v>2023</v>
      </c>
      <c r="D111" s="7">
        <f t="shared" si="18"/>
        <v>8</v>
      </c>
      <c r="E111" s="15">
        <v>16.79</v>
      </c>
      <c r="F111" s="2">
        <v>38.29</v>
      </c>
      <c r="G111" s="2">
        <v>298.05</v>
      </c>
      <c r="H111" s="2">
        <v>14.01</v>
      </c>
      <c r="I111" s="2">
        <v>243.72</v>
      </c>
      <c r="J111" s="2">
        <v>257.18</v>
      </c>
      <c r="K111" s="2">
        <v>134.91</v>
      </c>
      <c r="L111" s="2">
        <v>429.99</v>
      </c>
      <c r="M111" s="2">
        <v>184.12</v>
      </c>
      <c r="N111" s="2">
        <v>154.49</v>
      </c>
      <c r="O111" s="2">
        <v>166.16</v>
      </c>
      <c r="P111" s="12">
        <f t="shared" si="19"/>
        <v>-1.2889920082495454E-2</v>
      </c>
      <c r="Q111" s="12">
        <f t="shared" si="20"/>
        <v>1.6298973642036474E-2</v>
      </c>
      <c r="R111" s="12">
        <f t="shared" si="21"/>
        <v>1.2283236994219626E-2</v>
      </c>
      <c r="S111" s="12">
        <f t="shared" si="22"/>
        <v>2.7184220508281731E-2</v>
      </c>
      <c r="T111" s="12">
        <f t="shared" si="23"/>
        <v>7.7648190582678689E-2</v>
      </c>
      <c r="U111" s="12">
        <f t="shared" si="24"/>
        <v>1.4019007379510784E-2</v>
      </c>
      <c r="V111" s="12">
        <f t="shared" si="25"/>
        <v>2.9272206006792034E-2</v>
      </c>
      <c r="W111" s="12">
        <f t="shared" si="26"/>
        <v>2.2541132874333014E-2</v>
      </c>
      <c r="X111" s="12">
        <f t="shared" si="27"/>
        <v>8.4833313466046167E-3</v>
      </c>
      <c r="Y111" s="12">
        <f t="shared" si="28"/>
        <v>1.9927874255350586E-2</v>
      </c>
    </row>
    <row r="112" spans="1:25" x14ac:dyDescent="0.25">
      <c r="A112" s="13">
        <f t="shared" si="16"/>
        <v>108</v>
      </c>
      <c r="B112" s="1">
        <v>45166</v>
      </c>
      <c r="C112" s="7">
        <f t="shared" si="17"/>
        <v>2023</v>
      </c>
      <c r="D112" s="7">
        <f t="shared" si="18"/>
        <v>8</v>
      </c>
      <c r="E112" s="15">
        <v>16.777999999999999</v>
      </c>
      <c r="F112" s="2">
        <v>38.79</v>
      </c>
      <c r="G112" s="2">
        <v>293.27</v>
      </c>
      <c r="H112" s="2">
        <v>13.84</v>
      </c>
      <c r="I112" s="2">
        <v>237.27</v>
      </c>
      <c r="J112" s="2">
        <v>238.82</v>
      </c>
      <c r="K112" s="2">
        <v>133.13999999999999</v>
      </c>
      <c r="L112" s="2">
        <v>418.06</v>
      </c>
      <c r="M112" s="2">
        <v>180.19</v>
      </c>
      <c r="N112" s="2">
        <v>153.30000000000001</v>
      </c>
      <c r="O112" s="2">
        <v>163.03</v>
      </c>
      <c r="P112" s="12">
        <f t="shared" si="19"/>
        <v>2.1058173203474473E-2</v>
      </c>
      <c r="Q112" s="12">
        <f t="shared" si="20"/>
        <v>-2.5169211931567181E-3</v>
      </c>
      <c r="R112" s="12">
        <f t="shared" si="21"/>
        <v>1.6899338721528379E-2</v>
      </c>
      <c r="S112" s="12">
        <f t="shared" si="22"/>
        <v>1.7147511467398235E-2</v>
      </c>
      <c r="T112" s="12">
        <f t="shared" si="23"/>
        <v>4.256050861429328E-3</v>
      </c>
      <c r="U112" s="12">
        <f t="shared" si="24"/>
        <v>2.3854266770122479E-3</v>
      </c>
      <c r="V112" s="12">
        <f t="shared" si="25"/>
        <v>8.1843873440530235E-3</v>
      </c>
      <c r="W112" s="12">
        <f t="shared" si="26"/>
        <v>1.216406657585134E-2</v>
      </c>
      <c r="X112" s="12">
        <f t="shared" si="27"/>
        <v>3.3543339540795802E-3</v>
      </c>
      <c r="Y112" s="12">
        <f t="shared" si="28"/>
        <v>8.7338062842503561E-3</v>
      </c>
    </row>
    <row r="113" spans="1:25" x14ac:dyDescent="0.25">
      <c r="A113" s="13">
        <f t="shared" si="16"/>
        <v>109</v>
      </c>
      <c r="B113" s="1">
        <v>45163</v>
      </c>
      <c r="C113" s="7">
        <f t="shared" si="17"/>
        <v>2023</v>
      </c>
      <c r="D113" s="7">
        <f t="shared" si="18"/>
        <v>8</v>
      </c>
      <c r="E113" s="15">
        <v>16.722999999999999</v>
      </c>
      <c r="F113" s="2">
        <v>37.99</v>
      </c>
      <c r="G113" s="2">
        <v>294.01</v>
      </c>
      <c r="H113" s="2">
        <v>13.61</v>
      </c>
      <c r="I113" s="2">
        <v>233.27</v>
      </c>
      <c r="J113" s="2">
        <v>238.59</v>
      </c>
      <c r="K113" s="2">
        <v>133.26</v>
      </c>
      <c r="L113" s="2">
        <v>416.03</v>
      </c>
      <c r="M113" s="2">
        <v>178.61</v>
      </c>
      <c r="N113" s="2">
        <v>153.29</v>
      </c>
      <c r="O113" s="2">
        <v>162.15</v>
      </c>
      <c r="P113" s="12">
        <f t="shared" si="19"/>
        <v>-1.7330574236937291E-2</v>
      </c>
      <c r="Q113" s="12">
        <f t="shared" si="20"/>
        <v>1.243112947658398E-2</v>
      </c>
      <c r="R113" s="12">
        <f t="shared" si="21"/>
        <v>8.8954781319494636E-3</v>
      </c>
      <c r="S113" s="12">
        <f t="shared" si="22"/>
        <v>-1.3532371971074486E-2</v>
      </c>
      <c r="T113" s="12">
        <f t="shared" si="23"/>
        <v>3.1554136550266509E-2</v>
      </c>
      <c r="U113" s="12">
        <f t="shared" si="24"/>
        <v>5.3001821904075097E-3</v>
      </c>
      <c r="V113" s="12">
        <f t="shared" si="25"/>
        <v>1.6829382243227053E-2</v>
      </c>
      <c r="W113" s="12">
        <f t="shared" si="26"/>
        <v>7.1625735404570179E-3</v>
      </c>
      <c r="X113" s="12">
        <f t="shared" si="27"/>
        <v>1.250216881610644E-3</v>
      </c>
      <c r="Y113" s="12">
        <f t="shared" si="28"/>
        <v>6.9456719383862442E-3</v>
      </c>
    </row>
    <row r="114" spans="1:25" x14ac:dyDescent="0.25">
      <c r="A114" s="13">
        <f t="shared" si="16"/>
        <v>110</v>
      </c>
      <c r="B114" s="1">
        <v>45162</v>
      </c>
      <c r="C114" s="7">
        <f t="shared" si="17"/>
        <v>2023</v>
      </c>
      <c r="D114" s="7">
        <f t="shared" si="18"/>
        <v>8</v>
      </c>
      <c r="E114" s="15">
        <v>16.814</v>
      </c>
      <c r="F114" s="2">
        <v>38.659999999999997</v>
      </c>
      <c r="G114" s="2">
        <v>290.39999999999998</v>
      </c>
      <c r="H114" s="2">
        <v>13.49</v>
      </c>
      <c r="I114" s="2">
        <v>236.47</v>
      </c>
      <c r="J114" s="2">
        <v>230.04</v>
      </c>
      <c r="K114" s="2">
        <v>131.84</v>
      </c>
      <c r="L114" s="2">
        <v>406.93</v>
      </c>
      <c r="M114" s="2">
        <v>176.38</v>
      </c>
      <c r="N114" s="2">
        <v>152.27000000000001</v>
      </c>
      <c r="O114" s="2">
        <v>160.16</v>
      </c>
      <c r="P114" s="12">
        <f t="shared" si="19"/>
        <v>1.3633980073413543E-2</v>
      </c>
      <c r="Q114" s="12">
        <f t="shared" si="20"/>
        <v>1.3102544652092707E-3</v>
      </c>
      <c r="R114" s="12">
        <f t="shared" si="21"/>
        <v>-1.2445095168374776E-2</v>
      </c>
      <c r="S114" s="12">
        <f t="shared" si="22"/>
        <v>5.5005500550042719E-4</v>
      </c>
      <c r="T114" s="12">
        <f t="shared" si="23"/>
        <v>-2.7405115679394298E-2</v>
      </c>
      <c r="U114" s="12">
        <f t="shared" si="24"/>
        <v>-2.5764056724043694E-2</v>
      </c>
      <c r="V114" s="12">
        <f t="shared" si="25"/>
        <v>-4.6867793693293303E-2</v>
      </c>
      <c r="W114" s="12">
        <f t="shared" si="26"/>
        <v>-2.4778481112558537E-2</v>
      </c>
      <c r="X114" s="12">
        <f t="shared" si="27"/>
        <v>-7.177172147671107E-3</v>
      </c>
      <c r="Y114" s="12">
        <f t="shared" si="28"/>
        <v>-2.4160767391152138E-2</v>
      </c>
    </row>
    <row r="115" spans="1:25" x14ac:dyDescent="0.25">
      <c r="A115" s="13">
        <f t="shared" si="16"/>
        <v>111</v>
      </c>
      <c r="B115" s="1">
        <v>45161</v>
      </c>
      <c r="C115" s="7">
        <f t="shared" si="17"/>
        <v>2023</v>
      </c>
      <c r="D115" s="7">
        <f t="shared" si="18"/>
        <v>8</v>
      </c>
      <c r="E115" s="15">
        <v>16.79</v>
      </c>
      <c r="F115" s="2">
        <v>38.14</v>
      </c>
      <c r="G115" s="2">
        <v>290.02</v>
      </c>
      <c r="H115" s="2">
        <v>13.66</v>
      </c>
      <c r="I115" s="2">
        <v>236.34</v>
      </c>
      <c r="J115" s="2">
        <v>236.86</v>
      </c>
      <c r="K115" s="2">
        <v>135.52000000000001</v>
      </c>
      <c r="L115" s="2">
        <v>427.55</v>
      </c>
      <c r="M115" s="2">
        <v>181.12</v>
      </c>
      <c r="N115" s="2">
        <v>153.59</v>
      </c>
      <c r="O115" s="2">
        <v>164.36</v>
      </c>
      <c r="P115" s="12">
        <f t="shared" si="19"/>
        <v>1.1134676564156898E-2</v>
      </c>
      <c r="Q115" s="12">
        <f t="shared" si="20"/>
        <v>2.0694024072640316E-2</v>
      </c>
      <c r="R115" s="12">
        <f t="shared" si="21"/>
        <v>2.2010271460013442E-3</v>
      </c>
      <c r="S115" s="12">
        <f t="shared" si="22"/>
        <v>3.3044846577497955E-2</v>
      </c>
      <c r="T115" s="12">
        <f t="shared" si="23"/>
        <v>9.0075160476004168E-3</v>
      </c>
      <c r="U115" s="12">
        <f t="shared" si="24"/>
        <v>2.7708421887417956E-3</v>
      </c>
      <c r="V115" s="12">
        <f t="shared" si="25"/>
        <v>2.794701412564482E-2</v>
      </c>
      <c r="W115" s="12">
        <f t="shared" si="26"/>
        <v>1.5177002424129338E-2</v>
      </c>
      <c r="X115" s="12">
        <f t="shared" si="27"/>
        <v>-2.8609509962709279E-3</v>
      </c>
      <c r="Y115" s="12">
        <f t="shared" si="28"/>
        <v>9.2154727771984746E-3</v>
      </c>
    </row>
    <row r="116" spans="1:25" x14ac:dyDescent="0.25">
      <c r="A116" s="13">
        <f t="shared" si="16"/>
        <v>112</v>
      </c>
      <c r="B116" s="1">
        <v>45160</v>
      </c>
      <c r="C116" s="7">
        <f t="shared" si="17"/>
        <v>2023</v>
      </c>
      <c r="D116" s="7">
        <f t="shared" si="18"/>
        <v>8</v>
      </c>
      <c r="E116" s="15">
        <v>16.902000000000001</v>
      </c>
      <c r="F116" s="2">
        <v>37.72</v>
      </c>
      <c r="G116" s="2">
        <v>284.14</v>
      </c>
      <c r="H116" s="2">
        <v>13.63</v>
      </c>
      <c r="I116" s="2">
        <v>228.78</v>
      </c>
      <c r="J116" s="2">
        <v>233.19</v>
      </c>
      <c r="K116" s="2">
        <v>134.25</v>
      </c>
      <c r="L116" s="2">
        <v>413.17</v>
      </c>
      <c r="M116" s="2">
        <v>177.23</v>
      </c>
      <c r="N116" s="2">
        <v>153.01</v>
      </c>
      <c r="O116" s="2">
        <v>161.78</v>
      </c>
      <c r="P116" s="12">
        <f t="shared" si="19"/>
        <v>-4.3852978453739033E-2</v>
      </c>
      <c r="Q116" s="12">
        <f t="shared" si="20"/>
        <v>1.2724097373204568E-2</v>
      </c>
      <c r="R116" s="12">
        <f t="shared" si="21"/>
        <v>8.8823094004442105E-3</v>
      </c>
      <c r="S116" s="12">
        <f t="shared" si="22"/>
        <v>4.5947058016732933E-2</v>
      </c>
      <c r="T116" s="12">
        <f t="shared" si="23"/>
        <v>1.2681125548270611E-3</v>
      </c>
      <c r="U116" s="12">
        <f t="shared" si="24"/>
        <v>-1.0103637747586047E-2</v>
      </c>
      <c r="V116" s="12">
        <f t="shared" si="25"/>
        <v>4.9364033807104413E-3</v>
      </c>
      <c r="W116" s="12">
        <f t="shared" si="26"/>
        <v>9.1708865767303749E-4</v>
      </c>
      <c r="X116" s="12">
        <f t="shared" si="27"/>
        <v>-7.5167954709599583E-3</v>
      </c>
      <c r="Y116" s="12">
        <f t="shared" si="28"/>
        <v>-3.1744367549659813E-3</v>
      </c>
    </row>
    <row r="117" spans="1:25" x14ac:dyDescent="0.25">
      <c r="A117" s="13">
        <f t="shared" si="16"/>
        <v>113</v>
      </c>
      <c r="B117" s="1">
        <v>45159</v>
      </c>
      <c r="C117" s="7">
        <f t="shared" si="17"/>
        <v>2023</v>
      </c>
      <c r="D117" s="7">
        <f t="shared" si="18"/>
        <v>8</v>
      </c>
      <c r="E117" s="15">
        <v>17.02</v>
      </c>
      <c r="F117" s="2">
        <v>39.450000000000003</v>
      </c>
      <c r="G117" s="2">
        <v>280.57</v>
      </c>
      <c r="H117" s="2">
        <v>13.51</v>
      </c>
      <c r="I117" s="2">
        <v>218.73</v>
      </c>
      <c r="J117" s="2">
        <v>231.28</v>
      </c>
      <c r="K117" s="2">
        <v>134.68</v>
      </c>
      <c r="L117" s="2">
        <v>408.29</v>
      </c>
      <c r="M117" s="2">
        <v>175.84</v>
      </c>
      <c r="N117" s="2">
        <v>153.1</v>
      </c>
      <c r="O117" s="2">
        <v>161.16999999999999</v>
      </c>
      <c r="P117" s="12">
        <f t="shared" si="19"/>
        <v>2.3877498053464841E-2</v>
      </c>
      <c r="Q117" s="12">
        <f t="shared" si="20"/>
        <v>-7.2184282226390728E-3</v>
      </c>
      <c r="R117" s="12">
        <f t="shared" si="21"/>
        <v>1.8853695324283493E-2</v>
      </c>
      <c r="S117" s="12">
        <f t="shared" si="22"/>
        <v>3.6709035011242008E-3</v>
      </c>
      <c r="T117" s="12">
        <f t="shared" si="23"/>
        <v>7.2329800426310209E-2</v>
      </c>
      <c r="U117" s="12">
        <f t="shared" si="24"/>
        <v>1.0069125237226473E-2</v>
      </c>
      <c r="V117" s="12">
        <f t="shared" si="25"/>
        <v>8.4060126493352705E-3</v>
      </c>
      <c r="W117" s="12">
        <f t="shared" si="26"/>
        <v>6.8494804002836585E-3</v>
      </c>
      <c r="X117" s="12">
        <f t="shared" si="27"/>
        <v>1.6379995455906071E-2</v>
      </c>
      <c r="Y117" s="12">
        <f t="shared" si="28"/>
        <v>6.4884265128617447E-3</v>
      </c>
    </row>
    <row r="118" spans="1:25" x14ac:dyDescent="0.25">
      <c r="A118" s="13">
        <f t="shared" si="16"/>
        <v>114</v>
      </c>
      <c r="B118" s="1">
        <v>45156</v>
      </c>
      <c r="C118" s="7">
        <f t="shared" si="17"/>
        <v>2023</v>
      </c>
      <c r="D118" s="7">
        <f t="shared" si="18"/>
        <v>8</v>
      </c>
      <c r="E118" s="15">
        <v>17.035</v>
      </c>
      <c r="F118" s="2">
        <v>38.53</v>
      </c>
      <c r="G118" s="2">
        <v>282.61</v>
      </c>
      <c r="H118" s="2">
        <v>13.26</v>
      </c>
      <c r="I118" s="2">
        <v>217.93</v>
      </c>
      <c r="J118" s="2">
        <v>215.49</v>
      </c>
      <c r="K118" s="2">
        <v>133.22</v>
      </c>
      <c r="L118" s="2">
        <v>404.53</v>
      </c>
      <c r="M118" s="2">
        <v>174.49</v>
      </c>
      <c r="N118" s="2">
        <v>150.5</v>
      </c>
      <c r="O118" s="2">
        <v>159.99</v>
      </c>
      <c r="P118" s="12">
        <f t="shared" si="19"/>
        <v>-2.594706798131341E-4</v>
      </c>
      <c r="Q118" s="12">
        <f t="shared" si="20"/>
        <v>-6.7479703370468824E-3</v>
      </c>
      <c r="R118" s="12">
        <f t="shared" si="21"/>
        <v>3.0257186081694698E-3</v>
      </c>
      <c r="S118" s="12">
        <f t="shared" si="22"/>
        <v>1.2215513237343156E-2</v>
      </c>
      <c r="T118" s="12">
        <f t="shared" si="23"/>
        <v>-2.0636818685382696E-2</v>
      </c>
      <c r="U118" s="12">
        <f t="shared" si="24"/>
        <v>-9.3362288234847268E-3</v>
      </c>
      <c r="V118" s="12">
        <f t="shared" si="25"/>
        <v>9.7895738679909527E-5</v>
      </c>
      <c r="W118" s="12">
        <f t="shared" si="26"/>
        <v>-8.7892581373349987E-4</v>
      </c>
      <c r="X118" s="12">
        <f t="shared" si="27"/>
        <v>-4.6105851202840054E-3</v>
      </c>
      <c r="Y118" s="12">
        <f t="shared" si="28"/>
        <v>-3.9959122103904177E-3</v>
      </c>
    </row>
    <row r="119" spans="1:25" x14ac:dyDescent="0.25">
      <c r="A119" s="13">
        <f t="shared" si="16"/>
        <v>115</v>
      </c>
      <c r="B119" s="1">
        <v>45155</v>
      </c>
      <c r="C119" s="7">
        <f t="shared" si="17"/>
        <v>2023</v>
      </c>
      <c r="D119" s="7">
        <f t="shared" si="18"/>
        <v>8</v>
      </c>
      <c r="E119" s="15">
        <v>17.097999999999999</v>
      </c>
      <c r="F119" s="2">
        <v>38.54</v>
      </c>
      <c r="G119" s="2">
        <v>284.52999999999997</v>
      </c>
      <c r="H119" s="2">
        <v>13.22</v>
      </c>
      <c r="I119" s="2">
        <v>215.3</v>
      </c>
      <c r="J119" s="2">
        <v>219.22</v>
      </c>
      <c r="K119" s="2">
        <v>133.97999999999999</v>
      </c>
      <c r="L119" s="2">
        <v>403</v>
      </c>
      <c r="M119" s="2">
        <v>174</v>
      </c>
      <c r="N119" s="2">
        <v>150.63999999999999</v>
      </c>
      <c r="O119" s="2">
        <v>160.04</v>
      </c>
      <c r="P119" s="12">
        <f t="shared" si="19"/>
        <v>1.5011851461680381E-2</v>
      </c>
      <c r="Q119" s="12">
        <f t="shared" si="20"/>
        <v>-3.99824549564749E-2</v>
      </c>
      <c r="R119" s="12">
        <f t="shared" si="21"/>
        <v>-4.202898550724643E-2</v>
      </c>
      <c r="S119" s="12">
        <f t="shared" si="22"/>
        <v>-4.0381529684435757E-2</v>
      </c>
      <c r="T119" s="12">
        <f t="shared" si="23"/>
        <v>-3.0208607590954228E-2</v>
      </c>
      <c r="U119" s="12">
        <f t="shared" si="24"/>
        <v>-1.0038464503000499E-2</v>
      </c>
      <c r="V119" s="12">
        <f t="shared" si="25"/>
        <v>-3.1892622137238535E-2</v>
      </c>
      <c r="W119" s="12">
        <f t="shared" si="26"/>
        <v>-1.6510838204930267E-2</v>
      </c>
      <c r="X119" s="12">
        <f t="shared" si="27"/>
        <v>-1.0067549047387825E-2</v>
      </c>
      <c r="Y119" s="12">
        <f t="shared" si="28"/>
        <v>-1.0455447754707525E-2</v>
      </c>
    </row>
    <row r="120" spans="1:25" x14ac:dyDescent="0.25">
      <c r="A120" s="13">
        <f t="shared" si="16"/>
        <v>116</v>
      </c>
      <c r="B120" s="1">
        <v>45154</v>
      </c>
      <c r="C120" s="7">
        <f t="shared" si="17"/>
        <v>2023</v>
      </c>
      <c r="D120" s="7">
        <f t="shared" si="18"/>
        <v>8</v>
      </c>
      <c r="E120" s="15">
        <v>17.132000000000001</v>
      </c>
      <c r="F120" s="2">
        <v>37.97</v>
      </c>
      <c r="G120" s="2">
        <v>296.38</v>
      </c>
      <c r="H120" s="2">
        <v>13.8</v>
      </c>
      <c r="I120" s="2">
        <v>224.36</v>
      </c>
      <c r="J120" s="2">
        <v>225.6</v>
      </c>
      <c r="K120" s="2">
        <v>135.07</v>
      </c>
      <c r="L120" s="2">
        <v>415.45</v>
      </c>
      <c r="M120" s="2">
        <v>176.57</v>
      </c>
      <c r="N120" s="2">
        <v>151.87</v>
      </c>
      <c r="O120" s="2">
        <v>161.41</v>
      </c>
      <c r="P120" s="12">
        <f t="shared" si="19"/>
        <v>-2.541067761806981E-2</v>
      </c>
      <c r="Q120" s="12">
        <f t="shared" si="20"/>
        <v>2.333524975481005E-3</v>
      </c>
      <c r="R120" s="12">
        <f t="shared" si="21"/>
        <v>8.0350620891163071E-3</v>
      </c>
      <c r="S120" s="12">
        <f t="shared" si="22"/>
        <v>-2.7558005156013143E-3</v>
      </c>
      <c r="T120" s="12">
        <f t="shared" si="23"/>
        <v>-3.204540500339792E-2</v>
      </c>
      <c r="U120" s="12">
        <f t="shared" si="24"/>
        <v>-1.9343670907694399E-2</v>
      </c>
      <c r="V120" s="12">
        <f t="shared" si="25"/>
        <v>-1.9928980374866123E-2</v>
      </c>
      <c r="W120" s="12">
        <f t="shared" si="26"/>
        <v>-5.4235732253862245E-3</v>
      </c>
      <c r="X120" s="12">
        <f t="shared" si="27"/>
        <v>-9.9196744113406732E-3</v>
      </c>
      <c r="Y120" s="12">
        <f t="shared" si="28"/>
        <v>-1.167199965002752E-2</v>
      </c>
    </row>
    <row r="121" spans="1:25" x14ac:dyDescent="0.25">
      <c r="A121" s="13">
        <f t="shared" si="16"/>
        <v>117</v>
      </c>
      <c r="B121" s="1">
        <v>45153</v>
      </c>
      <c r="C121" s="7">
        <f t="shared" si="17"/>
        <v>2023</v>
      </c>
      <c r="D121" s="7">
        <f t="shared" si="18"/>
        <v>8</v>
      </c>
      <c r="E121" s="15">
        <v>17.14</v>
      </c>
      <c r="F121" s="2">
        <v>38.96</v>
      </c>
      <c r="G121" s="2">
        <v>295.69</v>
      </c>
      <c r="H121" s="2">
        <v>13.69</v>
      </c>
      <c r="I121" s="2">
        <v>224.98</v>
      </c>
      <c r="J121" s="2">
        <v>232.96</v>
      </c>
      <c r="K121" s="2">
        <v>137.66999999999999</v>
      </c>
      <c r="L121" s="2">
        <v>423.7</v>
      </c>
      <c r="M121" s="2">
        <v>177.45</v>
      </c>
      <c r="N121" s="2">
        <v>153.32</v>
      </c>
      <c r="O121" s="2">
        <v>163.24</v>
      </c>
      <c r="P121" s="12">
        <f t="shared" si="19"/>
        <v>-2.2579026593075757E-2</v>
      </c>
      <c r="Q121" s="12">
        <f t="shared" si="20"/>
        <v>2.474911852454742E-3</v>
      </c>
      <c r="R121" s="12">
        <f t="shared" si="21"/>
        <v>7.3583517292126199E-3</v>
      </c>
      <c r="S121" s="12">
        <f t="shared" si="22"/>
        <v>5.18273612724518E-3</v>
      </c>
      <c r="T121" s="12">
        <f t="shared" si="23"/>
        <v>-2.2544867518847211E-2</v>
      </c>
      <c r="U121" s="12">
        <f t="shared" si="24"/>
        <v>-1.4767178484814014E-2</v>
      </c>
      <c r="V121" s="12">
        <f t="shared" si="25"/>
        <v>-3.6080926897756882E-3</v>
      </c>
      <c r="W121" s="12">
        <f t="shared" si="26"/>
        <v>-5.2807010458931769E-3</v>
      </c>
      <c r="X121" s="12">
        <f t="shared" si="27"/>
        <v>5.0033771707873598E-3</v>
      </c>
      <c r="Y121" s="12">
        <f t="shared" si="28"/>
        <v>-9.6058407428644133E-3</v>
      </c>
    </row>
    <row r="122" spans="1:25" x14ac:dyDescent="0.25">
      <c r="A122" s="13">
        <f t="shared" si="16"/>
        <v>118</v>
      </c>
      <c r="B122" s="1">
        <v>45152</v>
      </c>
      <c r="C122" s="7">
        <f t="shared" si="17"/>
        <v>2023</v>
      </c>
      <c r="D122" s="7">
        <f t="shared" si="18"/>
        <v>8</v>
      </c>
      <c r="E122" s="15">
        <v>17.038</v>
      </c>
      <c r="F122" s="2">
        <v>39.86</v>
      </c>
      <c r="G122" s="2">
        <v>294.95999999999998</v>
      </c>
      <c r="H122" s="2">
        <v>13.59</v>
      </c>
      <c r="I122" s="2">
        <v>223.82</v>
      </c>
      <c r="J122" s="2">
        <v>239.76</v>
      </c>
      <c r="K122" s="2">
        <v>140.57</v>
      </c>
      <c r="L122" s="2">
        <v>427.78</v>
      </c>
      <c r="M122" s="2">
        <v>179.46</v>
      </c>
      <c r="N122" s="2">
        <v>153.47</v>
      </c>
      <c r="O122" s="2">
        <v>165.81</v>
      </c>
      <c r="P122" s="12">
        <f t="shared" si="19"/>
        <v>1.2559658377291338E-3</v>
      </c>
      <c r="Q122" s="12">
        <f t="shared" si="20"/>
        <v>-1.2851405622490097E-2</v>
      </c>
      <c r="R122" s="12">
        <f t="shared" si="21"/>
        <v>2.9545454545454541E-2</v>
      </c>
      <c r="S122" s="12">
        <f t="shared" si="22"/>
        <v>-2.584670231729147E-3</v>
      </c>
      <c r="T122" s="12">
        <f t="shared" si="23"/>
        <v>-9.0019592259183989E-3</v>
      </c>
      <c r="U122" s="12">
        <f t="shared" si="24"/>
        <v>1.859499475075399E-2</v>
      </c>
      <c r="V122" s="12">
        <f t="shared" si="25"/>
        <v>1.7500036101384842E-2</v>
      </c>
      <c r="W122" s="12">
        <f t="shared" si="26"/>
        <v>1.236400457793474E-2</v>
      </c>
      <c r="X122" s="12">
        <f t="shared" si="27"/>
        <v>7.4728446187173336E-3</v>
      </c>
      <c r="Y122" s="12">
        <f t="shared" si="28"/>
        <v>1.2099208544634754E-2</v>
      </c>
    </row>
    <row r="123" spans="1:25" x14ac:dyDescent="0.25">
      <c r="A123" s="13">
        <f t="shared" si="16"/>
        <v>119</v>
      </c>
      <c r="B123" s="1">
        <v>45149</v>
      </c>
      <c r="C123" s="7">
        <f t="shared" si="17"/>
        <v>2023</v>
      </c>
      <c r="D123" s="7">
        <f t="shared" si="18"/>
        <v>8</v>
      </c>
      <c r="E123" s="15">
        <v>16.988</v>
      </c>
      <c r="F123" s="2">
        <v>39.81</v>
      </c>
      <c r="G123" s="2">
        <v>298.8</v>
      </c>
      <c r="H123" s="2">
        <v>13.2</v>
      </c>
      <c r="I123" s="2">
        <v>224.4</v>
      </c>
      <c r="J123" s="2">
        <v>242.65</v>
      </c>
      <c r="K123" s="2">
        <v>138.41</v>
      </c>
      <c r="L123" s="2">
        <v>421.66</v>
      </c>
      <c r="M123" s="2">
        <v>177.79</v>
      </c>
      <c r="N123" s="2">
        <v>152.78</v>
      </c>
      <c r="O123" s="2">
        <v>164.31</v>
      </c>
      <c r="P123" s="12">
        <f t="shared" si="19"/>
        <v>6.8285280728377362E-3</v>
      </c>
      <c r="Q123" s="12">
        <f t="shared" si="20"/>
        <v>1.0688675416046678E-2</v>
      </c>
      <c r="R123" s="12">
        <f t="shared" si="21"/>
        <v>-7.5187969924812581E-3</v>
      </c>
      <c r="S123" s="12">
        <f t="shared" si="22"/>
        <v>-1.093088857545832E-2</v>
      </c>
      <c r="T123" s="12">
        <f t="shared" si="23"/>
        <v>-1.9163036716003168E-2</v>
      </c>
      <c r="U123" s="12">
        <f t="shared" si="24"/>
        <v>-9.363140041713347E-3</v>
      </c>
      <c r="V123" s="12">
        <f t="shared" si="25"/>
        <v>-2.7478887069700808E-2</v>
      </c>
      <c r="W123" s="12">
        <f t="shared" si="26"/>
        <v>-9.2925728084529702E-3</v>
      </c>
      <c r="X123" s="12">
        <f t="shared" si="27"/>
        <v>-5.3599259818176703E-3</v>
      </c>
      <c r="Y123" s="12">
        <f t="shared" si="28"/>
        <v>-1.3572589394221901E-2</v>
      </c>
    </row>
    <row r="124" spans="1:25" x14ac:dyDescent="0.25">
      <c r="A124" s="13">
        <f t="shared" si="16"/>
        <v>120</v>
      </c>
      <c r="B124" s="1">
        <v>45148</v>
      </c>
      <c r="C124" s="7">
        <f t="shared" si="17"/>
        <v>2023</v>
      </c>
      <c r="D124" s="7">
        <f t="shared" si="18"/>
        <v>8</v>
      </c>
      <c r="E124" s="15">
        <v>17.13</v>
      </c>
      <c r="F124" s="2">
        <v>39.54</v>
      </c>
      <c r="G124" s="2">
        <v>295.64</v>
      </c>
      <c r="H124" s="2">
        <v>13.3</v>
      </c>
      <c r="I124" s="2">
        <v>226.88</v>
      </c>
      <c r="J124" s="2">
        <v>245.34</v>
      </c>
      <c r="K124" s="2">
        <v>138.56</v>
      </c>
      <c r="L124" s="2">
        <v>429.98</v>
      </c>
      <c r="M124" s="2">
        <v>177.97</v>
      </c>
      <c r="N124" s="2">
        <v>152.33000000000001</v>
      </c>
      <c r="O124" s="2">
        <v>165.19</v>
      </c>
      <c r="P124" s="12">
        <f t="shared" si="19"/>
        <v>-1.1994002998500841E-2</v>
      </c>
      <c r="Q124" s="12">
        <f t="shared" si="20"/>
        <v>-7.6197509314894774E-3</v>
      </c>
      <c r="R124" s="12">
        <f t="shared" si="21"/>
        <v>-1.8450184501844991E-2</v>
      </c>
      <c r="S124" s="12">
        <f t="shared" si="22"/>
        <v>1.5892636411796168E-3</v>
      </c>
      <c r="T124" s="12">
        <f t="shared" si="23"/>
        <v>1.7562478598070586E-2</v>
      </c>
      <c r="U124" s="12">
        <f t="shared" si="24"/>
        <v>9.6713544738662449E-3</v>
      </c>
      <c r="V124" s="12">
        <f t="shared" si="25"/>
        <v>7.0270581174036728E-3</v>
      </c>
      <c r="W124" s="12">
        <f t="shared" si="26"/>
        <v>3.2574730416097264E-3</v>
      </c>
      <c r="X124" s="12">
        <f t="shared" si="27"/>
        <v>6.4136348106338392E-3</v>
      </c>
      <c r="Y124" s="12">
        <f t="shared" si="28"/>
        <v>7.6085073201050957E-3</v>
      </c>
    </row>
    <row r="125" spans="1:25" x14ac:dyDescent="0.25">
      <c r="A125" s="13">
        <f t="shared" si="16"/>
        <v>121</v>
      </c>
      <c r="B125" s="1">
        <v>45147</v>
      </c>
      <c r="C125" s="7">
        <f t="shared" si="17"/>
        <v>2023</v>
      </c>
      <c r="D125" s="7">
        <f t="shared" si="18"/>
        <v>8</v>
      </c>
      <c r="E125" s="15">
        <v>17.0533</v>
      </c>
      <c r="F125" s="2">
        <v>40.020000000000003</v>
      </c>
      <c r="G125" s="2">
        <v>297.91000000000003</v>
      </c>
      <c r="H125" s="2">
        <v>13.55</v>
      </c>
      <c r="I125" s="2">
        <v>226.52</v>
      </c>
      <c r="J125" s="2">
        <v>242.19</v>
      </c>
      <c r="K125" s="2">
        <v>137.85</v>
      </c>
      <c r="L125" s="2">
        <v>428.9</v>
      </c>
      <c r="M125" s="2">
        <v>178.19</v>
      </c>
      <c r="N125" s="2">
        <v>152.04</v>
      </c>
      <c r="O125" s="2">
        <v>164.68</v>
      </c>
      <c r="P125" s="12">
        <f t="shared" si="19"/>
        <v>-3.4860557768923162E-3</v>
      </c>
      <c r="Q125" s="12">
        <f t="shared" si="20"/>
        <v>1.8948592536853992E-2</v>
      </c>
      <c r="R125" s="12">
        <f t="shared" si="21"/>
        <v>2.9607698001481442E-3</v>
      </c>
      <c r="S125" s="12">
        <f t="shared" si="22"/>
        <v>2.8234226055378953E-2</v>
      </c>
      <c r="T125" s="12">
        <f t="shared" si="23"/>
        <v>-3.3143353632317796E-2</v>
      </c>
      <c r="U125" s="12">
        <f t="shared" si="24"/>
        <v>-1.8050116337964939E-2</v>
      </c>
      <c r="V125" s="12">
        <f t="shared" si="25"/>
        <v>-2.4541050158853217E-2</v>
      </c>
      <c r="W125" s="12">
        <f t="shared" si="26"/>
        <v>-1.2088450804479178E-2</v>
      </c>
      <c r="X125" s="12">
        <f t="shared" si="27"/>
        <v>2.1105040339188808E-3</v>
      </c>
      <c r="Y125" s="12">
        <f t="shared" si="28"/>
        <v>-1.6067967990353593E-2</v>
      </c>
    </row>
    <row r="126" spans="1:25" x14ac:dyDescent="0.25">
      <c r="A126" s="13">
        <f t="shared" si="16"/>
        <v>122</v>
      </c>
      <c r="B126" s="1">
        <v>45146</v>
      </c>
      <c r="C126" s="7">
        <f t="shared" si="17"/>
        <v>2023</v>
      </c>
      <c r="D126" s="7">
        <f t="shared" si="18"/>
        <v>8</v>
      </c>
      <c r="E126" s="15">
        <v>17.107399999999998</v>
      </c>
      <c r="F126" s="2">
        <v>40.159999999999997</v>
      </c>
      <c r="G126" s="2">
        <v>292.37</v>
      </c>
      <c r="H126" s="2">
        <v>13.51</v>
      </c>
      <c r="I126" s="2">
        <v>220.3</v>
      </c>
      <c r="J126" s="2">
        <v>249.7</v>
      </c>
      <c r="K126" s="2">
        <v>139.94</v>
      </c>
      <c r="L126" s="2">
        <v>438.3</v>
      </c>
      <c r="M126" s="2">
        <v>179.8</v>
      </c>
      <c r="N126" s="2">
        <v>151.24</v>
      </c>
      <c r="O126" s="2">
        <v>166.84</v>
      </c>
      <c r="P126" s="12">
        <f t="shared" si="19"/>
        <v>-1.5686274509803977E-2</v>
      </c>
      <c r="Q126" s="12">
        <f t="shared" si="20"/>
        <v>-4.9011265784010272E-3</v>
      </c>
      <c r="R126" s="12">
        <f t="shared" si="21"/>
        <v>1.0471204188481797E-2</v>
      </c>
      <c r="S126" s="12">
        <f t="shared" si="22"/>
        <v>-1.2638938687701606E-2</v>
      </c>
      <c r="T126" s="12">
        <f t="shared" si="23"/>
        <v>-3.324215006176523E-3</v>
      </c>
      <c r="U126" s="12">
        <f t="shared" si="24"/>
        <v>-1.2429292550318771E-2</v>
      </c>
      <c r="V126" s="12">
        <f t="shared" si="25"/>
        <v>-1.9408035471200069E-3</v>
      </c>
      <c r="W126" s="12">
        <f t="shared" si="26"/>
        <v>8.9920569906838388E-3</v>
      </c>
      <c r="X126" s="12">
        <f t="shared" si="27"/>
        <v>1.1620620837348605E-2</v>
      </c>
      <c r="Y126" s="12">
        <f t="shared" si="28"/>
        <v>-9.1669576356357974E-3</v>
      </c>
    </row>
    <row r="127" spans="1:25" x14ac:dyDescent="0.25">
      <c r="A127" s="13">
        <f t="shared" si="16"/>
        <v>123</v>
      </c>
      <c r="B127" s="1">
        <v>45145</v>
      </c>
      <c r="C127" s="7">
        <f t="shared" si="17"/>
        <v>2023</v>
      </c>
      <c r="D127" s="7">
        <f t="shared" si="18"/>
        <v>8</v>
      </c>
      <c r="E127" s="15">
        <v>17.045000000000002</v>
      </c>
      <c r="F127" s="2">
        <v>40.799999999999997</v>
      </c>
      <c r="G127" s="2">
        <v>293.81</v>
      </c>
      <c r="H127" s="2">
        <v>13.37</v>
      </c>
      <c r="I127" s="2">
        <v>223.12</v>
      </c>
      <c r="J127" s="2">
        <v>251.45</v>
      </c>
      <c r="K127" s="2">
        <v>142.22</v>
      </c>
      <c r="L127" s="2">
        <v>440.76</v>
      </c>
      <c r="M127" s="2">
        <v>178.85</v>
      </c>
      <c r="N127" s="2">
        <v>150.05000000000001</v>
      </c>
      <c r="O127" s="2">
        <v>169</v>
      </c>
      <c r="P127" s="12">
        <f t="shared" si="19"/>
        <v>1.4925373134328179E-2</v>
      </c>
      <c r="Q127" s="12">
        <f t="shared" si="20"/>
        <v>9.8992884886399679E-3</v>
      </c>
      <c r="R127" s="12">
        <f t="shared" si="21"/>
        <v>2.2171253822629966E-2</v>
      </c>
      <c r="S127" s="12">
        <f t="shared" si="22"/>
        <v>-1.7895490336435893E-3</v>
      </c>
      <c r="T127" s="12">
        <f t="shared" si="23"/>
        <v>-9.8419664932701822E-3</v>
      </c>
      <c r="U127" s="12">
        <f t="shared" si="24"/>
        <v>1.8628321568806339E-2</v>
      </c>
      <c r="V127" s="12">
        <f t="shared" si="25"/>
        <v>2.0864001247090203E-2</v>
      </c>
      <c r="W127" s="12">
        <f t="shared" si="26"/>
        <v>-1.7599509452365769E-2</v>
      </c>
      <c r="X127" s="12">
        <f t="shared" si="27"/>
        <v>-8.3485417312084698E-3</v>
      </c>
      <c r="Y127" s="12">
        <f t="shared" si="28"/>
        <v>1.0289028508163378E-2</v>
      </c>
    </row>
    <row r="128" spans="1:25" x14ac:dyDescent="0.25">
      <c r="A128" s="13">
        <f t="shared" si="16"/>
        <v>124</v>
      </c>
      <c r="B128" s="1">
        <v>45142</v>
      </c>
      <c r="C128" s="7">
        <f t="shared" si="17"/>
        <v>2023</v>
      </c>
      <c r="D128" s="7">
        <f t="shared" si="18"/>
        <v>8</v>
      </c>
      <c r="E128" s="15">
        <v>17.050999999999998</v>
      </c>
      <c r="F128" s="2">
        <v>40.200000000000003</v>
      </c>
      <c r="G128" s="2">
        <v>290.93</v>
      </c>
      <c r="H128" s="2">
        <v>13.08</v>
      </c>
      <c r="I128" s="2">
        <v>223.52</v>
      </c>
      <c r="J128" s="2">
        <v>253.86</v>
      </c>
      <c r="K128" s="2">
        <v>139.57</v>
      </c>
      <c r="L128" s="2">
        <v>431.6</v>
      </c>
      <c r="M128" s="2">
        <v>181.99</v>
      </c>
      <c r="N128" s="2">
        <v>151.26</v>
      </c>
      <c r="O128" s="2">
        <v>167.22</v>
      </c>
      <c r="P128" s="12">
        <f t="shared" si="19"/>
        <v>3.5281998454803176E-2</v>
      </c>
      <c r="Q128" s="12">
        <f t="shared" si="20"/>
        <v>6.2603763143331825E-3</v>
      </c>
      <c r="R128" s="12">
        <f t="shared" si="21"/>
        <v>7.7041602465330872E-3</v>
      </c>
      <c r="S128" s="12">
        <f t="shared" si="22"/>
        <v>1.5907644759567408E-2</v>
      </c>
      <c r="T128" s="12">
        <f t="shared" si="23"/>
        <v>-3.6426135721159159E-2</v>
      </c>
      <c r="U128" s="12">
        <f t="shared" si="24"/>
        <v>6.5693260065580183E-2</v>
      </c>
      <c r="V128" s="12">
        <f t="shared" si="25"/>
        <v>-1.433141540430205E-2</v>
      </c>
      <c r="W128" s="12">
        <f t="shared" si="26"/>
        <v>-6.296775966065693E-2</v>
      </c>
      <c r="X128" s="12">
        <f t="shared" si="27"/>
        <v>-1.9977845888621615E-2</v>
      </c>
      <c r="Y128" s="12">
        <f t="shared" si="28"/>
        <v>-9.3031959401916886E-3</v>
      </c>
    </row>
    <row r="129" spans="1:25" x14ac:dyDescent="0.25">
      <c r="A129" s="13">
        <f t="shared" si="16"/>
        <v>125</v>
      </c>
      <c r="B129" s="1">
        <v>45141</v>
      </c>
      <c r="C129" s="7">
        <f t="shared" si="17"/>
        <v>2023</v>
      </c>
      <c r="D129" s="7">
        <f t="shared" si="18"/>
        <v>8</v>
      </c>
      <c r="E129" s="15">
        <v>17.323</v>
      </c>
      <c r="F129" s="2">
        <v>38.83</v>
      </c>
      <c r="G129" s="2">
        <v>289.12</v>
      </c>
      <c r="H129" s="2">
        <v>12.98</v>
      </c>
      <c r="I129" s="2">
        <v>220.02</v>
      </c>
      <c r="J129" s="2">
        <v>259.32</v>
      </c>
      <c r="K129" s="2">
        <v>128.91</v>
      </c>
      <c r="L129" s="2">
        <v>431</v>
      </c>
      <c r="M129" s="2">
        <v>191.17</v>
      </c>
      <c r="N129" s="2">
        <v>151.91999999999999</v>
      </c>
      <c r="O129" s="2">
        <v>166.14</v>
      </c>
      <c r="P129" s="12">
        <f t="shared" si="19"/>
        <v>-1.7708069820389638E-2</v>
      </c>
      <c r="Q129" s="12">
        <f t="shared" si="20"/>
        <v>-9.3541202672606794E-3</v>
      </c>
      <c r="R129" s="12">
        <f t="shared" si="21"/>
        <v>7.763975155279379E-3</v>
      </c>
      <c r="S129" s="12">
        <f t="shared" si="22"/>
        <v>-1.3163269937814803E-3</v>
      </c>
      <c r="T129" s="12">
        <f t="shared" si="23"/>
        <v>3.940335651411031E-2</v>
      </c>
      <c r="U129" s="12">
        <f t="shared" si="24"/>
        <v>2.4081607829288254E-2</v>
      </c>
      <c r="V129" s="12">
        <f t="shared" si="25"/>
        <v>2.1602094572095387E-2</v>
      </c>
      <c r="W129" s="12">
        <f t="shared" si="26"/>
        <v>1.1063461842640399E-2</v>
      </c>
      <c r="X129" s="12">
        <f t="shared" si="27"/>
        <v>1.3118995338461836E-2</v>
      </c>
      <c r="Y129" s="12">
        <f t="shared" si="28"/>
        <v>8.5048480672069715E-3</v>
      </c>
    </row>
    <row r="130" spans="1:25" x14ac:dyDescent="0.25">
      <c r="A130" s="13">
        <f t="shared" si="16"/>
        <v>126</v>
      </c>
      <c r="B130" s="1">
        <v>45140</v>
      </c>
      <c r="C130" s="7">
        <f t="shared" si="17"/>
        <v>2023</v>
      </c>
      <c r="D130" s="7">
        <f t="shared" si="18"/>
        <v>8</v>
      </c>
      <c r="E130" s="15">
        <v>17.007999999999999</v>
      </c>
      <c r="F130" s="2">
        <v>39.53</v>
      </c>
      <c r="G130" s="2">
        <v>291.85000000000002</v>
      </c>
      <c r="H130" s="2">
        <v>12.88</v>
      </c>
      <c r="I130" s="2">
        <v>220.31</v>
      </c>
      <c r="J130" s="2">
        <v>254.11</v>
      </c>
      <c r="K130" s="2">
        <v>128.21</v>
      </c>
      <c r="L130" s="2">
        <v>429.7</v>
      </c>
      <c r="M130" s="2">
        <v>192.58</v>
      </c>
      <c r="N130" s="2">
        <v>152.72999999999999</v>
      </c>
      <c r="O130" s="2">
        <v>167.79</v>
      </c>
      <c r="P130" s="12">
        <f t="shared" si="19"/>
        <v>-3.4912109375E-2</v>
      </c>
      <c r="Q130" s="12">
        <f t="shared" si="20"/>
        <v>-2.2147021376398679E-2</v>
      </c>
      <c r="R130" s="12">
        <f t="shared" si="21"/>
        <v>-1.5503875968991832E-3</v>
      </c>
      <c r="S130" s="12">
        <f t="shared" si="22"/>
        <v>-5.369185172458224E-2</v>
      </c>
      <c r="T130" s="12">
        <f t="shared" si="23"/>
        <v>-1.8988151609686033E-2</v>
      </c>
      <c r="U130" s="12">
        <f t="shared" si="24"/>
        <v>-1.8752488869764439E-2</v>
      </c>
      <c r="V130" s="12">
        <f t="shared" si="25"/>
        <v>-1.2615310308256356E-2</v>
      </c>
      <c r="W130" s="12">
        <f t="shared" si="26"/>
        <v>-7.6798788154207598E-3</v>
      </c>
      <c r="X130" s="12">
        <f t="shared" si="27"/>
        <v>-4.3026839826854069E-4</v>
      </c>
      <c r="Y130" s="12">
        <f t="shared" si="28"/>
        <v>-2.2358458909829126E-2</v>
      </c>
    </row>
    <row r="131" spans="1:25" x14ac:dyDescent="0.25">
      <c r="A131" s="13">
        <f t="shared" si="16"/>
        <v>127</v>
      </c>
      <c r="B131" s="1">
        <v>45139</v>
      </c>
      <c r="C131" s="7">
        <f t="shared" si="17"/>
        <v>2023</v>
      </c>
      <c r="D131" s="7">
        <f t="shared" si="18"/>
        <v>8</v>
      </c>
      <c r="E131" s="15">
        <v>16.875</v>
      </c>
      <c r="F131" s="2">
        <v>40.96</v>
      </c>
      <c r="G131" s="2">
        <v>298.45999999999998</v>
      </c>
      <c r="H131" s="2">
        <v>12.9</v>
      </c>
      <c r="I131" s="2">
        <v>232.81</v>
      </c>
      <c r="J131" s="2">
        <v>261.07</v>
      </c>
      <c r="K131" s="2">
        <v>131.69</v>
      </c>
      <c r="L131" s="2">
        <v>438.62</v>
      </c>
      <c r="M131" s="2">
        <v>195.6</v>
      </c>
      <c r="N131" s="2">
        <v>154</v>
      </c>
      <c r="O131" s="2">
        <v>172.98</v>
      </c>
      <c r="P131" s="12">
        <f t="shared" si="19"/>
        <v>-1.6094162863319772E-2</v>
      </c>
      <c r="Q131" s="12">
        <f t="shared" si="20"/>
        <v>-6.3919035887876063E-3</v>
      </c>
      <c r="R131" s="12">
        <f t="shared" si="21"/>
        <v>1.4150943396226356E-2</v>
      </c>
      <c r="S131" s="12">
        <f t="shared" si="22"/>
        <v>-2.764899970763901E-2</v>
      </c>
      <c r="T131" s="12">
        <f t="shared" si="23"/>
        <v>-1.5203250333653218E-2</v>
      </c>
      <c r="U131" s="12">
        <f t="shared" si="24"/>
        <v>-6.2294499509311096E-3</v>
      </c>
      <c r="V131" s="12">
        <f t="shared" si="25"/>
        <v>7.9833338175978596E-3</v>
      </c>
      <c r="W131" s="12">
        <f t="shared" si="26"/>
        <v>4.4228382337421213E-3</v>
      </c>
      <c r="X131" s="12">
        <f t="shared" si="27"/>
        <v>-2.9311349943651477E-3</v>
      </c>
      <c r="Y131" s="12">
        <f t="shared" si="28"/>
        <v>4.5483257729221904E-3</v>
      </c>
    </row>
    <row r="132" spans="1:25" x14ac:dyDescent="0.25">
      <c r="A132" s="13">
        <f t="shared" si="16"/>
        <v>128</v>
      </c>
      <c r="B132" s="1">
        <v>45138</v>
      </c>
      <c r="C132" s="7">
        <f t="shared" si="17"/>
        <v>2023</v>
      </c>
      <c r="D132" s="7">
        <f t="shared" si="18"/>
        <v>7</v>
      </c>
      <c r="E132" s="15">
        <v>16.728000000000002</v>
      </c>
      <c r="F132" s="2">
        <v>41.63</v>
      </c>
      <c r="G132" s="2">
        <v>300.38</v>
      </c>
      <c r="H132" s="2">
        <v>12.72</v>
      </c>
      <c r="I132" s="2">
        <v>239.43</v>
      </c>
      <c r="J132" s="2">
        <v>267.43</v>
      </c>
      <c r="K132" s="2">
        <v>133.68</v>
      </c>
      <c r="L132" s="2">
        <v>438.97</v>
      </c>
      <c r="M132" s="2">
        <v>196.45</v>
      </c>
      <c r="N132" s="2">
        <v>155.81</v>
      </c>
      <c r="O132" s="2">
        <v>173.71</v>
      </c>
      <c r="P132" s="12">
        <f t="shared" si="19"/>
        <v>2.5622074402562145E-2</v>
      </c>
      <c r="Q132" s="12">
        <f t="shared" si="20"/>
        <v>1.5037339911465608E-2</v>
      </c>
      <c r="R132" s="12">
        <f t="shared" si="21"/>
        <v>-7.0257611241217877E-3</v>
      </c>
      <c r="S132" s="12">
        <f t="shared" si="22"/>
        <v>2.6715265866209315E-2</v>
      </c>
      <c r="T132" s="12">
        <f t="shared" si="23"/>
        <v>7.0266618006582515E-3</v>
      </c>
      <c r="U132" s="12">
        <f t="shared" si="24"/>
        <v>1.4454099001263376E-2</v>
      </c>
      <c r="V132" s="12">
        <f t="shared" si="25"/>
        <v>3.4379376064443301E-2</v>
      </c>
      <c r="W132" s="12">
        <f t="shared" si="26"/>
        <v>6.4752016814419999E-3</v>
      </c>
      <c r="X132" s="12">
        <f t="shared" si="27"/>
        <v>4.0720514386178852E-3</v>
      </c>
      <c r="Y132" s="12">
        <f t="shared" si="28"/>
        <v>1.533950043929444E-2</v>
      </c>
    </row>
    <row r="133" spans="1:25" x14ac:dyDescent="0.25">
      <c r="A133" s="13">
        <f t="shared" ref="A133:A196" si="29">+A134-1</f>
        <v>129</v>
      </c>
      <c r="B133" s="1">
        <v>45135</v>
      </c>
      <c r="C133" s="7">
        <f t="shared" ref="C133:C196" si="30">+YEAR(B133)</f>
        <v>2023</v>
      </c>
      <c r="D133" s="7">
        <f t="shared" ref="D133:D196" si="31">+MONTH(B133)</f>
        <v>7</v>
      </c>
      <c r="E133" s="15">
        <v>16.672999999999998</v>
      </c>
      <c r="F133" s="2">
        <v>40.590000000000003</v>
      </c>
      <c r="G133" s="2">
        <v>295.93</v>
      </c>
      <c r="H133" s="2">
        <v>12.81</v>
      </c>
      <c r="I133" s="2">
        <v>233.2</v>
      </c>
      <c r="J133" s="2">
        <v>266.44</v>
      </c>
      <c r="K133" s="2">
        <v>132.21</v>
      </c>
      <c r="L133" s="2">
        <v>425.78</v>
      </c>
      <c r="M133" s="2">
        <v>195.83</v>
      </c>
      <c r="N133" s="2">
        <v>155.69</v>
      </c>
      <c r="O133" s="2">
        <v>171.65</v>
      </c>
      <c r="P133" s="12">
        <f t="shared" si="19"/>
        <v>-6.6079295154184425E-3</v>
      </c>
      <c r="Q133" s="12">
        <f t="shared" si="20"/>
        <v>4.2418895072620089E-3</v>
      </c>
      <c r="R133" s="12">
        <f t="shared" si="21"/>
        <v>2.3474178403757318E-3</v>
      </c>
      <c r="S133" s="12">
        <f t="shared" si="22"/>
        <v>4.5229377557611805E-3</v>
      </c>
      <c r="T133" s="12">
        <f t="shared" si="23"/>
        <v>3.0404846311433031E-2</v>
      </c>
      <c r="U133" s="12">
        <f t="shared" si="24"/>
        <v>1.944338307215232E-2</v>
      </c>
      <c r="V133" s="12">
        <f t="shared" si="25"/>
        <v>1.9090275341555829E-2</v>
      </c>
      <c r="W133" s="12">
        <f t="shared" si="26"/>
        <v>2.2667570620305E-3</v>
      </c>
      <c r="X133" s="12">
        <f t="shared" si="27"/>
        <v>9.9596388543954362E-4</v>
      </c>
      <c r="Y133" s="12">
        <f t="shared" si="28"/>
        <v>9.9730553437564762E-3</v>
      </c>
    </row>
    <row r="134" spans="1:25" x14ac:dyDescent="0.25">
      <c r="A134" s="13">
        <f t="shared" si="29"/>
        <v>130</v>
      </c>
      <c r="B134" s="1">
        <v>45134</v>
      </c>
      <c r="C134" s="7">
        <f t="shared" si="30"/>
        <v>2023</v>
      </c>
      <c r="D134" s="7">
        <f t="shared" si="31"/>
        <v>7</v>
      </c>
      <c r="E134" s="15">
        <v>16.86</v>
      </c>
      <c r="F134" s="2">
        <v>40.86</v>
      </c>
      <c r="G134" s="2">
        <v>294.68</v>
      </c>
      <c r="H134" s="2">
        <v>12.78</v>
      </c>
      <c r="I134" s="2">
        <v>232.15</v>
      </c>
      <c r="J134" s="2">
        <v>255.71</v>
      </c>
      <c r="K134" s="2">
        <v>128.25</v>
      </c>
      <c r="L134" s="2">
        <v>413.17</v>
      </c>
      <c r="M134" s="2">
        <v>193.22</v>
      </c>
      <c r="N134" s="2">
        <v>153.81</v>
      </c>
      <c r="O134" s="2">
        <v>168.07</v>
      </c>
      <c r="P134" s="12">
        <f t="shared" ref="P134:P197" si="32" xml:space="preserve"> F134 / F135 -1</f>
        <v>8.1421169504070079E-3</v>
      </c>
      <c r="Q134" s="12">
        <f t="shared" ref="Q134:Q197" si="33" xml:space="preserve"> G134 / G135 -1</f>
        <v>-8.8459856715212837E-3</v>
      </c>
      <c r="R134" s="12">
        <f t="shared" ref="R134:R197" si="34" xml:space="preserve"> H134 / H135 -1</f>
        <v>-3.1201248049922414E-3</v>
      </c>
      <c r="S134" s="12">
        <f t="shared" ref="S134:S197" si="35" xml:space="preserve"> I134 / I135 -1</f>
        <v>1.6395564568321142E-3</v>
      </c>
      <c r="T134" s="12">
        <f t="shared" ref="T134:T197" si="36" xml:space="preserve"> J134*$E134 / (J135 *$E135) - 1</f>
        <v>-3.1189928585134696E-2</v>
      </c>
      <c r="U134" s="12">
        <f t="shared" ref="U134:U197" si="37" xml:space="preserve"> K134*$E134 / (K135 *$E135) - 1</f>
        <v>2.3260340546886749E-3</v>
      </c>
      <c r="V134" s="12">
        <f t="shared" ref="V134:V197" si="38" xml:space="preserve"> L134*$E134 / (L135 *$E135) - 1</f>
        <v>-2.0966384433357521E-2</v>
      </c>
      <c r="W134" s="12">
        <f t="shared" ref="W134:W197" si="39" xml:space="preserve"> M134*$E134 / (M135 *$E135) - 1</f>
        <v>-5.0466478509492152E-3</v>
      </c>
      <c r="X134" s="12">
        <f t="shared" ref="X134:X197" si="40" xml:space="preserve"> N134*$E134 / (N135 *$E135) - 1</f>
        <v>-4.6035247316222883E-3</v>
      </c>
      <c r="Y134" s="12">
        <f t="shared" ref="Y134:Y197" si="41" xml:space="preserve"> O134*$E134 / (O135 *$E135) - 1</f>
        <v>-6.8465219965049284E-3</v>
      </c>
    </row>
    <row r="135" spans="1:25" x14ac:dyDescent="0.25">
      <c r="A135" s="13">
        <f t="shared" si="29"/>
        <v>131</v>
      </c>
      <c r="B135" s="1">
        <v>45133</v>
      </c>
      <c r="C135" s="7">
        <f t="shared" si="30"/>
        <v>2023</v>
      </c>
      <c r="D135" s="7">
        <f t="shared" si="31"/>
        <v>7</v>
      </c>
      <c r="E135" s="15">
        <v>16.834</v>
      </c>
      <c r="F135" s="2">
        <v>40.53</v>
      </c>
      <c r="G135" s="2">
        <v>297.31</v>
      </c>
      <c r="H135" s="2">
        <v>12.82</v>
      </c>
      <c r="I135" s="2">
        <v>231.77</v>
      </c>
      <c r="J135" s="2">
        <v>264.35000000000002</v>
      </c>
      <c r="K135" s="2">
        <v>128.15</v>
      </c>
      <c r="L135" s="2">
        <v>422.67</v>
      </c>
      <c r="M135" s="2">
        <v>194.5</v>
      </c>
      <c r="N135" s="2">
        <v>154.76</v>
      </c>
      <c r="O135" s="2">
        <v>169.49</v>
      </c>
      <c r="P135" s="12">
        <f t="shared" si="32"/>
        <v>-8.3190604355272146E-3</v>
      </c>
      <c r="Q135" s="12">
        <f t="shared" si="33"/>
        <v>4.0186410914493376E-3</v>
      </c>
      <c r="R135" s="12">
        <f t="shared" si="34"/>
        <v>1.3438735177865535E-2</v>
      </c>
      <c r="S135" s="12">
        <f t="shared" si="35"/>
        <v>-2.9398216005695255E-2</v>
      </c>
      <c r="T135" s="12">
        <f t="shared" si="36"/>
        <v>-8.5706533905385296E-3</v>
      </c>
      <c r="U135" s="12">
        <f t="shared" si="37"/>
        <v>-1.2633419251111166E-2</v>
      </c>
      <c r="V135" s="12">
        <f t="shared" si="38"/>
        <v>-1.6783546165619501E-2</v>
      </c>
      <c r="W135" s="12">
        <f t="shared" si="39"/>
        <v>-5.6085828227814272E-4</v>
      </c>
      <c r="X135" s="12">
        <f t="shared" si="40"/>
        <v>-7.2637343710229008E-3</v>
      </c>
      <c r="Y135" s="12">
        <f t="shared" si="41"/>
        <v>-1.5481911023261796E-3</v>
      </c>
    </row>
    <row r="136" spans="1:25" x14ac:dyDescent="0.25">
      <c r="A136" s="13">
        <f t="shared" si="29"/>
        <v>132</v>
      </c>
      <c r="B136" s="1">
        <v>45132</v>
      </c>
      <c r="C136" s="7">
        <f t="shared" si="30"/>
        <v>2023</v>
      </c>
      <c r="D136" s="7">
        <f t="shared" si="31"/>
        <v>7</v>
      </c>
      <c r="E136" s="15">
        <v>16.920000000000002</v>
      </c>
      <c r="F136" s="2">
        <v>40.869999999999997</v>
      </c>
      <c r="G136" s="2">
        <v>296.12</v>
      </c>
      <c r="H136" s="2">
        <v>12.65</v>
      </c>
      <c r="I136" s="2">
        <v>238.79</v>
      </c>
      <c r="J136" s="2">
        <v>265.27999999999997</v>
      </c>
      <c r="K136" s="2">
        <v>129.13</v>
      </c>
      <c r="L136" s="2">
        <v>427.7</v>
      </c>
      <c r="M136" s="2">
        <v>193.62</v>
      </c>
      <c r="N136" s="2">
        <v>155.1</v>
      </c>
      <c r="O136" s="2">
        <v>168.89</v>
      </c>
      <c r="P136" s="12">
        <f t="shared" si="32"/>
        <v>2.4054121773991577E-2</v>
      </c>
      <c r="Q136" s="12">
        <f t="shared" si="33"/>
        <v>2.1490910345303371E-2</v>
      </c>
      <c r="R136" s="12">
        <f t="shared" si="34"/>
        <v>1.688102893890675E-2</v>
      </c>
      <c r="S136" s="12">
        <f t="shared" si="35"/>
        <v>2.3619684499314175E-2</v>
      </c>
      <c r="T136" s="12">
        <f t="shared" si="36"/>
        <v>-8.1871328489118156E-3</v>
      </c>
      <c r="U136" s="12">
        <f t="shared" si="37"/>
        <v>8.522647543223405E-3</v>
      </c>
      <c r="V136" s="12">
        <f t="shared" si="38"/>
        <v>4.3719359038105754E-3</v>
      </c>
      <c r="W136" s="12">
        <f t="shared" si="39"/>
        <v>1.0485756719118111E-2</v>
      </c>
      <c r="X136" s="12">
        <f t="shared" si="40"/>
        <v>2.5839643229850218E-3</v>
      </c>
      <c r="Y136" s="12">
        <f t="shared" si="41"/>
        <v>1.0432391216933734E-2</v>
      </c>
    </row>
    <row r="137" spans="1:25" x14ac:dyDescent="0.25">
      <c r="A137" s="13">
        <f t="shared" si="29"/>
        <v>133</v>
      </c>
      <c r="B137" s="1">
        <v>45131</v>
      </c>
      <c r="C137" s="7">
        <f t="shared" si="30"/>
        <v>2023</v>
      </c>
      <c r="D137" s="7">
        <f t="shared" si="31"/>
        <v>7</v>
      </c>
      <c r="E137" s="15">
        <v>16.82</v>
      </c>
      <c r="F137" s="2">
        <v>39.909999999999997</v>
      </c>
      <c r="G137" s="2">
        <v>289.89</v>
      </c>
      <c r="H137" s="2">
        <v>12.44</v>
      </c>
      <c r="I137" s="2">
        <v>233.28</v>
      </c>
      <c r="J137" s="2">
        <v>269.06</v>
      </c>
      <c r="K137" s="2">
        <v>128.80000000000001</v>
      </c>
      <c r="L137" s="2">
        <v>428.37</v>
      </c>
      <c r="M137" s="2">
        <v>192.75</v>
      </c>
      <c r="N137" s="2">
        <v>155.62</v>
      </c>
      <c r="O137" s="2">
        <v>168.14</v>
      </c>
      <c r="P137" s="12">
        <f t="shared" si="32"/>
        <v>-1.7962598425196985E-2</v>
      </c>
      <c r="Q137" s="12">
        <f t="shared" si="33"/>
        <v>-1.2232520103584665E-2</v>
      </c>
      <c r="R137" s="12">
        <f t="shared" si="34"/>
        <v>-1.1128775834658211E-2</v>
      </c>
      <c r="S137" s="12">
        <f t="shared" si="35"/>
        <v>-3.9707954399897938E-3</v>
      </c>
      <c r="T137" s="12">
        <f t="shared" si="36"/>
        <v>2.5257627177377451E-2</v>
      </c>
      <c r="U137" s="12">
        <f t="shared" si="37"/>
        <v>-1.833538751540631E-2</v>
      </c>
      <c r="V137" s="12">
        <f t="shared" si="38"/>
        <v>-7.1730575260016138E-3</v>
      </c>
      <c r="W137" s="12">
        <f t="shared" si="39"/>
        <v>-5.008155234656031E-3</v>
      </c>
      <c r="X137" s="12">
        <f t="shared" si="40"/>
        <v>-2.343442436480736E-2</v>
      </c>
      <c r="Y137" s="12">
        <f t="shared" si="41"/>
        <v>-1.0954126697033106E-2</v>
      </c>
    </row>
    <row r="138" spans="1:25" x14ac:dyDescent="0.25">
      <c r="A138" s="13">
        <f t="shared" si="29"/>
        <v>134</v>
      </c>
      <c r="B138" s="1">
        <v>45128</v>
      </c>
      <c r="C138" s="7">
        <f t="shared" si="30"/>
        <v>2023</v>
      </c>
      <c r="D138" s="7">
        <f t="shared" si="31"/>
        <v>7</v>
      </c>
      <c r="E138" s="15">
        <v>16.975999999999999</v>
      </c>
      <c r="F138" s="2">
        <v>40.64</v>
      </c>
      <c r="G138" s="2">
        <v>293.48</v>
      </c>
      <c r="H138" s="2">
        <v>12.58</v>
      </c>
      <c r="I138" s="2">
        <v>234.21</v>
      </c>
      <c r="J138" s="2">
        <v>260.02</v>
      </c>
      <c r="K138" s="2">
        <v>130</v>
      </c>
      <c r="L138" s="2">
        <v>427.5</v>
      </c>
      <c r="M138" s="2">
        <v>191.94</v>
      </c>
      <c r="N138" s="2">
        <v>157.88999999999999</v>
      </c>
      <c r="O138" s="2">
        <v>168.44</v>
      </c>
      <c r="P138" s="12">
        <f t="shared" si="32"/>
        <v>2.7819929185634917E-2</v>
      </c>
      <c r="Q138" s="12">
        <f t="shared" si="33"/>
        <v>4.5524559301730605E-3</v>
      </c>
      <c r="R138" s="12">
        <f t="shared" si="34"/>
        <v>-1.5873015873015817E-3</v>
      </c>
      <c r="S138" s="12">
        <f t="shared" si="35"/>
        <v>6.9217540842649861E-3</v>
      </c>
      <c r="T138" s="12">
        <f t="shared" si="36"/>
        <v>-4.9171808356780478E-3</v>
      </c>
      <c r="U138" s="12">
        <f t="shared" si="37"/>
        <v>6.4140930661602535E-3</v>
      </c>
      <c r="V138" s="12">
        <f t="shared" si="38"/>
        <v>-1.6712444277099947E-2</v>
      </c>
      <c r="W138" s="12">
        <f t="shared" si="39"/>
        <v>-9.4838942102715151E-5</v>
      </c>
      <c r="X138" s="12">
        <f t="shared" si="40"/>
        <v>1.1485692513502066E-2</v>
      </c>
      <c r="Y138" s="12">
        <f t="shared" si="41"/>
        <v>4.6729293106144709E-3</v>
      </c>
    </row>
    <row r="139" spans="1:25" x14ac:dyDescent="0.25">
      <c r="A139" s="13">
        <f t="shared" si="29"/>
        <v>135</v>
      </c>
      <c r="B139" s="1">
        <v>45127</v>
      </c>
      <c r="C139" s="7">
        <f t="shared" si="30"/>
        <v>2023</v>
      </c>
      <c r="D139" s="7">
        <f t="shared" si="31"/>
        <v>7</v>
      </c>
      <c r="E139" s="15">
        <v>16.873000000000001</v>
      </c>
      <c r="F139" s="2">
        <v>39.54</v>
      </c>
      <c r="G139" s="2">
        <v>292.14999999999998</v>
      </c>
      <c r="H139" s="2">
        <v>12.6</v>
      </c>
      <c r="I139" s="2">
        <v>232.6</v>
      </c>
      <c r="J139" s="2">
        <v>262.89999999999998</v>
      </c>
      <c r="K139" s="2">
        <v>129.96</v>
      </c>
      <c r="L139" s="2">
        <v>437.42</v>
      </c>
      <c r="M139" s="2">
        <v>193.13</v>
      </c>
      <c r="N139" s="2">
        <v>157.05000000000001</v>
      </c>
      <c r="O139" s="2">
        <v>168.68</v>
      </c>
      <c r="P139" s="12">
        <f t="shared" si="32"/>
        <v>-2.0559821649739907E-2</v>
      </c>
      <c r="Q139" s="12">
        <f t="shared" si="33"/>
        <v>2.4836005191707144E-2</v>
      </c>
      <c r="R139" s="12">
        <f t="shared" si="34"/>
        <v>9.6153846153845812E-3</v>
      </c>
      <c r="S139" s="12">
        <f t="shared" si="35"/>
        <v>-2.3468659473529496E-2</v>
      </c>
      <c r="T139" s="12">
        <f t="shared" si="36"/>
        <v>-8.8379730732082273E-2</v>
      </c>
      <c r="U139" s="12">
        <f t="shared" si="37"/>
        <v>-3.0330827337698985E-2</v>
      </c>
      <c r="V139" s="12">
        <f t="shared" si="38"/>
        <v>-7.498741079774518E-2</v>
      </c>
      <c r="W139" s="12">
        <f t="shared" si="39"/>
        <v>-2.3782177308595553E-4</v>
      </c>
      <c r="X139" s="12">
        <f t="shared" si="40"/>
        <v>8.9322516549754649E-3</v>
      </c>
      <c r="Y139" s="12">
        <f t="shared" si="41"/>
        <v>-2.4451264623937985E-2</v>
      </c>
    </row>
    <row r="140" spans="1:25" x14ac:dyDescent="0.25">
      <c r="A140" s="13">
        <f t="shared" si="29"/>
        <v>136</v>
      </c>
      <c r="B140" s="1">
        <v>45126</v>
      </c>
      <c r="C140" s="7">
        <f t="shared" si="30"/>
        <v>2023</v>
      </c>
      <c r="D140" s="7">
        <f t="shared" si="31"/>
        <v>7</v>
      </c>
      <c r="E140" s="15">
        <v>16.706600000000002</v>
      </c>
      <c r="F140" s="2">
        <v>40.369999999999997</v>
      </c>
      <c r="G140" s="2">
        <v>285.07</v>
      </c>
      <c r="H140" s="2">
        <v>12.48</v>
      </c>
      <c r="I140" s="2">
        <v>238.19</v>
      </c>
      <c r="J140" s="2">
        <v>291.26</v>
      </c>
      <c r="K140" s="2">
        <v>135.36000000000001</v>
      </c>
      <c r="L140" s="2">
        <v>477.59</v>
      </c>
      <c r="M140" s="2">
        <v>195.1</v>
      </c>
      <c r="N140" s="2">
        <v>157.21</v>
      </c>
      <c r="O140" s="2">
        <v>174.63</v>
      </c>
      <c r="P140" s="12">
        <f t="shared" si="32"/>
        <v>-1.7309594460930278E-3</v>
      </c>
      <c r="Q140" s="12">
        <f t="shared" si="33"/>
        <v>-2.2929805319440666E-2</v>
      </c>
      <c r="R140" s="12">
        <f t="shared" si="34"/>
        <v>-3.1948881789136685E-3</v>
      </c>
      <c r="S140" s="12">
        <f t="shared" si="35"/>
        <v>-8.5744016649323962E-3</v>
      </c>
      <c r="T140" s="12">
        <f t="shared" si="36"/>
        <v>-9.0718213556401084E-3</v>
      </c>
      <c r="U140" s="12">
        <f t="shared" si="37"/>
        <v>1.7013678248290809E-2</v>
      </c>
      <c r="V140" s="12">
        <f t="shared" si="38"/>
        <v>3.8692131202324731E-3</v>
      </c>
      <c r="W140" s="12">
        <f t="shared" si="39"/>
        <v>5.0623670961589262E-3</v>
      </c>
      <c r="X140" s="12">
        <f t="shared" si="40"/>
        <v>8.0583850398707746E-4</v>
      </c>
      <c r="Y140" s="12">
        <f t="shared" si="41"/>
        <v>3.0016951655809088E-3</v>
      </c>
    </row>
    <row r="141" spans="1:25" x14ac:dyDescent="0.25">
      <c r="A141" s="13">
        <f t="shared" si="29"/>
        <v>137</v>
      </c>
      <c r="B141" s="1">
        <v>45125</v>
      </c>
      <c r="C141" s="7">
        <f t="shared" si="30"/>
        <v>2023</v>
      </c>
      <c r="D141" s="7">
        <f t="shared" si="31"/>
        <v>7</v>
      </c>
      <c r="E141" s="15">
        <v>16.739999999999998</v>
      </c>
      <c r="F141" s="2">
        <v>40.44</v>
      </c>
      <c r="G141" s="2">
        <v>291.76</v>
      </c>
      <c r="H141" s="2">
        <v>12.52</v>
      </c>
      <c r="I141" s="2">
        <v>240.25</v>
      </c>
      <c r="J141" s="2">
        <v>293.33999999999997</v>
      </c>
      <c r="K141" s="2">
        <v>132.83000000000001</v>
      </c>
      <c r="L141" s="2">
        <v>474.8</v>
      </c>
      <c r="M141" s="2">
        <v>193.73</v>
      </c>
      <c r="N141" s="2">
        <v>156.77000000000001</v>
      </c>
      <c r="O141" s="2">
        <v>173.76</v>
      </c>
      <c r="P141" s="12">
        <f t="shared" si="32"/>
        <v>-1.1246943765281237E-2</v>
      </c>
      <c r="Q141" s="12">
        <f t="shared" si="33"/>
        <v>9.5851067510985821E-3</v>
      </c>
      <c r="R141" s="12">
        <f t="shared" si="34"/>
        <v>1.3765182186234792E-2</v>
      </c>
      <c r="S141" s="12">
        <f t="shared" si="35"/>
        <v>4.5806612809196068E-4</v>
      </c>
      <c r="T141" s="12">
        <f t="shared" si="36"/>
        <v>1.1401904977836219E-2</v>
      </c>
      <c r="U141" s="12">
        <f t="shared" si="37"/>
        <v>-4.276073975676753E-3</v>
      </c>
      <c r="V141" s="12">
        <f t="shared" si="38"/>
        <v>5.6255843981184439E-2</v>
      </c>
      <c r="W141" s="12">
        <f t="shared" si="39"/>
        <v>-1.4570622320364546E-4</v>
      </c>
      <c r="X141" s="12">
        <f t="shared" si="40"/>
        <v>3.5005685278755028E-3</v>
      </c>
      <c r="Y141" s="12">
        <f t="shared" si="41"/>
        <v>9.9143555668881334E-3</v>
      </c>
    </row>
    <row r="142" spans="1:25" x14ac:dyDescent="0.25">
      <c r="A142" s="13">
        <f t="shared" si="29"/>
        <v>138</v>
      </c>
      <c r="B142" s="1">
        <v>45124</v>
      </c>
      <c r="C142" s="7">
        <f t="shared" si="30"/>
        <v>2023</v>
      </c>
      <c r="D142" s="7">
        <f t="shared" si="31"/>
        <v>7</v>
      </c>
      <c r="E142" s="15">
        <v>16.72</v>
      </c>
      <c r="F142" s="2">
        <v>40.9</v>
      </c>
      <c r="G142" s="2">
        <v>288.99</v>
      </c>
      <c r="H142" s="2">
        <v>12.35</v>
      </c>
      <c r="I142" s="2">
        <v>240.14</v>
      </c>
      <c r="J142" s="2">
        <v>290.38</v>
      </c>
      <c r="K142" s="2">
        <v>133.56</v>
      </c>
      <c r="L142" s="2">
        <v>450.05</v>
      </c>
      <c r="M142" s="2">
        <v>193.99</v>
      </c>
      <c r="N142" s="2">
        <v>156.41</v>
      </c>
      <c r="O142" s="2">
        <v>172.26</v>
      </c>
      <c r="P142" s="12">
        <f t="shared" si="32"/>
        <v>1.5140233308513329E-2</v>
      </c>
      <c r="Q142" s="12">
        <f t="shared" si="33"/>
        <v>-7.4870350654256956E-3</v>
      </c>
      <c r="R142" s="12">
        <f t="shared" si="34"/>
        <v>1.0638297872340274E-2</v>
      </c>
      <c r="S142" s="12">
        <f t="shared" si="35"/>
        <v>-4.931007334355586E-3</v>
      </c>
      <c r="T142" s="12">
        <f t="shared" si="36"/>
        <v>3.0998614177842443E-2</v>
      </c>
      <c r="U142" s="12">
        <f t="shared" si="37"/>
        <v>-9.2640809658017798E-3</v>
      </c>
      <c r="V142" s="12">
        <f t="shared" si="38"/>
        <v>1.7446407353997051E-2</v>
      </c>
      <c r="W142" s="12">
        <f t="shared" si="39"/>
        <v>1.6333007021797741E-2</v>
      </c>
      <c r="X142" s="12">
        <f t="shared" si="40"/>
        <v>6.1198148943584219E-3</v>
      </c>
      <c r="Y142" s="12">
        <f t="shared" si="41"/>
        <v>8.765038027970018E-3</v>
      </c>
    </row>
    <row r="143" spans="1:25" x14ac:dyDescent="0.25">
      <c r="A143" s="13">
        <f t="shared" si="29"/>
        <v>139</v>
      </c>
      <c r="B143" s="1">
        <v>45121</v>
      </c>
      <c r="C143" s="7">
        <f t="shared" si="30"/>
        <v>2023</v>
      </c>
      <c r="D143" s="7">
        <f t="shared" si="31"/>
        <v>7</v>
      </c>
      <c r="E143" s="15">
        <v>16.736000000000001</v>
      </c>
      <c r="F143" s="2">
        <v>40.29</v>
      </c>
      <c r="G143" s="2">
        <v>291.17</v>
      </c>
      <c r="H143" s="2">
        <v>12.22</v>
      </c>
      <c r="I143" s="2">
        <v>241.33</v>
      </c>
      <c r="J143" s="2">
        <v>281.38</v>
      </c>
      <c r="K143" s="2">
        <v>134.68</v>
      </c>
      <c r="L143" s="2">
        <v>441.91</v>
      </c>
      <c r="M143" s="2">
        <v>190.69</v>
      </c>
      <c r="N143" s="2">
        <v>155.31</v>
      </c>
      <c r="O143" s="2">
        <v>170.6</v>
      </c>
      <c r="P143" s="12">
        <f t="shared" si="32"/>
        <v>1.7938352703385618E-2</v>
      </c>
      <c r="Q143" s="12">
        <f t="shared" si="33"/>
        <v>-8.8167211328975537E-3</v>
      </c>
      <c r="R143" s="12">
        <f t="shared" si="34"/>
        <v>-1.3720742534301889E-2</v>
      </c>
      <c r="S143" s="12">
        <f t="shared" si="35"/>
        <v>-1.2238048461034601E-2</v>
      </c>
      <c r="T143" s="12">
        <f t="shared" si="36"/>
        <v>6.4427006067835357E-3</v>
      </c>
      <c r="U143" s="12">
        <f t="shared" si="37"/>
        <v>-3.192100690771027E-3</v>
      </c>
      <c r="V143" s="12">
        <f t="shared" si="38"/>
        <v>-2.469801380249359E-2</v>
      </c>
      <c r="W143" s="12">
        <f t="shared" si="39"/>
        <v>-5.2220877518940334E-3</v>
      </c>
      <c r="X143" s="12">
        <f t="shared" si="40"/>
        <v>-5.3459768676900055E-4</v>
      </c>
      <c r="Y143" s="12">
        <f t="shared" si="41"/>
        <v>-1.5983196464302907E-2</v>
      </c>
    </row>
    <row r="144" spans="1:25" x14ac:dyDescent="0.25">
      <c r="A144" s="13">
        <f t="shared" si="29"/>
        <v>140</v>
      </c>
      <c r="B144" s="1">
        <v>45120</v>
      </c>
      <c r="C144" s="7">
        <f t="shared" si="30"/>
        <v>2023</v>
      </c>
      <c r="D144" s="7">
        <f t="shared" si="31"/>
        <v>7</v>
      </c>
      <c r="E144" s="15">
        <v>16.8371</v>
      </c>
      <c r="F144" s="2">
        <v>39.58</v>
      </c>
      <c r="G144" s="2">
        <v>293.76</v>
      </c>
      <c r="H144" s="2">
        <v>12.39</v>
      </c>
      <c r="I144" s="2">
        <v>244.32</v>
      </c>
      <c r="J144" s="2">
        <v>277.89999999999998</v>
      </c>
      <c r="K144" s="2">
        <v>134.30000000000001</v>
      </c>
      <c r="L144" s="2">
        <v>450.38</v>
      </c>
      <c r="M144" s="2">
        <v>190.54</v>
      </c>
      <c r="N144" s="2">
        <v>154.46</v>
      </c>
      <c r="O144" s="2">
        <v>172.33</v>
      </c>
      <c r="P144" s="12">
        <f t="shared" si="32"/>
        <v>1.0209290454313402E-2</v>
      </c>
      <c r="Q144" s="12">
        <f t="shared" si="33"/>
        <v>6.0273972602740145E-3</v>
      </c>
      <c r="R144" s="12">
        <f t="shared" si="34"/>
        <v>4.2929292929292817E-2</v>
      </c>
      <c r="S144" s="12">
        <f t="shared" si="35"/>
        <v>1.0798063795457225E-2</v>
      </c>
      <c r="T144" s="12">
        <f t="shared" si="36"/>
        <v>1.8890604638242214E-2</v>
      </c>
      <c r="U144" s="12">
        <f t="shared" si="37"/>
        <v>2.390630309208297E-2</v>
      </c>
      <c r="V144" s="12">
        <f t="shared" si="38"/>
        <v>1.1437776026223201E-2</v>
      </c>
      <c r="W144" s="12">
        <f t="shared" si="39"/>
        <v>1.2684946104346562E-3</v>
      </c>
      <c r="X144" s="12">
        <f t="shared" si="40"/>
        <v>6.1315616726176358E-6</v>
      </c>
      <c r="Y144" s="12">
        <f t="shared" si="41"/>
        <v>2.0252348346922133E-2</v>
      </c>
    </row>
    <row r="145" spans="1:25" x14ac:dyDescent="0.25">
      <c r="A145" s="13">
        <f t="shared" si="29"/>
        <v>141</v>
      </c>
      <c r="B145" s="1">
        <v>45119</v>
      </c>
      <c r="C145" s="7">
        <f t="shared" si="30"/>
        <v>2023</v>
      </c>
      <c r="D145" s="7">
        <f t="shared" si="31"/>
        <v>7</v>
      </c>
      <c r="E145" s="15">
        <v>16.884</v>
      </c>
      <c r="F145" s="2">
        <v>39.18</v>
      </c>
      <c r="G145" s="2">
        <v>292</v>
      </c>
      <c r="H145" s="2">
        <v>11.88</v>
      </c>
      <c r="I145" s="2">
        <v>241.71</v>
      </c>
      <c r="J145" s="2">
        <v>271.99</v>
      </c>
      <c r="K145" s="2">
        <v>130.80000000000001</v>
      </c>
      <c r="L145" s="2">
        <v>444.05</v>
      </c>
      <c r="M145" s="2">
        <v>189.77</v>
      </c>
      <c r="N145" s="2">
        <v>154.03</v>
      </c>
      <c r="O145" s="2">
        <v>168.44</v>
      </c>
      <c r="P145" s="12">
        <f t="shared" si="32"/>
        <v>1.0575187000257946E-2</v>
      </c>
      <c r="Q145" s="12">
        <f t="shared" si="33"/>
        <v>1.6642295104797533E-2</v>
      </c>
      <c r="R145" s="12">
        <f t="shared" si="34"/>
        <v>-1.6806722689075571E-3</v>
      </c>
      <c r="S145" s="12">
        <f t="shared" si="35"/>
        <v>1.8626996502170368E-2</v>
      </c>
      <c r="T145" s="12">
        <f t="shared" si="36"/>
        <v>-9.5197071804820066E-4</v>
      </c>
      <c r="U145" s="12">
        <f t="shared" si="37"/>
        <v>6.5111766060887977E-3</v>
      </c>
      <c r="V145" s="12">
        <f t="shared" si="38"/>
        <v>-3.8848804532842784E-4</v>
      </c>
      <c r="W145" s="12">
        <f t="shared" si="39"/>
        <v>-1.2842986779926235E-4</v>
      </c>
      <c r="X145" s="12">
        <f t="shared" si="40"/>
        <v>4.4661575531725894E-3</v>
      </c>
      <c r="Y145" s="12">
        <f t="shared" si="41"/>
        <v>-8.8988397241029915E-6</v>
      </c>
    </row>
    <row r="146" spans="1:25" x14ac:dyDescent="0.25">
      <c r="A146" s="13">
        <f t="shared" si="29"/>
        <v>142</v>
      </c>
      <c r="B146" s="1">
        <v>45118</v>
      </c>
      <c r="C146" s="7">
        <f t="shared" si="30"/>
        <v>2023</v>
      </c>
      <c r="D146" s="7">
        <f t="shared" si="31"/>
        <v>7</v>
      </c>
      <c r="E146" s="15">
        <v>17.0379</v>
      </c>
      <c r="F146" s="2">
        <v>38.770000000000003</v>
      </c>
      <c r="G146" s="2">
        <v>287.22000000000003</v>
      </c>
      <c r="H146" s="2">
        <v>11.9</v>
      </c>
      <c r="I146" s="2">
        <v>237.29</v>
      </c>
      <c r="J146" s="2">
        <v>269.79000000000002</v>
      </c>
      <c r="K146" s="2">
        <v>128.78</v>
      </c>
      <c r="L146" s="2">
        <v>440.21</v>
      </c>
      <c r="M146" s="2">
        <v>188.08</v>
      </c>
      <c r="N146" s="2">
        <v>151.96</v>
      </c>
      <c r="O146" s="2">
        <v>166.92</v>
      </c>
      <c r="P146" s="12">
        <f t="shared" si="32"/>
        <v>-7.6785257230610471E-3</v>
      </c>
      <c r="Q146" s="12">
        <f t="shared" si="33"/>
        <v>1.4409832591650851E-2</v>
      </c>
      <c r="R146" s="12">
        <f t="shared" si="34"/>
        <v>1.7094017094017255E-2</v>
      </c>
      <c r="S146" s="12">
        <f t="shared" si="35"/>
        <v>1.662310954971935E-2</v>
      </c>
      <c r="T146" s="12">
        <f t="shared" si="36"/>
        <v>5.4430930749749251E-4</v>
      </c>
      <c r="U146" s="12">
        <f t="shared" si="37"/>
        <v>1.2854001615292265E-2</v>
      </c>
      <c r="V146" s="12">
        <f t="shared" si="38"/>
        <v>-3.5187141617675222E-3</v>
      </c>
      <c r="W146" s="12">
        <f t="shared" si="39"/>
        <v>-2.9329244114280062E-3</v>
      </c>
      <c r="X146" s="12">
        <f t="shared" si="40"/>
        <v>3.5751158204180289E-3</v>
      </c>
      <c r="Y146" s="12">
        <f t="shared" si="41"/>
        <v>2.1166353849972008E-2</v>
      </c>
    </row>
    <row r="147" spans="1:25" x14ac:dyDescent="0.25">
      <c r="A147" s="13">
        <f t="shared" si="29"/>
        <v>143</v>
      </c>
      <c r="B147" s="1">
        <v>45117</v>
      </c>
      <c r="C147" s="7">
        <f t="shared" si="30"/>
        <v>2023</v>
      </c>
      <c r="D147" s="7">
        <f t="shared" si="31"/>
        <v>7</v>
      </c>
      <c r="E147" s="15">
        <v>17.04</v>
      </c>
      <c r="F147" s="2">
        <v>39.07</v>
      </c>
      <c r="G147" s="2">
        <v>283.14</v>
      </c>
      <c r="H147" s="2">
        <v>11.7</v>
      </c>
      <c r="I147" s="2">
        <v>233.41</v>
      </c>
      <c r="J147" s="2">
        <v>269.61</v>
      </c>
      <c r="K147" s="2">
        <v>127.13</v>
      </c>
      <c r="L147" s="2">
        <v>441.71</v>
      </c>
      <c r="M147" s="2">
        <v>188.61</v>
      </c>
      <c r="N147" s="2">
        <v>151.4</v>
      </c>
      <c r="O147" s="2">
        <v>163.44</v>
      </c>
      <c r="P147" s="12">
        <f t="shared" si="32"/>
        <v>-5.0929462694169203E-3</v>
      </c>
      <c r="Q147" s="12">
        <f t="shared" si="33"/>
        <v>1.4693233944953921E-2</v>
      </c>
      <c r="R147" s="12">
        <f t="shared" si="34"/>
        <v>1.3864818024263537E-2</v>
      </c>
      <c r="S147" s="12">
        <f t="shared" si="35"/>
        <v>2.10372660140834E-3</v>
      </c>
      <c r="T147" s="12">
        <f t="shared" si="36"/>
        <v>-2.3067522384823902E-2</v>
      </c>
      <c r="U147" s="12">
        <f t="shared" si="37"/>
        <v>-2.5907018686654903E-2</v>
      </c>
      <c r="V147" s="12">
        <f t="shared" si="38"/>
        <v>2.5917237472481425E-3</v>
      </c>
      <c r="W147" s="12">
        <f t="shared" si="39"/>
        <v>-1.6397307821807039E-2</v>
      </c>
      <c r="X147" s="12">
        <f t="shared" si="40"/>
        <v>7.4399138670455667E-3</v>
      </c>
      <c r="Y147" s="12">
        <f t="shared" si="41"/>
        <v>4.601123426252629E-3</v>
      </c>
    </row>
    <row r="148" spans="1:25" x14ac:dyDescent="0.25">
      <c r="A148" s="13">
        <f t="shared" si="29"/>
        <v>144</v>
      </c>
      <c r="B148" s="1">
        <v>45114</v>
      </c>
      <c r="C148" s="7">
        <f t="shared" si="30"/>
        <v>2023</v>
      </c>
      <c r="D148" s="7">
        <f t="shared" si="31"/>
        <v>7</v>
      </c>
      <c r="E148" s="15">
        <v>17.135999999999999</v>
      </c>
      <c r="F148" s="2">
        <v>39.270000000000003</v>
      </c>
      <c r="G148" s="2">
        <v>279.04000000000002</v>
      </c>
      <c r="H148" s="2">
        <v>11.54</v>
      </c>
      <c r="I148" s="2">
        <v>232.92</v>
      </c>
      <c r="J148" s="2">
        <v>274.43</v>
      </c>
      <c r="K148" s="2">
        <v>129.78</v>
      </c>
      <c r="L148" s="2">
        <v>438.1</v>
      </c>
      <c r="M148" s="2">
        <v>190.68</v>
      </c>
      <c r="N148" s="2">
        <v>149.44</v>
      </c>
      <c r="O148" s="2">
        <v>161.78</v>
      </c>
      <c r="P148" s="12">
        <f t="shared" si="32"/>
        <v>3.7790697674418672E-2</v>
      </c>
      <c r="Q148" s="12">
        <f t="shared" si="33"/>
        <v>-6.6215735137058473E-3</v>
      </c>
      <c r="R148" s="12">
        <f t="shared" si="34"/>
        <v>1.6740088105726914E-2</v>
      </c>
      <c r="S148" s="12">
        <f t="shared" si="35"/>
        <v>-1.1150184406897301E-3</v>
      </c>
      <c r="T148" s="12">
        <f t="shared" si="36"/>
        <v>-1.2872100052641611E-2</v>
      </c>
      <c r="U148" s="12">
        <f t="shared" si="37"/>
        <v>5.721793477786008E-3</v>
      </c>
      <c r="V148" s="12">
        <f t="shared" si="38"/>
        <v>-6.959761783410956E-3</v>
      </c>
      <c r="W148" s="12">
        <f t="shared" si="39"/>
        <v>-1.1142532118958992E-2</v>
      </c>
      <c r="X148" s="12">
        <f t="shared" si="40"/>
        <v>-1.3468294941841319E-2</v>
      </c>
      <c r="Y148" s="12">
        <f t="shared" si="41"/>
        <v>-1.9510516374974252E-3</v>
      </c>
    </row>
    <row r="149" spans="1:25" x14ac:dyDescent="0.25">
      <c r="A149" s="13">
        <f t="shared" si="29"/>
        <v>145</v>
      </c>
      <c r="B149" s="1">
        <v>45113</v>
      </c>
      <c r="C149" s="7">
        <f t="shared" si="30"/>
        <v>2023</v>
      </c>
      <c r="D149" s="7">
        <f t="shared" si="31"/>
        <v>7</v>
      </c>
      <c r="E149" s="15">
        <v>17.227</v>
      </c>
      <c r="F149" s="2">
        <v>37.840000000000003</v>
      </c>
      <c r="G149" s="2">
        <v>280.89999999999998</v>
      </c>
      <c r="H149" s="2">
        <v>11.35</v>
      </c>
      <c r="I149" s="2">
        <v>233.18</v>
      </c>
      <c r="J149" s="2">
        <v>276.54000000000002</v>
      </c>
      <c r="K149" s="2">
        <v>128.36000000000001</v>
      </c>
      <c r="L149" s="2">
        <v>438.84</v>
      </c>
      <c r="M149" s="2">
        <v>191.81</v>
      </c>
      <c r="N149" s="2">
        <v>150.68</v>
      </c>
      <c r="O149" s="2">
        <v>161.24</v>
      </c>
      <c r="P149" s="12">
        <f t="shared" si="32"/>
        <v>-1.3041210224308819E-2</v>
      </c>
      <c r="Q149" s="12">
        <f t="shared" si="33"/>
        <v>-1.4524277294414967E-2</v>
      </c>
      <c r="R149" s="12">
        <f t="shared" si="34"/>
        <v>-4.6218487394958041E-2</v>
      </c>
      <c r="S149" s="12">
        <f t="shared" si="35"/>
        <v>-3.5050693151251755E-2</v>
      </c>
      <c r="T149" s="12">
        <f t="shared" si="36"/>
        <v>-8.1075835460460155E-3</v>
      </c>
      <c r="U149" s="12">
        <f t="shared" si="37"/>
        <v>-2.4996709354325741E-3</v>
      </c>
      <c r="V149" s="12">
        <f t="shared" si="38"/>
        <v>-2.8441305338452461E-3</v>
      </c>
      <c r="W149" s="12">
        <f t="shared" si="39"/>
        <v>1.5739846488649123E-2</v>
      </c>
      <c r="X149" s="12">
        <f t="shared" si="40"/>
        <v>-6.6327256537535018E-4</v>
      </c>
      <c r="Y149" s="12">
        <f t="shared" si="41"/>
        <v>-5.4301562481968713E-3</v>
      </c>
    </row>
    <row r="150" spans="1:25" x14ac:dyDescent="0.25">
      <c r="A150" s="13">
        <f t="shared" si="29"/>
        <v>146</v>
      </c>
      <c r="B150" s="1">
        <v>45112</v>
      </c>
      <c r="C150" s="7">
        <f t="shared" si="30"/>
        <v>2023</v>
      </c>
      <c r="D150" s="7">
        <f t="shared" si="31"/>
        <v>7</v>
      </c>
      <c r="E150" s="15">
        <v>17.002600000000001</v>
      </c>
      <c r="F150" s="2">
        <v>38.340000000000003</v>
      </c>
      <c r="G150" s="2">
        <v>285.04000000000002</v>
      </c>
      <c r="H150" s="2">
        <v>11.9</v>
      </c>
      <c r="I150" s="2">
        <v>241.65</v>
      </c>
      <c r="J150" s="2">
        <v>282.48</v>
      </c>
      <c r="K150" s="2">
        <v>130.38</v>
      </c>
      <c r="L150" s="2">
        <v>445.9</v>
      </c>
      <c r="M150" s="2">
        <v>191.33</v>
      </c>
      <c r="N150" s="2">
        <v>152.77000000000001</v>
      </c>
      <c r="O150" s="2">
        <v>164.26</v>
      </c>
      <c r="P150" s="12">
        <f t="shared" si="32"/>
        <v>3.4022507197069007E-3</v>
      </c>
      <c r="Q150" s="12">
        <f t="shared" si="33"/>
        <v>7.7426197631254023E-3</v>
      </c>
      <c r="R150" s="12">
        <f t="shared" si="34"/>
        <v>-1.7341040462427681E-2</v>
      </c>
      <c r="S150" s="12">
        <f t="shared" si="35"/>
        <v>2.2812111157197723E-3</v>
      </c>
      <c r="T150" s="12">
        <f t="shared" si="36"/>
        <v>6.0623537057253873E-3</v>
      </c>
      <c r="U150" s="12">
        <f t="shared" si="37"/>
        <v>-2.1868304503134262E-3</v>
      </c>
      <c r="V150" s="12">
        <f t="shared" si="38"/>
        <v>6.6575037287701644E-3</v>
      </c>
      <c r="W150" s="12">
        <f t="shared" si="39"/>
        <v>-9.2626496796623936E-3</v>
      </c>
      <c r="X150" s="12">
        <f t="shared" si="40"/>
        <v>-1.1228757064907224E-3</v>
      </c>
      <c r="Y150" s="12">
        <f t="shared" si="41"/>
        <v>-8.5659719347497276E-4</v>
      </c>
    </row>
    <row r="151" spans="1:25" x14ac:dyDescent="0.25">
      <c r="A151" s="13">
        <f t="shared" si="29"/>
        <v>147</v>
      </c>
      <c r="B151" s="1">
        <v>45111</v>
      </c>
      <c r="C151" s="7">
        <f t="shared" si="30"/>
        <v>2023</v>
      </c>
      <c r="D151" s="7">
        <f t="shared" si="31"/>
        <v>7</v>
      </c>
      <c r="E151" s="15">
        <v>17.0608</v>
      </c>
      <c r="F151" s="2">
        <v>38.21</v>
      </c>
      <c r="G151" s="2">
        <v>282.85000000000002</v>
      </c>
      <c r="H151" s="2">
        <v>12.11</v>
      </c>
      <c r="I151" s="2">
        <v>241.1</v>
      </c>
      <c r="J151" s="2">
        <v>279.82</v>
      </c>
      <c r="K151" s="2">
        <v>130.22</v>
      </c>
      <c r="L151" s="2">
        <v>441.44</v>
      </c>
      <c r="M151" s="2">
        <v>192.46</v>
      </c>
      <c r="N151" s="2">
        <v>152.41999999999999</v>
      </c>
      <c r="O151" s="2">
        <v>163.84</v>
      </c>
      <c r="P151" s="12">
        <f t="shared" si="32"/>
        <v>-5.2314935914188343E-4</v>
      </c>
      <c r="Q151" s="12">
        <f t="shared" si="33"/>
        <v>8.5217143264637585E-3</v>
      </c>
      <c r="R151" s="12">
        <f t="shared" si="34"/>
        <v>-2.4711696869852418E-3</v>
      </c>
      <c r="S151" s="12">
        <f t="shared" si="35"/>
        <v>3.6215293676893356E-3</v>
      </c>
      <c r="T151" s="12">
        <f t="shared" si="36"/>
        <v>1.1031569064663405E-3</v>
      </c>
      <c r="U151" s="12">
        <f t="shared" si="37"/>
        <v>1.1031569064663405E-3</v>
      </c>
      <c r="V151" s="12">
        <f t="shared" si="38"/>
        <v>1.1031569064661184E-3</v>
      </c>
      <c r="W151" s="12">
        <f t="shared" si="39"/>
        <v>1.1031569064663405E-3</v>
      </c>
      <c r="X151" s="12">
        <f t="shared" si="40"/>
        <v>1.1031569064663405E-3</v>
      </c>
      <c r="Y151" s="12">
        <f t="shared" si="41"/>
        <v>1.1031569064663405E-3</v>
      </c>
    </row>
    <row r="152" spans="1:25" x14ac:dyDescent="0.25">
      <c r="A152" s="13">
        <f t="shared" si="29"/>
        <v>148</v>
      </c>
      <c r="B152" s="1">
        <v>45110</v>
      </c>
      <c r="C152" s="7">
        <f t="shared" si="30"/>
        <v>2023</v>
      </c>
      <c r="D152" s="7">
        <f t="shared" si="31"/>
        <v>7</v>
      </c>
      <c r="E152" s="15">
        <v>17.042000000000002</v>
      </c>
      <c r="F152" s="2">
        <v>38.229999999999997</v>
      </c>
      <c r="G152" s="2">
        <v>280.45999999999998</v>
      </c>
      <c r="H152" s="2">
        <v>12.14</v>
      </c>
      <c r="I152" s="2">
        <v>240.23</v>
      </c>
      <c r="J152" s="2">
        <v>279.82</v>
      </c>
      <c r="K152" s="2">
        <v>130.22</v>
      </c>
      <c r="L152" s="2">
        <v>441.44</v>
      </c>
      <c r="M152" s="2">
        <v>192.46</v>
      </c>
      <c r="N152" s="2">
        <v>152.41999999999999</v>
      </c>
      <c r="O152" s="2">
        <v>163.84</v>
      </c>
      <c r="P152" s="12">
        <f t="shared" si="32"/>
        <v>1.5944724953494305E-2</v>
      </c>
      <c r="Q152" s="12">
        <f t="shared" si="33"/>
        <v>2.0671082320401712E-2</v>
      </c>
      <c r="R152" s="12">
        <f t="shared" si="34"/>
        <v>3.3057851239670644E-3</v>
      </c>
      <c r="S152" s="12">
        <f t="shared" si="35"/>
        <v>-8.3184294805149772E-4</v>
      </c>
      <c r="T152" s="12">
        <f t="shared" si="36"/>
        <v>6.4487585893033605E-2</v>
      </c>
      <c r="U152" s="12">
        <f t="shared" si="37"/>
        <v>-5.2474502556989489E-3</v>
      </c>
      <c r="V152" s="12">
        <f t="shared" si="38"/>
        <v>-2.0303096180329661E-3</v>
      </c>
      <c r="W152" s="12">
        <f t="shared" si="39"/>
        <v>-1.193017269187624E-2</v>
      </c>
      <c r="X152" s="12">
        <f t="shared" si="40"/>
        <v>-8.8599252448540167E-3</v>
      </c>
      <c r="Y152" s="12">
        <f t="shared" si="41"/>
        <v>1.0152673382837207E-3</v>
      </c>
    </row>
    <row r="153" spans="1:25" x14ac:dyDescent="0.25">
      <c r="A153" s="13">
        <f t="shared" si="29"/>
        <v>149</v>
      </c>
      <c r="B153" s="1">
        <v>45107</v>
      </c>
      <c r="C153" s="7">
        <f t="shared" si="30"/>
        <v>2023</v>
      </c>
      <c r="D153" s="7">
        <f t="shared" si="31"/>
        <v>6</v>
      </c>
      <c r="E153" s="15">
        <v>17.113499999999998</v>
      </c>
      <c r="F153" s="2">
        <v>37.630000000000003</v>
      </c>
      <c r="G153" s="2">
        <v>274.77999999999997</v>
      </c>
      <c r="H153" s="2">
        <v>12.1</v>
      </c>
      <c r="I153" s="2">
        <v>240.43</v>
      </c>
      <c r="J153" s="2">
        <v>261.77</v>
      </c>
      <c r="K153" s="2">
        <v>130.36000000000001</v>
      </c>
      <c r="L153" s="2">
        <v>440.49</v>
      </c>
      <c r="M153" s="2">
        <v>193.97</v>
      </c>
      <c r="N153" s="2">
        <v>153.13999999999999</v>
      </c>
      <c r="O153" s="2">
        <v>162.99</v>
      </c>
      <c r="P153" s="12">
        <f t="shared" si="32"/>
        <v>-3.5128205128205026E-2</v>
      </c>
      <c r="Q153" s="12">
        <f t="shared" si="33"/>
        <v>1.4434968804223347E-2</v>
      </c>
      <c r="R153" s="12">
        <f t="shared" si="34"/>
        <v>1.0860484544694904E-2</v>
      </c>
      <c r="S153" s="12">
        <f t="shared" si="35"/>
        <v>1.8751562630219265E-3</v>
      </c>
      <c r="T153" s="12">
        <f t="shared" si="36"/>
        <v>1.6012581198860509E-2</v>
      </c>
      <c r="U153" s="12">
        <f t="shared" si="37"/>
        <v>1.8662346900541582E-2</v>
      </c>
      <c r="V153" s="12">
        <f t="shared" si="38"/>
        <v>2.8028771202431191E-2</v>
      </c>
      <c r="W153" s="12">
        <f t="shared" si="39"/>
        <v>2.252888584480206E-2</v>
      </c>
      <c r="X153" s="12">
        <f t="shared" si="40"/>
        <v>9.3256571445754499E-3</v>
      </c>
      <c r="Y153" s="12">
        <f t="shared" si="41"/>
        <v>1.0098718204739177E-2</v>
      </c>
    </row>
    <row r="154" spans="1:25" x14ac:dyDescent="0.25">
      <c r="A154" s="13">
        <f t="shared" si="29"/>
        <v>150</v>
      </c>
      <c r="B154" s="1">
        <v>45106</v>
      </c>
      <c r="C154" s="7">
        <f t="shared" si="30"/>
        <v>2023</v>
      </c>
      <c r="D154" s="7">
        <f t="shared" si="31"/>
        <v>6</v>
      </c>
      <c r="E154" s="15">
        <v>17.123100000000001</v>
      </c>
      <c r="F154" s="2">
        <v>39</v>
      </c>
      <c r="G154" s="2">
        <v>270.87</v>
      </c>
      <c r="H154" s="2">
        <v>11.97</v>
      </c>
      <c r="I154" s="2">
        <v>239.98</v>
      </c>
      <c r="J154" s="2">
        <v>257.5</v>
      </c>
      <c r="K154" s="2">
        <v>127.9</v>
      </c>
      <c r="L154" s="2">
        <v>428.24</v>
      </c>
      <c r="M154" s="2">
        <v>189.59</v>
      </c>
      <c r="N154" s="2">
        <v>151.63999999999999</v>
      </c>
      <c r="O154" s="2">
        <v>161.27000000000001</v>
      </c>
      <c r="P154" s="12">
        <f t="shared" si="32"/>
        <v>0</v>
      </c>
      <c r="Q154" s="12">
        <f t="shared" si="33"/>
        <v>4.6361545879385346E-3</v>
      </c>
      <c r="R154" s="12">
        <f t="shared" si="34"/>
        <v>7.575757575757569E-3</v>
      </c>
      <c r="S154" s="12">
        <f t="shared" si="35"/>
        <v>-6.9930069930069783E-3</v>
      </c>
      <c r="T154" s="12">
        <f t="shared" si="36"/>
        <v>8.0432818639379899E-3</v>
      </c>
      <c r="U154" s="12">
        <f t="shared" si="37"/>
        <v>-5.7512309366883896E-3</v>
      </c>
      <c r="V154" s="12">
        <f t="shared" si="38"/>
        <v>-6.2317380039544901E-4</v>
      </c>
      <c r="W154" s="12">
        <f t="shared" si="39"/>
        <v>4.9128745649857919E-3</v>
      </c>
      <c r="X154" s="12">
        <f t="shared" si="40"/>
        <v>-2.7423479572489251E-3</v>
      </c>
      <c r="Y154" s="12">
        <f t="shared" si="41"/>
        <v>-4.7270462341781894E-3</v>
      </c>
    </row>
    <row r="155" spans="1:25" x14ac:dyDescent="0.25">
      <c r="A155" s="13">
        <f t="shared" si="29"/>
        <v>151</v>
      </c>
      <c r="B155" s="1">
        <v>45105</v>
      </c>
      <c r="C155" s="7">
        <f t="shared" si="30"/>
        <v>2023</v>
      </c>
      <c r="D155" s="7">
        <f t="shared" si="31"/>
        <v>6</v>
      </c>
      <c r="E155" s="15">
        <v>17.07</v>
      </c>
      <c r="F155" s="2">
        <v>39</v>
      </c>
      <c r="G155" s="2">
        <v>269.62</v>
      </c>
      <c r="H155" s="2">
        <v>11.88</v>
      </c>
      <c r="I155" s="2">
        <v>241.67</v>
      </c>
      <c r="J155" s="2">
        <v>256.24</v>
      </c>
      <c r="K155" s="2">
        <v>129.04</v>
      </c>
      <c r="L155" s="2">
        <v>429.84</v>
      </c>
      <c r="M155" s="2">
        <v>189.25</v>
      </c>
      <c r="N155" s="2">
        <v>152.53</v>
      </c>
      <c r="O155" s="2">
        <v>162.54</v>
      </c>
      <c r="P155" s="12">
        <f t="shared" si="32"/>
        <v>-8.1383519837232576E-3</v>
      </c>
      <c r="Q155" s="12">
        <f t="shared" si="33"/>
        <v>-9.3691442848220507E-3</v>
      </c>
      <c r="R155" s="12">
        <f t="shared" si="34"/>
        <v>-1.7369727047146344E-2</v>
      </c>
      <c r="S155" s="12">
        <f t="shared" si="35"/>
        <v>-8.8992782152231831E-3</v>
      </c>
      <c r="T155" s="12">
        <f t="shared" si="36"/>
        <v>2.3518143668549873E-2</v>
      </c>
      <c r="U155" s="12">
        <f t="shared" si="37"/>
        <v>-1.6510692673705751E-3</v>
      </c>
      <c r="V155" s="12">
        <f t="shared" si="38"/>
        <v>3.000835051228945E-2</v>
      </c>
      <c r="W155" s="12">
        <f t="shared" si="39"/>
        <v>5.7562483658548658E-3</v>
      </c>
      <c r="X155" s="12">
        <f t="shared" si="40"/>
        <v>5.2316142310808722E-3</v>
      </c>
      <c r="Y155" s="12">
        <f t="shared" si="41"/>
        <v>1.2829287126537636E-2</v>
      </c>
    </row>
    <row r="156" spans="1:25" x14ac:dyDescent="0.25">
      <c r="A156" s="13">
        <f t="shared" si="29"/>
        <v>152</v>
      </c>
      <c r="B156" s="1">
        <v>45104</v>
      </c>
      <c r="C156" s="7">
        <f t="shared" si="30"/>
        <v>2023</v>
      </c>
      <c r="D156" s="7">
        <f t="shared" si="31"/>
        <v>6</v>
      </c>
      <c r="E156" s="15">
        <v>17.079699999999999</v>
      </c>
      <c r="F156" s="2">
        <v>39.32</v>
      </c>
      <c r="G156" s="2">
        <v>272.17</v>
      </c>
      <c r="H156" s="2">
        <v>12.09</v>
      </c>
      <c r="I156" s="2">
        <v>243.84</v>
      </c>
      <c r="J156" s="2">
        <v>250.21</v>
      </c>
      <c r="K156" s="2">
        <v>129.18</v>
      </c>
      <c r="L156" s="2">
        <v>417.08</v>
      </c>
      <c r="M156" s="2">
        <v>188.06</v>
      </c>
      <c r="N156" s="2">
        <v>151.65</v>
      </c>
      <c r="O156" s="2">
        <v>160.38999999999999</v>
      </c>
      <c r="P156" s="12">
        <f t="shared" si="32"/>
        <v>2.4225058609012695E-2</v>
      </c>
      <c r="Q156" s="12">
        <f t="shared" si="33"/>
        <v>1.5711300194058975E-2</v>
      </c>
      <c r="R156" s="12">
        <f t="shared" si="34"/>
        <v>2.1114864864864913E-2</v>
      </c>
      <c r="S156" s="12">
        <f t="shared" si="35"/>
        <v>-1.0269107440029179E-2</v>
      </c>
      <c r="T156" s="12">
        <f t="shared" si="36"/>
        <v>3.4771241787335594E-2</v>
      </c>
      <c r="U156" s="12">
        <f t="shared" si="37"/>
        <v>1.1373021070403055E-2</v>
      </c>
      <c r="V156" s="12">
        <f t="shared" si="38"/>
        <v>-3.7870199015288541E-4</v>
      </c>
      <c r="W156" s="12">
        <f t="shared" si="39"/>
        <v>1.1901299266221299E-2</v>
      </c>
      <c r="X156" s="12">
        <f t="shared" si="40"/>
        <v>-7.8215947786831608E-3</v>
      </c>
      <c r="Y156" s="12">
        <f t="shared" si="41"/>
        <v>1.3957979915014684E-2</v>
      </c>
    </row>
    <row r="157" spans="1:25" x14ac:dyDescent="0.25">
      <c r="A157" s="13">
        <f t="shared" si="29"/>
        <v>153</v>
      </c>
      <c r="B157" s="1">
        <v>45103</v>
      </c>
      <c r="C157" s="7">
        <f t="shared" si="30"/>
        <v>2023</v>
      </c>
      <c r="D157" s="7">
        <f t="shared" si="31"/>
        <v>6</v>
      </c>
      <c r="E157" s="15">
        <v>17.132999999999999</v>
      </c>
      <c r="F157" s="2">
        <v>38.39</v>
      </c>
      <c r="G157" s="2">
        <v>267.95999999999998</v>
      </c>
      <c r="H157" s="2">
        <v>11.84</v>
      </c>
      <c r="I157" s="2">
        <v>246.37</v>
      </c>
      <c r="J157" s="2">
        <v>241.05</v>
      </c>
      <c r="K157" s="2">
        <v>127.33</v>
      </c>
      <c r="L157" s="2">
        <v>415.94</v>
      </c>
      <c r="M157" s="2">
        <v>185.27</v>
      </c>
      <c r="N157" s="2">
        <v>152.37</v>
      </c>
      <c r="O157" s="2">
        <v>157.69</v>
      </c>
      <c r="P157" s="12">
        <f t="shared" si="32"/>
        <v>4.7108086888250078E-3</v>
      </c>
      <c r="Q157" s="12">
        <f t="shared" si="33"/>
        <v>-6.193672810889006E-3</v>
      </c>
      <c r="R157" s="12">
        <f t="shared" si="34"/>
        <v>-4.205214465937801E-3</v>
      </c>
      <c r="S157" s="12">
        <f t="shared" si="35"/>
        <v>-2.6717402744605989E-3</v>
      </c>
      <c r="T157" s="12">
        <f t="shared" si="36"/>
        <v>-6.1914231553979793E-2</v>
      </c>
      <c r="U157" s="12">
        <f t="shared" si="37"/>
        <v>-1.6841529846745473E-2</v>
      </c>
      <c r="V157" s="12">
        <f t="shared" si="38"/>
        <v>-2.0427894875977737E-2</v>
      </c>
      <c r="W157" s="12">
        <f t="shared" si="39"/>
        <v>-8.9413123502444236E-3</v>
      </c>
      <c r="X157" s="12">
        <f t="shared" si="40"/>
        <v>-3.1279952618067486E-2</v>
      </c>
      <c r="Y157" s="12">
        <f t="shared" si="41"/>
        <v>-1.3225868017201492E-2</v>
      </c>
    </row>
    <row r="158" spans="1:25" x14ac:dyDescent="0.25">
      <c r="A158" s="13">
        <f t="shared" si="29"/>
        <v>154</v>
      </c>
      <c r="B158" s="1">
        <v>45100</v>
      </c>
      <c r="C158" s="7">
        <f t="shared" si="30"/>
        <v>2023</v>
      </c>
      <c r="D158" s="7">
        <f t="shared" si="31"/>
        <v>6</v>
      </c>
      <c r="E158" s="15">
        <v>17.157</v>
      </c>
      <c r="F158" s="2">
        <v>38.21</v>
      </c>
      <c r="G158" s="2">
        <v>269.63</v>
      </c>
      <c r="H158" s="2">
        <v>11.89</v>
      </c>
      <c r="I158" s="2">
        <v>247.03</v>
      </c>
      <c r="J158" s="2">
        <v>256.60000000000002</v>
      </c>
      <c r="K158" s="2">
        <v>129.33000000000001</v>
      </c>
      <c r="L158" s="2">
        <v>424.02</v>
      </c>
      <c r="M158" s="2">
        <v>186.68</v>
      </c>
      <c r="N158" s="2">
        <v>157.07</v>
      </c>
      <c r="O158" s="2">
        <v>159.58000000000001</v>
      </c>
      <c r="P158" s="12">
        <f t="shared" si="32"/>
        <v>-2.0256410256410229E-2</v>
      </c>
      <c r="Q158" s="12">
        <f t="shared" si="33"/>
        <v>-1.3789319678127243E-2</v>
      </c>
      <c r="R158" s="12">
        <f t="shared" si="34"/>
        <v>2.5295109612142319E-3</v>
      </c>
      <c r="S158" s="12">
        <f t="shared" si="35"/>
        <v>-2.9061553985872957E-3</v>
      </c>
      <c r="T158" s="12">
        <f t="shared" si="36"/>
        <v>-3.0722921255496027E-2</v>
      </c>
      <c r="U158" s="12">
        <f t="shared" si="37"/>
        <v>-6.7635508514396481E-3</v>
      </c>
      <c r="V158" s="12">
        <f t="shared" si="38"/>
        <v>3.1773794265343991E-3</v>
      </c>
      <c r="W158" s="12">
        <f t="shared" si="39"/>
        <v>-2.176497069182215E-3</v>
      </c>
      <c r="X158" s="12">
        <f t="shared" si="40"/>
        <v>-1.4829347246252844E-2</v>
      </c>
      <c r="Y158" s="12">
        <f t="shared" si="41"/>
        <v>-1.0142575397019016E-2</v>
      </c>
    </row>
    <row r="159" spans="1:25" x14ac:dyDescent="0.25">
      <c r="A159" s="13">
        <f t="shared" si="29"/>
        <v>155</v>
      </c>
      <c r="B159" s="1">
        <v>45099</v>
      </c>
      <c r="C159" s="7">
        <f t="shared" si="30"/>
        <v>2023</v>
      </c>
      <c r="D159" s="7">
        <f t="shared" si="31"/>
        <v>6</v>
      </c>
      <c r="E159" s="15">
        <v>17.164999999999999</v>
      </c>
      <c r="F159" s="2">
        <v>39</v>
      </c>
      <c r="G159" s="2">
        <v>273.39999999999998</v>
      </c>
      <c r="H159" s="2">
        <v>11.86</v>
      </c>
      <c r="I159" s="2">
        <v>247.75</v>
      </c>
      <c r="J159" s="2">
        <v>264.61</v>
      </c>
      <c r="K159" s="2">
        <v>130.15</v>
      </c>
      <c r="L159" s="2">
        <v>422.48</v>
      </c>
      <c r="M159" s="2">
        <v>187</v>
      </c>
      <c r="N159" s="2">
        <v>159.36000000000001</v>
      </c>
      <c r="O159" s="2">
        <v>161.13999999999999</v>
      </c>
      <c r="P159" s="12">
        <f t="shared" si="32"/>
        <v>-1.2658227848101222E-2</v>
      </c>
      <c r="Q159" s="12">
        <f t="shared" si="33"/>
        <v>7.3158241275850244E-5</v>
      </c>
      <c r="R159" s="12">
        <f t="shared" si="34"/>
        <v>-1.6583747927031545E-2</v>
      </c>
      <c r="S159" s="12">
        <f t="shared" si="35"/>
        <v>-4.1474832669168626E-2</v>
      </c>
      <c r="T159" s="12">
        <f t="shared" si="36"/>
        <v>2.276855924200305E-2</v>
      </c>
      <c r="U159" s="12">
        <f t="shared" si="37"/>
        <v>4.5602786323637234E-2</v>
      </c>
      <c r="V159" s="12">
        <f t="shared" si="38"/>
        <v>-1.7917692915823125E-3</v>
      </c>
      <c r="W159" s="12">
        <f t="shared" si="39"/>
        <v>1.9435459032951741E-2</v>
      </c>
      <c r="X159" s="12">
        <f t="shared" si="40"/>
        <v>6.5895241084392708E-3</v>
      </c>
      <c r="Y159" s="12">
        <f t="shared" si="41"/>
        <v>1.5083634167565974E-2</v>
      </c>
    </row>
    <row r="160" spans="1:25" x14ac:dyDescent="0.25">
      <c r="A160" s="13">
        <f t="shared" si="29"/>
        <v>156</v>
      </c>
      <c r="B160" s="1">
        <v>45098</v>
      </c>
      <c r="C160" s="7">
        <f t="shared" si="30"/>
        <v>2023</v>
      </c>
      <c r="D160" s="7">
        <f t="shared" si="31"/>
        <v>6</v>
      </c>
      <c r="E160" s="15">
        <v>17.116</v>
      </c>
      <c r="F160" s="2">
        <v>39.5</v>
      </c>
      <c r="G160" s="2">
        <v>273.38</v>
      </c>
      <c r="H160" s="2">
        <v>12.06</v>
      </c>
      <c r="I160" s="2">
        <v>258.47000000000003</v>
      </c>
      <c r="J160" s="2">
        <v>259.45999999999998</v>
      </c>
      <c r="K160" s="2">
        <v>124.83</v>
      </c>
      <c r="L160" s="2">
        <v>424.45</v>
      </c>
      <c r="M160" s="2">
        <v>183.96</v>
      </c>
      <c r="N160" s="2">
        <v>158.77000000000001</v>
      </c>
      <c r="O160" s="2">
        <v>159.19999999999999</v>
      </c>
      <c r="P160" s="12">
        <f t="shared" si="32"/>
        <v>-7.0387129210658372E-3</v>
      </c>
      <c r="Q160" s="12">
        <f t="shared" si="33"/>
        <v>-7.4068695083873148E-3</v>
      </c>
      <c r="R160" s="12">
        <f t="shared" si="34"/>
        <v>-1.6556291390728006E-3</v>
      </c>
      <c r="S160" s="12">
        <f t="shared" si="35"/>
        <v>-2.7796584668622559E-2</v>
      </c>
      <c r="T160" s="12">
        <f t="shared" si="36"/>
        <v>-5.9399366075055471E-2</v>
      </c>
      <c r="U160" s="12">
        <f t="shared" si="37"/>
        <v>-1.2571930737156345E-2</v>
      </c>
      <c r="V160" s="12">
        <f t="shared" si="38"/>
        <v>-2.85174900547851E-2</v>
      </c>
      <c r="W160" s="12">
        <f t="shared" si="39"/>
        <v>-1.0703924552398547E-2</v>
      </c>
      <c r="X160" s="12">
        <f t="shared" si="40"/>
        <v>-7.0585251502006674E-3</v>
      </c>
      <c r="Y160" s="12">
        <f t="shared" si="41"/>
        <v>-2.4902212428288273E-2</v>
      </c>
    </row>
    <row r="161" spans="1:25" x14ac:dyDescent="0.25">
      <c r="A161" s="13">
        <f t="shared" si="29"/>
        <v>157</v>
      </c>
      <c r="B161" s="1">
        <v>45097</v>
      </c>
      <c r="C161" s="7">
        <f t="shared" si="30"/>
        <v>2023</v>
      </c>
      <c r="D161" s="7">
        <f t="shared" si="31"/>
        <v>6</v>
      </c>
      <c r="E161" s="15">
        <v>17.202999999999999</v>
      </c>
      <c r="F161" s="2">
        <v>39.78</v>
      </c>
      <c r="G161" s="2">
        <v>275.42</v>
      </c>
      <c r="H161" s="2">
        <v>12.08</v>
      </c>
      <c r="I161" s="2">
        <v>265.86</v>
      </c>
      <c r="J161" s="2">
        <v>274.45</v>
      </c>
      <c r="K161" s="2">
        <v>125.78</v>
      </c>
      <c r="L161" s="2">
        <v>434.7</v>
      </c>
      <c r="M161" s="2">
        <v>185.01</v>
      </c>
      <c r="N161" s="2">
        <v>159.09</v>
      </c>
      <c r="O161" s="2">
        <v>162.44</v>
      </c>
      <c r="P161" s="12">
        <f t="shared" si="32"/>
        <v>2.01511335012583E-3</v>
      </c>
      <c r="Q161" s="12">
        <f t="shared" si="33"/>
        <v>-1.5950119625897097E-3</v>
      </c>
      <c r="R161" s="12">
        <f t="shared" si="34"/>
        <v>-2.1069692058346856E-2</v>
      </c>
      <c r="S161" s="12">
        <f t="shared" si="35"/>
        <v>1.4313695946963634E-3</v>
      </c>
      <c r="T161" s="12">
        <f t="shared" si="36"/>
        <v>6.1596540356518625E-2</v>
      </c>
      <c r="U161" s="12">
        <f t="shared" si="37"/>
        <v>1.0120393669002858E-2</v>
      </c>
      <c r="V161" s="12">
        <f t="shared" si="38"/>
        <v>1.4184049457160119E-2</v>
      </c>
      <c r="W161" s="12">
        <f t="shared" si="39"/>
        <v>8.2819360065264913E-3</v>
      </c>
      <c r="X161" s="12">
        <f t="shared" si="40"/>
        <v>4.8228960925496001E-3</v>
      </c>
      <c r="Y161" s="12">
        <f t="shared" si="41"/>
        <v>6.1191238886382227E-3</v>
      </c>
    </row>
    <row r="162" spans="1:25" x14ac:dyDescent="0.25">
      <c r="A162" s="13">
        <f t="shared" si="29"/>
        <v>158</v>
      </c>
      <c r="B162" s="1">
        <v>45096</v>
      </c>
      <c r="C162" s="7">
        <f t="shared" si="30"/>
        <v>2023</v>
      </c>
      <c r="D162" s="7">
        <f t="shared" si="31"/>
        <v>6</v>
      </c>
      <c r="E162" s="15">
        <v>17.07</v>
      </c>
      <c r="F162" s="2">
        <v>39.700000000000003</v>
      </c>
      <c r="G162" s="2">
        <v>275.86</v>
      </c>
      <c r="H162" s="2">
        <v>12.34</v>
      </c>
      <c r="I162" s="2">
        <v>265.48</v>
      </c>
      <c r="J162" s="2">
        <v>260.54000000000002</v>
      </c>
      <c r="K162" s="2">
        <v>125.49</v>
      </c>
      <c r="L162" s="2">
        <v>431.96</v>
      </c>
      <c r="M162" s="2">
        <v>184.92</v>
      </c>
      <c r="N162" s="2">
        <v>159.56</v>
      </c>
      <c r="O162" s="2">
        <v>162.71</v>
      </c>
      <c r="P162" s="12">
        <f t="shared" si="32"/>
        <v>7.5623897151499975E-4</v>
      </c>
      <c r="Q162" s="12">
        <f t="shared" si="33"/>
        <v>-3.7198887644912526E-3</v>
      </c>
      <c r="R162" s="12">
        <f t="shared" si="34"/>
        <v>-4.8387096774193949E-3</v>
      </c>
      <c r="S162" s="12">
        <f t="shared" si="35"/>
        <v>-4.275748255944789E-3</v>
      </c>
      <c r="T162" s="12">
        <f t="shared" si="36"/>
        <v>4.6887820888530385E-4</v>
      </c>
      <c r="U162" s="12">
        <f t="shared" si="37"/>
        <v>4.688782088850818E-4</v>
      </c>
      <c r="V162" s="12">
        <f t="shared" si="38"/>
        <v>4.6887820888530385E-4</v>
      </c>
      <c r="W162" s="12">
        <f t="shared" si="39"/>
        <v>4.688782088850818E-4</v>
      </c>
      <c r="X162" s="12">
        <f t="shared" si="40"/>
        <v>4.6887820888530385E-4</v>
      </c>
      <c r="Y162" s="12">
        <f t="shared" si="41"/>
        <v>4.6887820888530385E-4</v>
      </c>
    </row>
    <row r="163" spans="1:25" x14ac:dyDescent="0.25">
      <c r="A163" s="13">
        <f t="shared" si="29"/>
        <v>159</v>
      </c>
      <c r="B163" s="1">
        <v>45093</v>
      </c>
      <c r="C163" s="7">
        <f t="shared" si="30"/>
        <v>2023</v>
      </c>
      <c r="D163" s="7">
        <f t="shared" si="31"/>
        <v>6</v>
      </c>
      <c r="E163" s="15">
        <v>17.062000000000001</v>
      </c>
      <c r="F163" s="2">
        <v>39.67</v>
      </c>
      <c r="G163" s="2">
        <v>276.89</v>
      </c>
      <c r="H163" s="2">
        <v>12.4</v>
      </c>
      <c r="I163" s="2">
        <v>266.62</v>
      </c>
      <c r="J163" s="2">
        <v>260.54000000000002</v>
      </c>
      <c r="K163" s="2">
        <v>125.49</v>
      </c>
      <c r="L163" s="2">
        <v>431.96</v>
      </c>
      <c r="M163" s="2">
        <v>184.92</v>
      </c>
      <c r="N163" s="2">
        <v>159.56</v>
      </c>
      <c r="O163" s="2">
        <v>162.71</v>
      </c>
      <c r="P163" s="12">
        <f t="shared" si="32"/>
        <v>-1.0073029463610883E-3</v>
      </c>
      <c r="Q163" s="12">
        <f t="shared" si="33"/>
        <v>6.3969759749935573E-3</v>
      </c>
      <c r="R163" s="12">
        <f t="shared" si="34"/>
        <v>-1.1164274322168932E-2</v>
      </c>
      <c r="S163" s="12">
        <f t="shared" si="35"/>
        <v>-1.2920661952537937E-2</v>
      </c>
      <c r="T163" s="12">
        <f t="shared" si="36"/>
        <v>1.5572616047882182E-2</v>
      </c>
      <c r="U163" s="12">
        <f t="shared" si="37"/>
        <v>-1.522671235300832E-2</v>
      </c>
      <c r="V163" s="12">
        <f t="shared" si="38"/>
        <v>-3.2330715500109353E-2</v>
      </c>
      <c r="W163" s="12">
        <f t="shared" si="39"/>
        <v>-8.3590537206504889E-3</v>
      </c>
      <c r="X163" s="12">
        <f t="shared" si="40"/>
        <v>-3.9496555686513446E-3</v>
      </c>
      <c r="Y163" s="12">
        <f t="shared" si="41"/>
        <v>-1.3667786086454914E-2</v>
      </c>
    </row>
    <row r="164" spans="1:25" x14ac:dyDescent="0.25">
      <c r="A164" s="13">
        <f t="shared" si="29"/>
        <v>160</v>
      </c>
      <c r="B164" s="1">
        <v>45092</v>
      </c>
      <c r="C164" s="7">
        <f t="shared" si="30"/>
        <v>2023</v>
      </c>
      <c r="D164" s="7">
        <f t="shared" si="31"/>
        <v>6</v>
      </c>
      <c r="E164" s="15">
        <v>17.105</v>
      </c>
      <c r="F164" s="2">
        <v>39.71</v>
      </c>
      <c r="G164" s="2">
        <v>275.13</v>
      </c>
      <c r="H164" s="2">
        <v>12.54</v>
      </c>
      <c r="I164" s="2">
        <v>270.11</v>
      </c>
      <c r="J164" s="2">
        <v>255.9</v>
      </c>
      <c r="K164" s="2">
        <v>127.11</v>
      </c>
      <c r="L164" s="2">
        <v>445.27</v>
      </c>
      <c r="M164" s="2">
        <v>186.01</v>
      </c>
      <c r="N164" s="2">
        <v>159.79</v>
      </c>
      <c r="O164" s="2">
        <v>164.55</v>
      </c>
      <c r="P164" s="12">
        <f t="shared" si="32"/>
        <v>-2.7624309392264568E-3</v>
      </c>
      <c r="Q164" s="12">
        <f t="shared" si="33"/>
        <v>-2.8270088072198662E-3</v>
      </c>
      <c r="R164" s="12">
        <f t="shared" si="34"/>
        <v>3.1999999999998696E-3</v>
      </c>
      <c r="S164" s="12">
        <f t="shared" si="35"/>
        <v>-2.2532505910165535E-3</v>
      </c>
      <c r="T164" s="12">
        <f t="shared" si="36"/>
        <v>-3.291056946883697E-3</v>
      </c>
      <c r="U164" s="12">
        <f t="shared" si="37"/>
        <v>5.6343726634857649E-3</v>
      </c>
      <c r="V164" s="12">
        <f t="shared" si="38"/>
        <v>1.0180348428919128E-2</v>
      </c>
      <c r="W164" s="12">
        <f t="shared" si="39"/>
        <v>1.1376077831017017E-2</v>
      </c>
      <c r="X164" s="12">
        <f t="shared" si="40"/>
        <v>1.1506519335217291E-2</v>
      </c>
      <c r="Y164" s="12">
        <f t="shared" si="41"/>
        <v>1.5918920031012362E-2</v>
      </c>
    </row>
    <row r="165" spans="1:25" x14ac:dyDescent="0.25">
      <c r="A165" s="13">
        <f t="shared" si="29"/>
        <v>161</v>
      </c>
      <c r="B165" s="1">
        <v>45091</v>
      </c>
      <c r="C165" s="7">
        <f t="shared" si="30"/>
        <v>2023</v>
      </c>
      <c r="D165" s="7">
        <f t="shared" si="31"/>
        <v>6</v>
      </c>
      <c r="E165" s="15">
        <v>17.102</v>
      </c>
      <c r="F165" s="2">
        <v>39.82</v>
      </c>
      <c r="G165" s="2">
        <v>275.91000000000003</v>
      </c>
      <c r="H165" s="2">
        <v>12.5</v>
      </c>
      <c r="I165" s="2">
        <v>270.72000000000003</v>
      </c>
      <c r="J165" s="2">
        <v>256.79000000000002</v>
      </c>
      <c r="K165" s="2">
        <v>126.42</v>
      </c>
      <c r="L165" s="2">
        <v>440.86</v>
      </c>
      <c r="M165" s="2">
        <v>183.95</v>
      </c>
      <c r="N165" s="2">
        <v>158</v>
      </c>
      <c r="O165" s="2">
        <v>162</v>
      </c>
      <c r="P165" s="12">
        <f t="shared" si="32"/>
        <v>1.0659898477157315E-2</v>
      </c>
      <c r="Q165" s="12">
        <f t="shared" si="33"/>
        <v>8.8485867856229472E-3</v>
      </c>
      <c r="R165" s="12">
        <f t="shared" si="34"/>
        <v>1.5434606011372809E-2</v>
      </c>
      <c r="S165" s="12">
        <f t="shared" si="35"/>
        <v>-1.6672115070284321E-2</v>
      </c>
      <c r="T165" s="12">
        <f t="shared" si="36"/>
        <v>-1.3134202534952455E-2</v>
      </c>
      <c r="U165" s="12">
        <f t="shared" si="37"/>
        <v>-7.6394102102234074E-3</v>
      </c>
      <c r="V165" s="12">
        <f t="shared" si="38"/>
        <v>5.9501052978478963E-3</v>
      </c>
      <c r="W165" s="12">
        <f t="shared" si="39"/>
        <v>-2.2842203002085837E-3</v>
      </c>
      <c r="X165" s="12">
        <f t="shared" si="40"/>
        <v>-1.5661167582870616E-2</v>
      </c>
      <c r="Y165" s="12">
        <f t="shared" si="41"/>
        <v>-3.2327969050109928E-3</v>
      </c>
    </row>
    <row r="166" spans="1:25" x14ac:dyDescent="0.25">
      <c r="A166" s="13">
        <f t="shared" si="29"/>
        <v>162</v>
      </c>
      <c r="B166" s="1">
        <v>45090</v>
      </c>
      <c r="C166" s="7">
        <f t="shared" si="30"/>
        <v>2023</v>
      </c>
      <c r="D166" s="7">
        <f t="shared" si="31"/>
        <v>6</v>
      </c>
      <c r="E166" s="15">
        <v>17.201000000000001</v>
      </c>
      <c r="F166" s="2">
        <v>39.4</v>
      </c>
      <c r="G166" s="2">
        <v>273.49</v>
      </c>
      <c r="H166" s="2">
        <v>12.31</v>
      </c>
      <c r="I166" s="2">
        <v>275.31</v>
      </c>
      <c r="J166" s="2">
        <v>258.70999999999998</v>
      </c>
      <c r="K166" s="2">
        <v>126.66</v>
      </c>
      <c r="L166" s="2">
        <v>435.73</v>
      </c>
      <c r="M166" s="2">
        <v>183.31</v>
      </c>
      <c r="N166" s="2">
        <v>159.59</v>
      </c>
      <c r="O166" s="2">
        <v>161.59</v>
      </c>
      <c r="P166" s="12">
        <f t="shared" si="32"/>
        <v>1.0162601626015899E-3</v>
      </c>
      <c r="Q166" s="12">
        <f t="shared" si="33"/>
        <v>-4.1510395805264277E-3</v>
      </c>
      <c r="R166" s="12">
        <f t="shared" si="34"/>
        <v>2.6688907422852459E-2</v>
      </c>
      <c r="S166" s="12">
        <f t="shared" si="35"/>
        <v>-1.1418722395777237E-2</v>
      </c>
      <c r="T166" s="12">
        <f t="shared" si="36"/>
        <v>3.1406790317473732E-2</v>
      </c>
      <c r="U166" s="12">
        <f t="shared" si="37"/>
        <v>-3.28713969794725E-3</v>
      </c>
      <c r="V166" s="12">
        <f t="shared" si="38"/>
        <v>2.3631621191582575E-2</v>
      </c>
      <c r="W166" s="12">
        <f t="shared" si="39"/>
        <v>-6.5966094520213403E-3</v>
      </c>
      <c r="X166" s="12">
        <f t="shared" si="40"/>
        <v>4.9464454094401145E-3</v>
      </c>
      <c r="Y166" s="12">
        <f t="shared" si="41"/>
        <v>5.0230331899081548E-3</v>
      </c>
    </row>
    <row r="167" spans="1:25" x14ac:dyDescent="0.25">
      <c r="A167" s="13">
        <f t="shared" si="29"/>
        <v>163</v>
      </c>
      <c r="B167" s="1">
        <v>45089</v>
      </c>
      <c r="C167" s="7">
        <f t="shared" si="30"/>
        <v>2023</v>
      </c>
      <c r="D167" s="7">
        <f t="shared" si="31"/>
        <v>6</v>
      </c>
      <c r="E167" s="15">
        <v>17.27</v>
      </c>
      <c r="F167" s="2">
        <v>39.36</v>
      </c>
      <c r="G167" s="2">
        <v>274.63</v>
      </c>
      <c r="H167" s="2">
        <v>11.99</v>
      </c>
      <c r="I167" s="2">
        <v>278.49</v>
      </c>
      <c r="J167" s="2">
        <v>249.83</v>
      </c>
      <c r="K167" s="2">
        <v>126.57</v>
      </c>
      <c r="L167" s="2">
        <v>423.97</v>
      </c>
      <c r="M167" s="2">
        <v>183.79</v>
      </c>
      <c r="N167" s="2">
        <v>158.16999999999999</v>
      </c>
      <c r="O167" s="2">
        <v>160.13999999999999</v>
      </c>
      <c r="P167" s="12">
        <f t="shared" si="32"/>
        <v>-5.3070507960576441E-3</v>
      </c>
      <c r="Q167" s="12">
        <f t="shared" si="33"/>
        <v>-1.3435355821388884E-2</v>
      </c>
      <c r="R167" s="12">
        <f t="shared" si="34"/>
        <v>-5.8043117744610573E-3</v>
      </c>
      <c r="S167" s="12">
        <f t="shared" si="35"/>
        <v>-4.6789430449069025E-2</v>
      </c>
      <c r="T167" s="12">
        <f t="shared" si="36"/>
        <v>2.1744372236512266E-2</v>
      </c>
      <c r="U167" s="12">
        <f t="shared" si="37"/>
        <v>2.4964724904049218E-2</v>
      </c>
      <c r="V167" s="12">
        <f t="shared" si="38"/>
        <v>8.936943174352896E-3</v>
      </c>
      <c r="W167" s="12">
        <f t="shared" si="39"/>
        <v>1.5168557624630763E-2</v>
      </c>
      <c r="X167" s="12">
        <f t="shared" si="40"/>
        <v>6.5369877878462823E-3</v>
      </c>
      <c r="Y167" s="12">
        <f t="shared" si="41"/>
        <v>1.5324151787046603E-2</v>
      </c>
    </row>
    <row r="168" spans="1:25" x14ac:dyDescent="0.25">
      <c r="A168" s="13">
        <f t="shared" si="29"/>
        <v>164</v>
      </c>
      <c r="B168" s="1">
        <v>45086</v>
      </c>
      <c r="C168" s="7">
        <f t="shared" si="30"/>
        <v>2023</v>
      </c>
      <c r="D168" s="7">
        <f t="shared" si="31"/>
        <v>6</v>
      </c>
      <c r="E168" s="15">
        <v>17.277999999999999</v>
      </c>
      <c r="F168" s="2">
        <v>39.57</v>
      </c>
      <c r="G168" s="2">
        <v>278.37</v>
      </c>
      <c r="H168" s="2">
        <v>12.06</v>
      </c>
      <c r="I168" s="2">
        <v>292.16000000000003</v>
      </c>
      <c r="J168" s="2">
        <v>244.4</v>
      </c>
      <c r="K168" s="2">
        <v>123.43</v>
      </c>
      <c r="L168" s="2">
        <v>420.02</v>
      </c>
      <c r="M168" s="2">
        <v>180.96</v>
      </c>
      <c r="N168" s="2">
        <v>157.07</v>
      </c>
      <c r="O168" s="2">
        <v>157.65</v>
      </c>
      <c r="P168" s="12">
        <f t="shared" si="32"/>
        <v>1.3575819672131173E-2</v>
      </c>
      <c r="Q168" s="12">
        <f t="shared" si="33"/>
        <v>1.5110631408528086E-3</v>
      </c>
      <c r="R168" s="12">
        <f t="shared" si="34"/>
        <v>5.0000000000001155E-3</v>
      </c>
      <c r="S168" s="12">
        <f t="shared" si="35"/>
        <v>8.0391953904013214E-3</v>
      </c>
      <c r="T168" s="12">
        <f t="shared" si="36"/>
        <v>3.5406356977399689E-2</v>
      </c>
      <c r="U168" s="12">
        <f t="shared" si="37"/>
        <v>-1.1576610831125378E-2</v>
      </c>
      <c r="V168" s="12">
        <f t="shared" si="38"/>
        <v>2.0875167077604839E-2</v>
      </c>
      <c r="W168" s="12">
        <f t="shared" si="39"/>
        <v>-2.8610714310145502E-3</v>
      </c>
      <c r="X168" s="12">
        <f t="shared" si="40"/>
        <v>-9.3618972555014057E-3</v>
      </c>
      <c r="Y168" s="12">
        <f t="shared" si="41"/>
        <v>-1.7808244630178605E-3</v>
      </c>
    </row>
    <row r="169" spans="1:25" x14ac:dyDescent="0.25">
      <c r="A169" s="13">
        <f t="shared" si="29"/>
        <v>165</v>
      </c>
      <c r="B169" s="1">
        <v>45085</v>
      </c>
      <c r="C169" s="7">
        <f t="shared" si="30"/>
        <v>2023</v>
      </c>
      <c r="D169" s="7">
        <f t="shared" si="31"/>
        <v>6</v>
      </c>
      <c r="E169" s="15">
        <v>17.364999999999998</v>
      </c>
      <c r="F169" s="2">
        <v>39.04</v>
      </c>
      <c r="G169" s="2">
        <v>277.95</v>
      </c>
      <c r="H169" s="2">
        <v>12</v>
      </c>
      <c r="I169" s="2">
        <v>289.83</v>
      </c>
      <c r="J169" s="2">
        <v>234.86</v>
      </c>
      <c r="K169" s="2">
        <v>124.25</v>
      </c>
      <c r="L169" s="2">
        <v>409.37</v>
      </c>
      <c r="M169" s="2">
        <v>180.57</v>
      </c>
      <c r="N169" s="2">
        <v>157.76</v>
      </c>
      <c r="O169" s="2">
        <v>157.13999999999999</v>
      </c>
      <c r="P169" s="12">
        <f t="shared" si="32"/>
        <v>1.2823800974608446E-3</v>
      </c>
      <c r="Q169" s="12">
        <f t="shared" si="33"/>
        <v>1.5119973704393441E-2</v>
      </c>
      <c r="R169" s="12">
        <f t="shared" si="34"/>
        <v>7.5566750629723067E-3</v>
      </c>
      <c r="S169" s="12">
        <f t="shared" si="35"/>
        <v>5.4886260236578721E-2</v>
      </c>
      <c r="T169" s="12">
        <f t="shared" si="36"/>
        <v>4.6302930584637192E-2</v>
      </c>
      <c r="U169" s="12">
        <f t="shared" si="37"/>
        <v>2.5383716580493099E-2</v>
      </c>
      <c r="V169" s="12">
        <f t="shared" si="38"/>
        <v>2.4485785266494808E-2</v>
      </c>
      <c r="W169" s="12">
        <f t="shared" si="39"/>
        <v>1.5933114182898445E-2</v>
      </c>
      <c r="X169" s="12">
        <f t="shared" si="40"/>
        <v>3.1952776104025027E-3</v>
      </c>
      <c r="Y169" s="12">
        <f t="shared" si="41"/>
        <v>5.1945477159578424E-3</v>
      </c>
    </row>
    <row r="170" spans="1:25" x14ac:dyDescent="0.25">
      <c r="A170" s="13">
        <f t="shared" si="29"/>
        <v>166</v>
      </c>
      <c r="B170" s="1">
        <v>45084</v>
      </c>
      <c r="C170" s="7">
        <f t="shared" si="30"/>
        <v>2023</v>
      </c>
      <c r="D170" s="7">
        <f t="shared" si="31"/>
        <v>6</v>
      </c>
      <c r="E170" s="15">
        <v>17.356999999999999</v>
      </c>
      <c r="F170" s="2">
        <v>38.99</v>
      </c>
      <c r="G170" s="2">
        <v>273.81</v>
      </c>
      <c r="H170" s="2">
        <v>11.91</v>
      </c>
      <c r="I170" s="2">
        <v>274.75</v>
      </c>
      <c r="J170" s="2">
        <v>224.57</v>
      </c>
      <c r="K170" s="2">
        <v>121.23</v>
      </c>
      <c r="L170" s="2">
        <v>399.77</v>
      </c>
      <c r="M170" s="2">
        <v>177.82</v>
      </c>
      <c r="N170" s="2">
        <v>157.33000000000001</v>
      </c>
      <c r="O170" s="2">
        <v>156.4</v>
      </c>
      <c r="P170" s="12">
        <f t="shared" si="32"/>
        <v>-6.3710499490315931E-3</v>
      </c>
      <c r="Q170" s="12">
        <f t="shared" si="33"/>
        <v>-1.5315610983481776E-3</v>
      </c>
      <c r="R170" s="12">
        <f t="shared" si="34"/>
        <v>2.1440823327615766E-2</v>
      </c>
      <c r="S170" s="12">
        <f t="shared" si="35"/>
        <v>-1.0872304424523804E-2</v>
      </c>
      <c r="T170" s="12">
        <f t="shared" si="36"/>
        <v>1.3679237008928702E-2</v>
      </c>
      <c r="U170" s="12">
        <f t="shared" si="37"/>
        <v>-4.3484644114737625E-2</v>
      </c>
      <c r="V170" s="12">
        <f t="shared" si="38"/>
        <v>1.6491718844102721E-4</v>
      </c>
      <c r="W170" s="12">
        <f t="shared" si="39"/>
        <v>-8.7841995584940769E-3</v>
      </c>
      <c r="X170" s="12">
        <f t="shared" si="40"/>
        <v>-3.695653581730407E-3</v>
      </c>
      <c r="Y170" s="12">
        <f t="shared" si="41"/>
        <v>-3.0420912866330974E-2</v>
      </c>
    </row>
    <row r="171" spans="1:25" x14ac:dyDescent="0.25">
      <c r="A171" s="13">
        <f t="shared" si="29"/>
        <v>167</v>
      </c>
      <c r="B171" s="1">
        <v>45083</v>
      </c>
      <c r="C171" s="7">
        <f t="shared" si="30"/>
        <v>2023</v>
      </c>
      <c r="D171" s="7">
        <f t="shared" si="31"/>
        <v>6</v>
      </c>
      <c r="E171" s="15">
        <v>17.375</v>
      </c>
      <c r="F171" s="2">
        <v>39.24</v>
      </c>
      <c r="G171" s="2">
        <v>274.23</v>
      </c>
      <c r="H171" s="2">
        <v>11.66</v>
      </c>
      <c r="I171" s="2">
        <v>277.77</v>
      </c>
      <c r="J171" s="2">
        <v>221.31</v>
      </c>
      <c r="K171" s="2">
        <v>126.61</v>
      </c>
      <c r="L171" s="2">
        <v>399.29</v>
      </c>
      <c r="M171" s="2">
        <v>179.21</v>
      </c>
      <c r="N171" s="2">
        <v>157.75</v>
      </c>
      <c r="O171" s="2">
        <v>161.13999999999999</v>
      </c>
      <c r="P171" s="12">
        <f t="shared" si="32"/>
        <v>4.0941658137154668E-3</v>
      </c>
      <c r="Q171" s="12">
        <f t="shared" si="33"/>
        <v>2.0466639377814122E-2</v>
      </c>
      <c r="R171" s="12">
        <f t="shared" si="34"/>
        <v>4.3867502238137845E-2</v>
      </c>
      <c r="S171" s="12">
        <f t="shared" si="35"/>
        <v>2.4830283353010518E-2</v>
      </c>
      <c r="T171" s="12">
        <f t="shared" si="36"/>
        <v>1.2225772019593295E-2</v>
      </c>
      <c r="U171" s="12">
        <f t="shared" si="37"/>
        <v>5.7085427236762687E-3</v>
      </c>
      <c r="V171" s="12">
        <f t="shared" si="38"/>
        <v>-1.5179579209418037E-2</v>
      </c>
      <c r="W171" s="12">
        <f t="shared" si="39"/>
        <v>-6.7479411313827731E-3</v>
      </c>
      <c r="X171" s="12">
        <f t="shared" si="40"/>
        <v>-4.1290888757153921E-3</v>
      </c>
      <c r="Y171" s="12">
        <f t="shared" si="41"/>
        <v>1.9559202200587489E-3</v>
      </c>
    </row>
    <row r="172" spans="1:25" x14ac:dyDescent="0.25">
      <c r="A172" s="13">
        <f t="shared" si="29"/>
        <v>168</v>
      </c>
      <c r="B172" s="1">
        <v>45082</v>
      </c>
      <c r="C172" s="7">
        <f t="shared" si="30"/>
        <v>2023</v>
      </c>
      <c r="D172" s="7">
        <f t="shared" si="31"/>
        <v>6</v>
      </c>
      <c r="E172" s="15">
        <v>17.457000000000001</v>
      </c>
      <c r="F172" s="2">
        <v>39.08</v>
      </c>
      <c r="G172" s="2">
        <v>268.73</v>
      </c>
      <c r="H172" s="2">
        <v>11.17</v>
      </c>
      <c r="I172" s="2">
        <v>271.04000000000002</v>
      </c>
      <c r="J172" s="2">
        <v>217.61</v>
      </c>
      <c r="K172" s="2">
        <v>125.3</v>
      </c>
      <c r="L172" s="2">
        <v>403.54</v>
      </c>
      <c r="M172" s="2">
        <v>179.58</v>
      </c>
      <c r="N172" s="2">
        <v>157.66</v>
      </c>
      <c r="O172" s="2">
        <v>160.07</v>
      </c>
      <c r="P172" s="12">
        <f t="shared" si="32"/>
        <v>-6.1037639877925542E-3</v>
      </c>
      <c r="Q172" s="12">
        <f t="shared" si="33"/>
        <v>5.3497942386830921E-3</v>
      </c>
      <c r="R172" s="12">
        <f t="shared" si="34"/>
        <v>2.6929982046677292E-3</v>
      </c>
      <c r="S172" s="12">
        <f t="shared" si="35"/>
        <v>-6.4880319636376749E-3</v>
      </c>
      <c r="T172" s="12">
        <f t="shared" si="36"/>
        <v>1.2141484600149521E-2</v>
      </c>
      <c r="U172" s="12">
        <f t="shared" si="37"/>
        <v>3.6214550859112737E-3</v>
      </c>
      <c r="V172" s="12">
        <f t="shared" si="38"/>
        <v>2.840501131881501E-3</v>
      </c>
      <c r="W172" s="12">
        <f t="shared" si="39"/>
        <v>-1.2323676236430048E-2</v>
      </c>
      <c r="X172" s="12">
        <f t="shared" si="40"/>
        <v>6.0583416325110662E-4</v>
      </c>
      <c r="Y172" s="12">
        <f t="shared" si="41"/>
        <v>-1.9205570204705591E-3</v>
      </c>
    </row>
    <row r="173" spans="1:25" x14ac:dyDescent="0.25">
      <c r="A173" s="13">
        <f t="shared" si="29"/>
        <v>169</v>
      </c>
      <c r="B173" s="1">
        <v>45079</v>
      </c>
      <c r="C173" s="7">
        <f t="shared" si="30"/>
        <v>2023</v>
      </c>
      <c r="D173" s="7">
        <f t="shared" si="31"/>
        <v>6</v>
      </c>
      <c r="E173" s="15">
        <v>17.541</v>
      </c>
      <c r="F173" s="2">
        <v>39.32</v>
      </c>
      <c r="G173" s="2">
        <v>267.3</v>
      </c>
      <c r="H173" s="2">
        <v>11.14</v>
      </c>
      <c r="I173" s="2">
        <v>272.81</v>
      </c>
      <c r="J173" s="2">
        <v>213.97</v>
      </c>
      <c r="K173" s="2">
        <v>124.25</v>
      </c>
      <c r="L173" s="2">
        <v>400.47</v>
      </c>
      <c r="M173" s="2">
        <v>180.95</v>
      </c>
      <c r="N173" s="2">
        <v>156.81</v>
      </c>
      <c r="O173" s="2">
        <v>159.61000000000001</v>
      </c>
      <c r="P173" s="12">
        <f t="shared" si="32"/>
        <v>2.1829521829521914E-2</v>
      </c>
      <c r="Q173" s="12">
        <f t="shared" si="33"/>
        <v>1.0861016441332527E-3</v>
      </c>
      <c r="R173" s="12">
        <f t="shared" si="34"/>
        <v>4.7977422389463786E-2</v>
      </c>
      <c r="S173" s="12">
        <f t="shared" si="35"/>
        <v>9.8837639742357375E-3</v>
      </c>
      <c r="T173" s="12">
        <f t="shared" si="36"/>
        <v>3.0705278973469641E-2</v>
      </c>
      <c r="U173" s="12">
        <f t="shared" si="37"/>
        <v>1.1685939113969868E-2</v>
      </c>
      <c r="V173" s="12">
        <f t="shared" si="38"/>
        <v>-6.9606875714837146E-3</v>
      </c>
      <c r="W173" s="12">
        <f t="shared" si="39"/>
        <v>4.4089219736986873E-3</v>
      </c>
      <c r="X173" s="12">
        <f t="shared" si="40"/>
        <v>1.6752982120362248E-2</v>
      </c>
      <c r="Y173" s="12">
        <f t="shared" si="41"/>
        <v>9.3103872696183032E-3</v>
      </c>
    </row>
    <row r="174" spans="1:25" x14ac:dyDescent="0.25">
      <c r="A174" s="13">
        <f t="shared" si="29"/>
        <v>170</v>
      </c>
      <c r="B174" s="1">
        <v>45078</v>
      </c>
      <c r="C174" s="7">
        <f t="shared" si="30"/>
        <v>2023</v>
      </c>
      <c r="D174" s="7">
        <f t="shared" si="31"/>
        <v>6</v>
      </c>
      <c r="E174" s="15">
        <v>17.5474</v>
      </c>
      <c r="F174" s="2">
        <v>38.479999999999997</v>
      </c>
      <c r="G174" s="2">
        <v>267.01</v>
      </c>
      <c r="H174" s="2">
        <v>10.63</v>
      </c>
      <c r="I174" s="2">
        <v>270.14</v>
      </c>
      <c r="J174" s="2">
        <v>207.52</v>
      </c>
      <c r="K174" s="2">
        <v>122.77</v>
      </c>
      <c r="L174" s="2">
        <v>403.13</v>
      </c>
      <c r="M174" s="2">
        <v>180.09</v>
      </c>
      <c r="N174" s="2">
        <v>154.16999999999999</v>
      </c>
      <c r="O174" s="2">
        <v>158.08000000000001</v>
      </c>
      <c r="P174" s="12">
        <f t="shared" si="32"/>
        <v>5.2246603970740324E-3</v>
      </c>
      <c r="Q174" s="12">
        <f t="shared" si="33"/>
        <v>-1.7912314256289585E-2</v>
      </c>
      <c r="R174" s="12">
        <f t="shared" si="34"/>
        <v>-9.3984962406012951E-4</v>
      </c>
      <c r="S174" s="12">
        <f t="shared" si="35"/>
        <v>-1.9949756169647115E-3</v>
      </c>
      <c r="T174" s="12">
        <f t="shared" si="36"/>
        <v>9.8635231752250974E-3</v>
      </c>
      <c r="U174" s="12">
        <f t="shared" si="37"/>
        <v>1.0417413754745031E-2</v>
      </c>
      <c r="V174" s="12">
        <f t="shared" si="38"/>
        <v>1.2229668160701035E-2</v>
      </c>
      <c r="W174" s="12">
        <f t="shared" si="39"/>
        <v>8.2940403520861405E-3</v>
      </c>
      <c r="X174" s="12">
        <f t="shared" si="40"/>
        <v>1.4221952107256186E-3</v>
      </c>
      <c r="Y174" s="12">
        <f t="shared" si="41"/>
        <v>3.4382818743905474E-3</v>
      </c>
    </row>
    <row r="175" spans="1:25" x14ac:dyDescent="0.25">
      <c r="A175" s="13">
        <f t="shared" si="29"/>
        <v>171</v>
      </c>
      <c r="B175" s="1">
        <v>45077</v>
      </c>
      <c r="C175" s="7">
        <f t="shared" si="30"/>
        <v>2023</v>
      </c>
      <c r="D175" s="7">
        <f t="shared" si="31"/>
        <v>5</v>
      </c>
      <c r="E175" s="15">
        <v>17.681899999999999</v>
      </c>
      <c r="F175" s="2">
        <v>38.28</v>
      </c>
      <c r="G175" s="2">
        <v>271.88</v>
      </c>
      <c r="H175" s="2">
        <v>10.64</v>
      </c>
      <c r="I175" s="2">
        <v>270.68</v>
      </c>
      <c r="J175" s="2">
        <v>203.93</v>
      </c>
      <c r="K175" s="2">
        <v>120.58</v>
      </c>
      <c r="L175" s="2">
        <v>395.23</v>
      </c>
      <c r="M175" s="2">
        <v>177.25</v>
      </c>
      <c r="N175" s="2">
        <v>152.78</v>
      </c>
      <c r="O175" s="2">
        <v>156.34</v>
      </c>
      <c r="P175" s="12">
        <f t="shared" si="32"/>
        <v>6.8385060494475791E-3</v>
      </c>
      <c r="Q175" s="12">
        <f t="shared" si="33"/>
        <v>-1.8802555126493092E-2</v>
      </c>
      <c r="R175" s="12">
        <f t="shared" si="34"/>
        <v>7.575757575757569E-3</v>
      </c>
      <c r="S175" s="12">
        <f t="shared" si="35"/>
        <v>-6.992406281139385E-2</v>
      </c>
      <c r="T175" s="12">
        <f t="shared" si="36"/>
        <v>1.6005334620612821E-2</v>
      </c>
      <c r="U175" s="12">
        <f t="shared" si="37"/>
        <v>-6.6919311108386559E-3</v>
      </c>
      <c r="V175" s="12">
        <f t="shared" si="38"/>
        <v>7.9429464342306577E-3</v>
      </c>
      <c r="W175" s="12">
        <f t="shared" si="39"/>
        <v>1.922210767999033E-3</v>
      </c>
      <c r="X175" s="12">
        <f t="shared" si="40"/>
        <v>4.4775151440523686E-5</v>
      </c>
      <c r="Y175" s="12">
        <f t="shared" si="41"/>
        <v>8.072474782391259E-3</v>
      </c>
    </row>
    <row r="176" spans="1:25" x14ac:dyDescent="0.25">
      <c r="A176" s="13">
        <f t="shared" si="29"/>
        <v>172</v>
      </c>
      <c r="B176" s="1">
        <v>45076</v>
      </c>
      <c r="C176" s="7">
        <f t="shared" si="30"/>
        <v>2023</v>
      </c>
      <c r="D176" s="7">
        <f t="shared" si="31"/>
        <v>5</v>
      </c>
      <c r="E176" s="15">
        <v>17.643000000000001</v>
      </c>
      <c r="F176" s="2">
        <v>38.020000000000003</v>
      </c>
      <c r="G176" s="2">
        <v>277.08999999999997</v>
      </c>
      <c r="H176" s="2">
        <v>10.56</v>
      </c>
      <c r="I176" s="2">
        <v>291.02999999999997</v>
      </c>
      <c r="J176" s="2">
        <v>201.16</v>
      </c>
      <c r="K176" s="2">
        <v>121.66</v>
      </c>
      <c r="L176" s="2">
        <v>392.98</v>
      </c>
      <c r="M176" s="2">
        <v>177.3</v>
      </c>
      <c r="N176" s="2">
        <v>153.11000000000001</v>
      </c>
      <c r="O176" s="2">
        <v>155.43</v>
      </c>
      <c r="P176" s="12">
        <f t="shared" si="32"/>
        <v>-2.2370789406016889E-2</v>
      </c>
      <c r="Q176" s="12">
        <f t="shared" si="33"/>
        <v>1.0871547918718694E-2</v>
      </c>
      <c r="R176" s="12">
        <f t="shared" si="34"/>
        <v>-3.208065994500453E-2</v>
      </c>
      <c r="S176" s="12">
        <f t="shared" si="35"/>
        <v>4.8076923076922906E-2</v>
      </c>
      <c r="T176" s="12">
        <f t="shared" si="36"/>
        <v>4.539169980583746E-2</v>
      </c>
      <c r="U176" s="12">
        <f t="shared" si="37"/>
        <v>1.6823900045157769E-2</v>
      </c>
      <c r="V176" s="12">
        <f t="shared" si="38"/>
        <v>4.1228071176617753E-2</v>
      </c>
      <c r="W176" s="12">
        <f t="shared" si="39"/>
        <v>1.4569897708771817E-2</v>
      </c>
      <c r="X176" s="12">
        <f t="shared" si="40"/>
        <v>-5.4199375892957091E-3</v>
      </c>
      <c r="Y176" s="12">
        <f t="shared" si="41"/>
        <v>1.2598995599087948E-2</v>
      </c>
    </row>
    <row r="177" spans="1:25" x14ac:dyDescent="0.25">
      <c r="A177" s="13">
        <f t="shared" si="29"/>
        <v>173</v>
      </c>
      <c r="B177" s="1">
        <v>45075</v>
      </c>
      <c r="C177" s="7">
        <f t="shared" si="30"/>
        <v>2023</v>
      </c>
      <c r="D177" s="7">
        <f t="shared" si="31"/>
        <v>5</v>
      </c>
      <c r="E177" s="15">
        <v>17.574999999999999</v>
      </c>
      <c r="F177" s="2">
        <v>38.89</v>
      </c>
      <c r="G177" s="2">
        <v>274.11</v>
      </c>
      <c r="H177" s="2">
        <v>10.91</v>
      </c>
      <c r="I177" s="2">
        <v>277.68</v>
      </c>
      <c r="J177" s="2">
        <v>193.17</v>
      </c>
      <c r="K177" s="2">
        <v>120.11</v>
      </c>
      <c r="L177" s="2">
        <v>378.88</v>
      </c>
      <c r="M177" s="2">
        <v>175.43</v>
      </c>
      <c r="N177" s="2">
        <v>154.54</v>
      </c>
      <c r="O177" s="2">
        <v>154.09</v>
      </c>
      <c r="P177" s="12">
        <f t="shared" si="32"/>
        <v>-4.0973111395645745E-3</v>
      </c>
      <c r="Q177" s="12">
        <f t="shared" si="33"/>
        <v>-7.3153949226812953E-3</v>
      </c>
      <c r="R177" s="12">
        <f t="shared" si="34"/>
        <v>-1.534296028880866E-2</v>
      </c>
      <c r="S177" s="12">
        <f t="shared" si="35"/>
        <v>3.6738351254480328E-2</v>
      </c>
      <c r="T177" s="12">
        <f t="shared" si="36"/>
        <v>-1.9875070982395826E-3</v>
      </c>
      <c r="U177" s="12">
        <f t="shared" si="37"/>
        <v>-1.9875070982395826E-3</v>
      </c>
      <c r="V177" s="12">
        <f t="shared" si="38"/>
        <v>-1.9875070982396936E-3</v>
      </c>
      <c r="W177" s="12">
        <f t="shared" si="39"/>
        <v>-1.9875070982395826E-3</v>
      </c>
      <c r="X177" s="12">
        <f t="shared" si="40"/>
        <v>-1.9875070982398046E-3</v>
      </c>
      <c r="Y177" s="12">
        <f t="shared" si="41"/>
        <v>-1.9875070982395826E-3</v>
      </c>
    </row>
    <row r="178" spans="1:25" x14ac:dyDescent="0.25">
      <c r="A178" s="13">
        <f t="shared" si="29"/>
        <v>174</v>
      </c>
      <c r="B178" s="1">
        <v>45072</v>
      </c>
      <c r="C178" s="7">
        <f t="shared" si="30"/>
        <v>2023</v>
      </c>
      <c r="D178" s="7">
        <f t="shared" si="31"/>
        <v>5</v>
      </c>
      <c r="E178" s="15">
        <v>17.61</v>
      </c>
      <c r="F178" s="2">
        <v>39.049999999999997</v>
      </c>
      <c r="G178" s="2">
        <v>276.13</v>
      </c>
      <c r="H178" s="2">
        <v>11.08</v>
      </c>
      <c r="I178" s="2">
        <v>267.83999999999997</v>
      </c>
      <c r="J178" s="2">
        <v>193.17</v>
      </c>
      <c r="K178" s="2">
        <v>120.11</v>
      </c>
      <c r="L178" s="2">
        <v>378.88</v>
      </c>
      <c r="M178" s="2">
        <v>175.43</v>
      </c>
      <c r="N178" s="2">
        <v>154.54</v>
      </c>
      <c r="O178" s="2">
        <v>154.09</v>
      </c>
      <c r="P178" s="12">
        <f t="shared" si="32"/>
        <v>2.8248587570620654E-3</v>
      </c>
      <c r="Q178" s="12">
        <f t="shared" si="33"/>
        <v>5.0722983257229792E-2</v>
      </c>
      <c r="R178" s="12">
        <f t="shared" si="34"/>
        <v>-1.8018018018017834E-3</v>
      </c>
      <c r="S178" s="12">
        <f t="shared" si="35"/>
        <v>2.2875692190184926E-2</v>
      </c>
      <c r="T178" s="12">
        <f t="shared" si="36"/>
        <v>3.3198413753071643E-2</v>
      </c>
      <c r="U178" s="12">
        <f t="shared" si="37"/>
        <v>3.0507425019000944E-2</v>
      </c>
      <c r="V178" s="12">
        <f t="shared" si="38"/>
        <v>4.1302787138435493E-2</v>
      </c>
      <c r="W178" s="12">
        <f t="shared" si="39"/>
        <v>5.8194822629342724E-4</v>
      </c>
      <c r="X178" s="12">
        <f t="shared" si="40"/>
        <v>-1.0581819682606075E-2</v>
      </c>
      <c r="Y178" s="12">
        <f t="shared" si="41"/>
        <v>1.553160404153231E-2</v>
      </c>
    </row>
    <row r="179" spans="1:25" x14ac:dyDescent="0.25">
      <c r="A179" s="13">
        <f t="shared" si="29"/>
        <v>175</v>
      </c>
      <c r="B179" s="1">
        <v>45071</v>
      </c>
      <c r="C179" s="7">
        <f t="shared" si="30"/>
        <v>2023</v>
      </c>
      <c r="D179" s="7">
        <f t="shared" si="31"/>
        <v>5</v>
      </c>
      <c r="E179" s="15">
        <v>17.847999999999999</v>
      </c>
      <c r="F179" s="2">
        <v>38.94</v>
      </c>
      <c r="G179" s="2">
        <v>262.8</v>
      </c>
      <c r="H179" s="2">
        <v>11.1</v>
      </c>
      <c r="I179" s="2">
        <v>261.85000000000002</v>
      </c>
      <c r="J179" s="2">
        <v>184.47</v>
      </c>
      <c r="K179" s="2">
        <v>115</v>
      </c>
      <c r="L179" s="2">
        <v>359</v>
      </c>
      <c r="M179" s="2">
        <v>172.99</v>
      </c>
      <c r="N179" s="2">
        <v>154.11000000000001</v>
      </c>
      <c r="O179" s="2">
        <v>149.71</v>
      </c>
      <c r="P179" s="12">
        <f t="shared" si="32"/>
        <v>-1.6169782718544745E-2</v>
      </c>
      <c r="Q179" s="12">
        <f t="shared" si="33"/>
        <v>2.3647875505377058E-3</v>
      </c>
      <c r="R179" s="12">
        <f t="shared" si="34"/>
        <v>1.0928961748633892E-2</v>
      </c>
      <c r="S179" s="12">
        <f t="shared" si="35"/>
        <v>1.5709852598913887E-2</v>
      </c>
      <c r="T179" s="12">
        <f t="shared" si="36"/>
        <v>1.1587856412814901E-2</v>
      </c>
      <c r="U179" s="12">
        <f t="shared" si="37"/>
        <v>-1.2055572235061263E-2</v>
      </c>
      <c r="V179" s="12">
        <f t="shared" si="38"/>
        <v>-1.3103376920382659E-2</v>
      </c>
      <c r="W179" s="12">
        <f t="shared" si="39"/>
        <v>9.6905686164012739E-3</v>
      </c>
      <c r="X179" s="12">
        <f t="shared" si="40"/>
        <v>-1.4919407397024131E-2</v>
      </c>
      <c r="Y179" s="12">
        <f t="shared" si="41"/>
        <v>2.509620647700217E-3</v>
      </c>
    </row>
    <row r="180" spans="1:25" x14ac:dyDescent="0.25">
      <c r="A180" s="13">
        <f t="shared" si="29"/>
        <v>176</v>
      </c>
      <c r="B180" s="1">
        <v>45070</v>
      </c>
      <c r="C180" s="7">
        <f t="shared" si="30"/>
        <v>2023</v>
      </c>
      <c r="D180" s="7">
        <f t="shared" si="31"/>
        <v>5</v>
      </c>
      <c r="E180" s="15">
        <v>17.795000000000002</v>
      </c>
      <c r="F180" s="2">
        <v>39.58</v>
      </c>
      <c r="G180" s="2">
        <v>262.18</v>
      </c>
      <c r="H180" s="2">
        <v>10.98</v>
      </c>
      <c r="I180" s="2">
        <v>257.8</v>
      </c>
      <c r="J180" s="2">
        <v>182.9</v>
      </c>
      <c r="K180" s="2">
        <v>116.75</v>
      </c>
      <c r="L180" s="2">
        <v>364.85</v>
      </c>
      <c r="M180" s="2">
        <v>171.84</v>
      </c>
      <c r="N180" s="2">
        <v>156.91</v>
      </c>
      <c r="O180" s="2">
        <v>149.78</v>
      </c>
      <c r="P180" s="12">
        <f t="shared" si="32"/>
        <v>-6.0271220492215116E-3</v>
      </c>
      <c r="Q180" s="12">
        <f t="shared" si="33"/>
        <v>-3.6861105833173591E-3</v>
      </c>
      <c r="R180" s="12">
        <f t="shared" si="34"/>
        <v>-6.3348416289592535E-3</v>
      </c>
      <c r="S180" s="12">
        <f t="shared" si="35"/>
        <v>2.4845955078513171E-2</v>
      </c>
      <c r="T180" s="12">
        <f t="shared" si="36"/>
        <v>-2.3733350980312262E-2</v>
      </c>
      <c r="U180" s="12">
        <f t="shared" si="37"/>
        <v>6.7627634815241588E-3</v>
      </c>
      <c r="V180" s="12">
        <f t="shared" si="38"/>
        <v>1.626479452089491E-2</v>
      </c>
      <c r="W180" s="12">
        <f t="shared" si="39"/>
        <v>-6.7957817651290719E-3</v>
      </c>
      <c r="X180" s="12">
        <f t="shared" si="40"/>
        <v>-2.4882560413476251E-2</v>
      </c>
      <c r="Y180" s="12">
        <f t="shared" si="41"/>
        <v>-7.552746966444146E-3</v>
      </c>
    </row>
    <row r="181" spans="1:25" x14ac:dyDescent="0.25">
      <c r="A181" s="13">
        <f t="shared" si="29"/>
        <v>177</v>
      </c>
      <c r="B181" s="1">
        <v>45069</v>
      </c>
      <c r="C181" s="7">
        <f t="shared" si="30"/>
        <v>2023</v>
      </c>
      <c r="D181" s="7">
        <f t="shared" si="31"/>
        <v>5</v>
      </c>
      <c r="E181" s="15">
        <v>17.946000000000002</v>
      </c>
      <c r="F181" s="2">
        <v>39.82</v>
      </c>
      <c r="G181" s="2">
        <v>263.14999999999998</v>
      </c>
      <c r="H181" s="2">
        <v>11.05</v>
      </c>
      <c r="I181" s="2">
        <v>251.55</v>
      </c>
      <c r="J181" s="2">
        <v>185.77</v>
      </c>
      <c r="K181" s="2">
        <v>114.99</v>
      </c>
      <c r="L181" s="2">
        <v>355.99</v>
      </c>
      <c r="M181" s="2">
        <v>171.56</v>
      </c>
      <c r="N181" s="2">
        <v>159.56</v>
      </c>
      <c r="O181" s="2">
        <v>149.65</v>
      </c>
      <c r="P181" s="12">
        <f t="shared" si="32"/>
        <v>-3.746676335508814E-2</v>
      </c>
      <c r="Q181" s="12">
        <f t="shared" si="33"/>
        <v>-1.2125534950071404E-2</v>
      </c>
      <c r="R181" s="12">
        <f t="shared" si="34"/>
        <v>-2.3851590106007015E-2</v>
      </c>
      <c r="S181" s="12">
        <f t="shared" si="35"/>
        <v>-5.0073637702503615E-2</v>
      </c>
      <c r="T181" s="12">
        <f t="shared" si="36"/>
        <v>-1.2727500694124649E-2</v>
      </c>
      <c r="U181" s="12">
        <f t="shared" si="37"/>
        <v>3.572863577002261E-3</v>
      </c>
      <c r="V181" s="12">
        <f t="shared" si="38"/>
        <v>-1.5663365711507615E-2</v>
      </c>
      <c r="W181" s="12">
        <f t="shared" si="39"/>
        <v>-1.1464373118210136E-2</v>
      </c>
      <c r="X181" s="12">
        <f t="shared" si="40"/>
        <v>6.8393615691981768E-3</v>
      </c>
      <c r="Y181" s="12">
        <f t="shared" si="41"/>
        <v>-8.3131948218492235E-3</v>
      </c>
    </row>
    <row r="182" spans="1:25" x14ac:dyDescent="0.25">
      <c r="A182" s="13">
        <f t="shared" si="29"/>
        <v>178</v>
      </c>
      <c r="B182" s="1">
        <v>45068</v>
      </c>
      <c r="C182" s="7">
        <f t="shared" si="30"/>
        <v>2023</v>
      </c>
      <c r="D182" s="7">
        <f t="shared" si="31"/>
        <v>5</v>
      </c>
      <c r="E182" s="15">
        <v>17.879000000000001</v>
      </c>
      <c r="F182" s="2">
        <v>41.37</v>
      </c>
      <c r="G182" s="2">
        <v>266.38</v>
      </c>
      <c r="H182" s="2">
        <v>11.32</v>
      </c>
      <c r="I182" s="2">
        <v>264.81</v>
      </c>
      <c r="J182" s="2">
        <v>188.87</v>
      </c>
      <c r="K182" s="2">
        <v>115.01</v>
      </c>
      <c r="L182" s="2">
        <v>363.01</v>
      </c>
      <c r="M182" s="2">
        <v>174.2</v>
      </c>
      <c r="N182" s="2">
        <v>159.07</v>
      </c>
      <c r="O182" s="2">
        <v>151.47</v>
      </c>
      <c r="P182" s="12">
        <f t="shared" si="32"/>
        <v>3.8664323374340892E-2</v>
      </c>
      <c r="Q182" s="12">
        <f t="shared" si="33"/>
        <v>-2.2279317305927693E-2</v>
      </c>
      <c r="R182" s="12">
        <f t="shared" si="34"/>
        <v>-1.565217391304341E-2</v>
      </c>
      <c r="S182" s="12">
        <f t="shared" si="35"/>
        <v>-4.2970726418503746E-2</v>
      </c>
      <c r="T182" s="12">
        <f t="shared" si="36"/>
        <v>5.4893505264054454E-2</v>
      </c>
      <c r="U182" s="12">
        <f t="shared" si="37"/>
        <v>-4.598161695741565E-3</v>
      </c>
      <c r="V182" s="12">
        <f t="shared" si="38"/>
        <v>-3.3753220203325274E-4</v>
      </c>
      <c r="W182" s="12">
        <f t="shared" si="39"/>
        <v>6.1961196856707978E-4</v>
      </c>
      <c r="X182" s="12">
        <f t="shared" si="40"/>
        <v>1.185891646397863E-2</v>
      </c>
      <c r="Y182" s="12">
        <f t="shared" si="41"/>
        <v>1.7350513496517284E-2</v>
      </c>
    </row>
    <row r="183" spans="1:25" x14ac:dyDescent="0.25">
      <c r="A183" s="13">
        <f t="shared" si="29"/>
        <v>179</v>
      </c>
      <c r="B183" s="1">
        <v>45065</v>
      </c>
      <c r="C183" s="7">
        <f t="shared" si="30"/>
        <v>2023</v>
      </c>
      <c r="D183" s="7">
        <f t="shared" si="31"/>
        <v>5</v>
      </c>
      <c r="E183" s="15">
        <v>17.77</v>
      </c>
      <c r="F183" s="2">
        <v>39.83</v>
      </c>
      <c r="G183" s="2">
        <v>272.45</v>
      </c>
      <c r="H183" s="2">
        <v>11.5</v>
      </c>
      <c r="I183" s="2">
        <v>276.7</v>
      </c>
      <c r="J183" s="2">
        <v>180.14</v>
      </c>
      <c r="K183" s="2">
        <v>116.25</v>
      </c>
      <c r="L183" s="2">
        <v>365.36</v>
      </c>
      <c r="M183" s="2">
        <v>175.16</v>
      </c>
      <c r="N183" s="2">
        <v>158.16999999999999</v>
      </c>
      <c r="O183" s="2">
        <v>149.80000000000001</v>
      </c>
      <c r="P183" s="12">
        <f t="shared" si="32"/>
        <v>2.5113008538424353E-4</v>
      </c>
      <c r="Q183" s="12">
        <f t="shared" si="33"/>
        <v>-1.2862318840579756E-2</v>
      </c>
      <c r="R183" s="12">
        <f t="shared" si="34"/>
        <v>-1.2027491408934776E-2</v>
      </c>
      <c r="S183" s="12">
        <f t="shared" si="35"/>
        <v>2.5362318840578268E-3</v>
      </c>
      <c r="T183" s="12">
        <f t="shared" si="36"/>
        <v>2.222720516374288E-2</v>
      </c>
      <c r="U183" s="12">
        <f t="shared" si="37"/>
        <v>-1.2357445602476202E-2</v>
      </c>
      <c r="V183" s="12">
        <f t="shared" si="38"/>
        <v>-1.2247120141410717E-2</v>
      </c>
      <c r="W183" s="12">
        <f t="shared" si="39"/>
        <v>4.4154394085933468E-3</v>
      </c>
      <c r="X183" s="12">
        <f t="shared" si="40"/>
        <v>1.4755344098557277E-2</v>
      </c>
      <c r="Y183" s="12">
        <f t="shared" si="41"/>
        <v>-3.5985457828412448E-3</v>
      </c>
    </row>
    <row r="184" spans="1:25" x14ac:dyDescent="0.25">
      <c r="A184" s="13">
        <f t="shared" si="29"/>
        <v>180</v>
      </c>
      <c r="B184" s="1">
        <v>45064</v>
      </c>
      <c r="C184" s="7">
        <f t="shared" si="30"/>
        <v>2023</v>
      </c>
      <c r="D184" s="7">
        <f t="shared" si="31"/>
        <v>5</v>
      </c>
      <c r="E184" s="15">
        <v>17.702999999999999</v>
      </c>
      <c r="F184" s="2">
        <v>39.82</v>
      </c>
      <c r="G184" s="2">
        <v>276</v>
      </c>
      <c r="H184" s="2">
        <v>11.64</v>
      </c>
      <c r="I184" s="2">
        <v>276</v>
      </c>
      <c r="J184" s="2">
        <v>176.89</v>
      </c>
      <c r="K184" s="2">
        <v>118.15</v>
      </c>
      <c r="L184" s="2">
        <v>371.29</v>
      </c>
      <c r="M184" s="2">
        <v>175.05</v>
      </c>
      <c r="N184" s="2">
        <v>156.46</v>
      </c>
      <c r="O184" s="2">
        <v>150.91</v>
      </c>
      <c r="P184" s="12">
        <f t="shared" si="32"/>
        <v>1.0055304172951196E-3</v>
      </c>
      <c r="Q184" s="12">
        <f t="shared" si="33"/>
        <v>8.993200263215595E-3</v>
      </c>
      <c r="R184" s="12">
        <f t="shared" si="34"/>
        <v>4.3140638481449223E-3</v>
      </c>
      <c r="S184" s="12">
        <f t="shared" si="35"/>
        <v>-1.488382053753079E-2</v>
      </c>
      <c r="T184" s="12">
        <f t="shared" si="36"/>
        <v>2.4138546512101788E-2</v>
      </c>
      <c r="U184" s="12">
        <f t="shared" si="37"/>
        <v>2.969083568958486E-2</v>
      </c>
      <c r="V184" s="12">
        <f t="shared" si="38"/>
        <v>9.9361535233713161E-2</v>
      </c>
      <c r="W184" s="12">
        <f t="shared" si="39"/>
        <v>2.0352026519201205E-2</v>
      </c>
      <c r="X184" s="12">
        <f t="shared" si="40"/>
        <v>9.5639480210469863E-3</v>
      </c>
      <c r="Y184" s="12">
        <f t="shared" si="41"/>
        <v>3.0775390560320304E-2</v>
      </c>
    </row>
    <row r="185" spans="1:25" x14ac:dyDescent="0.25">
      <c r="A185" s="13">
        <f t="shared" si="29"/>
        <v>181</v>
      </c>
      <c r="B185" s="1">
        <v>45063</v>
      </c>
      <c r="C185" s="7">
        <f t="shared" si="30"/>
        <v>2023</v>
      </c>
      <c r="D185" s="7">
        <f t="shared" si="31"/>
        <v>5</v>
      </c>
      <c r="E185" s="15">
        <v>17.587</v>
      </c>
      <c r="F185" s="2">
        <v>39.78</v>
      </c>
      <c r="G185" s="2">
        <v>273.54000000000002</v>
      </c>
      <c r="H185" s="2">
        <v>11.59</v>
      </c>
      <c r="I185" s="2">
        <v>280.17</v>
      </c>
      <c r="J185" s="2">
        <v>173.86</v>
      </c>
      <c r="K185" s="2">
        <v>115.5</v>
      </c>
      <c r="L185" s="2">
        <v>339.96</v>
      </c>
      <c r="M185" s="2">
        <v>172.69</v>
      </c>
      <c r="N185" s="2">
        <v>156</v>
      </c>
      <c r="O185" s="2">
        <v>147.37</v>
      </c>
      <c r="P185" s="12">
        <f t="shared" si="32"/>
        <v>7.5471698113216412E-4</v>
      </c>
      <c r="Q185" s="12">
        <f t="shared" si="33"/>
        <v>-8.1224164188844483E-3</v>
      </c>
      <c r="R185" s="12">
        <f t="shared" si="34"/>
        <v>5.2038161318299636E-3</v>
      </c>
      <c r="S185" s="12">
        <f t="shared" si="35"/>
        <v>6.5023710303204751E-3</v>
      </c>
      <c r="T185" s="12">
        <f t="shared" si="36"/>
        <v>4.9989345152554154E-2</v>
      </c>
      <c r="U185" s="12">
        <f t="shared" si="37"/>
        <v>2.4284377011961622E-2</v>
      </c>
      <c r="V185" s="12">
        <f t="shared" si="38"/>
        <v>2.4373099499367834E-2</v>
      </c>
      <c r="W185" s="12">
        <f t="shared" si="39"/>
        <v>9.2846071709256073E-3</v>
      </c>
      <c r="X185" s="12">
        <f t="shared" si="40"/>
        <v>1.2606466492053769E-2</v>
      </c>
      <c r="Y185" s="12">
        <f t="shared" si="41"/>
        <v>2.5919044790461143E-2</v>
      </c>
    </row>
    <row r="186" spans="1:25" x14ac:dyDescent="0.25">
      <c r="A186" s="13">
        <f t="shared" si="29"/>
        <v>182</v>
      </c>
      <c r="B186" s="1">
        <v>45062</v>
      </c>
      <c r="C186" s="7">
        <f t="shared" si="30"/>
        <v>2023</v>
      </c>
      <c r="D186" s="7">
        <f t="shared" si="31"/>
        <v>5</v>
      </c>
      <c r="E186" s="15">
        <v>17.488</v>
      </c>
      <c r="F186" s="2">
        <v>39.75</v>
      </c>
      <c r="G186" s="2">
        <v>275.77999999999997</v>
      </c>
      <c r="H186" s="2">
        <v>11.53</v>
      </c>
      <c r="I186" s="2">
        <v>278.36</v>
      </c>
      <c r="J186" s="2">
        <v>166.52</v>
      </c>
      <c r="K186" s="2">
        <v>113.4</v>
      </c>
      <c r="L186" s="2">
        <v>333.75</v>
      </c>
      <c r="M186" s="2">
        <v>172.07</v>
      </c>
      <c r="N186" s="2">
        <v>154.93</v>
      </c>
      <c r="O186" s="2">
        <v>144.46</v>
      </c>
      <c r="P186" s="12">
        <f t="shared" si="32"/>
        <v>-7.4906367041197575E-3</v>
      </c>
      <c r="Q186" s="12">
        <f t="shared" si="33"/>
        <v>-6.8781735028269342E-3</v>
      </c>
      <c r="R186" s="12">
        <f t="shared" si="34"/>
        <v>8.7489063867016714E-3</v>
      </c>
      <c r="S186" s="12">
        <f t="shared" si="35"/>
        <v>-1.3397604026369803E-2</v>
      </c>
      <c r="T186" s="12">
        <f t="shared" si="36"/>
        <v>4.122502940283157E-3</v>
      </c>
      <c r="U186" s="12">
        <f t="shared" si="37"/>
        <v>2.294284797010393E-2</v>
      </c>
      <c r="V186" s="12">
        <f t="shared" si="38"/>
        <v>-3.2934714361360085E-3</v>
      </c>
      <c r="W186" s="12">
        <f t="shared" si="39"/>
        <v>3.0973958930824441E-3</v>
      </c>
      <c r="X186" s="12">
        <f t="shared" si="40"/>
        <v>-1.8071147117487474E-2</v>
      </c>
      <c r="Y186" s="12">
        <f t="shared" si="41"/>
        <v>-9.8276586890955198E-4</v>
      </c>
    </row>
    <row r="187" spans="1:25" x14ac:dyDescent="0.25">
      <c r="A187" s="13">
        <f t="shared" si="29"/>
        <v>183</v>
      </c>
      <c r="B187" s="1">
        <v>45061</v>
      </c>
      <c r="C187" s="7">
        <f t="shared" si="30"/>
        <v>2023</v>
      </c>
      <c r="D187" s="7">
        <f t="shared" si="31"/>
        <v>5</v>
      </c>
      <c r="E187" s="15">
        <v>17.434000000000001</v>
      </c>
      <c r="F187" s="2">
        <v>40.049999999999997</v>
      </c>
      <c r="G187" s="2">
        <v>277.69</v>
      </c>
      <c r="H187" s="2">
        <v>11.43</v>
      </c>
      <c r="I187" s="2">
        <v>282.14</v>
      </c>
      <c r="J187" s="2">
        <v>166.35</v>
      </c>
      <c r="K187" s="2">
        <v>111.2</v>
      </c>
      <c r="L187" s="2">
        <v>335.89</v>
      </c>
      <c r="M187" s="2">
        <v>172.07</v>
      </c>
      <c r="N187" s="2">
        <v>158.27000000000001</v>
      </c>
      <c r="O187" s="2">
        <v>145.05000000000001</v>
      </c>
      <c r="P187" s="12">
        <f t="shared" si="32"/>
        <v>1.4694704839118167E-2</v>
      </c>
      <c r="Q187" s="12">
        <f t="shared" si="33"/>
        <v>-1.761449421238126E-3</v>
      </c>
      <c r="R187" s="12">
        <f t="shared" si="34"/>
        <v>-1.380500431406384E-2</v>
      </c>
      <c r="S187" s="12">
        <f t="shared" si="35"/>
        <v>4.8029419412354724E-2</v>
      </c>
      <c r="T187" s="12">
        <f t="shared" si="36"/>
        <v>-1.7983701096753402E-2</v>
      </c>
      <c r="U187" s="12">
        <f t="shared" si="37"/>
        <v>9.2722082102758563E-5</v>
      </c>
      <c r="V187" s="12">
        <f t="shared" si="38"/>
        <v>-2.0031412411924854E-2</v>
      </c>
      <c r="W187" s="12">
        <f t="shared" si="39"/>
        <v>-1.1234448289127674E-2</v>
      </c>
      <c r="X187" s="12">
        <f t="shared" si="40"/>
        <v>4.3300517484847756E-3</v>
      </c>
      <c r="Y187" s="12">
        <f t="shared" si="41"/>
        <v>6.3471178984879639E-3</v>
      </c>
    </row>
    <row r="188" spans="1:25" x14ac:dyDescent="0.25">
      <c r="A188" s="13">
        <f t="shared" si="29"/>
        <v>184</v>
      </c>
      <c r="B188" s="1">
        <v>45058</v>
      </c>
      <c r="C188" s="7">
        <f t="shared" si="30"/>
        <v>2023</v>
      </c>
      <c r="D188" s="7">
        <f t="shared" si="31"/>
        <v>5</v>
      </c>
      <c r="E188" s="15">
        <v>17.581</v>
      </c>
      <c r="F188" s="2">
        <v>39.47</v>
      </c>
      <c r="G188" s="2">
        <v>278.18</v>
      </c>
      <c r="H188" s="2">
        <v>11.59</v>
      </c>
      <c r="I188" s="2">
        <v>269.20999999999998</v>
      </c>
      <c r="J188" s="2">
        <v>167.98</v>
      </c>
      <c r="K188" s="2">
        <v>110.26</v>
      </c>
      <c r="L188" s="2">
        <v>339.89</v>
      </c>
      <c r="M188" s="2">
        <v>172.57</v>
      </c>
      <c r="N188" s="2">
        <v>156.27000000000001</v>
      </c>
      <c r="O188" s="2">
        <v>142.93</v>
      </c>
      <c r="P188" s="12">
        <f t="shared" si="32"/>
        <v>-7.5949367088612441E-4</v>
      </c>
      <c r="Q188" s="12">
        <f t="shared" si="33"/>
        <v>3.2819994950770148E-3</v>
      </c>
      <c r="R188" s="12">
        <f t="shared" si="34"/>
        <v>-4.2955326460482057E-3</v>
      </c>
      <c r="S188" s="12">
        <f t="shared" si="35"/>
        <v>-2.6673582039788979E-3</v>
      </c>
      <c r="T188" s="12">
        <f t="shared" si="36"/>
        <v>-2.3381730240352727E-2</v>
      </c>
      <c r="U188" s="12">
        <f t="shared" si="37"/>
        <v>-1.6667898147652127E-2</v>
      </c>
      <c r="V188" s="12">
        <f t="shared" si="38"/>
        <v>-1.3676955479837161E-2</v>
      </c>
      <c r="W188" s="12">
        <f t="shared" si="39"/>
        <v>-6.3392147944423272E-3</v>
      </c>
      <c r="X188" s="12">
        <f t="shared" si="40"/>
        <v>7.8722341082642089E-3</v>
      </c>
      <c r="Y188" s="12">
        <f t="shared" si="41"/>
        <v>-7.530066615431652E-3</v>
      </c>
    </row>
    <row r="189" spans="1:25" x14ac:dyDescent="0.25">
      <c r="A189" s="13">
        <f t="shared" si="29"/>
        <v>185</v>
      </c>
      <c r="B189" s="1">
        <v>45057</v>
      </c>
      <c r="C189" s="7">
        <f t="shared" si="30"/>
        <v>2023</v>
      </c>
      <c r="D189" s="7">
        <f t="shared" si="31"/>
        <v>5</v>
      </c>
      <c r="E189" s="15">
        <v>17.573</v>
      </c>
      <c r="F189" s="2">
        <v>39.5</v>
      </c>
      <c r="G189" s="2">
        <v>277.27</v>
      </c>
      <c r="H189" s="2">
        <v>11.64</v>
      </c>
      <c r="I189" s="2">
        <v>269.93</v>
      </c>
      <c r="J189" s="2">
        <v>172.08</v>
      </c>
      <c r="K189" s="2">
        <v>112.18</v>
      </c>
      <c r="L189" s="2">
        <v>344.76</v>
      </c>
      <c r="M189" s="2">
        <v>173.75</v>
      </c>
      <c r="N189" s="2">
        <v>155.12</v>
      </c>
      <c r="O189" s="2">
        <v>144.08000000000001</v>
      </c>
      <c r="P189" s="12">
        <f t="shared" si="32"/>
        <v>-5.0377833753149082E-3</v>
      </c>
      <c r="Q189" s="12">
        <f t="shared" si="33"/>
        <v>-4.6666905984134033E-3</v>
      </c>
      <c r="R189" s="12">
        <f t="shared" si="34"/>
        <v>6.9204152249136008E-3</v>
      </c>
      <c r="S189" s="12">
        <f t="shared" si="35"/>
        <v>-3.9531739254198728E-2</v>
      </c>
      <c r="T189" s="12">
        <f t="shared" si="36"/>
        <v>2.2545910329281549E-2</v>
      </c>
      <c r="U189" s="12">
        <f t="shared" si="37"/>
        <v>1.9597262836283047E-2</v>
      </c>
      <c r="V189" s="12">
        <f t="shared" si="38"/>
        <v>2.939801328906011E-2</v>
      </c>
      <c r="W189" s="12">
        <f t="shared" si="39"/>
        <v>2.6644187975377598E-3</v>
      </c>
      <c r="X189" s="12">
        <f t="shared" si="40"/>
        <v>-1.6557149029494678E-4</v>
      </c>
      <c r="Y189" s="12">
        <f t="shared" si="41"/>
        <v>6.6103947763256343E-3</v>
      </c>
    </row>
    <row r="190" spans="1:25" x14ac:dyDescent="0.25">
      <c r="A190" s="13">
        <f t="shared" si="29"/>
        <v>186</v>
      </c>
      <c r="B190" s="1">
        <v>45056</v>
      </c>
      <c r="C190" s="7">
        <f t="shared" si="30"/>
        <v>2023</v>
      </c>
      <c r="D190" s="7">
        <f t="shared" si="31"/>
        <v>5</v>
      </c>
      <c r="E190" s="15">
        <v>17.546500000000002</v>
      </c>
      <c r="F190" s="2">
        <v>39.700000000000003</v>
      </c>
      <c r="G190" s="2">
        <v>278.57</v>
      </c>
      <c r="H190" s="2">
        <v>11.56</v>
      </c>
      <c r="I190" s="2">
        <v>281.04000000000002</v>
      </c>
      <c r="J190" s="2">
        <v>168.54</v>
      </c>
      <c r="K190" s="2">
        <v>110.19</v>
      </c>
      <c r="L190" s="2">
        <v>335.42</v>
      </c>
      <c r="M190" s="2">
        <v>173.55</v>
      </c>
      <c r="N190" s="2">
        <v>155.38</v>
      </c>
      <c r="O190" s="2">
        <v>143.35</v>
      </c>
      <c r="P190" s="12">
        <f t="shared" si="32"/>
        <v>9.6642929806713962E-3</v>
      </c>
      <c r="Q190" s="12">
        <f t="shared" si="33"/>
        <v>-3.0063347768513049E-3</v>
      </c>
      <c r="R190" s="12">
        <f t="shared" si="34"/>
        <v>-3.2635983263598178E-2</v>
      </c>
      <c r="S190" s="12">
        <f t="shared" si="35"/>
        <v>-1.3148075761344469E-3</v>
      </c>
      <c r="T190" s="12">
        <f t="shared" si="36"/>
        <v>-1.4863208281687634E-2</v>
      </c>
      <c r="U190" s="12">
        <f t="shared" si="37"/>
        <v>2.1807430006558493E-2</v>
      </c>
      <c r="V190" s="12">
        <f t="shared" si="38"/>
        <v>-1.5338989765246724E-3</v>
      </c>
      <c r="W190" s="12">
        <f t="shared" si="39"/>
        <v>-1.0520642619009646E-3</v>
      </c>
      <c r="X190" s="12">
        <f t="shared" si="40"/>
        <v>-2.5674208407079346E-3</v>
      </c>
      <c r="Y190" s="12">
        <f t="shared" si="41"/>
        <v>4.3259423329444768E-3</v>
      </c>
    </row>
    <row r="191" spans="1:25" x14ac:dyDescent="0.25">
      <c r="A191" s="13">
        <f t="shared" si="29"/>
        <v>187</v>
      </c>
      <c r="B191" s="1">
        <v>45055</v>
      </c>
      <c r="C191" s="7">
        <f t="shared" si="30"/>
        <v>2023</v>
      </c>
      <c r="D191" s="7">
        <f t="shared" si="31"/>
        <v>5</v>
      </c>
      <c r="E191" s="15">
        <v>17.747</v>
      </c>
      <c r="F191" s="2">
        <v>39.32</v>
      </c>
      <c r="G191" s="2">
        <v>279.41000000000003</v>
      </c>
      <c r="H191" s="2">
        <v>11.95</v>
      </c>
      <c r="I191" s="2">
        <v>281.41000000000003</v>
      </c>
      <c r="J191" s="2">
        <v>169.15</v>
      </c>
      <c r="K191" s="2">
        <v>106.62</v>
      </c>
      <c r="L191" s="2">
        <v>332.14</v>
      </c>
      <c r="M191" s="2">
        <v>171.77</v>
      </c>
      <c r="N191" s="2">
        <v>154.02000000000001</v>
      </c>
      <c r="O191" s="2">
        <v>141.12</v>
      </c>
      <c r="P191" s="12">
        <f t="shared" si="32"/>
        <v>7.4301819113502532E-3</v>
      </c>
      <c r="Q191" s="12">
        <f t="shared" si="33"/>
        <v>-7.9179093878709583E-3</v>
      </c>
      <c r="R191" s="12">
        <f t="shared" si="34"/>
        <v>2.7515047291487349E-2</v>
      </c>
      <c r="S191" s="12">
        <f t="shared" si="35"/>
        <v>1.5993934580114111E-2</v>
      </c>
      <c r="T191" s="12">
        <f t="shared" si="36"/>
        <v>-1.7747543383179853E-2</v>
      </c>
      <c r="U191" s="12">
        <f t="shared" si="37"/>
        <v>5.0296707038668398E-3</v>
      </c>
      <c r="V191" s="12">
        <f t="shared" si="38"/>
        <v>3.8401107466023987E-4</v>
      </c>
      <c r="W191" s="12">
        <f t="shared" si="39"/>
        <v>-1.2364168582226442E-2</v>
      </c>
      <c r="X191" s="12">
        <f t="shared" si="40"/>
        <v>-2.2227412984373585E-3</v>
      </c>
      <c r="Y191" s="12">
        <f t="shared" si="41"/>
        <v>-6.0794937453952924E-3</v>
      </c>
    </row>
    <row r="192" spans="1:25" x14ac:dyDescent="0.25">
      <c r="A192" s="13">
        <f t="shared" si="29"/>
        <v>188</v>
      </c>
      <c r="B192" s="1">
        <v>45054</v>
      </c>
      <c r="C192" s="7">
        <f t="shared" si="30"/>
        <v>2023</v>
      </c>
      <c r="D192" s="7">
        <f t="shared" si="31"/>
        <v>5</v>
      </c>
      <c r="E192" s="15">
        <v>17.79</v>
      </c>
      <c r="F192" s="2">
        <v>39.03</v>
      </c>
      <c r="G192" s="2">
        <v>281.64</v>
      </c>
      <c r="H192" s="2">
        <v>11.63</v>
      </c>
      <c r="I192" s="2">
        <v>276.98</v>
      </c>
      <c r="J192" s="2">
        <v>171.79</v>
      </c>
      <c r="K192" s="2">
        <v>105.83</v>
      </c>
      <c r="L192" s="2">
        <v>331.21</v>
      </c>
      <c r="M192" s="2">
        <v>173.5</v>
      </c>
      <c r="N192" s="2">
        <v>153.99</v>
      </c>
      <c r="O192" s="2">
        <v>141.63999999999999</v>
      </c>
      <c r="P192" s="12">
        <f t="shared" si="32"/>
        <v>-2.5555839509328049E-3</v>
      </c>
      <c r="Q192" s="12">
        <f t="shared" si="33"/>
        <v>-1.2101441650005262E-2</v>
      </c>
      <c r="R192" s="12">
        <f t="shared" si="34"/>
        <v>-3.4275921165380918E-3</v>
      </c>
      <c r="S192" s="12">
        <f t="shared" si="35"/>
        <v>2.8594771241830186E-2</v>
      </c>
      <c r="T192" s="12">
        <f t="shared" si="36"/>
        <v>1.2734603440146097E-2</v>
      </c>
      <c r="U192" s="12">
        <f t="shared" si="37"/>
        <v>4.2439849276645347E-3</v>
      </c>
      <c r="V192" s="12">
        <f t="shared" si="38"/>
        <v>2.8782760943832919E-2</v>
      </c>
      <c r="W192" s="12">
        <f t="shared" si="39"/>
        <v>2.1316073850852213E-3</v>
      </c>
      <c r="X192" s="12">
        <f t="shared" si="40"/>
        <v>-5.4724783539097377E-3</v>
      </c>
      <c r="Y192" s="12">
        <f t="shared" si="41"/>
        <v>1.4497310165062949E-2</v>
      </c>
    </row>
    <row r="193" spans="1:25" x14ac:dyDescent="0.25">
      <c r="A193" s="13">
        <f t="shared" si="29"/>
        <v>189</v>
      </c>
      <c r="B193" s="1">
        <v>45051</v>
      </c>
      <c r="C193" s="7">
        <f t="shared" si="30"/>
        <v>2023</v>
      </c>
      <c r="D193" s="7">
        <f t="shared" si="31"/>
        <v>5</v>
      </c>
      <c r="E193" s="15">
        <v>17.745000000000001</v>
      </c>
      <c r="F193" s="2">
        <v>39.130000000000003</v>
      </c>
      <c r="G193" s="2">
        <v>285.08999999999997</v>
      </c>
      <c r="H193" s="2">
        <v>11.67</v>
      </c>
      <c r="I193" s="2">
        <v>269.27999999999997</v>
      </c>
      <c r="J193" s="2">
        <v>170.06</v>
      </c>
      <c r="K193" s="2">
        <v>105.65</v>
      </c>
      <c r="L193" s="2">
        <v>322.76</v>
      </c>
      <c r="M193" s="2">
        <v>173.57</v>
      </c>
      <c r="N193" s="2">
        <v>155.22999999999999</v>
      </c>
      <c r="O193" s="2">
        <v>139.97</v>
      </c>
      <c r="P193" s="12">
        <f t="shared" si="32"/>
        <v>3.0761343245322426E-3</v>
      </c>
      <c r="Q193" s="12">
        <f t="shared" si="33"/>
        <v>5.1475513873708856E-3</v>
      </c>
      <c r="R193" s="12">
        <f t="shared" si="34"/>
        <v>3.1830238726790361E-2</v>
      </c>
      <c r="S193" s="12">
        <f t="shared" si="35"/>
        <v>8.3882564409825111E-3</v>
      </c>
      <c r="T193" s="12">
        <f t="shared" si="36"/>
        <v>4.5710787405263797E-2</v>
      </c>
      <c r="U193" s="12">
        <f t="shared" si="37"/>
        <v>6.9562758351022769E-3</v>
      </c>
      <c r="V193" s="12">
        <f t="shared" si="38"/>
        <v>-2.6516474349831398E-3</v>
      </c>
      <c r="W193" s="12">
        <f t="shared" si="39"/>
        <v>3.7745318388352489E-2</v>
      </c>
      <c r="X193" s="12">
        <f t="shared" si="40"/>
        <v>6.7301595288733473E-3</v>
      </c>
      <c r="Y193" s="12">
        <f t="shared" si="41"/>
        <v>3.6347462535222252E-3</v>
      </c>
    </row>
    <row r="194" spans="1:25" x14ac:dyDescent="0.25">
      <c r="A194" s="13">
        <f t="shared" si="29"/>
        <v>190</v>
      </c>
      <c r="B194" s="1">
        <v>45050</v>
      </c>
      <c r="C194" s="7">
        <f t="shared" si="30"/>
        <v>2023</v>
      </c>
      <c r="D194" s="7">
        <f t="shared" si="31"/>
        <v>5</v>
      </c>
      <c r="E194" s="15">
        <v>17.902000000000001</v>
      </c>
      <c r="F194" s="2">
        <v>39.01</v>
      </c>
      <c r="G194" s="2">
        <v>283.63</v>
      </c>
      <c r="H194" s="2">
        <v>11.31</v>
      </c>
      <c r="I194" s="2">
        <v>267.04000000000002</v>
      </c>
      <c r="J194" s="2">
        <v>161.19999999999999</v>
      </c>
      <c r="K194" s="2">
        <v>104</v>
      </c>
      <c r="L194" s="2">
        <v>320.77999999999997</v>
      </c>
      <c r="M194" s="2">
        <v>165.79</v>
      </c>
      <c r="N194" s="2">
        <v>152.84</v>
      </c>
      <c r="O194" s="2">
        <v>138.24</v>
      </c>
      <c r="P194" s="12">
        <f t="shared" si="32"/>
        <v>-9.1440182880365706E-3</v>
      </c>
      <c r="Q194" s="12">
        <f t="shared" si="33"/>
        <v>5.6731553380846567E-3</v>
      </c>
      <c r="R194" s="12">
        <f t="shared" si="34"/>
        <v>1.7714791851197731E-3</v>
      </c>
      <c r="S194" s="12">
        <f t="shared" si="35"/>
        <v>-7.4338388343740958E-3</v>
      </c>
      <c r="T194" s="12">
        <f t="shared" si="36"/>
        <v>2.8891998174129796E-3</v>
      </c>
      <c r="U194" s="12">
        <f t="shared" si="37"/>
        <v>2.5926855744344834E-3</v>
      </c>
      <c r="V194" s="12">
        <f t="shared" si="38"/>
        <v>3.8500929311557908E-3</v>
      </c>
      <c r="W194" s="12">
        <f t="shared" si="39"/>
        <v>-1.0687084833899574E-2</v>
      </c>
      <c r="X194" s="12">
        <f t="shared" si="40"/>
        <v>3.3543597061198582E-3</v>
      </c>
      <c r="Y194" s="12">
        <f t="shared" si="41"/>
        <v>2.4818628889970995E-3</v>
      </c>
    </row>
    <row r="195" spans="1:25" x14ac:dyDescent="0.25">
      <c r="A195" s="13">
        <f t="shared" si="29"/>
        <v>191</v>
      </c>
      <c r="B195" s="1">
        <v>45049</v>
      </c>
      <c r="C195" s="7">
        <f t="shared" si="30"/>
        <v>2023</v>
      </c>
      <c r="D195" s="7">
        <f t="shared" si="31"/>
        <v>5</v>
      </c>
      <c r="E195" s="15">
        <v>17.916</v>
      </c>
      <c r="F195" s="2">
        <v>39.369999999999997</v>
      </c>
      <c r="G195" s="2">
        <v>282.02999999999997</v>
      </c>
      <c r="H195" s="2">
        <v>11.29</v>
      </c>
      <c r="I195" s="2">
        <v>269.04000000000002</v>
      </c>
      <c r="J195" s="2">
        <v>160.61000000000001</v>
      </c>
      <c r="K195" s="2">
        <v>103.65</v>
      </c>
      <c r="L195" s="2">
        <v>319.3</v>
      </c>
      <c r="M195" s="2">
        <v>167.45</v>
      </c>
      <c r="N195" s="2">
        <v>152.21</v>
      </c>
      <c r="O195" s="2">
        <v>137.79</v>
      </c>
      <c r="P195" s="12">
        <f t="shared" si="32"/>
        <v>4.8494129657987717E-3</v>
      </c>
      <c r="Q195" s="12">
        <f t="shared" si="33"/>
        <v>1.2711407950016129E-2</v>
      </c>
      <c r="R195" s="12">
        <f t="shared" si="34"/>
        <v>-1.5693112467306092E-2</v>
      </c>
      <c r="S195" s="12">
        <f t="shared" si="35"/>
        <v>-1.070049641478199E-2</v>
      </c>
      <c r="T195" s="12">
        <f t="shared" si="36"/>
        <v>-1.3615477695284595E-3</v>
      </c>
      <c r="U195" s="12">
        <f t="shared" si="37"/>
        <v>-3.0345117392753806E-3</v>
      </c>
      <c r="V195" s="12">
        <f t="shared" si="38"/>
        <v>2.2662767124022043E-3</v>
      </c>
      <c r="W195" s="12">
        <f t="shared" si="39"/>
        <v>-9.6733214936506329E-3</v>
      </c>
      <c r="X195" s="12">
        <f t="shared" si="40"/>
        <v>-3.7505016968680804E-3</v>
      </c>
      <c r="Y195" s="12">
        <f t="shared" si="41"/>
        <v>-9.5524067684313874E-3</v>
      </c>
    </row>
    <row r="196" spans="1:25" x14ac:dyDescent="0.25">
      <c r="A196" s="13">
        <f t="shared" si="29"/>
        <v>192</v>
      </c>
      <c r="B196" s="1">
        <v>45048</v>
      </c>
      <c r="C196" s="7">
        <f t="shared" si="30"/>
        <v>2023</v>
      </c>
      <c r="D196" s="7">
        <f t="shared" si="31"/>
        <v>5</v>
      </c>
      <c r="E196" s="15">
        <v>17.974</v>
      </c>
      <c r="F196" s="2">
        <v>39.18</v>
      </c>
      <c r="G196" s="2">
        <v>278.49</v>
      </c>
      <c r="H196" s="2">
        <v>11.47</v>
      </c>
      <c r="I196" s="2">
        <v>271.95</v>
      </c>
      <c r="J196" s="2">
        <v>160.31</v>
      </c>
      <c r="K196" s="2">
        <v>103.63</v>
      </c>
      <c r="L196" s="2">
        <v>317.55</v>
      </c>
      <c r="M196" s="2">
        <v>168.54</v>
      </c>
      <c r="N196" s="2">
        <v>152.29</v>
      </c>
      <c r="O196" s="2">
        <v>138.66999999999999</v>
      </c>
      <c r="P196" s="12">
        <f t="shared" si="32"/>
        <v>0</v>
      </c>
      <c r="Q196" s="12">
        <f t="shared" si="33"/>
        <v>-1.0446647478946747E-2</v>
      </c>
      <c r="R196" s="12">
        <f t="shared" si="34"/>
        <v>6.2037037037037113E-2</v>
      </c>
      <c r="S196" s="12">
        <f t="shared" si="35"/>
        <v>-1.570813275905758E-2</v>
      </c>
      <c r="T196" s="12">
        <f t="shared" si="36"/>
        <v>-2.4669807721899528E-2</v>
      </c>
      <c r="U196" s="12">
        <f t="shared" si="37"/>
        <v>-1.7587309222459324E-2</v>
      </c>
      <c r="V196" s="12">
        <f t="shared" si="38"/>
        <v>-3.7844293462053979E-2</v>
      </c>
      <c r="W196" s="12">
        <f t="shared" si="39"/>
        <v>-7.0499911106637336E-3</v>
      </c>
      <c r="X196" s="12">
        <f t="shared" si="40"/>
        <v>-8.9885418550810225E-3</v>
      </c>
      <c r="Y196" s="12">
        <f t="shared" si="41"/>
        <v>-2.5834678494180863E-2</v>
      </c>
    </row>
    <row r="197" spans="1:25" x14ac:dyDescent="0.25">
      <c r="A197" s="13">
        <f t="shared" ref="A197:A255" si="42">+A198-1</f>
        <v>193</v>
      </c>
      <c r="B197" s="1">
        <v>45044</v>
      </c>
      <c r="C197" s="7">
        <f t="shared" ref="C197:C257" si="43">+YEAR(B197)</f>
        <v>2023</v>
      </c>
      <c r="D197" s="7">
        <f t="shared" ref="D197:D257" si="44">+MONTH(B197)</f>
        <v>4</v>
      </c>
      <c r="E197" s="15">
        <v>17.98</v>
      </c>
      <c r="F197" s="2">
        <v>39.18</v>
      </c>
      <c r="G197" s="2">
        <v>281.43</v>
      </c>
      <c r="H197" s="2">
        <v>10.8</v>
      </c>
      <c r="I197" s="2">
        <v>276.29000000000002</v>
      </c>
      <c r="J197" s="2">
        <v>164.31</v>
      </c>
      <c r="K197" s="2">
        <v>105.45</v>
      </c>
      <c r="L197" s="2">
        <v>329.93</v>
      </c>
      <c r="M197" s="2">
        <v>169.68</v>
      </c>
      <c r="N197" s="2">
        <v>153.62</v>
      </c>
      <c r="O197" s="2">
        <v>142.30000000000001</v>
      </c>
      <c r="P197" s="12">
        <f t="shared" si="32"/>
        <v>-1.6072325464590698E-2</v>
      </c>
      <c r="Q197" s="12">
        <f t="shared" si="33"/>
        <v>-1.0648493238206713E-3</v>
      </c>
      <c r="R197" s="12">
        <f t="shared" si="34"/>
        <v>1.6949152542373058E-2</v>
      </c>
      <c r="S197" s="12">
        <f t="shared" si="35"/>
        <v>-1.5178345560332707E-3</v>
      </c>
      <c r="T197" s="12">
        <f t="shared" si="36"/>
        <v>2.31019559202994E-2</v>
      </c>
      <c r="U197" s="12">
        <f t="shared" si="37"/>
        <v>-4.2242712084083034E-2</v>
      </c>
      <c r="V197" s="12">
        <f t="shared" si="38"/>
        <v>9.9372769331653732E-3</v>
      </c>
      <c r="W197" s="12">
        <f t="shared" si="39"/>
        <v>4.9700064101934061E-3</v>
      </c>
      <c r="X197" s="12">
        <f t="shared" si="40"/>
        <v>1.0872026679382474E-2</v>
      </c>
      <c r="Y197" s="12">
        <f t="shared" si="41"/>
        <v>-9.5815437370203593E-3</v>
      </c>
    </row>
    <row r="198" spans="1:25" x14ac:dyDescent="0.25">
      <c r="A198" s="13">
        <f t="shared" si="42"/>
        <v>194</v>
      </c>
      <c r="B198" s="1">
        <v>45043</v>
      </c>
      <c r="C198" s="7">
        <f t="shared" si="43"/>
        <v>2023</v>
      </c>
      <c r="D198" s="7">
        <f t="shared" si="44"/>
        <v>4</v>
      </c>
      <c r="E198" s="15">
        <v>18.026</v>
      </c>
      <c r="F198" s="2">
        <v>39.82</v>
      </c>
      <c r="G198" s="2">
        <v>281.73</v>
      </c>
      <c r="H198" s="2">
        <v>10.62</v>
      </c>
      <c r="I198" s="2">
        <v>276.70999999999998</v>
      </c>
      <c r="J198" s="2">
        <v>160.19</v>
      </c>
      <c r="K198" s="2">
        <v>109.82</v>
      </c>
      <c r="L198" s="2">
        <v>325.85000000000002</v>
      </c>
      <c r="M198" s="2">
        <v>168.41</v>
      </c>
      <c r="N198" s="2">
        <v>151.58000000000001</v>
      </c>
      <c r="O198" s="2">
        <v>143.31</v>
      </c>
      <c r="P198" s="12">
        <f t="shared" ref="P198:P256" si="45" xml:space="preserve"> F198 / F199 -1</f>
        <v>1.8153924827409851E-2</v>
      </c>
      <c r="Q198" s="12">
        <f t="shared" ref="Q198:Q256" si="46" xml:space="preserve"> G198 / G199 -1</f>
        <v>4.7323420074349531E-2</v>
      </c>
      <c r="R198" s="12">
        <f t="shared" ref="R198:R256" si="47" xml:space="preserve"> H198 / H199 -1</f>
        <v>8.5470085470085166E-3</v>
      </c>
      <c r="S198" s="12">
        <f t="shared" ref="S198:S256" si="48" xml:space="preserve"> I198 / I199 -1</f>
        <v>-8.9893274120766975E-3</v>
      </c>
      <c r="T198" s="12">
        <f t="shared" ref="T198:T256" si="49" xml:space="preserve"> J198*$E198 / (J199 *$E199) - 1</f>
        <v>3.5509745832419837E-2</v>
      </c>
      <c r="U198" s="12">
        <f t="shared" ref="U198:U256" si="50" xml:space="preserve"> K198*$E198 / (K199 *$E199) - 1</f>
        <v>3.9701773234520843E-2</v>
      </c>
      <c r="V198" s="12">
        <f t="shared" ref="V198:V256" si="51" xml:space="preserve"> L198*$E198 / (L199 *$E199) - 1</f>
        <v>8.4252529129174025E-3</v>
      </c>
      <c r="W198" s="12">
        <f t="shared" ref="W198:W256" si="52" xml:space="preserve"> M198*$E198 / (M199 *$E199) - 1</f>
        <v>2.2101345351219992E-2</v>
      </c>
      <c r="X198" s="12">
        <f t="shared" ref="X198:X256" si="53" xml:space="preserve"> N198*$E198 / (N199 *$E199) - 1</f>
        <v>-3.5563373086971994E-3</v>
      </c>
      <c r="Y198" s="12">
        <f t="shared" ref="Y198:Y256" si="54" xml:space="preserve"> O198*$E198 / (O199 *$E199) - 1</f>
        <v>2.4402549436259191E-2</v>
      </c>
    </row>
    <row r="199" spans="1:25" x14ac:dyDescent="0.25">
      <c r="A199" s="13">
        <f t="shared" si="42"/>
        <v>195</v>
      </c>
      <c r="B199" s="1">
        <v>45042</v>
      </c>
      <c r="C199" s="7">
        <f t="shared" si="43"/>
        <v>2023</v>
      </c>
      <c r="D199" s="7">
        <f t="shared" si="44"/>
        <v>4</v>
      </c>
      <c r="E199" s="15">
        <v>18.137</v>
      </c>
      <c r="F199" s="2">
        <v>39.11</v>
      </c>
      <c r="G199" s="2">
        <v>269</v>
      </c>
      <c r="H199" s="2">
        <v>10.53</v>
      </c>
      <c r="I199" s="2">
        <v>279.22000000000003</v>
      </c>
      <c r="J199" s="2">
        <v>153.75</v>
      </c>
      <c r="K199" s="2">
        <v>104.98</v>
      </c>
      <c r="L199" s="2">
        <v>321.14999999999998</v>
      </c>
      <c r="M199" s="2">
        <v>163.76</v>
      </c>
      <c r="N199" s="2">
        <v>151.19</v>
      </c>
      <c r="O199" s="2">
        <v>139.04</v>
      </c>
      <c r="P199" s="12">
        <f t="shared" si="45"/>
        <v>-1.5853044791142468E-2</v>
      </c>
      <c r="Q199" s="12">
        <f t="shared" si="46"/>
        <v>1.9248257047590034E-2</v>
      </c>
      <c r="R199" s="12">
        <f t="shared" si="47"/>
        <v>1.9029495718363432E-3</v>
      </c>
      <c r="S199" s="12">
        <f t="shared" si="48"/>
        <v>-2.0280701754385899E-2</v>
      </c>
      <c r="T199" s="12">
        <f t="shared" si="49"/>
        <v>-3.9521536631211718E-2</v>
      </c>
      <c r="U199" s="12">
        <f t="shared" si="50"/>
        <v>2.7291071051184446E-2</v>
      </c>
      <c r="V199" s="12">
        <f t="shared" si="51"/>
        <v>-6.4870274463568744E-4</v>
      </c>
      <c r="W199" s="12">
        <f t="shared" si="52"/>
        <v>3.6465153408857809E-3</v>
      </c>
      <c r="X199" s="12">
        <f t="shared" si="53"/>
        <v>-8.9434251971464152E-3</v>
      </c>
      <c r="Y199" s="12">
        <f t="shared" si="54"/>
        <v>9.078329193811463E-3</v>
      </c>
    </row>
    <row r="200" spans="1:25" x14ac:dyDescent="0.25">
      <c r="A200" s="13">
        <f t="shared" si="42"/>
        <v>196</v>
      </c>
      <c r="B200" s="1">
        <v>45041</v>
      </c>
      <c r="C200" s="7">
        <f t="shared" si="43"/>
        <v>2023</v>
      </c>
      <c r="D200" s="7">
        <f t="shared" si="44"/>
        <v>4</v>
      </c>
      <c r="E200" s="15">
        <v>18.07</v>
      </c>
      <c r="F200" s="2">
        <v>39.74</v>
      </c>
      <c r="G200" s="2">
        <v>263.92</v>
      </c>
      <c r="H200" s="2">
        <v>10.51</v>
      </c>
      <c r="I200" s="2">
        <v>285</v>
      </c>
      <c r="J200" s="2">
        <v>160.66999999999999</v>
      </c>
      <c r="K200" s="2">
        <v>102.57</v>
      </c>
      <c r="L200" s="2">
        <v>322.55</v>
      </c>
      <c r="M200" s="2">
        <v>163.77000000000001</v>
      </c>
      <c r="N200" s="2">
        <v>153.12</v>
      </c>
      <c r="O200" s="2">
        <v>138.30000000000001</v>
      </c>
      <c r="P200" s="12">
        <f t="shared" si="45"/>
        <v>-4.0100250626565748E-3</v>
      </c>
      <c r="Q200" s="12">
        <f t="shared" si="46"/>
        <v>1.5311225667461903E-2</v>
      </c>
      <c r="R200" s="12">
        <f t="shared" si="47"/>
        <v>1.0576923076923039E-2</v>
      </c>
      <c r="S200" s="12">
        <f t="shared" si="48"/>
        <v>1.308118868192798E-2</v>
      </c>
      <c r="T200" s="12">
        <f t="shared" si="49"/>
        <v>-5.8992427708086659E-3</v>
      </c>
      <c r="U200" s="12">
        <f t="shared" si="50"/>
        <v>-2.87354642221469E-2</v>
      </c>
      <c r="V200" s="12">
        <f t="shared" si="51"/>
        <v>-1.4044456929031557E-2</v>
      </c>
      <c r="W200" s="12">
        <f t="shared" si="52"/>
        <v>-3.7570340680932457E-3</v>
      </c>
      <c r="X200" s="12">
        <f t="shared" si="53"/>
        <v>-1.6365636438051556E-2</v>
      </c>
      <c r="Y200" s="12">
        <f t="shared" si="54"/>
        <v>-2.2812723987701289E-2</v>
      </c>
    </row>
    <row r="201" spans="1:25" x14ac:dyDescent="0.25">
      <c r="A201" s="13">
        <f t="shared" si="42"/>
        <v>197</v>
      </c>
      <c r="B201" s="1">
        <v>45040</v>
      </c>
      <c r="C201" s="7">
        <f t="shared" si="43"/>
        <v>2023</v>
      </c>
      <c r="D201" s="7">
        <f t="shared" si="44"/>
        <v>4</v>
      </c>
      <c r="E201" s="15">
        <v>17.966999999999999</v>
      </c>
      <c r="F201" s="2">
        <v>39.9</v>
      </c>
      <c r="G201" s="2">
        <v>259.94</v>
      </c>
      <c r="H201" s="2">
        <v>10.4</v>
      </c>
      <c r="I201" s="2">
        <v>281.32</v>
      </c>
      <c r="J201" s="2">
        <v>162.55000000000001</v>
      </c>
      <c r="K201" s="2">
        <v>106.21</v>
      </c>
      <c r="L201" s="2">
        <v>329.02</v>
      </c>
      <c r="M201" s="2">
        <v>165.33</v>
      </c>
      <c r="N201" s="2">
        <v>156.56</v>
      </c>
      <c r="O201" s="2">
        <v>142.34</v>
      </c>
      <c r="P201" s="12">
        <f t="shared" si="45"/>
        <v>7.575757575757569E-3</v>
      </c>
      <c r="Q201" s="12">
        <f t="shared" si="46"/>
        <v>-8.4681110772049095E-3</v>
      </c>
      <c r="R201" s="12">
        <f t="shared" si="47"/>
        <v>2.8929604628737948E-3</v>
      </c>
      <c r="S201" s="12">
        <f t="shared" si="48"/>
        <v>1.6402919286075734E-2</v>
      </c>
      <c r="T201" s="12">
        <f t="shared" si="49"/>
        <v>-1.53807041341677E-2</v>
      </c>
      <c r="U201" s="12">
        <f t="shared" si="50"/>
        <v>-7.0672313398840725E-3</v>
      </c>
      <c r="V201" s="12">
        <f t="shared" si="51"/>
        <v>3.1150940832835872E-3</v>
      </c>
      <c r="W201" s="12">
        <f t="shared" si="52"/>
        <v>1.8228011273193623E-3</v>
      </c>
      <c r="X201" s="12">
        <f t="shared" si="53"/>
        <v>-8.7299010196419946E-3</v>
      </c>
      <c r="Y201" s="12">
        <f t="shared" si="54"/>
        <v>-4.4619281044021575E-3</v>
      </c>
    </row>
    <row r="202" spans="1:25" x14ac:dyDescent="0.25">
      <c r="A202" s="13">
        <f t="shared" si="42"/>
        <v>198</v>
      </c>
      <c r="B202" s="1">
        <v>45037</v>
      </c>
      <c r="C202" s="7">
        <f t="shared" si="43"/>
        <v>2023</v>
      </c>
      <c r="D202" s="7">
        <f t="shared" si="44"/>
        <v>4</v>
      </c>
      <c r="E202" s="15">
        <v>17.968</v>
      </c>
      <c r="F202" s="2">
        <v>39.6</v>
      </c>
      <c r="G202" s="2">
        <v>262.16000000000003</v>
      </c>
      <c r="H202" s="2">
        <v>10.37</v>
      </c>
      <c r="I202" s="2">
        <v>276.77999999999997</v>
      </c>
      <c r="J202" s="2">
        <v>165.08</v>
      </c>
      <c r="K202" s="2">
        <v>106.96</v>
      </c>
      <c r="L202" s="2">
        <v>327.98</v>
      </c>
      <c r="M202" s="2">
        <v>165.02</v>
      </c>
      <c r="N202" s="2">
        <v>157.93</v>
      </c>
      <c r="O202" s="2">
        <v>142.97</v>
      </c>
      <c r="P202" s="12">
        <f t="shared" si="45"/>
        <v>-2.7700831024930483E-3</v>
      </c>
      <c r="Q202" s="12">
        <f t="shared" si="46"/>
        <v>-3.7621128633856804E-3</v>
      </c>
      <c r="R202" s="12">
        <f t="shared" si="47"/>
        <v>-9.551098376313405E-3</v>
      </c>
      <c r="S202" s="12">
        <f t="shared" si="48"/>
        <v>1.1253196930946174E-2</v>
      </c>
      <c r="T202" s="12">
        <f t="shared" si="49"/>
        <v>1.1753009079749077E-2</v>
      </c>
      <c r="U202" s="12">
        <f t="shared" si="50"/>
        <v>2.9255526233995077E-2</v>
      </c>
      <c r="V202" s="12">
        <f t="shared" si="51"/>
        <v>7.0187449640153332E-3</v>
      </c>
      <c r="W202" s="12">
        <f t="shared" si="52"/>
        <v>-1.0826964722379651E-2</v>
      </c>
      <c r="X202" s="12">
        <f t="shared" si="53"/>
        <v>1.0201547203954942E-2</v>
      </c>
      <c r="Y202" s="12">
        <f t="shared" si="54"/>
        <v>4.211630930155863E-3</v>
      </c>
    </row>
    <row r="203" spans="1:25" x14ac:dyDescent="0.25">
      <c r="A203" s="13">
        <f t="shared" si="42"/>
        <v>199</v>
      </c>
      <c r="B203" s="1">
        <v>45036</v>
      </c>
      <c r="C203" s="7">
        <f t="shared" si="43"/>
        <v>2023</v>
      </c>
      <c r="D203" s="7">
        <f t="shared" si="44"/>
        <v>4</v>
      </c>
      <c r="E203" s="15">
        <v>17.986999999999998</v>
      </c>
      <c r="F203" s="2">
        <v>39.71</v>
      </c>
      <c r="G203" s="2">
        <v>263.14999999999998</v>
      </c>
      <c r="H203" s="2">
        <v>10.47</v>
      </c>
      <c r="I203" s="2">
        <v>273.7</v>
      </c>
      <c r="J203" s="2">
        <v>162.99</v>
      </c>
      <c r="K203" s="2">
        <v>103.81</v>
      </c>
      <c r="L203" s="2">
        <v>325.35000000000002</v>
      </c>
      <c r="M203" s="2">
        <v>166.65</v>
      </c>
      <c r="N203" s="2">
        <v>156.16999999999999</v>
      </c>
      <c r="O203" s="2">
        <v>142.22</v>
      </c>
      <c r="P203" s="12">
        <f t="shared" si="45"/>
        <v>2.5188916876572875E-4</v>
      </c>
      <c r="Q203" s="12">
        <f t="shared" si="46"/>
        <v>2.5765962423013766E-2</v>
      </c>
      <c r="R203" s="12">
        <f t="shared" si="47"/>
        <v>-1.5051740357478804E-2</v>
      </c>
      <c r="S203" s="12">
        <f t="shared" si="48"/>
        <v>-3.2411959648930289E-3</v>
      </c>
      <c r="T203" s="12">
        <f t="shared" si="49"/>
        <v>-9.9760605565691995E-2</v>
      </c>
      <c r="U203" s="12">
        <f t="shared" si="50"/>
        <v>-7.2368815262995323E-3</v>
      </c>
      <c r="V203" s="12">
        <f t="shared" si="51"/>
        <v>4.3329770225246644E-3</v>
      </c>
      <c r="W203" s="12">
        <f t="shared" si="52"/>
        <v>-8.3821748854259193E-3</v>
      </c>
      <c r="X203" s="12">
        <f t="shared" si="53"/>
        <v>-1.4664879275787079E-2</v>
      </c>
      <c r="Y203" s="12">
        <f t="shared" si="54"/>
        <v>-1.4469820782535558E-2</v>
      </c>
    </row>
    <row r="204" spans="1:25" x14ac:dyDescent="0.25">
      <c r="A204" s="13">
        <f t="shared" si="42"/>
        <v>200</v>
      </c>
      <c r="B204" s="1">
        <v>45035</v>
      </c>
      <c r="C204" s="7">
        <f t="shared" si="43"/>
        <v>2023</v>
      </c>
      <c r="D204" s="7">
        <f t="shared" si="44"/>
        <v>4</v>
      </c>
      <c r="E204" s="15">
        <v>18.033000000000001</v>
      </c>
      <c r="F204" s="2">
        <v>39.700000000000003</v>
      </c>
      <c r="G204" s="2">
        <v>256.54000000000002</v>
      </c>
      <c r="H204" s="2">
        <v>10.63</v>
      </c>
      <c r="I204" s="2">
        <v>274.58999999999997</v>
      </c>
      <c r="J204" s="2">
        <v>180.59</v>
      </c>
      <c r="K204" s="2">
        <v>104.3</v>
      </c>
      <c r="L204" s="2">
        <v>323.12</v>
      </c>
      <c r="M204" s="2">
        <v>167.63</v>
      </c>
      <c r="N204" s="2">
        <v>158.09</v>
      </c>
      <c r="O204" s="2">
        <v>143.94</v>
      </c>
      <c r="P204" s="12">
        <f t="shared" si="45"/>
        <v>5.040322580645018E-4</v>
      </c>
      <c r="Q204" s="12">
        <f t="shared" si="46"/>
        <v>-1.1330353013719763E-2</v>
      </c>
      <c r="R204" s="12">
        <f t="shared" si="47"/>
        <v>-1.87793427230043E-3</v>
      </c>
      <c r="S204" s="12">
        <f t="shared" si="48"/>
        <v>-1.2905313106621685E-2</v>
      </c>
      <c r="T204" s="12">
        <f t="shared" si="49"/>
        <v>-2.1160434995245669E-2</v>
      </c>
      <c r="U204" s="12">
        <f t="shared" si="50"/>
        <v>1.8533672353226782E-2</v>
      </c>
      <c r="V204" s="12">
        <f t="shared" si="51"/>
        <v>-3.2670683487983521E-2</v>
      </c>
      <c r="W204" s="12">
        <f t="shared" si="52"/>
        <v>5.9640992958029937E-3</v>
      </c>
      <c r="X204" s="12">
        <f t="shared" si="53"/>
        <v>2.2360493472581844E-3</v>
      </c>
      <c r="Y204" s="12">
        <f t="shared" si="54"/>
        <v>-8.8470728029612644E-3</v>
      </c>
    </row>
    <row r="205" spans="1:25" x14ac:dyDescent="0.25">
      <c r="A205" s="13">
        <f t="shared" si="42"/>
        <v>201</v>
      </c>
      <c r="B205" s="1">
        <v>45034</v>
      </c>
      <c r="C205" s="7">
        <f t="shared" si="43"/>
        <v>2023</v>
      </c>
      <c r="D205" s="7">
        <f t="shared" si="44"/>
        <v>4</v>
      </c>
      <c r="E205" s="15">
        <v>18.050999999999998</v>
      </c>
      <c r="F205" s="2">
        <v>39.68</v>
      </c>
      <c r="G205" s="2">
        <v>259.48</v>
      </c>
      <c r="H205" s="2">
        <v>10.65</v>
      </c>
      <c r="I205" s="2">
        <v>278.18</v>
      </c>
      <c r="J205" s="2">
        <v>184.31</v>
      </c>
      <c r="K205" s="2">
        <v>102.3</v>
      </c>
      <c r="L205" s="2">
        <v>333.7</v>
      </c>
      <c r="M205" s="2">
        <v>166.47</v>
      </c>
      <c r="N205" s="2">
        <v>157.58000000000001</v>
      </c>
      <c r="O205" s="2">
        <v>145.08000000000001</v>
      </c>
      <c r="P205" s="12">
        <f t="shared" si="45"/>
        <v>-1.2689723811893483E-2</v>
      </c>
      <c r="Q205" s="12">
        <f t="shared" si="46"/>
        <v>1.0593550397258289E-2</v>
      </c>
      <c r="R205" s="12">
        <f t="shared" si="47"/>
        <v>-1.7527675276752697E-2</v>
      </c>
      <c r="S205" s="12">
        <f t="shared" si="48"/>
        <v>8.2748695808598782E-4</v>
      </c>
      <c r="T205" s="12">
        <f t="shared" si="49"/>
        <v>-1.2462188381398565E-2</v>
      </c>
      <c r="U205" s="12">
        <f t="shared" si="50"/>
        <v>-2.1267049661396475E-3</v>
      </c>
      <c r="V205" s="12">
        <f t="shared" si="51"/>
        <v>5.1170202473014292E-3</v>
      </c>
      <c r="W205" s="12">
        <f t="shared" si="52"/>
        <v>9.6861629457785092E-3</v>
      </c>
      <c r="X205" s="12">
        <f t="shared" si="53"/>
        <v>-7.7210438616376331E-3</v>
      </c>
      <c r="Y205" s="12">
        <f t="shared" si="54"/>
        <v>1.1990812533646533E-3</v>
      </c>
    </row>
    <row r="206" spans="1:25" x14ac:dyDescent="0.25">
      <c r="A206" s="13">
        <f t="shared" si="42"/>
        <v>202</v>
      </c>
      <c r="B206" s="1">
        <v>45033</v>
      </c>
      <c r="C206" s="7">
        <f t="shared" si="43"/>
        <v>2023</v>
      </c>
      <c r="D206" s="7">
        <f t="shared" si="44"/>
        <v>4</v>
      </c>
      <c r="E206" s="15">
        <v>18.012</v>
      </c>
      <c r="F206" s="2">
        <v>40.19</v>
      </c>
      <c r="G206" s="2">
        <v>256.76</v>
      </c>
      <c r="H206" s="2">
        <v>10.84</v>
      </c>
      <c r="I206" s="2">
        <v>277.95</v>
      </c>
      <c r="J206" s="2">
        <v>187.04</v>
      </c>
      <c r="K206" s="2">
        <v>102.74</v>
      </c>
      <c r="L206" s="2">
        <v>332.72</v>
      </c>
      <c r="M206" s="2">
        <v>165.23</v>
      </c>
      <c r="N206" s="2">
        <v>159.15</v>
      </c>
      <c r="O206" s="2">
        <v>145.22</v>
      </c>
      <c r="P206" s="12">
        <f t="shared" si="45"/>
        <v>8.2789764174611147E-3</v>
      </c>
      <c r="Q206" s="12">
        <f t="shared" si="46"/>
        <v>-4.072766766223257E-3</v>
      </c>
      <c r="R206" s="12">
        <f t="shared" si="47"/>
        <v>4.6339202965710591E-3</v>
      </c>
      <c r="S206" s="12">
        <f t="shared" si="48"/>
        <v>-4.7978803394322922E-3</v>
      </c>
      <c r="T206" s="12">
        <f t="shared" si="49"/>
        <v>1.1925917471149905E-2</v>
      </c>
      <c r="U206" s="12">
        <f t="shared" si="50"/>
        <v>3.1347648353945434E-3</v>
      </c>
      <c r="V206" s="12">
        <f t="shared" si="51"/>
        <v>-1.6579107438240759E-2</v>
      </c>
      <c r="W206" s="12">
        <f t="shared" si="52"/>
        <v>1.0102521420634059E-3</v>
      </c>
      <c r="X206" s="12">
        <f t="shared" si="53"/>
        <v>1.0284125773395658E-2</v>
      </c>
      <c r="Y206" s="12">
        <f t="shared" si="54"/>
        <v>-1.3115766369897752E-3</v>
      </c>
    </row>
    <row r="207" spans="1:25" x14ac:dyDescent="0.25">
      <c r="A207" s="13">
        <f t="shared" si="42"/>
        <v>203</v>
      </c>
      <c r="B207" s="1">
        <v>45030</v>
      </c>
      <c r="C207" s="7">
        <f t="shared" si="43"/>
        <v>2023</v>
      </c>
      <c r="D207" s="7">
        <f t="shared" si="44"/>
        <v>4</v>
      </c>
      <c r="E207" s="15">
        <v>17.995999999999999</v>
      </c>
      <c r="F207" s="2">
        <v>39.86</v>
      </c>
      <c r="G207" s="2">
        <v>257.81</v>
      </c>
      <c r="H207" s="2">
        <v>10.79</v>
      </c>
      <c r="I207" s="2">
        <v>279.29000000000002</v>
      </c>
      <c r="J207" s="2">
        <v>185</v>
      </c>
      <c r="K207" s="2">
        <v>102.51</v>
      </c>
      <c r="L207" s="2">
        <v>338.63</v>
      </c>
      <c r="M207" s="2">
        <v>165.21</v>
      </c>
      <c r="N207" s="2">
        <v>157.66999999999999</v>
      </c>
      <c r="O207" s="2">
        <v>145.54</v>
      </c>
      <c r="P207" s="12">
        <f t="shared" si="45"/>
        <v>-2.3996082272282226E-2</v>
      </c>
      <c r="Q207" s="12">
        <f t="shared" si="46"/>
        <v>-2.9731662338639775E-2</v>
      </c>
      <c r="R207" s="12">
        <f t="shared" si="47"/>
        <v>4.6554934823090921E-3</v>
      </c>
      <c r="S207" s="12">
        <f t="shared" si="48"/>
        <v>-1.4850088183421484E-2</v>
      </c>
      <c r="T207" s="12">
        <f t="shared" si="49"/>
        <v>-4.9518980083916864E-3</v>
      </c>
      <c r="U207" s="12">
        <f t="shared" si="50"/>
        <v>9.6297592093552709E-4</v>
      </c>
      <c r="V207" s="12">
        <f t="shared" si="51"/>
        <v>-2.1946415946842657E-2</v>
      </c>
      <c r="W207" s="12">
        <f t="shared" si="52"/>
        <v>-2.2249257460918992E-3</v>
      </c>
      <c r="X207" s="12">
        <f t="shared" si="53"/>
        <v>-6.2249170174508706E-3</v>
      </c>
      <c r="Y207" s="12">
        <f t="shared" si="54"/>
        <v>-1.8941900418445456E-3</v>
      </c>
    </row>
    <row r="208" spans="1:25" x14ac:dyDescent="0.25">
      <c r="A208" s="13">
        <f t="shared" si="42"/>
        <v>204</v>
      </c>
      <c r="B208" s="1">
        <v>45029</v>
      </c>
      <c r="C208" s="7">
        <f t="shared" si="43"/>
        <v>2023</v>
      </c>
      <c r="D208" s="7">
        <f t="shared" si="44"/>
        <v>4</v>
      </c>
      <c r="E208" s="15">
        <v>17.998000000000001</v>
      </c>
      <c r="F208" s="2">
        <v>40.840000000000003</v>
      </c>
      <c r="G208" s="2">
        <v>265.70999999999998</v>
      </c>
      <c r="H208" s="2">
        <v>10.74</v>
      </c>
      <c r="I208" s="2">
        <v>283.5</v>
      </c>
      <c r="J208" s="2">
        <v>185.9</v>
      </c>
      <c r="K208" s="2">
        <v>102.4</v>
      </c>
      <c r="L208" s="2">
        <v>346.19</v>
      </c>
      <c r="M208" s="2">
        <v>165.56</v>
      </c>
      <c r="N208" s="2">
        <v>158.63999999999999</v>
      </c>
      <c r="O208" s="2">
        <v>145.80000000000001</v>
      </c>
      <c r="P208" s="12">
        <f t="shared" si="45"/>
        <v>4.9212598425196763E-3</v>
      </c>
      <c r="Q208" s="12">
        <f t="shared" si="46"/>
        <v>-5.2785265049416497E-3</v>
      </c>
      <c r="R208" s="12">
        <f t="shared" si="47"/>
        <v>5.3974484789008903E-2</v>
      </c>
      <c r="S208" s="12">
        <f t="shared" si="48"/>
        <v>1.0262989095574104E-2</v>
      </c>
      <c r="T208" s="12">
        <f t="shared" si="49"/>
        <v>2.5983360025909619E-2</v>
      </c>
      <c r="U208" s="12">
        <f t="shared" si="50"/>
        <v>4.2947070739707938E-2</v>
      </c>
      <c r="V208" s="12">
        <f t="shared" si="51"/>
        <v>4.2033137905030049E-2</v>
      </c>
      <c r="W208" s="12">
        <f t="shared" si="52"/>
        <v>3.0382446225496684E-2</v>
      </c>
      <c r="X208" s="12">
        <f t="shared" si="53"/>
        <v>1.2484828167601769E-2</v>
      </c>
      <c r="Y208" s="12">
        <f t="shared" si="54"/>
        <v>2.1770546651216582E-2</v>
      </c>
    </row>
    <row r="209" spans="1:25" x14ac:dyDescent="0.25">
      <c r="A209" s="13">
        <f t="shared" si="42"/>
        <v>205</v>
      </c>
      <c r="B209" s="1">
        <v>45028</v>
      </c>
      <c r="C209" s="7">
        <f t="shared" si="43"/>
        <v>2023</v>
      </c>
      <c r="D209" s="7">
        <f t="shared" si="44"/>
        <v>4</v>
      </c>
      <c r="E209" s="15">
        <v>18.062999999999999</v>
      </c>
      <c r="F209" s="2">
        <v>40.64</v>
      </c>
      <c r="G209" s="2">
        <v>267.12</v>
      </c>
      <c r="H209" s="2">
        <v>10.19</v>
      </c>
      <c r="I209" s="2">
        <v>280.62</v>
      </c>
      <c r="J209" s="2">
        <v>180.54</v>
      </c>
      <c r="K209" s="2">
        <v>97.83</v>
      </c>
      <c r="L209" s="2">
        <v>331.03</v>
      </c>
      <c r="M209" s="2">
        <v>160.1</v>
      </c>
      <c r="N209" s="2">
        <v>156.12</v>
      </c>
      <c r="O209" s="2">
        <v>142.18</v>
      </c>
      <c r="P209" s="12">
        <f t="shared" si="45"/>
        <v>-8.2967301122497394E-3</v>
      </c>
      <c r="Q209" s="12">
        <f t="shared" si="46"/>
        <v>-1.7564184012854867E-3</v>
      </c>
      <c r="R209" s="12">
        <f t="shared" si="47"/>
        <v>1.4940239043824688E-2</v>
      </c>
      <c r="S209" s="12">
        <f t="shared" si="48"/>
        <v>-7.1265678449172754E-5</v>
      </c>
      <c r="T209" s="12">
        <f t="shared" si="49"/>
        <v>-3.8463877195262564E-2</v>
      </c>
      <c r="U209" s="12">
        <f t="shared" si="50"/>
        <v>-2.5985512758943341E-2</v>
      </c>
      <c r="V209" s="12">
        <f t="shared" si="51"/>
        <v>-2.6296574283404484E-2</v>
      </c>
      <c r="W209" s="12">
        <f t="shared" si="52"/>
        <v>-9.5077635450003806E-3</v>
      </c>
      <c r="X209" s="12">
        <f t="shared" si="53"/>
        <v>-6.322736100996762E-3</v>
      </c>
      <c r="Y209" s="12">
        <f t="shared" si="54"/>
        <v>-1.4808632324601056E-2</v>
      </c>
    </row>
    <row r="210" spans="1:25" x14ac:dyDescent="0.25">
      <c r="A210" s="13">
        <f t="shared" si="42"/>
        <v>206</v>
      </c>
      <c r="B210" s="1">
        <v>45027</v>
      </c>
      <c r="C210" s="7">
        <f t="shared" si="43"/>
        <v>2023</v>
      </c>
      <c r="D210" s="7">
        <f t="shared" si="44"/>
        <v>4</v>
      </c>
      <c r="E210" s="15">
        <v>18.157</v>
      </c>
      <c r="F210" s="2">
        <v>40.98</v>
      </c>
      <c r="G210" s="2">
        <v>267.58999999999997</v>
      </c>
      <c r="H210" s="2">
        <v>10.039999999999999</v>
      </c>
      <c r="I210" s="2">
        <v>280.64</v>
      </c>
      <c r="J210" s="2">
        <v>186.79</v>
      </c>
      <c r="K210" s="2">
        <v>99.92</v>
      </c>
      <c r="L210" s="2">
        <v>338.21</v>
      </c>
      <c r="M210" s="2">
        <v>160.80000000000001</v>
      </c>
      <c r="N210" s="2">
        <v>156.30000000000001</v>
      </c>
      <c r="O210" s="2">
        <v>143.57</v>
      </c>
      <c r="P210" s="12">
        <f t="shared" si="45"/>
        <v>-4.8567265662944337E-3</v>
      </c>
      <c r="Q210" s="12">
        <f t="shared" si="46"/>
        <v>-6.423585326006287E-3</v>
      </c>
      <c r="R210" s="12">
        <f t="shared" si="47"/>
        <v>2.2403258655804281E-2</v>
      </c>
      <c r="S210" s="12">
        <f t="shared" si="48"/>
        <v>3.4312460841042336E-2</v>
      </c>
      <c r="T210" s="12">
        <f t="shared" si="49"/>
        <v>1.2078351843268775E-2</v>
      </c>
      <c r="U210" s="12">
        <f t="shared" si="50"/>
        <v>-2.2291357381836407E-2</v>
      </c>
      <c r="V210" s="12">
        <f t="shared" si="51"/>
        <v>-2.5756194550594635E-3</v>
      </c>
      <c r="W210" s="12">
        <f t="shared" si="52"/>
        <v>-7.8643970400239516E-3</v>
      </c>
      <c r="X210" s="12">
        <f t="shared" si="53"/>
        <v>2.8043293412385317E-3</v>
      </c>
      <c r="Y210" s="12">
        <f t="shared" si="54"/>
        <v>-4.7810624883298791E-3</v>
      </c>
    </row>
    <row r="211" spans="1:25" x14ac:dyDescent="0.25">
      <c r="A211" s="13">
        <f t="shared" si="42"/>
        <v>207</v>
      </c>
      <c r="B211" s="1">
        <v>45026</v>
      </c>
      <c r="C211" s="7">
        <f t="shared" si="43"/>
        <v>2023</v>
      </c>
      <c r="D211" s="7">
        <f t="shared" si="44"/>
        <v>4</v>
      </c>
      <c r="E211" s="15">
        <v>18.161999999999999</v>
      </c>
      <c r="F211" s="2">
        <v>41.18</v>
      </c>
      <c r="G211" s="2">
        <v>269.32</v>
      </c>
      <c r="H211" s="2">
        <v>9.82</v>
      </c>
      <c r="I211" s="2">
        <v>271.33</v>
      </c>
      <c r="J211" s="2">
        <v>184.51</v>
      </c>
      <c r="K211" s="2">
        <v>102.17</v>
      </c>
      <c r="L211" s="2">
        <v>338.99</v>
      </c>
      <c r="M211" s="2">
        <v>162.03</v>
      </c>
      <c r="N211" s="2">
        <v>155.82</v>
      </c>
      <c r="O211" s="2">
        <v>144.22</v>
      </c>
      <c r="P211" s="12">
        <f t="shared" si="45"/>
        <v>6.1079892499389388E-3</v>
      </c>
      <c r="Q211" s="12">
        <f t="shared" si="46"/>
        <v>1.0013125820363733E-2</v>
      </c>
      <c r="R211" s="12">
        <f t="shared" si="47"/>
        <v>2.5052192066805867E-2</v>
      </c>
      <c r="S211" s="12">
        <f t="shared" si="48"/>
        <v>1.0841218985172318E-2</v>
      </c>
      <c r="T211" s="12">
        <f t="shared" si="49"/>
        <v>-1.2188383396257496E-2</v>
      </c>
      <c r="U211" s="12">
        <f t="shared" si="50"/>
        <v>3.7306677839834546E-3</v>
      </c>
      <c r="V211" s="12">
        <f t="shared" si="51"/>
        <v>-1.652910769588789E-2</v>
      </c>
      <c r="W211" s="12">
        <f t="shared" si="52"/>
        <v>-1.7273746760811504E-2</v>
      </c>
      <c r="X211" s="12">
        <f t="shared" si="53"/>
        <v>-4.8012209184834509E-3</v>
      </c>
      <c r="Y211" s="12">
        <f t="shared" si="54"/>
        <v>-3.7416650028916365E-3</v>
      </c>
    </row>
    <row r="212" spans="1:25" x14ac:dyDescent="0.25">
      <c r="A212" s="13">
        <f t="shared" si="42"/>
        <v>208</v>
      </c>
      <c r="B212" s="1">
        <v>45021</v>
      </c>
      <c r="C212" s="7">
        <f t="shared" si="43"/>
        <v>2023</v>
      </c>
      <c r="D212" s="7">
        <f t="shared" si="44"/>
        <v>4</v>
      </c>
      <c r="E212" s="15">
        <v>18.286000000000001</v>
      </c>
      <c r="F212" s="2">
        <v>40.93</v>
      </c>
      <c r="G212" s="2">
        <v>266.64999999999998</v>
      </c>
      <c r="H212" s="2">
        <v>9.58</v>
      </c>
      <c r="I212" s="2">
        <v>268.42</v>
      </c>
      <c r="J212" s="2">
        <v>185.52</v>
      </c>
      <c r="K212" s="2">
        <v>101.1</v>
      </c>
      <c r="L212" s="2">
        <v>342.35</v>
      </c>
      <c r="M212" s="2">
        <v>163.76</v>
      </c>
      <c r="N212" s="2">
        <v>155.51</v>
      </c>
      <c r="O212" s="2">
        <v>143.78</v>
      </c>
      <c r="P212" s="12">
        <f t="shared" si="45"/>
        <v>-4.6206225680933688E-3</v>
      </c>
      <c r="Q212" s="12">
        <f t="shared" si="46"/>
        <v>-1.0115390379141775E-3</v>
      </c>
      <c r="R212" s="12">
        <f t="shared" si="47"/>
        <v>-1.9447287615148356E-2</v>
      </c>
      <c r="S212" s="12">
        <f t="shared" si="48"/>
        <v>-1.674053994651814E-2</v>
      </c>
      <c r="T212" s="12">
        <f t="shared" si="49"/>
        <v>-2.7673808753504781E-2</v>
      </c>
      <c r="U212" s="12">
        <f t="shared" si="50"/>
        <v>-1.8344525216523966E-2</v>
      </c>
      <c r="V212" s="12">
        <f t="shared" si="51"/>
        <v>-3.4793707917680772E-3</v>
      </c>
      <c r="W212" s="12">
        <f t="shared" si="52"/>
        <v>-2.067288073129725E-3</v>
      </c>
      <c r="X212" s="12">
        <f t="shared" si="53"/>
        <v>1.4481883213552704E-2</v>
      </c>
      <c r="Y212" s="12">
        <f t="shared" si="54"/>
        <v>-1.2176049711018599E-2</v>
      </c>
    </row>
    <row r="213" spans="1:25" x14ac:dyDescent="0.25">
      <c r="A213" s="13">
        <f t="shared" si="42"/>
        <v>209</v>
      </c>
      <c r="B213" s="1">
        <v>45020</v>
      </c>
      <c r="C213" s="7">
        <f t="shared" si="43"/>
        <v>2023</v>
      </c>
      <c r="D213" s="7">
        <f t="shared" si="44"/>
        <v>4</v>
      </c>
      <c r="E213" s="15">
        <v>18.117000000000001</v>
      </c>
      <c r="F213" s="2">
        <v>41.12</v>
      </c>
      <c r="G213" s="2">
        <v>266.92</v>
      </c>
      <c r="H213" s="2">
        <v>9.77</v>
      </c>
      <c r="I213" s="2">
        <v>272.99</v>
      </c>
      <c r="J213" s="2">
        <v>192.58</v>
      </c>
      <c r="K213" s="2">
        <v>103.95</v>
      </c>
      <c r="L213" s="2">
        <v>346.75</v>
      </c>
      <c r="M213" s="2">
        <v>165.63</v>
      </c>
      <c r="N213" s="2">
        <v>154.72</v>
      </c>
      <c r="O213" s="2">
        <v>146.91</v>
      </c>
      <c r="P213" s="12">
        <f t="shared" si="45"/>
        <v>1.4612761811980679E-3</v>
      </c>
      <c r="Q213" s="12">
        <f t="shared" si="46"/>
        <v>-7.0309884304898818E-3</v>
      </c>
      <c r="R213" s="12">
        <f t="shared" si="47"/>
        <v>2.0512820512819108E-3</v>
      </c>
      <c r="S213" s="12">
        <f t="shared" si="48"/>
        <v>4.2225021952430053E-2</v>
      </c>
      <c r="T213" s="12">
        <f t="shared" si="49"/>
        <v>-7.903639635939208E-3</v>
      </c>
      <c r="U213" s="12">
        <f t="shared" si="50"/>
        <v>1.8466775045722583E-2</v>
      </c>
      <c r="V213" s="12">
        <f t="shared" si="51"/>
        <v>-1.0294800083187061E-3</v>
      </c>
      <c r="W213" s="12">
        <f t="shared" si="52"/>
        <v>1.1771565752427549E-4</v>
      </c>
      <c r="X213" s="12">
        <f t="shared" si="53"/>
        <v>-8.1931709659066598E-4</v>
      </c>
      <c r="Y213" s="12">
        <f t="shared" si="54"/>
        <v>3.788338900698518E-3</v>
      </c>
    </row>
    <row r="214" spans="1:25" x14ac:dyDescent="0.25">
      <c r="A214" s="13">
        <f t="shared" si="42"/>
        <v>210</v>
      </c>
      <c r="B214" s="1">
        <v>45019</v>
      </c>
      <c r="C214" s="7">
        <f t="shared" si="43"/>
        <v>2023</v>
      </c>
      <c r="D214" s="7">
        <f t="shared" si="44"/>
        <v>4</v>
      </c>
      <c r="E214" s="15">
        <v>18.056000000000001</v>
      </c>
      <c r="F214" s="2">
        <v>41.06</v>
      </c>
      <c r="G214" s="2">
        <v>268.81</v>
      </c>
      <c r="H214" s="2">
        <v>9.75</v>
      </c>
      <c r="I214" s="2">
        <v>261.93</v>
      </c>
      <c r="J214" s="2">
        <v>194.77</v>
      </c>
      <c r="K214" s="2">
        <v>102.41</v>
      </c>
      <c r="L214" s="2">
        <v>348.28</v>
      </c>
      <c r="M214" s="2">
        <v>166.17</v>
      </c>
      <c r="N214" s="2">
        <v>155.37</v>
      </c>
      <c r="O214" s="2">
        <v>146.85</v>
      </c>
      <c r="P214" s="12">
        <f t="shared" si="45"/>
        <v>-2.1682153919466152E-2</v>
      </c>
      <c r="Q214" s="12">
        <f t="shared" si="46"/>
        <v>1.1172133614204105E-2</v>
      </c>
      <c r="R214" s="12">
        <f t="shared" si="47"/>
        <v>-1.4155712841253831E-2</v>
      </c>
      <c r="S214" s="12">
        <f t="shared" si="48"/>
        <v>-1.455981941309259E-2</v>
      </c>
      <c r="T214" s="12">
        <f t="shared" si="49"/>
        <v>-5.8765287733840599E-2</v>
      </c>
      <c r="U214" s="12">
        <f t="shared" si="50"/>
        <v>-5.9818064447466623E-3</v>
      </c>
      <c r="V214" s="12">
        <f t="shared" si="51"/>
        <v>1.0685114786316952E-2</v>
      </c>
      <c r="W214" s="12">
        <f t="shared" si="52"/>
        <v>1.0281054536641188E-2</v>
      </c>
      <c r="X214" s="12">
        <f t="shared" si="53"/>
        <v>4.7584409322685151E-3</v>
      </c>
      <c r="Y214" s="12">
        <f t="shared" si="54"/>
        <v>-4.2212213335645066E-3</v>
      </c>
    </row>
    <row r="215" spans="1:25" x14ac:dyDescent="0.25">
      <c r="A215" s="13">
        <f t="shared" si="42"/>
        <v>211</v>
      </c>
      <c r="B215" s="1">
        <v>45016</v>
      </c>
      <c r="C215" s="7">
        <f t="shared" si="43"/>
        <v>2023</v>
      </c>
      <c r="D215" s="7">
        <f t="shared" si="44"/>
        <v>3</v>
      </c>
      <c r="E215" s="15">
        <v>18.009899999999998</v>
      </c>
      <c r="F215" s="2">
        <v>41.97</v>
      </c>
      <c r="G215" s="2">
        <v>265.83999999999997</v>
      </c>
      <c r="H215" s="2">
        <v>9.89</v>
      </c>
      <c r="I215" s="2">
        <v>265.8</v>
      </c>
      <c r="J215" s="2">
        <v>207.46</v>
      </c>
      <c r="K215" s="2">
        <v>103.29</v>
      </c>
      <c r="L215" s="2">
        <v>345.48</v>
      </c>
      <c r="M215" s="2">
        <v>164.9</v>
      </c>
      <c r="N215" s="2">
        <v>155.03</v>
      </c>
      <c r="O215" s="2">
        <v>147.85</v>
      </c>
      <c r="P215" s="12">
        <f t="shared" si="45"/>
        <v>-2.6140684410645987E-3</v>
      </c>
      <c r="Q215" s="12">
        <f t="shared" si="46"/>
        <v>-8.6145813910124547E-3</v>
      </c>
      <c r="R215" s="12">
        <f t="shared" si="47"/>
        <v>1.0214504596527174E-2</v>
      </c>
      <c r="S215" s="12">
        <f t="shared" si="48"/>
        <v>-1.1712214166201829E-2</v>
      </c>
      <c r="T215" s="12">
        <f t="shared" si="49"/>
        <v>5.8487115464687767E-2</v>
      </c>
      <c r="U215" s="12">
        <f t="shared" si="50"/>
        <v>8.9440288064772666E-3</v>
      </c>
      <c r="V215" s="12">
        <f t="shared" si="51"/>
        <v>1.7098527881342918E-2</v>
      </c>
      <c r="W215" s="12">
        <f t="shared" si="52"/>
        <v>1.1930257268031319E-2</v>
      </c>
      <c r="X215" s="12">
        <f t="shared" si="53"/>
        <v>1.0685657351671596E-2</v>
      </c>
      <c r="Y215" s="12">
        <f t="shared" si="54"/>
        <v>2.3123661003050966E-2</v>
      </c>
    </row>
    <row r="216" spans="1:25" x14ac:dyDescent="0.25">
      <c r="A216" s="13">
        <f t="shared" si="42"/>
        <v>212</v>
      </c>
      <c r="B216" s="1">
        <v>45015</v>
      </c>
      <c r="C216" s="7">
        <f t="shared" si="43"/>
        <v>2023</v>
      </c>
      <c r="D216" s="7">
        <f t="shared" si="44"/>
        <v>3</v>
      </c>
      <c r="E216" s="15">
        <v>18.076000000000001</v>
      </c>
      <c r="F216" s="2">
        <v>42.08</v>
      </c>
      <c r="G216" s="2">
        <v>268.14999999999998</v>
      </c>
      <c r="H216" s="2">
        <v>9.7899999999999991</v>
      </c>
      <c r="I216" s="2">
        <v>268.95</v>
      </c>
      <c r="J216" s="2">
        <v>195.28</v>
      </c>
      <c r="K216" s="2">
        <v>102</v>
      </c>
      <c r="L216" s="2">
        <v>338.43</v>
      </c>
      <c r="M216" s="2">
        <v>162.36000000000001</v>
      </c>
      <c r="N216" s="2">
        <v>152.83000000000001</v>
      </c>
      <c r="O216" s="2">
        <v>143.97999999999999</v>
      </c>
      <c r="P216" s="12">
        <f t="shared" si="45"/>
        <v>3.3381020505485193E-3</v>
      </c>
      <c r="Q216" s="12">
        <f t="shared" si="46"/>
        <v>3.0593028171720604E-2</v>
      </c>
      <c r="R216" s="12">
        <f t="shared" si="47"/>
        <v>9.2783505154638846E-3</v>
      </c>
      <c r="S216" s="12">
        <f t="shared" si="48"/>
        <v>3.0144017159491332E-2</v>
      </c>
      <c r="T216" s="12">
        <f t="shared" si="49"/>
        <v>6.7976563636500398E-3</v>
      </c>
      <c r="U216" s="12">
        <f t="shared" si="50"/>
        <v>1.7028752412803216E-2</v>
      </c>
      <c r="V216" s="12">
        <f t="shared" si="51"/>
        <v>1.8846995519430143E-2</v>
      </c>
      <c r="W216" s="12">
        <f t="shared" si="52"/>
        <v>9.4654780995571119E-3</v>
      </c>
      <c r="X216" s="12">
        <f t="shared" si="53"/>
        <v>-1.5309144442724465E-3</v>
      </c>
      <c r="Y216" s="12">
        <f t="shared" si="54"/>
        <v>6.7820180635380645E-3</v>
      </c>
    </row>
    <row r="217" spans="1:25" x14ac:dyDescent="0.25">
      <c r="A217" s="13">
        <f t="shared" si="42"/>
        <v>213</v>
      </c>
      <c r="B217" s="1">
        <v>45014</v>
      </c>
      <c r="C217" s="7">
        <f t="shared" si="43"/>
        <v>2023</v>
      </c>
      <c r="D217" s="7">
        <f t="shared" si="44"/>
        <v>3</v>
      </c>
      <c r="E217" s="15">
        <v>18.083600000000001</v>
      </c>
      <c r="F217" s="2">
        <v>41.94</v>
      </c>
      <c r="G217" s="2">
        <v>260.19</v>
      </c>
      <c r="H217" s="2">
        <v>9.6999999999999993</v>
      </c>
      <c r="I217" s="2">
        <v>261.08</v>
      </c>
      <c r="J217" s="2">
        <v>193.88</v>
      </c>
      <c r="K217" s="2">
        <v>100.25</v>
      </c>
      <c r="L217" s="2">
        <v>332.03</v>
      </c>
      <c r="M217" s="2">
        <v>160.77000000000001</v>
      </c>
      <c r="N217" s="2">
        <v>153</v>
      </c>
      <c r="O217" s="2">
        <v>142.94999999999999</v>
      </c>
      <c r="P217" s="12">
        <f t="shared" si="45"/>
        <v>-1.779859484777524E-2</v>
      </c>
      <c r="Q217" s="12">
        <f t="shared" si="46"/>
        <v>1.4900339353278502E-2</v>
      </c>
      <c r="R217" s="12">
        <f t="shared" si="47"/>
        <v>3.7433155080213831E-2</v>
      </c>
      <c r="S217" s="12">
        <f t="shared" si="48"/>
        <v>-3.4253162684027449E-2</v>
      </c>
      <c r="T217" s="12">
        <f t="shared" si="49"/>
        <v>1.6838986159391167E-2</v>
      </c>
      <c r="U217" s="12">
        <f t="shared" si="50"/>
        <v>2.2955604872816116E-2</v>
      </c>
      <c r="V217" s="12">
        <f t="shared" si="51"/>
        <v>1.8341743564277202E-2</v>
      </c>
      <c r="W217" s="12">
        <f t="shared" si="52"/>
        <v>1.1878554750260673E-2</v>
      </c>
      <c r="X217" s="12">
        <f t="shared" si="53"/>
        <v>8.4558142128667857E-3</v>
      </c>
      <c r="Y217" s="12">
        <f t="shared" si="54"/>
        <v>9.9751633021671893E-3</v>
      </c>
    </row>
    <row r="218" spans="1:25" x14ac:dyDescent="0.25">
      <c r="A218" s="13">
        <f t="shared" si="42"/>
        <v>214</v>
      </c>
      <c r="B218" s="1">
        <v>45013</v>
      </c>
      <c r="C218" s="7">
        <f t="shared" si="43"/>
        <v>2023</v>
      </c>
      <c r="D218" s="7">
        <f t="shared" si="44"/>
        <v>3</v>
      </c>
      <c r="E218" s="15">
        <v>18.225000000000001</v>
      </c>
      <c r="F218" s="2">
        <v>42.7</v>
      </c>
      <c r="G218" s="2">
        <v>256.37</v>
      </c>
      <c r="H218" s="2">
        <v>9.35</v>
      </c>
      <c r="I218" s="2">
        <v>270.33999999999997</v>
      </c>
      <c r="J218" s="2">
        <v>189.19</v>
      </c>
      <c r="K218" s="2">
        <v>97.24</v>
      </c>
      <c r="L218" s="2">
        <v>323.52</v>
      </c>
      <c r="M218" s="2">
        <v>157.65</v>
      </c>
      <c r="N218" s="2">
        <v>150.54</v>
      </c>
      <c r="O218" s="2">
        <v>140.44</v>
      </c>
      <c r="P218" s="12">
        <f t="shared" si="45"/>
        <v>1.7635843660629202E-2</v>
      </c>
      <c r="Q218" s="12">
        <f t="shared" si="46"/>
        <v>1.2879775591639886E-2</v>
      </c>
      <c r="R218" s="12">
        <f t="shared" si="47"/>
        <v>1.4099783080260275E-2</v>
      </c>
      <c r="S218" s="12">
        <f t="shared" si="48"/>
        <v>5.0761815920397968E-2</v>
      </c>
      <c r="T218" s="12">
        <f t="shared" si="49"/>
        <v>-1.9496640631560536E-2</v>
      </c>
      <c r="U218" s="12">
        <f t="shared" si="50"/>
        <v>-1.4029771199253749E-2</v>
      </c>
      <c r="V218" s="12">
        <f t="shared" si="51"/>
        <v>-1.8478400708251574E-2</v>
      </c>
      <c r="W218" s="12">
        <f t="shared" si="52"/>
        <v>-9.8748602595581936E-3</v>
      </c>
      <c r="X218" s="12">
        <f t="shared" si="53"/>
        <v>-7.5004310364895632E-3</v>
      </c>
      <c r="Y218" s="12">
        <f t="shared" si="54"/>
        <v>-1.2946421795178131E-2</v>
      </c>
    </row>
    <row r="219" spans="1:25" x14ac:dyDescent="0.25">
      <c r="A219" s="13">
        <f t="shared" si="42"/>
        <v>215</v>
      </c>
      <c r="B219" s="1">
        <v>45012</v>
      </c>
      <c r="C219" s="7">
        <f t="shared" si="43"/>
        <v>2023</v>
      </c>
      <c r="D219" s="7">
        <f t="shared" si="44"/>
        <v>3</v>
      </c>
      <c r="E219" s="15">
        <v>18.333500000000001</v>
      </c>
      <c r="F219" s="2">
        <v>41.96</v>
      </c>
      <c r="G219" s="2">
        <v>253.11</v>
      </c>
      <c r="H219" s="2">
        <v>9.2200000000000006</v>
      </c>
      <c r="I219" s="2">
        <v>257.27999999999997</v>
      </c>
      <c r="J219" s="2">
        <v>191.81</v>
      </c>
      <c r="K219" s="2">
        <v>98.04</v>
      </c>
      <c r="L219" s="2">
        <v>327.66000000000003</v>
      </c>
      <c r="M219" s="2">
        <v>158.28</v>
      </c>
      <c r="N219" s="2">
        <v>150.78</v>
      </c>
      <c r="O219" s="2">
        <v>141.44</v>
      </c>
      <c r="P219" s="12">
        <f t="shared" si="45"/>
        <v>2.717258261933897E-2</v>
      </c>
      <c r="Q219" s="12">
        <f t="shared" si="46"/>
        <v>3.6480431420755632E-3</v>
      </c>
      <c r="R219" s="12">
        <f t="shared" si="47"/>
        <v>-2.1645021645021467E-3</v>
      </c>
      <c r="S219" s="12">
        <f t="shared" si="48"/>
        <v>-3.8866648529034542E-5</v>
      </c>
      <c r="T219" s="12">
        <f t="shared" si="49"/>
        <v>2.948738314781929E-3</v>
      </c>
      <c r="U219" s="12">
        <f t="shared" si="50"/>
        <v>-5.2848149612481077E-3</v>
      </c>
      <c r="V219" s="12">
        <f t="shared" si="51"/>
        <v>-6.584922236453794E-3</v>
      </c>
      <c r="W219" s="12">
        <f t="shared" si="52"/>
        <v>-1.6611223197706138E-2</v>
      </c>
      <c r="X219" s="12">
        <f t="shared" si="53"/>
        <v>-2.6079491531394439E-4</v>
      </c>
      <c r="Y219" s="12">
        <f t="shared" si="54"/>
        <v>-8.6471631951985373E-3</v>
      </c>
    </row>
    <row r="220" spans="1:25" x14ac:dyDescent="0.25">
      <c r="A220" s="13">
        <f t="shared" si="42"/>
        <v>216</v>
      </c>
      <c r="B220" s="1">
        <v>45009</v>
      </c>
      <c r="C220" s="7">
        <f t="shared" si="43"/>
        <v>2023</v>
      </c>
      <c r="D220" s="7">
        <f t="shared" si="44"/>
        <v>3</v>
      </c>
      <c r="E220" s="15">
        <v>18.414000000000001</v>
      </c>
      <c r="F220" s="2">
        <v>40.85</v>
      </c>
      <c r="G220" s="2">
        <v>252.19</v>
      </c>
      <c r="H220" s="2">
        <v>9.24</v>
      </c>
      <c r="I220" s="2">
        <v>257.29000000000002</v>
      </c>
      <c r="J220" s="2">
        <v>190.41</v>
      </c>
      <c r="K220" s="2">
        <v>98.13</v>
      </c>
      <c r="L220" s="2">
        <v>328.39</v>
      </c>
      <c r="M220" s="2">
        <v>160.25</v>
      </c>
      <c r="N220" s="2">
        <v>150.16</v>
      </c>
      <c r="O220" s="2">
        <v>142.05000000000001</v>
      </c>
      <c r="P220" s="12">
        <f t="shared" si="45"/>
        <v>-3.9014874420871815E-3</v>
      </c>
      <c r="Q220" s="12">
        <f t="shared" si="46"/>
        <v>3.6214581343521068E-3</v>
      </c>
      <c r="R220" s="12">
        <f t="shared" si="47"/>
        <v>-2.0148462354188656E-2</v>
      </c>
      <c r="S220" s="12">
        <f t="shared" si="48"/>
        <v>-3.1383184812088238E-3</v>
      </c>
      <c r="T220" s="12">
        <f t="shared" si="49"/>
        <v>-1.6869590515337762E-2</v>
      </c>
      <c r="U220" s="12">
        <f t="shared" si="50"/>
        <v>-1.335573368687859E-2</v>
      </c>
      <c r="V220" s="12">
        <f t="shared" si="51"/>
        <v>1.7321052565956174E-2</v>
      </c>
      <c r="W220" s="12">
        <f t="shared" si="52"/>
        <v>7.1890494093529433E-4</v>
      </c>
      <c r="X220" s="12">
        <f t="shared" si="53"/>
        <v>-4.012730699622935E-4</v>
      </c>
      <c r="Y220" s="12">
        <f t="shared" si="54"/>
        <v>-7.3843904516913694E-3</v>
      </c>
    </row>
    <row r="221" spans="1:25" x14ac:dyDescent="0.25">
      <c r="A221" s="13">
        <f t="shared" si="42"/>
        <v>217</v>
      </c>
      <c r="B221" s="1">
        <v>45008</v>
      </c>
      <c r="C221" s="7">
        <f t="shared" si="43"/>
        <v>2023</v>
      </c>
      <c r="D221" s="7">
        <f t="shared" si="44"/>
        <v>3</v>
      </c>
      <c r="E221" s="15">
        <v>18.553599999999999</v>
      </c>
      <c r="F221" s="2">
        <v>41.01</v>
      </c>
      <c r="G221" s="2">
        <v>251.28</v>
      </c>
      <c r="H221" s="2">
        <v>9.43</v>
      </c>
      <c r="I221" s="2">
        <v>258.10000000000002</v>
      </c>
      <c r="J221" s="2">
        <v>192.22</v>
      </c>
      <c r="K221" s="2">
        <v>98.71</v>
      </c>
      <c r="L221" s="2">
        <v>320.37</v>
      </c>
      <c r="M221" s="2">
        <v>158.93</v>
      </c>
      <c r="N221" s="2">
        <v>149.09</v>
      </c>
      <c r="O221" s="2">
        <v>142.03</v>
      </c>
      <c r="P221" s="12">
        <f t="shared" si="45"/>
        <v>1.1843079200592133E-2</v>
      </c>
      <c r="Q221" s="12">
        <f t="shared" si="46"/>
        <v>-2.6235225731447431E-2</v>
      </c>
      <c r="R221" s="12">
        <f t="shared" si="47"/>
        <v>1.0718113612004254E-2</v>
      </c>
      <c r="S221" s="12">
        <f t="shared" si="48"/>
        <v>-5.5099603128730967E-3</v>
      </c>
      <c r="T221" s="12">
        <f t="shared" si="49"/>
        <v>2.765637550393274E-3</v>
      </c>
      <c r="U221" s="12">
        <f t="shared" si="50"/>
        <v>-2.7152640349483725E-3</v>
      </c>
      <c r="V221" s="12">
        <f t="shared" si="51"/>
        <v>8.6994703329738465E-2</v>
      </c>
      <c r="W221" s="12">
        <f t="shared" si="52"/>
        <v>4.1336001112419751E-3</v>
      </c>
      <c r="X221" s="12">
        <f t="shared" si="53"/>
        <v>-8.7285983594165284E-4</v>
      </c>
      <c r="Y221" s="12">
        <f t="shared" si="54"/>
        <v>1.2004297998505775E-2</v>
      </c>
    </row>
    <row r="222" spans="1:25" x14ac:dyDescent="0.25">
      <c r="A222" s="13">
        <f t="shared" si="42"/>
        <v>218</v>
      </c>
      <c r="B222" s="1">
        <v>45007</v>
      </c>
      <c r="C222" s="7">
        <f t="shared" si="43"/>
        <v>2023</v>
      </c>
      <c r="D222" s="7">
        <f t="shared" si="44"/>
        <v>3</v>
      </c>
      <c r="E222" s="15">
        <v>18.606000000000002</v>
      </c>
      <c r="F222" s="2">
        <v>40.53</v>
      </c>
      <c r="G222" s="2">
        <v>258.05</v>
      </c>
      <c r="H222" s="2">
        <v>9.33</v>
      </c>
      <c r="I222" s="2">
        <v>259.52999999999997</v>
      </c>
      <c r="J222" s="2">
        <v>191.15</v>
      </c>
      <c r="K222" s="2">
        <v>98.7</v>
      </c>
      <c r="L222" s="2">
        <v>293.89999999999998</v>
      </c>
      <c r="M222" s="2">
        <v>157.83000000000001</v>
      </c>
      <c r="N222" s="2">
        <v>148.80000000000001</v>
      </c>
      <c r="O222" s="2">
        <v>139.94999999999999</v>
      </c>
      <c r="P222" s="12">
        <f t="shared" si="45"/>
        <v>2.8680203045685415E-2</v>
      </c>
      <c r="Q222" s="12">
        <f t="shared" si="46"/>
        <v>6.5922134326057424E-4</v>
      </c>
      <c r="R222" s="12">
        <f t="shared" si="47"/>
        <v>1.0729613733906351E-3</v>
      </c>
      <c r="S222" s="12">
        <f t="shared" si="48"/>
        <v>8.1967213114753079E-3</v>
      </c>
      <c r="T222" s="12">
        <f t="shared" si="49"/>
        <v>-3.1554826800748836E-2</v>
      </c>
      <c r="U222" s="12">
        <f t="shared" si="50"/>
        <v>-1.7981382592922257E-2</v>
      </c>
      <c r="V222" s="12">
        <f t="shared" si="51"/>
        <v>-3.7900420522744782E-2</v>
      </c>
      <c r="W222" s="12">
        <f t="shared" si="52"/>
        <v>-8.0905515071761913E-3</v>
      </c>
      <c r="X222" s="12">
        <f t="shared" si="53"/>
        <v>-1.6558125505992116E-2</v>
      </c>
      <c r="Y222" s="12">
        <f t="shared" si="54"/>
        <v>-2.2242743820787836E-2</v>
      </c>
    </row>
    <row r="223" spans="1:25" x14ac:dyDescent="0.25">
      <c r="A223" s="13">
        <f t="shared" si="42"/>
        <v>219</v>
      </c>
      <c r="B223" s="1">
        <v>45006</v>
      </c>
      <c r="C223" s="7">
        <f t="shared" si="43"/>
        <v>2023</v>
      </c>
      <c r="D223" s="7">
        <f t="shared" si="44"/>
        <v>3</v>
      </c>
      <c r="E223" s="15">
        <v>18.587</v>
      </c>
      <c r="F223" s="2">
        <v>39.4</v>
      </c>
      <c r="G223" s="2">
        <v>257.88</v>
      </c>
      <c r="H223" s="2">
        <v>9.32</v>
      </c>
      <c r="I223" s="2">
        <v>257.42</v>
      </c>
      <c r="J223" s="2">
        <v>197.58</v>
      </c>
      <c r="K223" s="2">
        <v>100.61</v>
      </c>
      <c r="L223" s="2">
        <v>305.79000000000002</v>
      </c>
      <c r="M223" s="2">
        <v>159.28</v>
      </c>
      <c r="N223" s="2">
        <v>151.46</v>
      </c>
      <c r="O223" s="2">
        <v>143.28</v>
      </c>
      <c r="P223" s="12">
        <f t="shared" si="45"/>
        <v>-1.228378039608935E-2</v>
      </c>
      <c r="Q223" s="12">
        <f t="shared" si="46"/>
        <v>-3.4008347503478031E-3</v>
      </c>
      <c r="R223" s="12">
        <f t="shared" si="47"/>
        <v>1.5250544662309462E-2</v>
      </c>
      <c r="S223" s="12">
        <f t="shared" si="48"/>
        <v>-9.3896713615023719E-3</v>
      </c>
      <c r="T223" s="12">
        <f t="shared" si="49"/>
        <v>7.9680450736505204E-2</v>
      </c>
      <c r="U223" s="12">
        <f t="shared" si="50"/>
        <v>8.3770015710959989E-4</v>
      </c>
      <c r="V223" s="12">
        <f t="shared" si="51"/>
        <v>-8.2484467562805586E-3</v>
      </c>
      <c r="W223" s="12">
        <f t="shared" si="52"/>
        <v>1.1504582548221398E-2</v>
      </c>
      <c r="X223" s="12">
        <f t="shared" si="53"/>
        <v>-2.3702321213657784E-3</v>
      </c>
      <c r="Y223" s="12">
        <f t="shared" si="54"/>
        <v>1.1504108869670349E-2</v>
      </c>
    </row>
    <row r="224" spans="1:25" x14ac:dyDescent="0.25">
      <c r="A224" s="13">
        <f t="shared" si="42"/>
        <v>220</v>
      </c>
      <c r="B224" s="1">
        <v>45002</v>
      </c>
      <c r="C224" s="7">
        <f t="shared" si="43"/>
        <v>2023</v>
      </c>
      <c r="D224" s="7">
        <f t="shared" si="44"/>
        <v>3</v>
      </c>
      <c r="E224" s="15">
        <v>18.882999999999999</v>
      </c>
      <c r="F224" s="2">
        <v>39.89</v>
      </c>
      <c r="G224" s="2">
        <v>258.76</v>
      </c>
      <c r="H224" s="2">
        <v>9.18</v>
      </c>
      <c r="I224" s="2">
        <v>259.86</v>
      </c>
      <c r="J224" s="2">
        <v>180.13</v>
      </c>
      <c r="K224" s="2">
        <v>98.95</v>
      </c>
      <c r="L224" s="2">
        <v>303.5</v>
      </c>
      <c r="M224" s="2">
        <v>155</v>
      </c>
      <c r="N224" s="2">
        <v>149.44</v>
      </c>
      <c r="O224" s="2">
        <v>139.43</v>
      </c>
      <c r="P224" s="12">
        <f t="shared" si="45"/>
        <v>-6.9703759024147827E-3</v>
      </c>
      <c r="Q224" s="12">
        <f t="shared" si="46"/>
        <v>-1.398468162938693E-2</v>
      </c>
      <c r="R224" s="12">
        <f t="shared" si="47"/>
        <v>-1.2903225806451757E-2</v>
      </c>
      <c r="S224" s="12">
        <f t="shared" si="48"/>
        <v>8.8555630026809773E-2</v>
      </c>
      <c r="T224" s="12">
        <f t="shared" si="49"/>
        <v>-1.2271762167857525E-2</v>
      </c>
      <c r="U224" s="12">
        <f t="shared" si="50"/>
        <v>-1.3390012479100877E-3</v>
      </c>
      <c r="V224" s="12">
        <f t="shared" si="51"/>
        <v>-1.1699701127112938E-2</v>
      </c>
      <c r="W224" s="12">
        <f t="shared" si="52"/>
        <v>4.1552553884869337E-3</v>
      </c>
      <c r="X224" s="12">
        <f t="shared" si="53"/>
        <v>-1.0921820290541673E-2</v>
      </c>
      <c r="Y224" s="12">
        <f t="shared" si="54"/>
        <v>-2.4294177782080428E-3</v>
      </c>
    </row>
    <row r="225" spans="1:25" x14ac:dyDescent="0.25">
      <c r="A225" s="13">
        <f t="shared" si="42"/>
        <v>221</v>
      </c>
      <c r="B225" s="1">
        <v>45001</v>
      </c>
      <c r="C225" s="7">
        <f t="shared" si="43"/>
        <v>2023</v>
      </c>
      <c r="D225" s="7">
        <f t="shared" si="44"/>
        <v>3</v>
      </c>
      <c r="E225" s="15">
        <v>18.702300000000001</v>
      </c>
      <c r="F225" s="2">
        <v>40.17</v>
      </c>
      <c r="G225" s="2">
        <v>262.43</v>
      </c>
      <c r="H225" s="2">
        <v>9.3000000000000007</v>
      </c>
      <c r="I225" s="2">
        <v>238.72</v>
      </c>
      <c r="J225" s="2">
        <v>184.13</v>
      </c>
      <c r="K225" s="2">
        <v>100.04</v>
      </c>
      <c r="L225" s="2">
        <v>310.06</v>
      </c>
      <c r="M225" s="2">
        <v>155.85</v>
      </c>
      <c r="N225" s="2">
        <v>152.55000000000001</v>
      </c>
      <c r="O225" s="2">
        <v>141.12</v>
      </c>
      <c r="P225" s="12">
        <f t="shared" si="45"/>
        <v>1.1583983883152849E-2</v>
      </c>
      <c r="Q225" s="12">
        <f t="shared" si="46"/>
        <v>8.3765609990393841E-3</v>
      </c>
      <c r="R225" s="12">
        <f t="shared" si="47"/>
        <v>1.0869565217391353E-2</v>
      </c>
      <c r="S225" s="12">
        <f t="shared" si="48"/>
        <v>-1.7087330670729206E-2</v>
      </c>
      <c r="T225" s="12">
        <f t="shared" si="49"/>
        <v>6.6359998617404603E-3</v>
      </c>
      <c r="U225" s="12">
        <f t="shared" si="50"/>
        <v>2.5896154910444835E-2</v>
      </c>
      <c r="V225" s="12">
        <f t="shared" si="51"/>
        <v>6.8784824970375968E-3</v>
      </c>
      <c r="W225" s="12">
        <f t="shared" si="52"/>
        <v>4.9594839139097679E-3</v>
      </c>
      <c r="X225" s="12">
        <f t="shared" si="53"/>
        <v>-5.0033473474214718E-3</v>
      </c>
      <c r="Y225" s="12">
        <f t="shared" si="54"/>
        <v>1.5295717305882528E-2</v>
      </c>
    </row>
    <row r="226" spans="1:25" x14ac:dyDescent="0.25">
      <c r="A226" s="13">
        <f t="shared" si="42"/>
        <v>222</v>
      </c>
      <c r="B226" s="1">
        <v>45000</v>
      </c>
      <c r="C226" s="7">
        <f t="shared" si="43"/>
        <v>2023</v>
      </c>
      <c r="D226" s="7">
        <f t="shared" si="44"/>
        <v>3</v>
      </c>
      <c r="E226" s="15">
        <v>18.957899999999999</v>
      </c>
      <c r="F226" s="2">
        <v>39.71</v>
      </c>
      <c r="G226" s="2">
        <v>260.25</v>
      </c>
      <c r="H226" s="2">
        <v>9.1999999999999993</v>
      </c>
      <c r="I226" s="2">
        <v>242.87</v>
      </c>
      <c r="J226" s="2">
        <v>180.45</v>
      </c>
      <c r="K226" s="2">
        <v>96.2</v>
      </c>
      <c r="L226" s="2">
        <v>303.79000000000002</v>
      </c>
      <c r="M226" s="2">
        <v>152.99</v>
      </c>
      <c r="N226" s="2">
        <v>151.25</v>
      </c>
      <c r="O226" s="2">
        <v>137.12</v>
      </c>
      <c r="P226" s="12">
        <f t="shared" si="45"/>
        <v>-2.1680216802168029E-2</v>
      </c>
      <c r="Q226" s="12">
        <f t="shared" si="46"/>
        <v>-2.5317403842552655E-2</v>
      </c>
      <c r="R226" s="12">
        <f t="shared" si="47"/>
        <v>-1.8143009605122717E-2</v>
      </c>
      <c r="S226" s="12">
        <f t="shared" si="48"/>
        <v>2.0590830776988645E-2</v>
      </c>
      <c r="T226" s="12">
        <f t="shared" si="49"/>
        <v>4.158753984255581E-3</v>
      </c>
      <c r="U226" s="12">
        <f t="shared" si="50"/>
        <v>3.3983409657061703E-2</v>
      </c>
      <c r="V226" s="12">
        <f t="shared" si="51"/>
        <v>5.0395790125498552E-2</v>
      </c>
      <c r="W226" s="12">
        <f t="shared" si="52"/>
        <v>2.2468991784474701E-2</v>
      </c>
      <c r="X226" s="12">
        <f t="shared" si="53"/>
        <v>1.2964464084862071E-2</v>
      </c>
      <c r="Y226" s="12">
        <f t="shared" si="54"/>
        <v>3.2369034836591259E-2</v>
      </c>
    </row>
    <row r="227" spans="1:25" x14ac:dyDescent="0.25">
      <c r="A227" s="13">
        <f t="shared" si="42"/>
        <v>223</v>
      </c>
      <c r="B227" s="1">
        <v>44999</v>
      </c>
      <c r="C227" s="7">
        <f t="shared" si="43"/>
        <v>2023</v>
      </c>
      <c r="D227" s="7">
        <f t="shared" si="44"/>
        <v>3</v>
      </c>
      <c r="E227" s="15">
        <v>18.5899</v>
      </c>
      <c r="F227" s="2">
        <v>40.590000000000003</v>
      </c>
      <c r="G227" s="2">
        <v>267.01</v>
      </c>
      <c r="H227" s="2">
        <v>9.3699999999999992</v>
      </c>
      <c r="I227" s="2">
        <v>237.97</v>
      </c>
      <c r="J227" s="2">
        <v>183.26</v>
      </c>
      <c r="K227" s="2">
        <v>94.88</v>
      </c>
      <c r="L227" s="2">
        <v>294.94</v>
      </c>
      <c r="M227" s="2">
        <v>152.59</v>
      </c>
      <c r="N227" s="2">
        <v>152.27000000000001</v>
      </c>
      <c r="O227" s="2">
        <v>135.44999999999999</v>
      </c>
      <c r="P227" s="12">
        <f t="shared" si="45"/>
        <v>-9.7584776774822801E-3</v>
      </c>
      <c r="Q227" s="12">
        <f t="shared" si="46"/>
        <v>1.3166881687789234E-2</v>
      </c>
      <c r="R227" s="12">
        <f t="shared" si="47"/>
        <v>-7.4152542372881713E-3</v>
      </c>
      <c r="S227" s="12">
        <f t="shared" si="48"/>
        <v>5.8328754385224002E-3</v>
      </c>
      <c r="T227" s="12">
        <f t="shared" si="49"/>
        <v>3.2923953712094223E-2</v>
      </c>
      <c r="U227" s="12">
        <f t="shared" si="50"/>
        <v>9.5039956661278069E-3</v>
      </c>
      <c r="V227" s="12">
        <f t="shared" si="51"/>
        <v>-1.1772141251231161E-2</v>
      </c>
      <c r="W227" s="12">
        <f t="shared" si="52"/>
        <v>-2.7076875957070534E-3</v>
      </c>
      <c r="X227" s="12">
        <f t="shared" si="53"/>
        <v>-6.1861257620515753E-3</v>
      </c>
      <c r="Y227" s="12">
        <f t="shared" si="54"/>
        <v>6.3192021009146337E-3</v>
      </c>
    </row>
    <row r="228" spans="1:25" x14ac:dyDescent="0.25">
      <c r="A228" s="13">
        <f t="shared" si="42"/>
        <v>224</v>
      </c>
      <c r="B228" s="1">
        <v>44998</v>
      </c>
      <c r="C228" s="7">
        <f t="shared" si="43"/>
        <v>2023</v>
      </c>
      <c r="D228" s="7">
        <f t="shared" si="44"/>
        <v>3</v>
      </c>
      <c r="E228" s="15">
        <v>18.902999999999999</v>
      </c>
      <c r="F228" s="2">
        <v>40.99</v>
      </c>
      <c r="G228" s="2">
        <v>263.54000000000002</v>
      </c>
      <c r="H228" s="2">
        <v>9.44</v>
      </c>
      <c r="I228" s="2">
        <v>236.59</v>
      </c>
      <c r="J228" s="2">
        <v>174.48</v>
      </c>
      <c r="K228" s="2">
        <v>92.43</v>
      </c>
      <c r="L228" s="2">
        <v>293.51</v>
      </c>
      <c r="M228" s="2">
        <v>150.47</v>
      </c>
      <c r="N228" s="2">
        <v>150.68</v>
      </c>
      <c r="O228" s="2">
        <v>132.37</v>
      </c>
      <c r="P228" s="12">
        <f t="shared" si="45"/>
        <v>1.9555120997312159E-3</v>
      </c>
      <c r="Q228" s="12">
        <f t="shared" si="46"/>
        <v>1.4786291875240831E-2</v>
      </c>
      <c r="R228" s="12">
        <f t="shared" si="47"/>
        <v>2.0540540540540553E-2</v>
      </c>
      <c r="S228" s="12">
        <f t="shared" si="48"/>
        <v>5.6818689417965862E-2</v>
      </c>
      <c r="T228" s="12">
        <f t="shared" si="49"/>
        <v>2.9023173551540493E-2</v>
      </c>
      <c r="U228" s="12">
        <f t="shared" si="50"/>
        <v>4.2055402714776591E-2</v>
      </c>
      <c r="V228" s="12">
        <f t="shared" si="51"/>
        <v>2.5510074960563456E-2</v>
      </c>
      <c r="W228" s="12">
        <f t="shared" si="52"/>
        <v>3.6459257072893436E-2</v>
      </c>
      <c r="X228" s="12">
        <f t="shared" si="53"/>
        <v>4.1975436002612776E-2</v>
      </c>
      <c r="Y228" s="12">
        <f t="shared" si="54"/>
        <v>2.9109202153019265E-2</v>
      </c>
    </row>
    <row r="229" spans="1:25" x14ac:dyDescent="0.25">
      <c r="A229" s="13">
        <f t="shared" si="42"/>
        <v>225</v>
      </c>
      <c r="B229" s="1">
        <v>44995</v>
      </c>
      <c r="C229" s="7">
        <f t="shared" si="43"/>
        <v>2023</v>
      </c>
      <c r="D229" s="7">
        <f t="shared" si="44"/>
        <v>3</v>
      </c>
      <c r="E229" s="15">
        <v>18.48</v>
      </c>
      <c r="F229" s="2">
        <v>40.909999999999997</v>
      </c>
      <c r="G229" s="2">
        <v>259.7</v>
      </c>
      <c r="H229" s="2">
        <v>9.25</v>
      </c>
      <c r="I229" s="2">
        <v>223.87</v>
      </c>
      <c r="J229" s="2">
        <v>173.44</v>
      </c>
      <c r="K229" s="2">
        <v>90.73</v>
      </c>
      <c r="L229" s="2">
        <v>292.76</v>
      </c>
      <c r="M229" s="2">
        <v>148.5</v>
      </c>
      <c r="N229" s="2">
        <v>147.91999999999999</v>
      </c>
      <c r="O229" s="2">
        <v>131.57</v>
      </c>
      <c r="P229" s="12">
        <f t="shared" si="45"/>
        <v>-1.6350084154845068E-2</v>
      </c>
      <c r="Q229" s="12">
        <f t="shared" si="46"/>
        <v>-1.3485280151946832E-2</v>
      </c>
      <c r="R229" s="12">
        <f t="shared" si="47"/>
        <v>-3.5453597497393075E-2</v>
      </c>
      <c r="S229" s="12">
        <f t="shared" si="48"/>
        <v>6.7002428275924064E-3</v>
      </c>
      <c r="T229" s="12">
        <f t="shared" si="49"/>
        <v>1.0443334010246996E-2</v>
      </c>
      <c r="U229" s="12">
        <f t="shared" si="50"/>
        <v>-9.1852545215377335E-3</v>
      </c>
      <c r="V229" s="12">
        <f t="shared" si="51"/>
        <v>-9.5691984619898918E-3</v>
      </c>
      <c r="W229" s="12">
        <f t="shared" si="52"/>
        <v>-6.5677704908737589E-3</v>
      </c>
      <c r="X229" s="12">
        <f t="shared" si="53"/>
        <v>-6.1580672391068347E-3</v>
      </c>
      <c r="Y229" s="12">
        <f t="shared" si="54"/>
        <v>-2.2382042693994908E-2</v>
      </c>
    </row>
    <row r="230" spans="1:25" x14ac:dyDescent="0.25">
      <c r="A230" s="13">
        <f t="shared" si="42"/>
        <v>226</v>
      </c>
      <c r="B230" s="1">
        <v>44994</v>
      </c>
      <c r="C230" s="7">
        <f t="shared" si="43"/>
        <v>2023</v>
      </c>
      <c r="D230" s="7">
        <f t="shared" si="44"/>
        <v>3</v>
      </c>
      <c r="E230" s="15">
        <v>18.344000000000001</v>
      </c>
      <c r="F230" s="2">
        <v>41.59</v>
      </c>
      <c r="G230" s="2">
        <v>263.25</v>
      </c>
      <c r="H230" s="2">
        <v>9.59</v>
      </c>
      <c r="I230" s="2">
        <v>222.38</v>
      </c>
      <c r="J230" s="2">
        <v>172.92</v>
      </c>
      <c r="K230" s="2">
        <v>92.25</v>
      </c>
      <c r="L230" s="2">
        <v>297.77999999999997</v>
      </c>
      <c r="M230" s="2">
        <v>150.59</v>
      </c>
      <c r="N230" s="2">
        <v>149.94</v>
      </c>
      <c r="O230" s="2">
        <v>135.58000000000001</v>
      </c>
      <c r="P230" s="12">
        <f t="shared" si="45"/>
        <v>2.1867321867321987E-2</v>
      </c>
      <c r="Q230" s="12">
        <f t="shared" si="46"/>
        <v>2.4370739880430481E-3</v>
      </c>
      <c r="R230" s="12">
        <f t="shared" si="47"/>
        <v>-7.2463768115942351E-3</v>
      </c>
      <c r="S230" s="12">
        <f t="shared" si="48"/>
        <v>5.2890918132091347E-3</v>
      </c>
      <c r="T230" s="12">
        <f t="shared" si="49"/>
        <v>-3.0008024032957215E-2</v>
      </c>
      <c r="U230" s="12">
        <f t="shared" si="50"/>
        <v>2.7729118281070164E-3</v>
      </c>
      <c r="V230" s="12">
        <f t="shared" si="51"/>
        <v>-2.4948294278831273E-2</v>
      </c>
      <c r="W230" s="12">
        <f t="shared" si="52"/>
        <v>5.6993525074209295E-3</v>
      </c>
      <c r="X230" s="12">
        <f t="shared" si="53"/>
        <v>6.2292648312047838E-3</v>
      </c>
      <c r="Y230" s="12">
        <f t="shared" si="54"/>
        <v>-5.9809020145128455E-3</v>
      </c>
    </row>
    <row r="231" spans="1:25" x14ac:dyDescent="0.25">
      <c r="A231" s="13">
        <f t="shared" si="42"/>
        <v>227</v>
      </c>
      <c r="B231" s="1">
        <v>44993</v>
      </c>
      <c r="C231" s="7">
        <f t="shared" si="43"/>
        <v>2023</v>
      </c>
      <c r="D231" s="7">
        <f t="shared" si="44"/>
        <v>3</v>
      </c>
      <c r="E231" s="15">
        <v>17.968</v>
      </c>
      <c r="F231" s="2">
        <v>40.700000000000003</v>
      </c>
      <c r="G231" s="2">
        <v>262.61</v>
      </c>
      <c r="H231" s="2">
        <v>9.66</v>
      </c>
      <c r="I231" s="2">
        <v>221.21</v>
      </c>
      <c r="J231" s="2">
        <v>182</v>
      </c>
      <c r="K231" s="2">
        <v>93.92</v>
      </c>
      <c r="L231" s="2">
        <v>311.79000000000002</v>
      </c>
      <c r="M231" s="2">
        <v>152.87</v>
      </c>
      <c r="N231" s="2">
        <v>152.13</v>
      </c>
      <c r="O231" s="2">
        <v>139.25</v>
      </c>
      <c r="P231" s="12">
        <f t="shared" si="45"/>
        <v>7.4257425742574323E-3</v>
      </c>
      <c r="Q231" s="12">
        <f t="shared" si="46"/>
        <v>-1.1422479439526789E-4</v>
      </c>
      <c r="R231" s="12">
        <f t="shared" si="47"/>
        <v>4.1580041580042693E-3</v>
      </c>
      <c r="S231" s="12">
        <f t="shared" si="48"/>
        <v>4.5411198401525965E-3</v>
      </c>
      <c r="T231" s="12">
        <f t="shared" si="49"/>
        <v>-3.6958171984653898E-2</v>
      </c>
      <c r="U231" s="12">
        <f t="shared" si="50"/>
        <v>-2.8156267182407602E-3</v>
      </c>
      <c r="V231" s="12">
        <f t="shared" si="51"/>
        <v>3.946154618248876E-3</v>
      </c>
      <c r="W231" s="12">
        <f t="shared" si="52"/>
        <v>1.576754165262928E-3</v>
      </c>
      <c r="X231" s="12">
        <f t="shared" si="53"/>
        <v>-1.490301496840285E-2</v>
      </c>
      <c r="Y231" s="12">
        <f t="shared" si="54"/>
        <v>-7.7416601300517307E-3</v>
      </c>
    </row>
    <row r="232" spans="1:25" x14ac:dyDescent="0.25">
      <c r="A232" s="13">
        <f t="shared" si="42"/>
        <v>228</v>
      </c>
      <c r="B232" s="1">
        <v>44992</v>
      </c>
      <c r="C232" s="7">
        <f t="shared" si="43"/>
        <v>2023</v>
      </c>
      <c r="D232" s="7">
        <f t="shared" si="44"/>
        <v>3</v>
      </c>
      <c r="E232" s="15">
        <v>18.09</v>
      </c>
      <c r="F232" s="2">
        <v>40.4</v>
      </c>
      <c r="G232" s="2">
        <v>262.64</v>
      </c>
      <c r="H232" s="2">
        <v>9.6199999999999992</v>
      </c>
      <c r="I232" s="2">
        <v>220.21</v>
      </c>
      <c r="J232" s="2">
        <v>187.71</v>
      </c>
      <c r="K232" s="2">
        <v>93.55</v>
      </c>
      <c r="L232" s="2">
        <v>308.47000000000003</v>
      </c>
      <c r="M232" s="2">
        <v>151.6</v>
      </c>
      <c r="N232" s="2">
        <v>153.38999999999999</v>
      </c>
      <c r="O232" s="2">
        <v>139.38999999999999</v>
      </c>
      <c r="P232" s="12">
        <f t="shared" si="45"/>
        <v>-1.5354618571776779E-2</v>
      </c>
      <c r="Q232" s="12">
        <f t="shared" si="46"/>
        <v>-2.3316351195567409E-2</v>
      </c>
      <c r="R232" s="12">
        <f t="shared" si="47"/>
        <v>-3.4136546184739158E-2</v>
      </c>
      <c r="S232" s="12">
        <f t="shared" si="48"/>
        <v>-5.5014375831437978E-2</v>
      </c>
      <c r="T232" s="12">
        <f t="shared" si="49"/>
        <v>-2.5765508548288407E-2</v>
      </c>
      <c r="U232" s="12">
        <f t="shared" si="50"/>
        <v>3.7482206405692331E-3</v>
      </c>
      <c r="V232" s="12">
        <f t="shared" si="51"/>
        <v>-5.5822783088540495E-3</v>
      </c>
      <c r="W232" s="12">
        <f t="shared" si="52"/>
        <v>-8.6878383796137326E-3</v>
      </c>
      <c r="X232" s="12">
        <f t="shared" si="53"/>
        <v>-1.3780119454216311E-2</v>
      </c>
      <c r="Y232" s="12">
        <f t="shared" si="54"/>
        <v>-2.1238166835557681E-3</v>
      </c>
    </row>
    <row r="233" spans="1:25" x14ac:dyDescent="0.25">
      <c r="A233" s="13">
        <f t="shared" si="42"/>
        <v>229</v>
      </c>
      <c r="B233" s="1">
        <v>44991</v>
      </c>
      <c r="C233" s="7">
        <f t="shared" si="43"/>
        <v>2023</v>
      </c>
      <c r="D233" s="7">
        <f t="shared" si="44"/>
        <v>3</v>
      </c>
      <c r="E233" s="15">
        <v>17.984000000000002</v>
      </c>
      <c r="F233" s="2">
        <v>41.03</v>
      </c>
      <c r="G233" s="2">
        <v>268.91000000000003</v>
      </c>
      <c r="H233" s="2">
        <v>9.9600000000000009</v>
      </c>
      <c r="I233" s="2">
        <v>233.03</v>
      </c>
      <c r="J233" s="2">
        <v>193.81</v>
      </c>
      <c r="K233" s="2">
        <v>93.75</v>
      </c>
      <c r="L233" s="2">
        <v>312.02999999999997</v>
      </c>
      <c r="M233" s="2">
        <v>153.83000000000001</v>
      </c>
      <c r="N233" s="2">
        <v>156.44999999999999</v>
      </c>
      <c r="O233" s="2">
        <v>140.51</v>
      </c>
      <c r="P233" s="12">
        <f t="shared" si="45"/>
        <v>2.6881720430107503E-3</v>
      </c>
      <c r="Q233" s="12">
        <f t="shared" si="46"/>
        <v>-2.678151351742597E-2</v>
      </c>
      <c r="R233" s="12">
        <f t="shared" si="47"/>
        <v>-1.6781836130306038E-2</v>
      </c>
      <c r="S233" s="12">
        <f t="shared" si="48"/>
        <v>-2.2692241822229731E-3</v>
      </c>
      <c r="T233" s="12">
        <f t="shared" si="49"/>
        <v>-1.7883318184187535E-2</v>
      </c>
      <c r="U233" s="12">
        <f t="shared" si="50"/>
        <v>-9.8606951517882235E-3</v>
      </c>
      <c r="V233" s="12">
        <f t="shared" si="51"/>
        <v>-7.7321124101569216E-3</v>
      </c>
      <c r="W233" s="12">
        <f t="shared" si="52"/>
        <v>2.0866739392495948E-2</v>
      </c>
      <c r="X233" s="12">
        <f t="shared" si="53"/>
        <v>-7.7987193987405501E-3</v>
      </c>
      <c r="Y233" s="12">
        <f t="shared" si="54"/>
        <v>-1.4105703143111326E-3</v>
      </c>
    </row>
    <row r="234" spans="1:25" x14ac:dyDescent="0.25">
      <c r="A234" s="13">
        <f t="shared" si="42"/>
        <v>230</v>
      </c>
      <c r="B234" s="1">
        <v>44988</v>
      </c>
      <c r="C234" s="7">
        <f t="shared" si="43"/>
        <v>2023</v>
      </c>
      <c r="D234" s="7">
        <f t="shared" si="44"/>
        <v>3</v>
      </c>
      <c r="E234" s="15">
        <v>17.943000000000001</v>
      </c>
      <c r="F234" s="2">
        <v>40.92</v>
      </c>
      <c r="G234" s="2">
        <v>276.31</v>
      </c>
      <c r="H234" s="2">
        <v>10.130000000000001</v>
      </c>
      <c r="I234" s="2">
        <v>233.56</v>
      </c>
      <c r="J234" s="2">
        <v>197.79</v>
      </c>
      <c r="K234" s="2">
        <v>94.9</v>
      </c>
      <c r="L234" s="2">
        <v>315.18</v>
      </c>
      <c r="M234" s="2">
        <v>151.03</v>
      </c>
      <c r="N234" s="2">
        <v>158.04</v>
      </c>
      <c r="O234" s="2">
        <v>141.03</v>
      </c>
      <c r="P234" s="12">
        <f t="shared" si="45"/>
        <v>2.5563909774436233E-2</v>
      </c>
      <c r="Q234" s="12">
        <f t="shared" si="46"/>
        <v>2.7900747740039478E-2</v>
      </c>
      <c r="R234" s="12">
        <f t="shared" si="47"/>
        <v>3.3673469387755173E-2</v>
      </c>
      <c r="S234" s="12">
        <f t="shared" si="48"/>
        <v>2.799295774647903E-2</v>
      </c>
      <c r="T234" s="12">
        <f t="shared" si="49"/>
        <v>2.6311264904947285E-2</v>
      </c>
      <c r="U234" s="12">
        <f t="shared" si="50"/>
        <v>2.0342167394770128E-2</v>
      </c>
      <c r="V234" s="12">
        <f t="shared" si="51"/>
        <v>1.040893884709515E-3</v>
      </c>
      <c r="W234" s="12">
        <f t="shared" si="52"/>
        <v>2.531865384854215E-2</v>
      </c>
      <c r="X234" s="12">
        <f t="shared" si="53"/>
        <v>4.4791074557959387E-3</v>
      </c>
      <c r="Y234" s="12">
        <f t="shared" si="54"/>
        <v>1.8954390247615027E-2</v>
      </c>
    </row>
    <row r="235" spans="1:25" x14ac:dyDescent="0.25">
      <c r="A235" s="13">
        <f t="shared" si="42"/>
        <v>231</v>
      </c>
      <c r="B235" s="1">
        <v>44987</v>
      </c>
      <c r="C235" s="7">
        <f t="shared" si="43"/>
        <v>2023</v>
      </c>
      <c r="D235" s="7">
        <f t="shared" si="44"/>
        <v>3</v>
      </c>
      <c r="E235" s="15">
        <v>18.114000000000001</v>
      </c>
      <c r="F235" s="2">
        <v>39.9</v>
      </c>
      <c r="G235" s="2">
        <v>268.81</v>
      </c>
      <c r="H235" s="2">
        <v>9.8000000000000007</v>
      </c>
      <c r="I235" s="2">
        <v>227.2</v>
      </c>
      <c r="J235" s="2">
        <v>190.9</v>
      </c>
      <c r="K235" s="2">
        <v>92.13</v>
      </c>
      <c r="L235" s="2">
        <v>311.88</v>
      </c>
      <c r="M235" s="2">
        <v>145.91</v>
      </c>
      <c r="N235" s="2">
        <v>155.85</v>
      </c>
      <c r="O235" s="2">
        <v>137.1</v>
      </c>
      <c r="P235" s="12">
        <f t="shared" si="45"/>
        <v>-6.721433905899965E-3</v>
      </c>
      <c r="Q235" s="12">
        <f t="shared" si="46"/>
        <v>4.4090722265814897E-3</v>
      </c>
      <c r="R235" s="12">
        <f t="shared" si="47"/>
        <v>4.4776119402984982E-2</v>
      </c>
      <c r="S235" s="12">
        <f t="shared" si="48"/>
        <v>-2.6480418202073919E-2</v>
      </c>
      <c r="T235" s="12">
        <f t="shared" si="49"/>
        <v>-5.7342305121821369E-2</v>
      </c>
      <c r="U235" s="12">
        <f t="shared" si="50"/>
        <v>8.3681796584578194E-4</v>
      </c>
      <c r="V235" s="12">
        <f t="shared" si="51"/>
        <v>-3.8391324446136466E-3</v>
      </c>
      <c r="W235" s="12">
        <f t="shared" si="52"/>
        <v>5.4057032287326834E-3</v>
      </c>
      <c r="X235" s="12">
        <f t="shared" si="53"/>
        <v>3.5250158141200139E-3</v>
      </c>
      <c r="Y235" s="12">
        <f t="shared" si="54"/>
        <v>1.1675894606715476E-2</v>
      </c>
    </row>
    <row r="236" spans="1:25" x14ac:dyDescent="0.25">
      <c r="A236" s="13">
        <f t="shared" si="42"/>
        <v>232</v>
      </c>
      <c r="B236" s="1">
        <v>44986</v>
      </c>
      <c r="C236" s="7">
        <f t="shared" si="43"/>
        <v>2023</v>
      </c>
      <c r="D236" s="7">
        <f t="shared" si="44"/>
        <v>3</v>
      </c>
      <c r="E236" s="15">
        <v>18.091000000000001</v>
      </c>
      <c r="F236" s="2">
        <v>40.17</v>
      </c>
      <c r="G236" s="2">
        <v>267.63</v>
      </c>
      <c r="H236" s="2">
        <v>9.3800000000000008</v>
      </c>
      <c r="I236" s="2">
        <v>233.38</v>
      </c>
      <c r="J236" s="2">
        <v>202.77</v>
      </c>
      <c r="K236" s="2">
        <v>92.17</v>
      </c>
      <c r="L236" s="2">
        <v>313.48</v>
      </c>
      <c r="M236" s="2">
        <v>145.31</v>
      </c>
      <c r="N236" s="2">
        <v>155.5</v>
      </c>
      <c r="O236" s="2">
        <v>135.69</v>
      </c>
      <c r="P236" s="12">
        <f t="shared" si="45"/>
        <v>1.9955101022699484E-3</v>
      </c>
      <c r="Q236" s="12">
        <f t="shared" si="46"/>
        <v>-2.1624846202601411E-3</v>
      </c>
      <c r="R236" s="12">
        <f t="shared" si="47"/>
        <v>2.4017467248908408E-2</v>
      </c>
      <c r="S236" s="12">
        <f t="shared" si="48"/>
        <v>6.6100223836279781E-2</v>
      </c>
      <c r="T236" s="12">
        <f t="shared" si="49"/>
        <v>-2.5602750027238996E-2</v>
      </c>
      <c r="U236" s="12">
        <f t="shared" si="50"/>
        <v>-3.3085330898452447E-2</v>
      </c>
      <c r="V236" s="12">
        <f t="shared" si="51"/>
        <v>-3.8019169005536368E-2</v>
      </c>
      <c r="W236" s="12">
        <f t="shared" si="52"/>
        <v>-2.5557293863964103E-2</v>
      </c>
      <c r="X236" s="12">
        <f t="shared" si="53"/>
        <v>-1.2626127295578549E-3</v>
      </c>
      <c r="Y236" s="12">
        <f t="shared" si="54"/>
        <v>-1.9925568303104879E-2</v>
      </c>
    </row>
    <row r="237" spans="1:25" x14ac:dyDescent="0.25">
      <c r="A237" s="13">
        <f t="shared" si="42"/>
        <v>233</v>
      </c>
      <c r="B237" s="1">
        <v>44985</v>
      </c>
      <c r="C237" s="7">
        <f t="shared" si="43"/>
        <v>2023</v>
      </c>
      <c r="D237" s="7">
        <f t="shared" si="44"/>
        <v>2</v>
      </c>
      <c r="E237" s="15">
        <v>18.300999999999998</v>
      </c>
      <c r="F237" s="2">
        <v>40.090000000000003</v>
      </c>
      <c r="G237" s="2">
        <v>268.20999999999998</v>
      </c>
      <c r="H237" s="2">
        <v>9.16</v>
      </c>
      <c r="I237" s="2">
        <v>218.91</v>
      </c>
      <c r="J237" s="2">
        <v>205.71</v>
      </c>
      <c r="K237" s="2">
        <v>94.23</v>
      </c>
      <c r="L237" s="2">
        <v>322.13</v>
      </c>
      <c r="M237" s="2">
        <v>147.41</v>
      </c>
      <c r="N237" s="2">
        <v>153.91</v>
      </c>
      <c r="O237" s="2">
        <v>136.86000000000001</v>
      </c>
      <c r="P237" s="12">
        <f t="shared" si="45"/>
        <v>3.7556334501753774E-3</v>
      </c>
      <c r="Q237" s="12">
        <f t="shared" si="46"/>
        <v>-2.3062902205854829E-3</v>
      </c>
      <c r="R237" s="12">
        <f t="shared" si="47"/>
        <v>2.1181716833890585E-2</v>
      </c>
      <c r="S237" s="12">
        <f t="shared" si="48"/>
        <v>-3.978419159575397E-2</v>
      </c>
      <c r="T237" s="12">
        <f t="shared" si="49"/>
        <v>-1.1892825492213377E-2</v>
      </c>
      <c r="U237" s="12">
        <f t="shared" si="50"/>
        <v>2.3291132324629871E-3</v>
      </c>
      <c r="V237" s="12">
        <f t="shared" si="51"/>
        <v>-5.448978891205547E-3</v>
      </c>
      <c r="W237" s="12">
        <f t="shared" si="52"/>
        <v>-6.1089026692388027E-3</v>
      </c>
      <c r="X237" s="12">
        <f t="shared" si="53"/>
        <v>-2.4758632120008839E-3</v>
      </c>
      <c r="Y237" s="12">
        <f t="shared" si="54"/>
        <v>1.6477785227235753E-3</v>
      </c>
    </row>
    <row r="238" spans="1:25" x14ac:dyDescent="0.25">
      <c r="A238" s="13">
        <f t="shared" si="42"/>
        <v>234</v>
      </c>
      <c r="B238" s="1">
        <v>44984</v>
      </c>
      <c r="C238" s="7">
        <f t="shared" si="43"/>
        <v>2023</v>
      </c>
      <c r="D238" s="7">
        <f t="shared" si="44"/>
        <v>2</v>
      </c>
      <c r="E238" s="15">
        <v>18.350000000000001</v>
      </c>
      <c r="F238" s="2">
        <v>39.94</v>
      </c>
      <c r="G238" s="2">
        <v>268.83</v>
      </c>
      <c r="H238" s="2">
        <v>8.9700000000000006</v>
      </c>
      <c r="I238" s="2">
        <v>227.98</v>
      </c>
      <c r="J238" s="2">
        <v>207.63</v>
      </c>
      <c r="K238" s="2">
        <v>93.76</v>
      </c>
      <c r="L238" s="2">
        <v>323.02999999999997</v>
      </c>
      <c r="M238" s="2">
        <v>147.91999999999999</v>
      </c>
      <c r="N238" s="2">
        <v>153.88</v>
      </c>
      <c r="O238" s="2">
        <v>136.27000000000001</v>
      </c>
      <c r="P238" s="12">
        <f t="shared" si="45"/>
        <v>1.3191273465245956E-2</v>
      </c>
      <c r="Q238" s="12">
        <f t="shared" si="46"/>
        <v>1.4223194748358869E-2</v>
      </c>
      <c r="R238" s="12">
        <f t="shared" si="47"/>
        <v>8.9988751406073764E-3</v>
      </c>
      <c r="S238" s="12">
        <f t="shared" si="48"/>
        <v>-1.5885349218682565E-2</v>
      </c>
      <c r="T238" s="12">
        <f t="shared" si="49"/>
        <v>5.225071001042414E-2</v>
      </c>
      <c r="U238" s="12">
        <f t="shared" si="50"/>
        <v>5.4519808427588856E-4</v>
      </c>
      <c r="V238" s="12">
        <f t="shared" si="51"/>
        <v>1.626943920957169E-2</v>
      </c>
      <c r="W238" s="12">
        <f t="shared" si="52"/>
        <v>5.9998251909207934E-3</v>
      </c>
      <c r="X238" s="12">
        <f t="shared" si="53"/>
        <v>5.7444479230559509E-3</v>
      </c>
      <c r="Y238" s="12">
        <f t="shared" si="54"/>
        <v>2.3310453118916552E-3</v>
      </c>
    </row>
    <row r="239" spans="1:25" x14ac:dyDescent="0.25">
      <c r="A239" s="13">
        <f t="shared" si="42"/>
        <v>235</v>
      </c>
      <c r="B239" s="1">
        <v>44981</v>
      </c>
      <c r="C239" s="7">
        <f t="shared" si="43"/>
        <v>2023</v>
      </c>
      <c r="D239" s="7">
        <f t="shared" si="44"/>
        <v>2</v>
      </c>
      <c r="E239" s="15">
        <v>18.390999999999998</v>
      </c>
      <c r="F239" s="2">
        <v>39.42</v>
      </c>
      <c r="G239" s="2">
        <v>265.06</v>
      </c>
      <c r="H239" s="2">
        <v>8.89</v>
      </c>
      <c r="I239" s="2">
        <v>231.66</v>
      </c>
      <c r="J239" s="2">
        <v>196.88</v>
      </c>
      <c r="K239" s="2">
        <v>93.5</v>
      </c>
      <c r="L239" s="2">
        <v>317.14999999999998</v>
      </c>
      <c r="M239" s="2">
        <v>146.71</v>
      </c>
      <c r="N239" s="2">
        <v>152.66</v>
      </c>
      <c r="O239" s="2">
        <v>135.65</v>
      </c>
      <c r="P239" s="12">
        <f t="shared" si="45"/>
        <v>2.0186335403726829E-2</v>
      </c>
      <c r="Q239" s="12">
        <f t="shared" si="46"/>
        <v>1.9775315481686651E-2</v>
      </c>
      <c r="R239" s="12">
        <f t="shared" si="47"/>
        <v>-2.2002200220021972E-2</v>
      </c>
      <c r="S239" s="12">
        <f t="shared" si="48"/>
        <v>-5.5803571428572063E-3</v>
      </c>
      <c r="T239" s="12">
        <f t="shared" si="49"/>
        <v>-2.4039082209372675E-2</v>
      </c>
      <c r="U239" s="12">
        <f t="shared" si="50"/>
        <v>-2.2564492064596431E-2</v>
      </c>
      <c r="V239" s="12">
        <f t="shared" si="51"/>
        <v>-1.8428880211988297E-2</v>
      </c>
      <c r="W239" s="12">
        <f t="shared" si="52"/>
        <v>-1.6347302791412499E-2</v>
      </c>
      <c r="X239" s="12">
        <f t="shared" si="53"/>
        <v>-1.4895579080981491E-2</v>
      </c>
      <c r="Y239" s="12">
        <f t="shared" si="54"/>
        <v>-2.1255934084679518E-2</v>
      </c>
    </row>
    <row r="240" spans="1:25" x14ac:dyDescent="0.25">
      <c r="A240" s="13">
        <f t="shared" si="42"/>
        <v>236</v>
      </c>
      <c r="B240" s="1">
        <v>44980</v>
      </c>
      <c r="C240" s="7">
        <f t="shared" si="43"/>
        <v>2023</v>
      </c>
      <c r="D240" s="7">
        <f t="shared" si="44"/>
        <v>2</v>
      </c>
      <c r="E240" s="15">
        <v>18.36</v>
      </c>
      <c r="F240" s="2">
        <v>38.64</v>
      </c>
      <c r="G240" s="2">
        <v>259.92</v>
      </c>
      <c r="H240" s="2">
        <v>9.09</v>
      </c>
      <c r="I240" s="2">
        <v>232.96</v>
      </c>
      <c r="J240" s="2">
        <v>202.07</v>
      </c>
      <c r="K240" s="2">
        <v>95.82</v>
      </c>
      <c r="L240" s="2">
        <v>323.64999999999998</v>
      </c>
      <c r="M240" s="2">
        <v>149.4</v>
      </c>
      <c r="N240" s="2">
        <v>155.22999999999999</v>
      </c>
      <c r="O240" s="2">
        <v>138.83000000000001</v>
      </c>
      <c r="P240" s="12">
        <f t="shared" si="45"/>
        <v>-1.5503875968992942E-3</v>
      </c>
      <c r="Q240" s="12">
        <f t="shared" si="46"/>
        <v>1.7020777086512506E-2</v>
      </c>
      <c r="R240" s="12">
        <f t="shared" si="47"/>
        <v>4.4198895027622864E-3</v>
      </c>
      <c r="S240" s="12">
        <f t="shared" si="48"/>
        <v>-4.9122207509291194E-3</v>
      </c>
      <c r="T240" s="12">
        <f t="shared" si="49"/>
        <v>6.8466835453013797E-3</v>
      </c>
      <c r="U240" s="12">
        <f t="shared" si="50"/>
        <v>1.1311026599221119E-3</v>
      </c>
      <c r="V240" s="12">
        <f t="shared" si="51"/>
        <v>-3.2744158681803248E-2</v>
      </c>
      <c r="W240" s="12">
        <f t="shared" si="52"/>
        <v>4.1109302688113747E-3</v>
      </c>
      <c r="X240" s="12">
        <f t="shared" si="53"/>
        <v>-5.1426383657493524E-3</v>
      </c>
      <c r="Y240" s="12">
        <f t="shared" si="54"/>
        <v>-4.0636011223704749E-4</v>
      </c>
    </row>
    <row r="241" spans="1:25" x14ac:dyDescent="0.25">
      <c r="A241" s="13">
        <f t="shared" si="42"/>
        <v>237</v>
      </c>
      <c r="B241" s="1">
        <v>44979</v>
      </c>
      <c r="C241" s="7">
        <f t="shared" si="43"/>
        <v>2023</v>
      </c>
      <c r="D241" s="7">
        <f t="shared" si="44"/>
        <v>2</v>
      </c>
      <c r="E241" s="15">
        <v>18.344999999999999</v>
      </c>
      <c r="F241" s="2">
        <v>38.700000000000003</v>
      </c>
      <c r="G241" s="2">
        <v>255.57</v>
      </c>
      <c r="H241" s="2">
        <v>9.0500000000000007</v>
      </c>
      <c r="I241" s="2">
        <v>234.11</v>
      </c>
      <c r="J241" s="2">
        <v>200.86</v>
      </c>
      <c r="K241" s="2">
        <v>95.79</v>
      </c>
      <c r="L241" s="2">
        <v>334.88</v>
      </c>
      <c r="M241" s="2">
        <v>148.91</v>
      </c>
      <c r="N241" s="2">
        <v>156.16</v>
      </c>
      <c r="O241" s="2">
        <v>139</v>
      </c>
      <c r="P241" s="12">
        <f t="shared" si="45"/>
        <v>-1.5479876160989781E-3</v>
      </c>
      <c r="Q241" s="12">
        <f t="shared" si="46"/>
        <v>6.5773926742811462E-3</v>
      </c>
      <c r="R241" s="12">
        <f t="shared" si="47"/>
        <v>-1.0928961748633892E-2</v>
      </c>
      <c r="S241" s="12">
        <f t="shared" si="48"/>
        <v>-1.5103071098022558E-2</v>
      </c>
      <c r="T241" s="12">
        <f t="shared" si="49"/>
        <v>1.2274896975144944E-2</v>
      </c>
      <c r="U241" s="12">
        <f t="shared" si="50"/>
        <v>7.411753360272888E-3</v>
      </c>
      <c r="V241" s="12">
        <f t="shared" si="51"/>
        <v>-1.3035382288974606E-2</v>
      </c>
      <c r="W241" s="12">
        <f t="shared" si="52"/>
        <v>-2.4330446662784722E-3</v>
      </c>
      <c r="X241" s="12">
        <f t="shared" si="53"/>
        <v>-1.2019988381466118E-2</v>
      </c>
      <c r="Y241" s="12">
        <f t="shared" si="54"/>
        <v>-1.9389302739063474E-3</v>
      </c>
    </row>
    <row r="242" spans="1:25" x14ac:dyDescent="0.25">
      <c r="A242" s="13">
        <f t="shared" si="42"/>
        <v>238</v>
      </c>
      <c r="B242" s="1">
        <v>44978</v>
      </c>
      <c r="C242" s="7">
        <f t="shared" si="43"/>
        <v>2023</v>
      </c>
      <c r="D242" s="7">
        <f t="shared" si="44"/>
        <v>2</v>
      </c>
      <c r="E242" s="15">
        <v>18.443000000000001</v>
      </c>
      <c r="F242" s="2">
        <v>38.76</v>
      </c>
      <c r="G242" s="2">
        <v>253.9</v>
      </c>
      <c r="H242" s="2">
        <v>9.15</v>
      </c>
      <c r="I242" s="2">
        <v>237.7</v>
      </c>
      <c r="J242" s="2">
        <v>197.37</v>
      </c>
      <c r="K242" s="2">
        <v>94.58</v>
      </c>
      <c r="L242" s="2">
        <v>337.5</v>
      </c>
      <c r="M242" s="2">
        <v>148.47999999999999</v>
      </c>
      <c r="N242" s="2">
        <v>157.22</v>
      </c>
      <c r="O242" s="2">
        <v>138.53</v>
      </c>
      <c r="P242" s="12">
        <f t="shared" si="45"/>
        <v>-1.8982536066818545E-2</v>
      </c>
      <c r="Q242" s="12">
        <f t="shared" si="46"/>
        <v>-4.3527704795889299E-3</v>
      </c>
      <c r="R242" s="12">
        <f t="shared" si="47"/>
        <v>-3.1746031746031633E-2</v>
      </c>
      <c r="S242" s="12">
        <f t="shared" si="48"/>
        <v>-9.8721206314824617E-3</v>
      </c>
      <c r="T242" s="12">
        <f t="shared" si="49"/>
        <v>-4.8752710820759382E-2</v>
      </c>
      <c r="U242" s="12">
        <f t="shared" si="50"/>
        <v>-2.3087976684117772E-2</v>
      </c>
      <c r="V242" s="12">
        <f t="shared" si="51"/>
        <v>-2.6206514329761954E-2</v>
      </c>
      <c r="W242" s="12">
        <f t="shared" si="52"/>
        <v>-2.2811928658995728E-2</v>
      </c>
      <c r="X242" s="12">
        <f t="shared" si="53"/>
        <v>-2.3660716826102379E-2</v>
      </c>
      <c r="Y242" s="12">
        <f t="shared" si="54"/>
        <v>-1.8832449578956467E-2</v>
      </c>
    </row>
    <row r="243" spans="1:25" x14ac:dyDescent="0.25">
      <c r="A243" s="13">
        <f t="shared" si="42"/>
        <v>239</v>
      </c>
      <c r="B243" s="1">
        <v>44977</v>
      </c>
      <c r="C243" s="7">
        <f t="shared" si="43"/>
        <v>2023</v>
      </c>
      <c r="D243" s="7">
        <f t="shared" si="44"/>
        <v>2</v>
      </c>
      <c r="E243" s="15">
        <v>18.37</v>
      </c>
      <c r="F243" s="2">
        <v>39.51</v>
      </c>
      <c r="G243" s="2">
        <v>255.01</v>
      </c>
      <c r="H243" s="2">
        <v>9.4499999999999993</v>
      </c>
      <c r="I243" s="2">
        <v>240.07</v>
      </c>
      <c r="J243" s="2">
        <v>208.31</v>
      </c>
      <c r="K243" s="2">
        <v>97.2</v>
      </c>
      <c r="L243" s="2">
        <v>347.96</v>
      </c>
      <c r="M243" s="2">
        <v>152.55000000000001</v>
      </c>
      <c r="N243" s="2">
        <v>161.66999999999999</v>
      </c>
      <c r="O243" s="2">
        <v>141.75</v>
      </c>
      <c r="P243" s="12">
        <f t="shared" si="45"/>
        <v>-1.2639029322548678E-3</v>
      </c>
      <c r="Q243" s="12">
        <f t="shared" si="46"/>
        <v>3.1470044451438195E-3</v>
      </c>
      <c r="R243" s="12">
        <f t="shared" si="47"/>
        <v>3.1847133757960666E-3</v>
      </c>
      <c r="S243" s="12">
        <f t="shared" si="48"/>
        <v>4.0148885450210781E-3</v>
      </c>
      <c r="T243" s="12">
        <f t="shared" si="49"/>
        <v>1.0353659201134402E-3</v>
      </c>
      <c r="U243" s="12">
        <f t="shared" si="50"/>
        <v>1.0353659201134402E-3</v>
      </c>
      <c r="V243" s="12">
        <f t="shared" si="51"/>
        <v>1.0353659201134402E-3</v>
      </c>
      <c r="W243" s="12">
        <f t="shared" si="52"/>
        <v>1.0353659201134402E-3</v>
      </c>
      <c r="X243" s="12">
        <f t="shared" si="53"/>
        <v>1.0353659201134402E-3</v>
      </c>
      <c r="Y243" s="12">
        <f t="shared" si="54"/>
        <v>1.0353659201134402E-3</v>
      </c>
    </row>
    <row r="244" spans="1:25" x14ac:dyDescent="0.25">
      <c r="A244" s="13">
        <f t="shared" si="42"/>
        <v>240</v>
      </c>
      <c r="B244" s="1">
        <v>44974</v>
      </c>
      <c r="C244" s="7">
        <f t="shared" si="43"/>
        <v>2023</v>
      </c>
      <c r="D244" s="7">
        <f t="shared" si="44"/>
        <v>2</v>
      </c>
      <c r="E244" s="15">
        <v>18.350999999999999</v>
      </c>
      <c r="F244" s="2">
        <v>39.56</v>
      </c>
      <c r="G244" s="2">
        <v>254.21</v>
      </c>
      <c r="H244" s="2">
        <v>9.42</v>
      </c>
      <c r="I244" s="2">
        <v>239.11</v>
      </c>
      <c r="J244" s="2">
        <v>208.31</v>
      </c>
      <c r="K244" s="2">
        <v>97.2</v>
      </c>
      <c r="L244" s="2">
        <v>347.96</v>
      </c>
      <c r="M244" s="2">
        <v>152.55000000000001</v>
      </c>
      <c r="N244" s="2">
        <v>161.66999999999999</v>
      </c>
      <c r="O244" s="2">
        <v>141.75</v>
      </c>
      <c r="P244" s="12">
        <f t="shared" si="45"/>
        <v>-1.9335647000495837E-2</v>
      </c>
      <c r="Q244" s="12">
        <f t="shared" si="46"/>
        <v>5.0209535858307675E-3</v>
      </c>
      <c r="R244" s="12">
        <f t="shared" si="47"/>
        <v>-1.9771071800208095E-2</v>
      </c>
      <c r="S244" s="12">
        <f t="shared" si="48"/>
        <v>1.4209365456396394E-2</v>
      </c>
      <c r="T244" s="12">
        <f t="shared" si="49"/>
        <v>2.2121711468310989E-2</v>
      </c>
      <c r="U244" s="12">
        <f t="shared" si="50"/>
        <v>-1.8238910856187562E-2</v>
      </c>
      <c r="V244" s="12">
        <f t="shared" si="51"/>
        <v>-1.641696981485119E-2</v>
      </c>
      <c r="W244" s="12">
        <f t="shared" si="52"/>
        <v>-1.6124958287289992E-2</v>
      </c>
      <c r="X244" s="12">
        <f t="shared" si="53"/>
        <v>-2.3327392448369011E-4</v>
      </c>
      <c r="Y244" s="12">
        <f t="shared" si="54"/>
        <v>-2.9457955924303669E-2</v>
      </c>
    </row>
    <row r="245" spans="1:25" x14ac:dyDescent="0.25">
      <c r="A245" s="13">
        <f t="shared" si="42"/>
        <v>241</v>
      </c>
      <c r="B245" s="1">
        <v>44973</v>
      </c>
      <c r="C245" s="7">
        <f t="shared" si="43"/>
        <v>2023</v>
      </c>
      <c r="D245" s="7">
        <f t="shared" si="44"/>
        <v>2</v>
      </c>
      <c r="E245" s="15">
        <v>18.510999999999999</v>
      </c>
      <c r="F245" s="2">
        <v>40.340000000000003</v>
      </c>
      <c r="G245" s="2">
        <v>252.94</v>
      </c>
      <c r="H245" s="2">
        <v>9.61</v>
      </c>
      <c r="I245" s="2">
        <v>235.76</v>
      </c>
      <c r="J245" s="2">
        <v>202.04</v>
      </c>
      <c r="K245" s="2">
        <v>98.15</v>
      </c>
      <c r="L245" s="2">
        <v>350.71</v>
      </c>
      <c r="M245" s="2">
        <v>153.71</v>
      </c>
      <c r="N245" s="2">
        <v>160.31</v>
      </c>
      <c r="O245" s="2">
        <v>144.79</v>
      </c>
      <c r="P245" s="12">
        <f t="shared" si="45"/>
        <v>9.7622027534418621E-3</v>
      </c>
      <c r="Q245" s="12">
        <f t="shared" si="46"/>
        <v>1.821926489226966E-3</v>
      </c>
      <c r="R245" s="12">
        <f t="shared" si="47"/>
        <v>-2.0387359836901209E-2</v>
      </c>
      <c r="S245" s="12">
        <f t="shared" si="48"/>
        <v>-9.8278034439310824E-3</v>
      </c>
      <c r="T245" s="12">
        <f t="shared" si="49"/>
        <v>-6.0194767795415882E-2</v>
      </c>
      <c r="U245" s="12">
        <f t="shared" si="50"/>
        <v>-3.3097815009416887E-2</v>
      </c>
      <c r="V245" s="12">
        <f t="shared" si="51"/>
        <v>-3.2976504446011745E-2</v>
      </c>
      <c r="W245" s="12">
        <f t="shared" si="52"/>
        <v>-1.3838965172832784E-2</v>
      </c>
      <c r="X245" s="12">
        <f t="shared" si="53"/>
        <v>-1.0666006332407663E-2</v>
      </c>
      <c r="Y245" s="12">
        <f t="shared" si="54"/>
        <v>-2.4400761854841746E-2</v>
      </c>
    </row>
    <row r="246" spans="1:25" x14ac:dyDescent="0.25">
      <c r="A246" s="13">
        <f t="shared" si="42"/>
        <v>242</v>
      </c>
      <c r="B246" s="1">
        <v>44972</v>
      </c>
      <c r="C246" s="7">
        <f t="shared" si="43"/>
        <v>2023</v>
      </c>
      <c r="D246" s="7">
        <f t="shared" si="44"/>
        <v>2</v>
      </c>
      <c r="E246" s="15">
        <v>18.574999999999999</v>
      </c>
      <c r="F246" s="2">
        <v>39.950000000000003</v>
      </c>
      <c r="G246" s="2">
        <v>252.48</v>
      </c>
      <c r="H246" s="2">
        <v>9.81</v>
      </c>
      <c r="I246" s="2">
        <v>238.1</v>
      </c>
      <c r="J246" s="2">
        <v>214.24</v>
      </c>
      <c r="K246" s="2">
        <v>101.16</v>
      </c>
      <c r="L246" s="2">
        <v>361.42</v>
      </c>
      <c r="M246" s="2">
        <v>155.33000000000001</v>
      </c>
      <c r="N246" s="2">
        <v>161.47999999999999</v>
      </c>
      <c r="O246" s="2">
        <v>147.9</v>
      </c>
      <c r="P246" s="12">
        <f t="shared" si="45"/>
        <v>-2.9947591714498678E-3</v>
      </c>
      <c r="Q246" s="12">
        <f t="shared" si="46"/>
        <v>2.3056039547793672E-2</v>
      </c>
      <c r="R246" s="12">
        <f t="shared" si="47"/>
        <v>1.6580310880829119E-2</v>
      </c>
      <c r="S246" s="12">
        <f t="shared" si="48"/>
        <v>2.5263157894737098E-3</v>
      </c>
      <c r="T246" s="12">
        <f t="shared" si="49"/>
        <v>2.7386925543383622E-2</v>
      </c>
      <c r="U246" s="12">
        <f t="shared" si="50"/>
        <v>1.8151965485349031E-2</v>
      </c>
      <c r="V246" s="12">
        <f t="shared" si="51"/>
        <v>7.5274331797645644E-3</v>
      </c>
      <c r="W246" s="12">
        <f t="shared" si="52"/>
        <v>1.7408867608604384E-2</v>
      </c>
      <c r="X246" s="12">
        <f t="shared" si="53"/>
        <v>4.2036536342926478E-3</v>
      </c>
      <c r="Y246" s="12">
        <f t="shared" si="54"/>
        <v>2.3455968609773725E-2</v>
      </c>
    </row>
    <row r="247" spans="1:25" x14ac:dyDescent="0.25">
      <c r="A247" s="13">
        <f t="shared" si="42"/>
        <v>243</v>
      </c>
      <c r="B247" s="1">
        <v>44971</v>
      </c>
      <c r="C247" s="7">
        <f t="shared" si="43"/>
        <v>2023</v>
      </c>
      <c r="D247" s="7">
        <f t="shared" si="44"/>
        <v>2</v>
      </c>
      <c r="E247" s="15">
        <v>18.510999999999999</v>
      </c>
      <c r="F247" s="2">
        <v>40.07</v>
      </c>
      <c r="G247" s="2">
        <v>246.79</v>
      </c>
      <c r="H247" s="2">
        <v>9.65</v>
      </c>
      <c r="I247" s="2">
        <v>237.5</v>
      </c>
      <c r="J247" s="2">
        <v>209.25</v>
      </c>
      <c r="K247" s="2">
        <v>99.7</v>
      </c>
      <c r="L247" s="2">
        <v>359.96</v>
      </c>
      <c r="M247" s="2">
        <v>153.19999999999999</v>
      </c>
      <c r="N247" s="2">
        <v>161.36000000000001</v>
      </c>
      <c r="O247" s="2">
        <v>145.01</v>
      </c>
      <c r="P247" s="12">
        <f t="shared" si="45"/>
        <v>-2.2410358565736477E-3</v>
      </c>
      <c r="Q247" s="12">
        <f t="shared" si="46"/>
        <v>-5.079621044144389E-3</v>
      </c>
      <c r="R247" s="12">
        <f t="shared" si="47"/>
        <v>-1.1270491803278659E-2</v>
      </c>
      <c r="S247" s="12">
        <f t="shared" si="48"/>
        <v>-2.3035787741670033E-2</v>
      </c>
      <c r="T247" s="12">
        <f t="shared" si="49"/>
        <v>7.2570132875718452E-2</v>
      </c>
      <c r="U247" s="12">
        <f t="shared" si="50"/>
        <v>-7.138907747873402E-4</v>
      </c>
      <c r="V247" s="12">
        <f t="shared" si="51"/>
        <v>1.5499658707127661E-3</v>
      </c>
      <c r="W247" s="12">
        <f t="shared" si="52"/>
        <v>-6.53266248919393E-3</v>
      </c>
      <c r="X247" s="12">
        <f t="shared" si="53"/>
        <v>-6.2590210490033327E-3</v>
      </c>
      <c r="Y247" s="12">
        <f t="shared" si="54"/>
        <v>8.7430671370816171E-3</v>
      </c>
    </row>
    <row r="248" spans="1:25" x14ac:dyDescent="0.25">
      <c r="A248" s="13">
        <f t="shared" si="42"/>
        <v>244</v>
      </c>
      <c r="B248" s="1">
        <v>44970</v>
      </c>
      <c r="C248" s="7">
        <f t="shared" si="43"/>
        <v>2023</v>
      </c>
      <c r="D248" s="7">
        <f t="shared" si="44"/>
        <v>2</v>
      </c>
      <c r="E248" s="15">
        <v>18.553999999999998</v>
      </c>
      <c r="F248" s="2">
        <v>40.159999999999997</v>
      </c>
      <c r="G248" s="2">
        <v>248.05</v>
      </c>
      <c r="H248" s="2">
        <v>9.76</v>
      </c>
      <c r="I248" s="2">
        <v>243.1</v>
      </c>
      <c r="J248" s="2">
        <v>194.64</v>
      </c>
      <c r="K248" s="2">
        <v>99.54</v>
      </c>
      <c r="L248" s="2">
        <v>358.57</v>
      </c>
      <c r="M248" s="2">
        <v>153.85</v>
      </c>
      <c r="N248" s="2">
        <v>162</v>
      </c>
      <c r="O248" s="2">
        <v>143.41999999999999</v>
      </c>
      <c r="P248" s="12">
        <f t="shared" si="45"/>
        <v>7.0210631895686326E-3</v>
      </c>
      <c r="Q248" s="12">
        <f t="shared" si="46"/>
        <v>8.8254433056775827E-3</v>
      </c>
      <c r="R248" s="12">
        <f t="shared" si="47"/>
        <v>9.3071354705274167E-3</v>
      </c>
      <c r="S248" s="12">
        <f t="shared" si="48"/>
        <v>-2.1754299552599887E-3</v>
      </c>
      <c r="T248" s="12">
        <f t="shared" si="49"/>
        <v>-1.6252591024542795E-2</v>
      </c>
      <c r="U248" s="12">
        <f t="shared" si="50"/>
        <v>1.4795395965176761E-2</v>
      </c>
      <c r="V248" s="12">
        <f t="shared" si="51"/>
        <v>2.7233820619173565E-2</v>
      </c>
      <c r="W248" s="12">
        <f t="shared" si="52"/>
        <v>1.383424727421767E-2</v>
      </c>
      <c r="X248" s="12">
        <f t="shared" si="53"/>
        <v>1.0526748954175824E-2</v>
      </c>
      <c r="Y248" s="12">
        <f t="shared" si="54"/>
        <v>1.6234797902527243E-2</v>
      </c>
    </row>
    <row r="249" spans="1:25" x14ac:dyDescent="0.25">
      <c r="A249" s="13">
        <f t="shared" si="42"/>
        <v>245</v>
      </c>
      <c r="B249" s="1">
        <v>44967</v>
      </c>
      <c r="C249" s="7">
        <f t="shared" si="43"/>
        <v>2023</v>
      </c>
      <c r="D249" s="7">
        <f t="shared" si="44"/>
        <v>2</v>
      </c>
      <c r="E249" s="15">
        <v>18.645</v>
      </c>
      <c r="F249" s="2">
        <v>39.880000000000003</v>
      </c>
      <c r="G249" s="2">
        <v>245.88</v>
      </c>
      <c r="H249" s="2">
        <v>9.67</v>
      </c>
      <c r="I249" s="2">
        <v>243.63</v>
      </c>
      <c r="J249" s="2">
        <v>196.89</v>
      </c>
      <c r="K249" s="2">
        <v>97.61</v>
      </c>
      <c r="L249" s="2">
        <v>347.36</v>
      </c>
      <c r="M249" s="2">
        <v>151.01</v>
      </c>
      <c r="N249" s="2">
        <v>159.53</v>
      </c>
      <c r="O249" s="2">
        <v>140.44</v>
      </c>
      <c r="P249" s="12">
        <f t="shared" si="45"/>
        <v>3.5575175279148441E-2</v>
      </c>
      <c r="Q249" s="12">
        <f t="shared" si="46"/>
        <v>-2.067152586927945E-2</v>
      </c>
      <c r="R249" s="12">
        <f t="shared" si="47"/>
        <v>-1.8274111675126825E-2</v>
      </c>
      <c r="S249" s="12">
        <f t="shared" si="48"/>
        <v>-1.8728854519091342E-2</v>
      </c>
      <c r="T249" s="12">
        <f t="shared" si="49"/>
        <v>-5.6648308227304045E-2</v>
      </c>
      <c r="U249" s="12">
        <f t="shared" si="50"/>
        <v>-1.3045497139158035E-2</v>
      </c>
      <c r="V249" s="12">
        <f t="shared" si="51"/>
        <v>-4.8162153453355283E-2</v>
      </c>
      <c r="W249" s="12">
        <f t="shared" si="52"/>
        <v>-5.7536826567758936E-3</v>
      </c>
      <c r="X249" s="12">
        <f t="shared" si="53"/>
        <v>-1.2124760588733019E-2</v>
      </c>
      <c r="Y249" s="12">
        <f t="shared" si="54"/>
        <v>-2.6228526511694716E-2</v>
      </c>
    </row>
    <row r="250" spans="1:25" x14ac:dyDescent="0.25">
      <c r="A250" s="13">
        <f t="shared" si="42"/>
        <v>246</v>
      </c>
      <c r="B250" s="1">
        <v>44966</v>
      </c>
      <c r="C250" s="7">
        <f t="shared" si="43"/>
        <v>2023</v>
      </c>
      <c r="D250" s="7">
        <f t="shared" si="44"/>
        <v>2</v>
      </c>
      <c r="E250" s="15">
        <v>18.770299999999999</v>
      </c>
      <c r="F250" s="2">
        <v>38.51</v>
      </c>
      <c r="G250" s="2">
        <v>251.07</v>
      </c>
      <c r="H250" s="2">
        <v>9.85</v>
      </c>
      <c r="I250" s="2">
        <v>248.28</v>
      </c>
      <c r="J250" s="2">
        <v>207.32</v>
      </c>
      <c r="K250" s="2">
        <v>98.24</v>
      </c>
      <c r="L250" s="2">
        <v>362.5</v>
      </c>
      <c r="M250" s="2">
        <v>150.87</v>
      </c>
      <c r="N250" s="2">
        <v>160.41</v>
      </c>
      <c r="O250" s="2">
        <v>143.26</v>
      </c>
      <c r="P250" s="12">
        <f t="shared" si="45"/>
        <v>-2.1844043688087345E-2</v>
      </c>
      <c r="Q250" s="12">
        <f t="shared" si="46"/>
        <v>-2.0940570893776322E-2</v>
      </c>
      <c r="R250" s="12">
        <f t="shared" si="47"/>
        <v>-1.005025125628134E-2</v>
      </c>
      <c r="S250" s="12">
        <f t="shared" si="48"/>
        <v>-3.6329762459245352E-2</v>
      </c>
      <c r="T250" s="12">
        <f t="shared" si="49"/>
        <v>2.126770864637284E-2</v>
      </c>
      <c r="U250" s="12">
        <f t="shared" si="50"/>
        <v>-2.6374677426210469E-2</v>
      </c>
      <c r="V250" s="12">
        <f t="shared" si="51"/>
        <v>-2.0140596065556071E-2</v>
      </c>
      <c r="W250" s="12">
        <f t="shared" si="52"/>
        <v>-1.5289568744580651E-2</v>
      </c>
      <c r="X250" s="12">
        <f t="shared" si="53"/>
        <v>-1.5006651037334118E-2</v>
      </c>
      <c r="Y250" s="12">
        <f t="shared" si="54"/>
        <v>-2.356743677885953E-2</v>
      </c>
    </row>
    <row r="251" spans="1:25" x14ac:dyDescent="0.25">
      <c r="A251" s="13">
        <f t="shared" si="42"/>
        <v>247</v>
      </c>
      <c r="B251" s="1">
        <v>44965</v>
      </c>
      <c r="C251" s="7">
        <f t="shared" si="43"/>
        <v>2023</v>
      </c>
      <c r="D251" s="7">
        <f t="shared" si="44"/>
        <v>2</v>
      </c>
      <c r="E251" s="15">
        <v>18.93</v>
      </c>
      <c r="F251" s="2">
        <v>39.369999999999997</v>
      </c>
      <c r="G251" s="2">
        <v>256.44</v>
      </c>
      <c r="H251" s="2">
        <v>9.9499999999999993</v>
      </c>
      <c r="I251" s="2">
        <v>257.64</v>
      </c>
      <c r="J251" s="2">
        <v>201.29</v>
      </c>
      <c r="K251" s="2">
        <v>100.05</v>
      </c>
      <c r="L251" s="2">
        <v>366.83</v>
      </c>
      <c r="M251" s="2">
        <v>151.91999999999999</v>
      </c>
      <c r="N251" s="2">
        <v>161.47999999999999</v>
      </c>
      <c r="O251" s="2">
        <v>145.47999999999999</v>
      </c>
      <c r="P251" s="12">
        <f t="shared" si="45"/>
        <v>-1.5216839969567353E-3</v>
      </c>
      <c r="Q251" s="12">
        <f t="shared" si="46"/>
        <v>-3.1022104666540651E-2</v>
      </c>
      <c r="R251" s="12">
        <f t="shared" si="47"/>
        <v>3.0241935483870108E-3</v>
      </c>
      <c r="S251" s="12">
        <f t="shared" si="48"/>
        <v>2.2015946685707499E-2</v>
      </c>
      <c r="T251" s="12">
        <f t="shared" si="49"/>
        <v>2.5754176663720596E-2</v>
      </c>
      <c r="U251" s="12">
        <f t="shared" si="50"/>
        <v>-1.7308788006217823E-2</v>
      </c>
      <c r="V251" s="12">
        <f t="shared" si="51"/>
        <v>1.3645975801513499E-2</v>
      </c>
      <c r="W251" s="12">
        <f t="shared" si="52"/>
        <v>-1.477985612149646E-2</v>
      </c>
      <c r="X251" s="12">
        <f t="shared" si="53"/>
        <v>-1.4409361010736865E-2</v>
      </c>
      <c r="Y251" s="12">
        <f t="shared" si="54"/>
        <v>-2.0440005035780473E-2</v>
      </c>
    </row>
    <row r="252" spans="1:25" x14ac:dyDescent="0.25">
      <c r="A252" s="13">
        <f t="shared" si="42"/>
        <v>248</v>
      </c>
      <c r="B252" s="1">
        <v>44964</v>
      </c>
      <c r="C252" s="7">
        <f t="shared" si="43"/>
        <v>2023</v>
      </c>
      <c r="D252" s="7">
        <f t="shared" si="44"/>
        <v>2</v>
      </c>
      <c r="E252" s="15">
        <v>18.8748</v>
      </c>
      <c r="F252" s="2">
        <v>39.43</v>
      </c>
      <c r="G252" s="2">
        <v>264.64999999999998</v>
      </c>
      <c r="H252" s="2">
        <v>9.92</v>
      </c>
      <c r="I252" s="2">
        <v>252.09</v>
      </c>
      <c r="J252" s="2">
        <v>196.81</v>
      </c>
      <c r="K252" s="2">
        <v>102.11</v>
      </c>
      <c r="L252" s="2">
        <v>362.95</v>
      </c>
      <c r="M252" s="2">
        <v>154.65</v>
      </c>
      <c r="N252" s="2">
        <v>164.32</v>
      </c>
      <c r="O252" s="2">
        <v>148.94999999999999</v>
      </c>
      <c r="P252" s="12">
        <f t="shared" si="45"/>
        <v>-3.9230019493177393E-2</v>
      </c>
      <c r="Q252" s="12">
        <f t="shared" si="46"/>
        <v>-1.8251289090032374E-2</v>
      </c>
      <c r="R252" s="12">
        <f t="shared" si="47"/>
        <v>-3.5019455252918275E-2</v>
      </c>
      <c r="S252" s="12">
        <f t="shared" si="48"/>
        <v>-4.4136048231145586E-2</v>
      </c>
      <c r="T252" s="12">
        <f t="shared" si="49"/>
        <v>3.1567967184428669E-2</v>
      </c>
      <c r="U252" s="12">
        <f t="shared" si="50"/>
        <v>-1.6558999176148004E-2</v>
      </c>
      <c r="V252" s="12">
        <f t="shared" si="51"/>
        <v>-1.2259273466616372E-2</v>
      </c>
      <c r="W252" s="12">
        <f t="shared" si="52"/>
        <v>-3.2643076473914956E-3</v>
      </c>
      <c r="X252" s="12">
        <f t="shared" si="53"/>
        <v>-1.0699024004219293E-3</v>
      </c>
      <c r="Y252" s="12">
        <f t="shared" si="54"/>
        <v>1.1460113936652139E-3</v>
      </c>
    </row>
    <row r="253" spans="1:25" x14ac:dyDescent="0.25">
      <c r="A253" s="13">
        <f t="shared" si="42"/>
        <v>249</v>
      </c>
      <c r="B253" s="1">
        <v>44960</v>
      </c>
      <c r="C253" s="7">
        <f t="shared" si="43"/>
        <v>2023</v>
      </c>
      <c r="D253" s="7">
        <f t="shared" si="44"/>
        <v>2</v>
      </c>
      <c r="E253" s="15">
        <v>18.954999999999998</v>
      </c>
      <c r="F253" s="2">
        <v>41.04</v>
      </c>
      <c r="G253" s="2">
        <v>269.57</v>
      </c>
      <c r="H253" s="2">
        <v>10.28</v>
      </c>
      <c r="I253" s="2">
        <v>263.73</v>
      </c>
      <c r="J253" s="2">
        <v>189.98</v>
      </c>
      <c r="K253" s="2">
        <v>103.39</v>
      </c>
      <c r="L253" s="2">
        <v>365.9</v>
      </c>
      <c r="M253" s="2">
        <v>154.5</v>
      </c>
      <c r="N253" s="2">
        <v>163.80000000000001</v>
      </c>
      <c r="O253" s="2">
        <v>148.15</v>
      </c>
      <c r="P253" s="12">
        <f t="shared" si="45"/>
        <v>-7.2568940493469292E-3</v>
      </c>
      <c r="Q253" s="12">
        <f t="shared" si="46"/>
        <v>-7.0355090614411253E-3</v>
      </c>
      <c r="R253" s="12">
        <f t="shared" si="47"/>
        <v>1.9493177387914784E-3</v>
      </c>
      <c r="S253" s="12">
        <f t="shared" si="48"/>
        <v>-1.6409950397195283E-2</v>
      </c>
      <c r="T253" s="12">
        <f t="shared" si="49"/>
        <v>2.5860154767941346E-2</v>
      </c>
      <c r="U253" s="12">
        <f t="shared" si="50"/>
        <v>-6.9090357126172286E-2</v>
      </c>
      <c r="V253" s="12">
        <f t="shared" si="51"/>
        <v>1.3883220884089331E-2</v>
      </c>
      <c r="W253" s="12">
        <f t="shared" si="52"/>
        <v>4.1432072650203988E-2</v>
      </c>
      <c r="X253" s="12">
        <f t="shared" si="53"/>
        <v>6.9747300125304612E-3</v>
      </c>
      <c r="Y253" s="12">
        <f t="shared" si="54"/>
        <v>-1.7334068675013081E-2</v>
      </c>
    </row>
    <row r="254" spans="1:25" x14ac:dyDescent="0.25">
      <c r="A254" s="13">
        <f t="shared" si="42"/>
        <v>250</v>
      </c>
      <c r="B254" s="1">
        <v>44959</v>
      </c>
      <c r="C254" s="7">
        <f t="shared" si="43"/>
        <v>2023</v>
      </c>
      <c r="D254" s="7">
        <f t="shared" si="44"/>
        <v>2</v>
      </c>
      <c r="E254" s="15">
        <v>18.645</v>
      </c>
      <c r="F254" s="2">
        <v>41.34</v>
      </c>
      <c r="G254" s="2">
        <v>271.48</v>
      </c>
      <c r="H254" s="2">
        <v>10.26</v>
      </c>
      <c r="I254" s="2">
        <v>268.13</v>
      </c>
      <c r="J254" s="2">
        <v>188.27</v>
      </c>
      <c r="K254" s="2">
        <v>112.91</v>
      </c>
      <c r="L254" s="2">
        <v>366.89</v>
      </c>
      <c r="M254" s="2">
        <v>150.82</v>
      </c>
      <c r="N254" s="2">
        <v>165.37</v>
      </c>
      <c r="O254" s="2">
        <v>153.27000000000001</v>
      </c>
      <c r="P254" s="12">
        <f t="shared" si="45"/>
        <v>3.6416605972324767E-3</v>
      </c>
      <c r="Q254" s="12">
        <f t="shared" si="46"/>
        <v>-1.8297533810660349E-2</v>
      </c>
      <c r="R254" s="12">
        <f t="shared" si="47"/>
        <v>9.7560975609756184E-4</v>
      </c>
      <c r="S254" s="12">
        <f t="shared" si="48"/>
        <v>-1.2994183906353651E-2</v>
      </c>
      <c r="T254" s="12">
        <f t="shared" si="49"/>
        <v>4.0331330103751117E-2</v>
      </c>
      <c r="U254" s="12">
        <f t="shared" si="50"/>
        <v>7.6403023012586502E-2</v>
      </c>
      <c r="V254" s="12">
        <f t="shared" si="51"/>
        <v>1.5993851781897162E-2</v>
      </c>
      <c r="W254" s="12">
        <f t="shared" si="52"/>
        <v>3.9577115609694458E-2</v>
      </c>
      <c r="X254" s="12">
        <f t="shared" si="53"/>
        <v>1.0059590248020278E-2</v>
      </c>
      <c r="Y254" s="12">
        <f t="shared" si="54"/>
        <v>6.5106693562942963E-2</v>
      </c>
    </row>
    <row r="255" spans="1:25" x14ac:dyDescent="0.25">
      <c r="A255" s="13">
        <f t="shared" si="42"/>
        <v>251</v>
      </c>
      <c r="B255" s="1">
        <v>44958</v>
      </c>
      <c r="C255" s="7">
        <f t="shared" si="43"/>
        <v>2023</v>
      </c>
      <c r="D255" s="7">
        <f t="shared" si="44"/>
        <v>2</v>
      </c>
      <c r="E255" s="15">
        <v>18.599900000000002</v>
      </c>
      <c r="F255" s="2">
        <v>41.19</v>
      </c>
      <c r="G255" s="2">
        <v>276.54000000000002</v>
      </c>
      <c r="H255" s="2">
        <v>10.25</v>
      </c>
      <c r="I255" s="2">
        <v>271.66000000000003</v>
      </c>
      <c r="J255" s="2">
        <v>181.41</v>
      </c>
      <c r="K255" s="2">
        <v>105.15</v>
      </c>
      <c r="L255" s="2">
        <v>361.99</v>
      </c>
      <c r="M255" s="2">
        <v>145.43</v>
      </c>
      <c r="N255" s="2">
        <v>164.12</v>
      </c>
      <c r="O255" s="2">
        <v>144.25</v>
      </c>
      <c r="P255" s="12">
        <f t="shared" si="45"/>
        <v>-1.7179670722977769E-2</v>
      </c>
      <c r="Q255" s="12">
        <f t="shared" si="46"/>
        <v>9.6754171382673615E-3</v>
      </c>
      <c r="R255" s="12">
        <f t="shared" si="47"/>
        <v>2.0916334661354563E-2</v>
      </c>
      <c r="S255" s="12">
        <f t="shared" si="48"/>
        <v>1.2296914592338615E-2</v>
      </c>
      <c r="T255" s="12">
        <f t="shared" si="49"/>
        <v>3.5032958584913176E-2</v>
      </c>
      <c r="U255" s="12">
        <f t="shared" si="50"/>
        <v>7.6628545649750635E-3</v>
      </c>
      <c r="V255" s="12">
        <f t="shared" si="51"/>
        <v>1.101148766904303E-2</v>
      </c>
      <c r="W255" s="12">
        <f t="shared" si="52"/>
        <v>-3.8866492670438513E-3</v>
      </c>
      <c r="X255" s="12">
        <f t="shared" si="53"/>
        <v>-8.3718546924923531E-3</v>
      </c>
      <c r="Y255" s="12">
        <f t="shared" si="54"/>
        <v>9.295543246217175E-3</v>
      </c>
    </row>
    <row r="256" spans="1:25" x14ac:dyDescent="0.25">
      <c r="A256" s="13">
        <f>+A257-1</f>
        <v>252</v>
      </c>
      <c r="B256" s="1">
        <v>44957</v>
      </c>
      <c r="C256" s="7">
        <f t="shared" si="43"/>
        <v>2023</v>
      </c>
      <c r="D256" s="7">
        <f t="shared" si="44"/>
        <v>1</v>
      </c>
      <c r="E256" s="15">
        <v>18.82</v>
      </c>
      <c r="F256" s="2">
        <v>41.91</v>
      </c>
      <c r="G256" s="2">
        <v>273.89</v>
      </c>
      <c r="H256" s="2">
        <v>10.039999999999999</v>
      </c>
      <c r="I256" s="2">
        <v>268.36</v>
      </c>
      <c r="J256" s="2">
        <v>173.22</v>
      </c>
      <c r="K256" s="2">
        <v>103.13</v>
      </c>
      <c r="L256" s="2">
        <v>353.86</v>
      </c>
      <c r="M256" s="2">
        <v>144.29</v>
      </c>
      <c r="N256" s="2">
        <v>163.57</v>
      </c>
      <c r="O256" s="2">
        <v>141.25</v>
      </c>
      <c r="P256" s="12">
        <f t="shared" si="45"/>
        <v>5.2486187845303789E-2</v>
      </c>
      <c r="Q256" s="12">
        <f t="shared" si="46"/>
        <v>-3.9277012037678416E-3</v>
      </c>
      <c r="R256" s="12">
        <f t="shared" si="47"/>
        <v>1.0060362173038184E-2</v>
      </c>
      <c r="S256" s="12">
        <f t="shared" si="48"/>
        <v>-3.1944134908253874E-3</v>
      </c>
      <c r="T256" s="12">
        <f t="shared" si="49"/>
        <v>4.2652411510999411E-2</v>
      </c>
      <c r="U256" s="12">
        <f t="shared" si="50"/>
        <v>2.8906327608205773E-2</v>
      </c>
      <c r="V256" s="12">
        <f t="shared" si="51"/>
        <v>5.2969190431109148E-3</v>
      </c>
      <c r="W256" s="12">
        <f t="shared" si="52"/>
        <v>1.2215751371215555E-2</v>
      </c>
      <c r="X256" s="12">
        <f t="shared" si="53"/>
        <v>1.7914993645015587E-2</v>
      </c>
      <c r="Y256" s="12">
        <f t="shared" si="54"/>
        <v>2.2641651036190646E-2</v>
      </c>
    </row>
    <row r="257" spans="1:25" x14ac:dyDescent="0.25">
      <c r="A257" s="13">
        <v>253</v>
      </c>
      <c r="B257" s="1">
        <v>44956</v>
      </c>
      <c r="C257" s="7">
        <f t="shared" si="43"/>
        <v>2023</v>
      </c>
      <c r="D257" s="7">
        <f t="shared" si="44"/>
        <v>1</v>
      </c>
      <c r="E257" s="15">
        <v>18.7606</v>
      </c>
      <c r="F257" s="2">
        <v>39.82</v>
      </c>
      <c r="G257" s="2">
        <v>274.97000000000003</v>
      </c>
      <c r="H257" s="2">
        <v>9.94</v>
      </c>
      <c r="I257" s="2">
        <v>269.22000000000003</v>
      </c>
      <c r="J257" s="2">
        <v>166.66</v>
      </c>
      <c r="K257" s="2">
        <v>100.55</v>
      </c>
      <c r="L257" s="2">
        <v>353.11</v>
      </c>
      <c r="M257" s="2">
        <v>143</v>
      </c>
      <c r="N257" s="2">
        <v>161.19999999999999</v>
      </c>
      <c r="O257" s="2">
        <v>138.56</v>
      </c>
      <c r="P257" s="12"/>
      <c r="Q257" s="12"/>
      <c r="R257" s="12"/>
      <c r="S257" s="12"/>
      <c r="T257" s="12"/>
      <c r="U257" s="12"/>
      <c r="V257" s="12"/>
      <c r="W257" s="12"/>
      <c r="X257" s="12"/>
      <c r="Y257" s="12"/>
    </row>
    <row r="259" spans="1:25" x14ac:dyDescent="0.25">
      <c r="N259" s="90" t="s">
        <v>76</v>
      </c>
      <c r="O259" s="91"/>
      <c r="P259" s="73">
        <f>AVERAGE(P5:P256)</f>
        <v>1.9934108282874973E-4</v>
      </c>
      <c r="Q259" s="73">
        <f>AVERAGE(Q5:Q256)</f>
        <v>7.4590495554281602E-4</v>
      </c>
      <c r="R259" s="73">
        <f t="shared" ref="R259:Y259" si="55">AVERAGE(R5:R256)</f>
        <v>1.6317683450948557E-3</v>
      </c>
      <c r="S259" s="73">
        <f t="shared" si="55"/>
        <v>-4.0477206995668185E-4</v>
      </c>
      <c r="T259" s="73">
        <f t="shared" si="55"/>
        <v>5.8172348920755058E-4</v>
      </c>
      <c r="U259" s="73">
        <f t="shared" si="55"/>
        <v>1.5550448569087217E-3</v>
      </c>
      <c r="V259" s="73">
        <f t="shared" si="55"/>
        <v>1.7911584439712935E-3</v>
      </c>
      <c r="W259" s="73">
        <f t="shared" si="55"/>
        <v>7.5355206874930247E-4</v>
      </c>
      <c r="X259" s="73">
        <f t="shared" si="55"/>
        <v>-5.9620020047878078E-4</v>
      </c>
      <c r="Y259" s="73">
        <f t="shared" si="55"/>
        <v>1.0323073025065273E-3</v>
      </c>
    </row>
  </sheetData>
  <mergeCells count="3">
    <mergeCell ref="F3:O3"/>
    <mergeCell ref="P3:Y3"/>
    <mergeCell ref="N259:O25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theme="7"/>
  </sheetPr>
  <dimension ref="A2:M576"/>
  <sheetViews>
    <sheetView zoomScale="69" zoomScaleNormal="91" workbookViewId="0">
      <pane xSplit="2" ySplit="3" topLeftCell="C4" activePane="bottomRight" state="frozen"/>
      <selection activeCell="C25" sqref="C25"/>
      <selection pane="topRight" activeCell="C25" sqref="C25"/>
      <selection pane="bottomLeft" activeCell="C25" sqref="C25"/>
      <selection pane="bottomRight" activeCell="K16" sqref="K16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9" width="16.28515625" customWidth="1"/>
    <col min="10" max="13" width="13.5703125" customWidth="1"/>
  </cols>
  <sheetData>
    <row r="2" spans="1:12" x14ac:dyDescent="0.25">
      <c r="B2" s="14" t="s">
        <v>22</v>
      </c>
    </row>
    <row r="3" spans="1:12" x14ac:dyDescent="0.25">
      <c r="B3" s="16" t="s">
        <v>23</v>
      </c>
      <c r="C3" s="30">
        <v>45322</v>
      </c>
    </row>
    <row r="4" spans="1:12" x14ac:dyDescent="0.25">
      <c r="A4" s="1"/>
    </row>
    <row r="5" spans="1:12" ht="18.75" x14ac:dyDescent="0.3">
      <c r="A5" s="1"/>
      <c r="B5" s="92" t="s">
        <v>24</v>
      </c>
      <c r="C5" s="93"/>
      <c r="D5" s="93"/>
      <c r="E5" s="93"/>
      <c r="F5" s="93"/>
      <c r="G5" s="93"/>
      <c r="H5" s="93"/>
      <c r="I5" s="93"/>
      <c r="J5" s="93"/>
      <c r="K5" s="93"/>
      <c r="L5" s="94"/>
    </row>
    <row r="6" spans="1:12" x14ac:dyDescent="0.25">
      <c r="A6" s="1"/>
    </row>
    <row r="7" spans="1:12" x14ac:dyDescent="0.25">
      <c r="A7" s="1"/>
      <c r="E7" s="13"/>
      <c r="H7" s="95" t="s">
        <v>25</v>
      </c>
      <c r="I7" s="96"/>
    </row>
    <row r="8" spans="1:12" ht="30" x14ac:dyDescent="0.25">
      <c r="A8" s="1"/>
      <c r="B8" s="3" t="s">
        <v>26</v>
      </c>
      <c r="C8" s="3" t="s">
        <v>27</v>
      </c>
      <c r="D8" s="3" t="s">
        <v>5</v>
      </c>
      <c r="E8" s="3" t="s">
        <v>28</v>
      </c>
      <c r="F8" s="3" t="s">
        <v>29</v>
      </c>
      <c r="G8" s="31" t="s">
        <v>10</v>
      </c>
      <c r="H8" s="3" t="s">
        <v>8</v>
      </c>
      <c r="I8" s="3" t="s">
        <v>9</v>
      </c>
    </row>
    <row r="9" spans="1:12" x14ac:dyDescent="0.25">
      <c r="A9" s="1"/>
      <c r="B9" s="32" t="s">
        <v>16</v>
      </c>
      <c r="C9" s="33">
        <v>40.409999999999997</v>
      </c>
      <c r="D9" s="34">
        <v>7000</v>
      </c>
      <c r="E9" s="35">
        <f xml:space="preserve"> C9 * D9</f>
        <v>282870</v>
      </c>
      <c r="F9" s="36">
        <f xml:space="preserve"> E9 / $E$19</f>
        <v>5.6996176033520821E-2</v>
      </c>
      <c r="G9" s="49" cm="1">
        <f t="array" ref="G9" xml:space="preserve"> Vol_Dinamica(Portafolio!P5:P256)</f>
        <v>0.3769173273034544</v>
      </c>
      <c r="H9" s="37">
        <f xml:space="preserve"> - NORMSINV(0.99) * E9 * G9 * SQRT(1/252)</f>
        <v>-15624.545069809636</v>
      </c>
      <c r="I9" s="38">
        <f xml:space="preserve"> H9 / E9</f>
        <v>-5.523577993357244E-2</v>
      </c>
    </row>
    <row r="10" spans="1:12" x14ac:dyDescent="0.25">
      <c r="A10" s="1"/>
      <c r="B10" s="32" t="s">
        <v>35</v>
      </c>
      <c r="C10" s="33">
        <v>322.2</v>
      </c>
      <c r="D10" s="34">
        <v>1500</v>
      </c>
      <c r="E10" s="35">
        <f t="shared" ref="E10:E18" si="0" xml:space="preserve"> C10 * D10</f>
        <v>483300</v>
      </c>
      <c r="F10" s="36">
        <f t="shared" ref="F10:F18" si="1" xml:space="preserve"> E10 / $E$19</f>
        <v>9.7381312535796002E-2</v>
      </c>
      <c r="G10" s="49" cm="1">
        <f t="array" ref="G10" xml:space="preserve"> Vol_Dinamica(Portafolio!Q5:Q256)</f>
        <v>0.26592980041390507</v>
      </c>
      <c r="H10" s="37">
        <f t="shared" ref="H10:H18" si="2" xml:space="preserve"> - NORMSINV(0.99) * E10 * G10 * SQRT(1/252)</f>
        <v>-18834.677595272013</v>
      </c>
      <c r="I10" s="38">
        <f t="shared" ref="I10:I18" si="3" xml:space="preserve"> H10 / E10</f>
        <v>-3.8970986127192249E-2</v>
      </c>
    </row>
    <row r="11" spans="1:12" x14ac:dyDescent="0.25">
      <c r="A11" s="1"/>
      <c r="B11" s="32" t="s">
        <v>17</v>
      </c>
      <c r="C11" s="33">
        <v>14.3</v>
      </c>
      <c r="D11" s="34">
        <v>39000</v>
      </c>
      <c r="E11" s="35">
        <f t="shared" si="0"/>
        <v>557700</v>
      </c>
      <c r="F11" s="36">
        <f t="shared" si="1"/>
        <v>0.11237235257855044</v>
      </c>
      <c r="G11" s="49" cm="1">
        <f t="array" ref="G11" xml:space="preserve"> Vol_Dinamica(Portafolio!R5:R256)</f>
        <v>0.28855624857101375</v>
      </c>
      <c r="H11" s="37">
        <f t="shared" si="2"/>
        <v>-23583.351035638476</v>
      </c>
      <c r="I11" s="38">
        <f t="shared" si="3"/>
        <v>-4.2286804797630403E-2</v>
      </c>
    </row>
    <row r="12" spans="1:12" x14ac:dyDescent="0.25">
      <c r="A12" s="1"/>
      <c r="B12" s="32" t="s">
        <v>11</v>
      </c>
      <c r="C12" s="33">
        <v>226.34</v>
      </c>
      <c r="D12" s="34">
        <v>2000</v>
      </c>
      <c r="E12" s="35">
        <f t="shared" si="0"/>
        <v>452680</v>
      </c>
      <c r="F12" s="36">
        <f t="shared" si="1"/>
        <v>9.1211612991318289E-2</v>
      </c>
      <c r="G12" s="49" cm="1">
        <f t="array" ref="G12" xml:space="preserve"> Vol_Dinamica(Portafolio!S5:S256)</f>
        <v>0.42475579072112302</v>
      </c>
      <c r="H12" s="37">
        <f t="shared" si="2"/>
        <v>-28177.665113906176</v>
      </c>
      <c r="I12" s="38">
        <f t="shared" si="3"/>
        <v>-6.2246322156724786E-2</v>
      </c>
    </row>
    <row r="13" spans="1:12" x14ac:dyDescent="0.25">
      <c r="A13" s="1"/>
      <c r="B13" s="39" t="s">
        <v>40</v>
      </c>
      <c r="C13" s="33">
        <f xml:space="preserve"> 187.29 *Portafolio!E5</f>
        <v>3223.6354799999999</v>
      </c>
      <c r="D13" s="34">
        <v>250</v>
      </c>
      <c r="E13" s="35">
        <f t="shared" si="0"/>
        <v>805908.87</v>
      </c>
      <c r="F13" s="36">
        <f t="shared" si="1"/>
        <v>0.16238457178737883</v>
      </c>
      <c r="G13" s="49" cm="1">
        <f t="array" ref="G13" xml:space="preserve"> Vol_Dinamica(Portafolio!T5:T256)</f>
        <v>0.4972370327491159</v>
      </c>
      <c r="H13" s="37">
        <f t="shared" si="2"/>
        <v>-58725.103333168809</v>
      </c>
      <c r="I13" s="38">
        <f t="shared" si="3"/>
        <v>-7.2868168497970259E-2</v>
      </c>
    </row>
    <row r="14" spans="1:12" x14ac:dyDescent="0.25">
      <c r="A14" s="1"/>
      <c r="B14" s="39" t="s">
        <v>41</v>
      </c>
      <c r="C14" s="33">
        <f xml:space="preserve"> 155.2 *Portafolio!E5</f>
        <v>2671.3023999999996</v>
      </c>
      <c r="D14" s="34">
        <v>200</v>
      </c>
      <c r="E14" s="35">
        <f t="shared" si="0"/>
        <v>534260.47999999986</v>
      </c>
      <c r="F14" s="36">
        <f t="shared" si="1"/>
        <v>0.10764946571157537</v>
      </c>
      <c r="G14" s="49" cm="1">
        <f t="array" ref="G14" xml:space="preserve"> Vol_Dinamica(Portafolio!U5:U256)</f>
        <v>0.22081794220784809</v>
      </c>
      <c r="H14" s="37">
        <f t="shared" si="2"/>
        <v>-17288.678416566163</v>
      </c>
      <c r="I14" s="38">
        <f t="shared" si="3"/>
        <v>-3.2360017376853643E-2</v>
      </c>
    </row>
    <row r="15" spans="1:12" x14ac:dyDescent="0.25">
      <c r="A15" s="1"/>
      <c r="B15" s="39" t="s">
        <v>42</v>
      </c>
      <c r="C15" s="33">
        <f xml:space="preserve"> 564.11 *Portafolio!E5</f>
        <v>9709.4613200000003</v>
      </c>
      <c r="D15" s="34">
        <v>50</v>
      </c>
      <c r="E15" s="35">
        <f t="shared" si="0"/>
        <v>485473.06599999999</v>
      </c>
      <c r="F15" s="36">
        <f t="shared" si="1"/>
        <v>9.7819168979634011E-2</v>
      </c>
      <c r="G15" s="49" cm="1">
        <f t="array" ref="G15" xml:space="preserve"> Vol_Dinamica(Portafolio!V5:V256)</f>
        <v>0.40121871943152054</v>
      </c>
      <c r="H15" s="37">
        <f t="shared" si="2"/>
        <v>-28544.38664999275</v>
      </c>
      <c r="I15" s="38">
        <f t="shared" si="3"/>
        <v>-5.8797055179973155E-2</v>
      </c>
    </row>
    <row r="16" spans="1:12" x14ac:dyDescent="0.25">
      <c r="A16" s="1"/>
      <c r="B16" s="39" t="s">
        <v>43</v>
      </c>
      <c r="C16" s="33">
        <f xml:space="preserve"> 184.4 *Portafolio!E5</f>
        <v>3173.8928000000001</v>
      </c>
      <c r="D16" s="34">
        <v>100</v>
      </c>
      <c r="E16" s="35">
        <f t="shared" si="0"/>
        <v>317389.28000000003</v>
      </c>
      <c r="F16" s="36">
        <f t="shared" si="1"/>
        <v>6.3951551150819921E-2</v>
      </c>
      <c r="G16" s="49" cm="1">
        <f t="array" ref="G16" xml:space="preserve"> Vol_Dinamica(Portafolio!W5:W256)</f>
        <v>0.19991686605767331</v>
      </c>
      <c r="H16" s="37">
        <f t="shared" si="2"/>
        <v>-9298.5681191209969</v>
      </c>
      <c r="I16" s="38">
        <f t="shared" si="3"/>
        <v>-2.9297045316467513E-2</v>
      </c>
    </row>
    <row r="17" spans="1:13" x14ac:dyDescent="0.25">
      <c r="A17" s="1"/>
      <c r="B17" s="39" t="s">
        <v>37</v>
      </c>
      <c r="C17" s="33">
        <f xml:space="preserve"> 148.93 *Portafolio!E5</f>
        <v>2563.3831599999999</v>
      </c>
      <c r="D17" s="34">
        <v>150</v>
      </c>
      <c r="E17" s="35">
        <f t="shared" si="0"/>
        <v>384507.47399999999</v>
      </c>
      <c r="F17" s="36">
        <f t="shared" si="1"/>
        <v>7.7475362089682295E-2</v>
      </c>
      <c r="G17" s="49" cm="1">
        <f t="array" ref="G17" xml:space="preserve"> Vol_Dinamica(Portafolio!X5:X256)</f>
        <v>0.19582586017863993</v>
      </c>
      <c r="H17" s="37">
        <f t="shared" si="2"/>
        <v>-11034.412536563854</v>
      </c>
      <c r="I17" s="38">
        <f t="shared" si="3"/>
        <v>-2.8697524190554106E-2</v>
      </c>
    </row>
    <row r="18" spans="1:13" x14ac:dyDescent="0.25">
      <c r="A18" s="1"/>
      <c r="B18" s="39" t="s">
        <v>36</v>
      </c>
      <c r="C18" s="33">
        <f xml:space="preserve"> 191.4 *Portafolio!E5</f>
        <v>3294.3768</v>
      </c>
      <c r="D18" s="34">
        <v>200</v>
      </c>
      <c r="E18" s="35">
        <f t="shared" si="0"/>
        <v>658875.36</v>
      </c>
      <c r="F18" s="36">
        <f t="shared" si="1"/>
        <v>0.13275842614172378</v>
      </c>
      <c r="G18" s="49" cm="1">
        <f t="array" ref="G18" xml:space="preserve"> Vol_Dinamica(Portafolio!Y5:Y256)</f>
        <v>0.19417721754093387</v>
      </c>
      <c r="H18" s="37">
        <f t="shared" si="2"/>
        <v>-18748.905834416804</v>
      </c>
      <c r="I18" s="38">
        <f t="shared" si="3"/>
        <v>-2.8455921973492535E-2</v>
      </c>
    </row>
    <row r="19" spans="1:13" ht="15.75" thickBot="1" x14ac:dyDescent="0.3">
      <c r="A19" s="1"/>
      <c r="E19" s="40">
        <f xml:space="preserve"> SUM(E9:E18)</f>
        <v>4962964.5300000012</v>
      </c>
    </row>
    <row r="20" spans="1:13" ht="15.75" thickTop="1" x14ac:dyDescent="0.25">
      <c r="A20" s="1"/>
    </row>
    <row r="21" spans="1:13" x14ac:dyDescent="0.25">
      <c r="A21" s="1"/>
      <c r="H21" s="41"/>
    </row>
    <row r="22" spans="1:13" ht="18.75" x14ac:dyDescent="0.35">
      <c r="A22" s="1"/>
      <c r="C22" s="11" t="s">
        <v>30</v>
      </c>
      <c r="D22" s="42" cm="1">
        <f t="array" ref="D22">SQRT( MMULT(MMULT(TRANSPOSE(F9:F18),MMULT(D42:M51,MMULT(D29:M38,D42:M51))),F9:F18) )</f>
        <v>0.16808029939918767</v>
      </c>
      <c r="E22" s="19" t="s">
        <v>31</v>
      </c>
    </row>
    <row r="23" spans="1:13" x14ac:dyDescent="0.25">
      <c r="A23" s="1"/>
    </row>
    <row r="24" spans="1:13" x14ac:dyDescent="0.25">
      <c r="A24" s="1"/>
      <c r="D24" s="43" t="s">
        <v>8</v>
      </c>
      <c r="E24" s="43" t="s">
        <v>32</v>
      </c>
    </row>
    <row r="25" spans="1:13" ht="18.75" x14ac:dyDescent="0.35">
      <c r="A25" s="1"/>
      <c r="C25" s="11" t="s">
        <v>18</v>
      </c>
      <c r="D25" s="44">
        <f xml:space="preserve"> -_xlfn.NORM.INV(0.99,0,1)*E19*D22*SQRT(1/252)</f>
        <v>-122245.35669548785</v>
      </c>
      <c r="E25" s="18">
        <f xml:space="preserve"> D25 / E19</f>
        <v>-2.4631519318049171E-2</v>
      </c>
    </row>
    <row r="26" spans="1:13" x14ac:dyDescent="0.25">
      <c r="A26" s="1"/>
    </row>
    <row r="27" spans="1:13" ht="15.75" x14ac:dyDescent="0.25">
      <c r="A27" s="1"/>
      <c r="B27" s="45" t="s">
        <v>33</v>
      </c>
    </row>
    <row r="28" spans="1:13" x14ac:dyDescent="0.25">
      <c r="A28" s="1"/>
      <c r="D28" s="19" t="s">
        <v>16</v>
      </c>
      <c r="E28" s="19" t="s">
        <v>35</v>
      </c>
      <c r="F28" s="19" t="s">
        <v>17</v>
      </c>
      <c r="G28" s="19" t="s">
        <v>11</v>
      </c>
      <c r="H28" s="19" t="s">
        <v>40</v>
      </c>
      <c r="I28" s="19" t="s">
        <v>41</v>
      </c>
      <c r="J28" s="19" t="s">
        <v>42</v>
      </c>
      <c r="K28" s="19" t="s">
        <v>43</v>
      </c>
      <c r="L28" s="19" t="s">
        <v>37</v>
      </c>
      <c r="M28" s="19" t="s">
        <v>36</v>
      </c>
    </row>
    <row r="29" spans="1:13" x14ac:dyDescent="0.25">
      <c r="A29" s="1"/>
      <c r="C29" s="46" t="s">
        <v>16</v>
      </c>
      <c r="D29" s="47">
        <f xml:space="preserve"> CORREL(Portafolio!$P$5:$P$256,Portafolio!P5:P256)</f>
        <v>1.0000000000000002</v>
      </c>
      <c r="E29" s="47">
        <f xml:space="preserve"> CORREL(Portafolio!$P$5:$P$256,Portafolio!Q5:Q256)</f>
        <v>0.14315061385307787</v>
      </c>
      <c r="F29" s="47">
        <f xml:space="preserve"> CORREL(Portafolio!$P$5:$P$256,Portafolio!R5:R256)</f>
        <v>0.22481720353315021</v>
      </c>
      <c r="G29" s="47">
        <f xml:space="preserve"> CORREL(Portafolio!$P$5:$P$256,Portafolio!S5:S256)</f>
        <v>0.15237094003232937</v>
      </c>
      <c r="H29" s="47">
        <f xml:space="preserve"> CORREL(Portafolio!$P$5:$P$256,Portafolio!T5:T256)</f>
        <v>-9.2047496691765058E-3</v>
      </c>
      <c r="I29" s="47">
        <f xml:space="preserve"> CORREL(Portafolio!$P$5:$P$256,Portafolio!U5:U256)</f>
        <v>8.5065749382165504E-2</v>
      </c>
      <c r="J29" s="47">
        <f xml:space="preserve"> CORREL(Portafolio!$P$5:$P$256,Portafolio!V5:V256)</f>
        <v>-3.5174170196305428E-2</v>
      </c>
      <c r="K29" s="47">
        <f xml:space="preserve"> CORREL(Portafolio!$P$5:$P$256,Portafolio!W5:W256)</f>
        <v>-5.5910542730014175E-2</v>
      </c>
      <c r="L29" s="47">
        <f xml:space="preserve"> CORREL(Portafolio!$P$5:$P$256,Portafolio!X5:X256)</f>
        <v>4.3557429444112547E-2</v>
      </c>
      <c r="M29" s="47">
        <f xml:space="preserve"> CORREL(Portafolio!$P$5:$P$256,Portafolio!Y5:Y256)</f>
        <v>7.1454297900778313E-2</v>
      </c>
    </row>
    <row r="30" spans="1:13" x14ac:dyDescent="0.25">
      <c r="A30" s="1"/>
      <c r="C30" s="46" t="s">
        <v>35</v>
      </c>
      <c r="D30" s="47">
        <f xml:space="preserve"> CORREL(Portafolio!$Q$5:$Q$256, Portafolio!P5:P256)</f>
        <v>0.14315061385307787</v>
      </c>
      <c r="E30" s="47">
        <f xml:space="preserve"> CORREL(Portafolio!$Q$5:$Q$256, Portafolio!Q5:Q256)</f>
        <v>1</v>
      </c>
      <c r="F30" s="47">
        <f xml:space="preserve"> CORREL(Portafolio!$Q$5:$Q$256, Portafolio!R5:R256)</f>
        <v>0.2367674291162129</v>
      </c>
      <c r="G30" s="47">
        <f xml:space="preserve"> CORREL(Portafolio!$Q$5:$Q$256, Portafolio!S5:S256)</f>
        <v>0.21558063156996368</v>
      </c>
      <c r="H30" s="47">
        <f xml:space="preserve"> CORREL(Portafolio!$Q$5:$Q$256, Portafolio!T5:T256)</f>
        <v>-9.641707599044088E-3</v>
      </c>
      <c r="I30" s="47">
        <f xml:space="preserve"> CORREL(Portafolio!$Q$5:$Q$256, Portafolio!U5:U256)</f>
        <v>-6.3340380655234965E-3</v>
      </c>
      <c r="J30" s="47">
        <f xml:space="preserve"> CORREL(Portafolio!$Q$5:$Q$256, Portafolio!V5:V256)</f>
        <v>-3.8021557544832781E-2</v>
      </c>
      <c r="K30" s="47">
        <f xml:space="preserve"> CORREL(Portafolio!$Q$5:$Q$256, Portafolio!W5:W256)</f>
        <v>-0.10807574743938346</v>
      </c>
      <c r="L30" s="47">
        <f xml:space="preserve"> CORREL(Portafolio!$Q$5:$Q$256, Portafolio!X5:X256)</f>
        <v>-3.5052579039983121E-2</v>
      </c>
      <c r="M30" s="47">
        <f xml:space="preserve"> CORREL(Portafolio!$Q$5:$Q$256, Portafolio!Y5:Y256)</f>
        <v>-4.703778535676606E-2</v>
      </c>
    </row>
    <row r="31" spans="1:13" x14ac:dyDescent="0.25">
      <c r="A31" s="1"/>
      <c r="C31" s="46" t="s">
        <v>17</v>
      </c>
      <c r="D31" s="47">
        <f xml:space="preserve"> CORREL(Portafolio!$R$5:$R$256, Portafolio!P5:P256)</f>
        <v>0.22481720353315021</v>
      </c>
      <c r="E31" s="47">
        <f xml:space="preserve"> CORREL(Portafolio!$R$5:$R$256, Portafolio!Q5:Q256)</f>
        <v>0.2367674291162129</v>
      </c>
      <c r="F31" s="47">
        <f xml:space="preserve"> CORREL(Portafolio!$R$5:$R$256, Portafolio!R5:R256)</f>
        <v>1.0000000000000002</v>
      </c>
      <c r="G31" s="47">
        <f xml:space="preserve"> CORREL(Portafolio!$R$5:$R$256, Portafolio!S5:S256)</f>
        <v>0.25797880755721664</v>
      </c>
      <c r="H31" s="47">
        <f xml:space="preserve"> CORREL(Portafolio!$R$5:$R$256, Portafolio!T5:T256)</f>
        <v>8.499048300539859E-2</v>
      </c>
      <c r="I31" s="47">
        <f xml:space="preserve"> CORREL(Portafolio!$R$5:$R$256, Portafolio!U5:U256)</f>
        <v>5.7995057462650865E-2</v>
      </c>
      <c r="J31" s="47">
        <f xml:space="preserve"> CORREL(Portafolio!$R$5:$R$256, Portafolio!V5:V256)</f>
        <v>8.7268309736345154E-2</v>
      </c>
      <c r="K31" s="47">
        <f xml:space="preserve"> CORREL(Portafolio!$R$5:$R$256, Portafolio!W5:W256)</f>
        <v>8.0542737609030954E-2</v>
      </c>
      <c r="L31" s="47">
        <f xml:space="preserve"> CORREL(Portafolio!$R$5:$R$256, Portafolio!X5:X256)</f>
        <v>0.22401006845822155</v>
      </c>
      <c r="M31" s="47">
        <f xml:space="preserve"> CORREL(Portafolio!$R$5:$R$256, Portafolio!Y5:Y256)</f>
        <v>0.20502886727287478</v>
      </c>
    </row>
    <row r="32" spans="1:13" x14ac:dyDescent="0.25">
      <c r="A32" s="1"/>
      <c r="C32" s="46" t="s">
        <v>11</v>
      </c>
      <c r="D32" s="47">
        <f xml:space="preserve"> CORREL(Portafolio!$S$5:$S$256, Portafolio!P5:P256)</f>
        <v>0.15237094003232937</v>
      </c>
      <c r="E32" s="47">
        <f xml:space="preserve"> CORREL(Portafolio!$S$5:$S$256, Portafolio!Q5:Q256)</f>
        <v>0.21558063156996368</v>
      </c>
      <c r="F32" s="47">
        <f xml:space="preserve"> CORREL(Portafolio!$S$5:$S$256, Portafolio!R5:R256)</f>
        <v>0.25797880755721664</v>
      </c>
      <c r="G32" s="47">
        <f xml:space="preserve"> CORREL(Portafolio!$S$5:$S$256, Portafolio!S5:S256)</f>
        <v>1</v>
      </c>
      <c r="H32" s="47">
        <f xml:space="preserve"> CORREL(Portafolio!$S$5:$S$256, Portafolio!T5:T256)</f>
        <v>0.13426071380693219</v>
      </c>
      <c r="I32" s="47">
        <f xml:space="preserve"> CORREL(Portafolio!$S$5:$S$256, Portafolio!U5:U256)</f>
        <v>3.0743987105247589E-2</v>
      </c>
      <c r="J32" s="47">
        <f xml:space="preserve"> CORREL(Portafolio!$S$5:$S$256, Portafolio!V5:V256)</f>
        <v>8.2874150291862264E-2</v>
      </c>
      <c r="K32" s="47">
        <f xml:space="preserve"> CORREL(Portafolio!$S$5:$S$256, Portafolio!W5:W256)</f>
        <v>2.2858579899089949E-2</v>
      </c>
      <c r="L32" s="47">
        <f xml:space="preserve"> CORREL(Portafolio!$S$5:$S$256, Portafolio!X5:X256)</f>
        <v>0.10973213371218841</v>
      </c>
      <c r="M32" s="47">
        <f xml:space="preserve"> CORREL(Portafolio!$S$5:$S$256, Portafolio!Y5:Y256)</f>
        <v>9.9431183740015666E-2</v>
      </c>
    </row>
    <row r="33" spans="1:13" x14ac:dyDescent="0.25">
      <c r="A33" s="1"/>
      <c r="C33" s="46" t="s">
        <v>40</v>
      </c>
      <c r="D33" s="47">
        <f xml:space="preserve"> CORREL(Portafolio!$T$5:$T$256, Portafolio!P5:P256)</f>
        <v>-9.2047496691765058E-3</v>
      </c>
      <c r="E33" s="47">
        <f xml:space="preserve"> CORREL(Portafolio!$T$5:$T$256, Portafolio!Q5:Q256)</f>
        <v>-9.641707599044088E-3</v>
      </c>
      <c r="F33" s="47">
        <f xml:space="preserve"> CORREL(Portafolio!$T$5:$T$256, Portafolio!R5:R256)</f>
        <v>8.499048300539859E-2</v>
      </c>
      <c r="G33" s="47">
        <f xml:space="preserve"> CORREL(Portafolio!$T$5:$T$256, Portafolio!S5:S256)</f>
        <v>0.13426071380693219</v>
      </c>
      <c r="H33" s="47">
        <f xml:space="preserve"> CORREL(Portafolio!$T$5:$T$256, Portafolio!T5:T256)</f>
        <v>1.0000000000000002</v>
      </c>
      <c r="I33" s="47">
        <f xml:space="preserve"> CORREL(Portafolio!$T$5:$T$256, Portafolio!U5:U256)</f>
        <v>0.27454285318406196</v>
      </c>
      <c r="J33" s="47">
        <f xml:space="preserve"> CORREL(Portafolio!$T$5:$T$256, Portafolio!V5:V256)</f>
        <v>0.18236041597359359</v>
      </c>
      <c r="K33" s="47">
        <f xml:space="preserve"> CORREL(Portafolio!$T$5:$T$256, Portafolio!W5:W256)</f>
        <v>0.30671413537448006</v>
      </c>
      <c r="L33" s="47">
        <f xml:space="preserve"> CORREL(Portafolio!$T$5:$T$256, Portafolio!X5:X256)</f>
        <v>0.30772687898754841</v>
      </c>
      <c r="M33" s="47">
        <f xml:space="preserve"> CORREL(Portafolio!$T$5:$T$256, Portafolio!Y5:Y256)</f>
        <v>0.45228176466273834</v>
      </c>
    </row>
    <row r="34" spans="1:13" x14ac:dyDescent="0.25">
      <c r="A34" s="1"/>
      <c r="C34" s="46" t="s">
        <v>41</v>
      </c>
      <c r="D34" s="47">
        <f xml:space="preserve"> CORREL(Portafolio!$U$5:$U$256, Portafolio!P5:P256)</f>
        <v>8.5065749382165504E-2</v>
      </c>
      <c r="E34" s="47">
        <f xml:space="preserve"> CORREL(Portafolio!$U$5:$U$256, Portafolio!Q5:Q256)</f>
        <v>-6.3340380655234965E-3</v>
      </c>
      <c r="F34" s="47">
        <f xml:space="preserve"> CORREL(Portafolio!$U$5:$U$256, Portafolio!R5:R256)</f>
        <v>5.7995057462650865E-2</v>
      </c>
      <c r="G34" s="47">
        <f xml:space="preserve"> CORREL(Portafolio!$U$5:$U$256, Portafolio!S5:S256)</f>
        <v>3.0743987105247589E-2</v>
      </c>
      <c r="H34" s="47">
        <f xml:space="preserve"> CORREL(Portafolio!$U$5:$U$256, Portafolio!T5:T256)</f>
        <v>0.27454285318406196</v>
      </c>
      <c r="I34" s="47">
        <f xml:space="preserve"> CORREL(Portafolio!$U$5:$U$256, Portafolio!U5:U256)</f>
        <v>0.99999999999999989</v>
      </c>
      <c r="J34" s="47">
        <f xml:space="preserve"> CORREL(Portafolio!$U$5:$U$256, Portafolio!V5:V256)</f>
        <v>0.33886281666841983</v>
      </c>
      <c r="K34" s="47">
        <f xml:space="preserve"> CORREL(Portafolio!$U$5:$U$256, Portafolio!W5:W256)</f>
        <v>0.38936726942695515</v>
      </c>
      <c r="L34" s="47">
        <f xml:space="preserve"> CORREL(Portafolio!$U$5:$U$256, Portafolio!X5:X256)</f>
        <v>0.21064776413535966</v>
      </c>
      <c r="M34" s="47">
        <f xml:space="preserve"> CORREL(Portafolio!$U$5:$U$256, Portafolio!Y5:Y256)</f>
        <v>0.74187867779076133</v>
      </c>
    </row>
    <row r="35" spans="1:13" x14ac:dyDescent="0.25">
      <c r="A35" s="1"/>
      <c r="C35" s="46" t="s">
        <v>42</v>
      </c>
      <c r="D35" s="47">
        <f xml:space="preserve"> CORREL(Portafolio!$V$5:$V$256, Portafolio!P5:P256)</f>
        <v>-3.5174170196305428E-2</v>
      </c>
      <c r="E35" s="47">
        <f xml:space="preserve"> CORREL(Portafolio!$V$5:$V$256, Portafolio!Q5:Q256)</f>
        <v>-3.8021557544832781E-2</v>
      </c>
      <c r="F35" s="47">
        <f xml:space="preserve"> CORREL(Portafolio!$V$5:$V$256, Portafolio!R5:R256)</f>
        <v>8.7268309736345154E-2</v>
      </c>
      <c r="G35" s="47">
        <f xml:space="preserve"> CORREL(Portafolio!$V$5:$V$256, Portafolio!S5:S256)</f>
        <v>8.2874150291862264E-2</v>
      </c>
      <c r="H35" s="47">
        <f xml:space="preserve"> CORREL(Portafolio!$V$5:$V$256, Portafolio!T5:T256)</f>
        <v>0.18236041597359359</v>
      </c>
      <c r="I35" s="47">
        <f xml:space="preserve"> CORREL(Portafolio!$V$5:$V$256, Portafolio!U5:U256)</f>
        <v>0.33886281666841983</v>
      </c>
      <c r="J35" s="47">
        <f xml:space="preserve"> CORREL(Portafolio!$V$5:$V$256, Portafolio!V5:V256)</f>
        <v>1</v>
      </c>
      <c r="K35" s="47">
        <f xml:space="preserve"> CORREL(Portafolio!$V$5:$V$256, Portafolio!W5:W256)</f>
        <v>0.40588254892556369</v>
      </c>
      <c r="L35" s="47">
        <f xml:space="preserve"> CORREL(Portafolio!$V$5:$V$256, Portafolio!X5:X256)</f>
        <v>0.17541910494139842</v>
      </c>
      <c r="M35" s="47">
        <f xml:space="preserve"> CORREL(Portafolio!$V$5:$V$256, Portafolio!Y5:Y256)</f>
        <v>0.52001076218694897</v>
      </c>
    </row>
    <row r="36" spans="1:13" x14ac:dyDescent="0.25">
      <c r="A36" s="1"/>
      <c r="C36" s="46" t="s">
        <v>43</v>
      </c>
      <c r="D36" s="47">
        <f xml:space="preserve"> CORREL(Portafolio!$W$5:$W$256, Portafolio!P5:P256)</f>
        <v>-5.5910542730014175E-2</v>
      </c>
      <c r="E36" s="47">
        <f xml:space="preserve"> CORREL(Portafolio!$W$5:$W$256, Portafolio!Q5:Q256)</f>
        <v>-0.10807574743938346</v>
      </c>
      <c r="F36" s="47">
        <f xml:space="preserve"> CORREL(Portafolio!$W$5:$W$256, Portafolio!R5:R256)</f>
        <v>8.0542737609030954E-2</v>
      </c>
      <c r="G36" s="47">
        <f xml:space="preserve"> CORREL(Portafolio!$W$5:$W$256, Portafolio!S5:S256)</f>
        <v>2.2858579899089949E-2</v>
      </c>
      <c r="H36" s="47">
        <f xml:space="preserve"> CORREL(Portafolio!$W$5:$W$256, Portafolio!T5:T256)</f>
        <v>0.30671413537448006</v>
      </c>
      <c r="I36" s="47">
        <f xml:space="preserve"> CORREL(Portafolio!$W$5:$W$256, Portafolio!U5:U256)</f>
        <v>0.38936726942695515</v>
      </c>
      <c r="J36" s="47">
        <f xml:space="preserve"> CORREL(Portafolio!$W$5:$W$256, Portafolio!V5:V256)</f>
        <v>0.40588254892556369</v>
      </c>
      <c r="K36" s="47">
        <f xml:space="preserve"> CORREL(Portafolio!$W$5:$W$256, Portafolio!W5:W256)</f>
        <v>1</v>
      </c>
      <c r="L36" s="47">
        <f xml:space="preserve"> CORREL(Portafolio!$W$5:$W$256, Portafolio!X5:X256)</f>
        <v>0.38367253337620355</v>
      </c>
      <c r="M36" s="47">
        <f xml:space="preserve"> CORREL(Portafolio!$W$5:$W$256, Portafolio!Y5:Y256)</f>
        <v>0.60329732720847551</v>
      </c>
    </row>
    <row r="37" spans="1:13" x14ac:dyDescent="0.25">
      <c r="A37" s="1"/>
      <c r="C37" s="46" t="s">
        <v>37</v>
      </c>
      <c r="D37" s="47">
        <f xml:space="preserve"> CORREL(Portafolio!$X$5:$X$256, Portafolio!P5:P256)</f>
        <v>4.3557429444112547E-2</v>
      </c>
      <c r="E37" s="47">
        <f xml:space="preserve"> CORREL(Portafolio!$X$5:$X$256, Portafolio!Q5:Q256)</f>
        <v>-3.5052579039983121E-2</v>
      </c>
      <c r="F37" s="47">
        <f xml:space="preserve"> CORREL(Portafolio!$X$5:$X$256, Portafolio!R5:R256)</f>
        <v>0.22401006845822155</v>
      </c>
      <c r="G37" s="47">
        <f xml:space="preserve"> CORREL(Portafolio!$X$5:$X$256, Portafolio!S5:S256)</f>
        <v>0.10973213371218841</v>
      </c>
      <c r="H37" s="47">
        <f xml:space="preserve"> CORREL(Portafolio!$X$5:$X$256, Portafolio!T5:T256)</f>
        <v>0.30772687898754841</v>
      </c>
      <c r="I37" s="47">
        <f xml:space="preserve"> CORREL(Portafolio!$X$5:$X$256, Portafolio!U5:U256)</f>
        <v>0.21064776413535966</v>
      </c>
      <c r="J37" s="47">
        <f xml:space="preserve"> CORREL(Portafolio!$X$5:$X$256, Portafolio!V5:V256)</f>
        <v>0.17541910494139842</v>
      </c>
      <c r="K37" s="47">
        <f xml:space="preserve"> CORREL(Portafolio!$X$5:$X$256, Portafolio!W5:W256)</f>
        <v>0.38367253337620355</v>
      </c>
      <c r="L37" s="47">
        <f xml:space="preserve"> CORREL(Portafolio!$X$5:$X$256, Portafolio!X5:X256)</f>
        <v>1.0000000000000002</v>
      </c>
      <c r="M37" s="47">
        <f xml:space="preserve"> CORREL(Portafolio!$X$5:$X$256, Portafolio!Y5:Y256)</f>
        <v>0.49031894601261872</v>
      </c>
    </row>
    <row r="38" spans="1:13" x14ac:dyDescent="0.25">
      <c r="A38" s="1"/>
      <c r="C38" s="46" t="s">
        <v>36</v>
      </c>
      <c r="D38" s="47">
        <f xml:space="preserve"> CORREL(Portafolio!$Y$5:$Y$256, Portafolio!P5:P256)</f>
        <v>7.1454297900778313E-2</v>
      </c>
      <c r="E38" s="47">
        <f xml:space="preserve"> CORREL(Portafolio!$Y$5:$Y$256, Portafolio!Q5:Q256)</f>
        <v>-4.703778535676606E-2</v>
      </c>
      <c r="F38" s="47">
        <f xml:space="preserve"> CORREL(Portafolio!$Y$5:$Y$256, Portafolio!R5:R256)</f>
        <v>0.20502886727287478</v>
      </c>
      <c r="G38" s="47">
        <f xml:space="preserve"> CORREL(Portafolio!$Y$5:$Y$256, Portafolio!S5:S256)</f>
        <v>9.9431183740015666E-2</v>
      </c>
      <c r="H38" s="47">
        <f xml:space="preserve"> CORREL(Portafolio!$Y$5:$Y$256, Portafolio!T5:T256)</f>
        <v>0.45228176466273834</v>
      </c>
      <c r="I38" s="47">
        <f xml:space="preserve"> CORREL(Portafolio!$Y$5:$Y$256, Portafolio!U5:U256)</f>
        <v>0.74187867779076133</v>
      </c>
      <c r="J38" s="47">
        <f xml:space="preserve"> CORREL(Portafolio!$Y$5:$Y$256, Portafolio!V5:V256)</f>
        <v>0.52001076218694897</v>
      </c>
      <c r="K38" s="47">
        <f xml:space="preserve"> CORREL(Portafolio!$Y$5:$Y$256, Portafolio!W5:W256)</f>
        <v>0.60329732720847551</v>
      </c>
      <c r="L38" s="47">
        <f xml:space="preserve"> CORREL(Portafolio!$Y$5:$Y$256, Portafolio!X5:X256)</f>
        <v>0.49031894601261872</v>
      </c>
      <c r="M38" s="47">
        <f xml:space="preserve"> CORREL(Portafolio!$Y$5:$Y$256, Portafolio!Y5:Y256)</f>
        <v>1.0000000000000002</v>
      </c>
    </row>
    <row r="39" spans="1:13" x14ac:dyDescent="0.25">
      <c r="A39" s="1"/>
    </row>
    <row r="40" spans="1:13" ht="15.75" x14ac:dyDescent="0.25">
      <c r="A40" s="1"/>
      <c r="B40" s="45" t="s">
        <v>34</v>
      </c>
    </row>
    <row r="41" spans="1:13" x14ac:dyDescent="0.25">
      <c r="A41" s="1"/>
      <c r="D41" s="19" t="s">
        <v>16</v>
      </c>
      <c r="E41" s="19" t="s">
        <v>35</v>
      </c>
      <c r="F41" s="19" t="s">
        <v>17</v>
      </c>
      <c r="G41" s="19" t="s">
        <v>11</v>
      </c>
      <c r="H41" s="19" t="s">
        <v>40</v>
      </c>
      <c r="I41" s="19" t="s">
        <v>41</v>
      </c>
      <c r="J41" s="19" t="s">
        <v>42</v>
      </c>
      <c r="K41" s="19" t="s">
        <v>43</v>
      </c>
      <c r="L41" s="19" t="s">
        <v>37</v>
      </c>
      <c r="M41" s="19" t="s">
        <v>36</v>
      </c>
    </row>
    <row r="42" spans="1:13" x14ac:dyDescent="0.25">
      <c r="A42" s="1"/>
      <c r="C42" s="46" t="s">
        <v>16</v>
      </c>
      <c r="D42" s="48">
        <f xml:space="preserve"> G9</f>
        <v>0.3769173273034544</v>
      </c>
      <c r="E42" s="49">
        <f t="shared" ref="E42:M51" si="4" xml:space="preserve"> 0</f>
        <v>0</v>
      </c>
      <c r="F42" s="49">
        <f t="shared" si="4"/>
        <v>0</v>
      </c>
      <c r="G42" s="49">
        <f t="shared" si="4"/>
        <v>0</v>
      </c>
      <c r="H42" s="49">
        <f t="shared" si="4"/>
        <v>0</v>
      </c>
      <c r="I42" s="49">
        <f t="shared" si="4"/>
        <v>0</v>
      </c>
      <c r="J42" s="49">
        <f t="shared" si="4"/>
        <v>0</v>
      </c>
      <c r="K42" s="49">
        <f t="shared" si="4"/>
        <v>0</v>
      </c>
      <c r="L42" s="49">
        <f t="shared" si="4"/>
        <v>0</v>
      </c>
      <c r="M42" s="49">
        <f t="shared" si="4"/>
        <v>0</v>
      </c>
    </row>
    <row r="43" spans="1:13" x14ac:dyDescent="0.25">
      <c r="A43" s="1"/>
      <c r="C43" s="46" t="s">
        <v>35</v>
      </c>
      <c r="D43" s="49">
        <f t="shared" ref="D43:D51" si="5" xml:space="preserve"> 0</f>
        <v>0</v>
      </c>
      <c r="E43" s="48">
        <f xml:space="preserve"> G10</f>
        <v>0.26592980041390507</v>
      </c>
      <c r="F43" s="49">
        <f t="shared" si="4"/>
        <v>0</v>
      </c>
      <c r="G43" s="49">
        <f t="shared" si="4"/>
        <v>0</v>
      </c>
      <c r="H43" s="49">
        <f t="shared" si="4"/>
        <v>0</v>
      </c>
      <c r="I43" s="49">
        <f t="shared" si="4"/>
        <v>0</v>
      </c>
      <c r="J43" s="49">
        <f t="shared" si="4"/>
        <v>0</v>
      </c>
      <c r="K43" s="49">
        <f t="shared" si="4"/>
        <v>0</v>
      </c>
      <c r="L43" s="49">
        <f t="shared" si="4"/>
        <v>0</v>
      </c>
      <c r="M43" s="49">
        <f t="shared" si="4"/>
        <v>0</v>
      </c>
    </row>
    <row r="44" spans="1:13" x14ac:dyDescent="0.25">
      <c r="A44" s="1"/>
      <c r="C44" s="46" t="s">
        <v>17</v>
      </c>
      <c r="D44" s="49">
        <f t="shared" si="5"/>
        <v>0</v>
      </c>
      <c r="E44" s="49">
        <f t="shared" si="4"/>
        <v>0</v>
      </c>
      <c r="F44" s="48">
        <f xml:space="preserve"> G11</f>
        <v>0.28855624857101375</v>
      </c>
      <c r="G44" s="49">
        <f t="shared" si="4"/>
        <v>0</v>
      </c>
      <c r="H44" s="49">
        <f t="shared" si="4"/>
        <v>0</v>
      </c>
      <c r="I44" s="49">
        <f t="shared" si="4"/>
        <v>0</v>
      </c>
      <c r="J44" s="49">
        <f t="shared" si="4"/>
        <v>0</v>
      </c>
      <c r="K44" s="49">
        <f t="shared" si="4"/>
        <v>0</v>
      </c>
      <c r="L44" s="49">
        <f t="shared" si="4"/>
        <v>0</v>
      </c>
      <c r="M44" s="49">
        <f t="shared" si="4"/>
        <v>0</v>
      </c>
    </row>
    <row r="45" spans="1:13" x14ac:dyDescent="0.25">
      <c r="A45" s="1"/>
      <c r="C45" s="46" t="s">
        <v>11</v>
      </c>
      <c r="D45" s="49">
        <f t="shared" si="5"/>
        <v>0</v>
      </c>
      <c r="E45" s="49">
        <f t="shared" si="4"/>
        <v>0</v>
      </c>
      <c r="F45" s="49">
        <f t="shared" si="4"/>
        <v>0</v>
      </c>
      <c r="G45" s="48">
        <f xml:space="preserve"> G12</f>
        <v>0.42475579072112302</v>
      </c>
      <c r="H45" s="49">
        <f t="shared" si="4"/>
        <v>0</v>
      </c>
      <c r="I45" s="49">
        <f t="shared" si="4"/>
        <v>0</v>
      </c>
      <c r="J45" s="49">
        <f t="shared" si="4"/>
        <v>0</v>
      </c>
      <c r="K45" s="49">
        <f t="shared" si="4"/>
        <v>0</v>
      </c>
      <c r="L45" s="49">
        <f t="shared" si="4"/>
        <v>0</v>
      </c>
      <c r="M45" s="49">
        <f t="shared" si="4"/>
        <v>0</v>
      </c>
    </row>
    <row r="46" spans="1:13" x14ac:dyDescent="0.25">
      <c r="A46" s="1"/>
      <c r="C46" s="46" t="s">
        <v>40</v>
      </c>
      <c r="D46" s="49">
        <f t="shared" si="5"/>
        <v>0</v>
      </c>
      <c r="E46" s="49">
        <f t="shared" si="4"/>
        <v>0</v>
      </c>
      <c r="F46" s="49">
        <f t="shared" si="4"/>
        <v>0</v>
      </c>
      <c r="G46" s="49">
        <f t="shared" si="4"/>
        <v>0</v>
      </c>
      <c r="H46" s="48">
        <f xml:space="preserve"> G13</f>
        <v>0.4972370327491159</v>
      </c>
      <c r="I46" s="49">
        <f t="shared" si="4"/>
        <v>0</v>
      </c>
      <c r="J46" s="49">
        <f t="shared" si="4"/>
        <v>0</v>
      </c>
      <c r="K46" s="49">
        <f t="shared" si="4"/>
        <v>0</v>
      </c>
      <c r="L46" s="49">
        <f t="shared" si="4"/>
        <v>0</v>
      </c>
      <c r="M46" s="49">
        <f t="shared" si="4"/>
        <v>0</v>
      </c>
    </row>
    <row r="47" spans="1:13" x14ac:dyDescent="0.25">
      <c r="A47" s="1"/>
      <c r="C47" s="46" t="s">
        <v>41</v>
      </c>
      <c r="D47" s="49">
        <f t="shared" si="5"/>
        <v>0</v>
      </c>
      <c r="E47" s="49">
        <f t="shared" si="4"/>
        <v>0</v>
      </c>
      <c r="F47" s="49">
        <f t="shared" si="4"/>
        <v>0</v>
      </c>
      <c r="G47" s="49">
        <f t="shared" si="4"/>
        <v>0</v>
      </c>
      <c r="H47" s="49">
        <f xml:space="preserve"> 0</f>
        <v>0</v>
      </c>
      <c r="I47" s="48">
        <f xml:space="preserve"> G14</f>
        <v>0.22081794220784809</v>
      </c>
      <c r="J47" s="49">
        <f t="shared" si="4"/>
        <v>0</v>
      </c>
      <c r="K47" s="49">
        <f t="shared" si="4"/>
        <v>0</v>
      </c>
      <c r="L47" s="49">
        <f t="shared" si="4"/>
        <v>0</v>
      </c>
      <c r="M47" s="49">
        <f t="shared" si="4"/>
        <v>0</v>
      </c>
    </row>
    <row r="48" spans="1:13" x14ac:dyDescent="0.25">
      <c r="A48" s="1"/>
      <c r="C48" s="46" t="s">
        <v>42</v>
      </c>
      <c r="D48" s="49">
        <f t="shared" si="5"/>
        <v>0</v>
      </c>
      <c r="E48" s="49">
        <f t="shared" si="4"/>
        <v>0</v>
      </c>
      <c r="F48" s="49">
        <f t="shared" si="4"/>
        <v>0</v>
      </c>
      <c r="G48" s="49">
        <f t="shared" si="4"/>
        <v>0</v>
      </c>
      <c r="H48" s="49">
        <f t="shared" si="4"/>
        <v>0</v>
      </c>
      <c r="I48" s="49">
        <f t="shared" si="4"/>
        <v>0</v>
      </c>
      <c r="J48" s="48">
        <f xml:space="preserve"> G15</f>
        <v>0.40121871943152054</v>
      </c>
      <c r="K48" s="49">
        <f t="shared" si="4"/>
        <v>0</v>
      </c>
      <c r="L48" s="49">
        <f t="shared" si="4"/>
        <v>0</v>
      </c>
      <c r="M48" s="49">
        <f t="shared" si="4"/>
        <v>0</v>
      </c>
    </row>
    <row r="49" spans="1:13" x14ac:dyDescent="0.25">
      <c r="A49" s="1"/>
      <c r="C49" s="46" t="s">
        <v>43</v>
      </c>
      <c r="D49" s="49">
        <f t="shared" si="5"/>
        <v>0</v>
      </c>
      <c r="E49" s="49">
        <f t="shared" si="4"/>
        <v>0</v>
      </c>
      <c r="F49" s="49">
        <f t="shared" si="4"/>
        <v>0</v>
      </c>
      <c r="G49" s="49">
        <f t="shared" si="4"/>
        <v>0</v>
      </c>
      <c r="H49" s="49">
        <f t="shared" si="4"/>
        <v>0</v>
      </c>
      <c r="I49" s="49">
        <f t="shared" si="4"/>
        <v>0</v>
      </c>
      <c r="J49" s="49">
        <f t="shared" si="4"/>
        <v>0</v>
      </c>
      <c r="K49" s="48">
        <f xml:space="preserve"> G16</f>
        <v>0.19991686605767331</v>
      </c>
      <c r="L49" s="49">
        <f t="shared" si="4"/>
        <v>0</v>
      </c>
      <c r="M49" s="49">
        <f t="shared" si="4"/>
        <v>0</v>
      </c>
    </row>
    <row r="50" spans="1:13" x14ac:dyDescent="0.25">
      <c r="A50" s="1"/>
      <c r="C50" s="46" t="s">
        <v>37</v>
      </c>
      <c r="D50" s="49">
        <f t="shared" si="5"/>
        <v>0</v>
      </c>
      <c r="E50" s="49">
        <f t="shared" si="4"/>
        <v>0</v>
      </c>
      <c r="F50" s="49">
        <f t="shared" si="4"/>
        <v>0</v>
      </c>
      <c r="G50" s="49">
        <f t="shared" si="4"/>
        <v>0</v>
      </c>
      <c r="H50" s="49">
        <f t="shared" si="4"/>
        <v>0</v>
      </c>
      <c r="I50" s="49">
        <f t="shared" si="4"/>
        <v>0</v>
      </c>
      <c r="J50" s="49">
        <f t="shared" si="4"/>
        <v>0</v>
      </c>
      <c r="K50" s="49">
        <f t="shared" si="4"/>
        <v>0</v>
      </c>
      <c r="L50" s="48">
        <f xml:space="preserve"> G17</f>
        <v>0.19582586017863993</v>
      </c>
      <c r="M50" s="49">
        <f t="shared" si="4"/>
        <v>0</v>
      </c>
    </row>
    <row r="51" spans="1:13" x14ac:dyDescent="0.25">
      <c r="A51" s="1"/>
      <c r="C51" s="46" t="s">
        <v>36</v>
      </c>
      <c r="D51" s="49">
        <f t="shared" si="5"/>
        <v>0</v>
      </c>
      <c r="E51" s="49">
        <f t="shared" si="4"/>
        <v>0</v>
      </c>
      <c r="F51" s="49">
        <f t="shared" si="4"/>
        <v>0</v>
      </c>
      <c r="G51" s="49">
        <f t="shared" si="4"/>
        <v>0</v>
      </c>
      <c r="H51" s="49">
        <f t="shared" si="4"/>
        <v>0</v>
      </c>
      <c r="I51" s="49">
        <f t="shared" si="4"/>
        <v>0</v>
      </c>
      <c r="J51" s="49">
        <f t="shared" si="4"/>
        <v>0</v>
      </c>
      <c r="K51" s="49">
        <f t="shared" si="4"/>
        <v>0</v>
      </c>
      <c r="L51" s="49">
        <f xml:space="preserve"> 0</f>
        <v>0</v>
      </c>
      <c r="M51" s="48">
        <f xml:space="preserve"> G18</f>
        <v>0.19417721754093387</v>
      </c>
    </row>
    <row r="52" spans="1:13" x14ac:dyDescent="0.25">
      <c r="A52" s="1"/>
      <c r="C52" s="50"/>
      <c r="D52" s="51"/>
      <c r="E52" s="50"/>
      <c r="F52" s="51"/>
      <c r="G52" s="51"/>
      <c r="H52" s="51"/>
      <c r="I52" s="51"/>
      <c r="J52" s="51"/>
    </row>
    <row r="53" spans="1:13" x14ac:dyDescent="0.25">
      <c r="A53" s="1"/>
      <c r="D53" s="51"/>
      <c r="E53" s="51"/>
      <c r="F53" s="51"/>
      <c r="G53" s="51"/>
      <c r="H53" s="51"/>
      <c r="I53" s="51"/>
      <c r="J53" s="51"/>
    </row>
    <row r="54" spans="1:13" x14ac:dyDescent="0.25">
      <c r="A54" s="1"/>
      <c r="D54" s="51"/>
      <c r="E54" s="51"/>
      <c r="F54" s="51"/>
      <c r="G54" s="51"/>
      <c r="H54" s="51"/>
      <c r="I54" s="51"/>
      <c r="J54" s="51"/>
    </row>
    <row r="55" spans="1:13" x14ac:dyDescent="0.25">
      <c r="A55" s="1"/>
      <c r="D55" s="51"/>
      <c r="E55" s="51"/>
      <c r="F55" s="51"/>
      <c r="G55" s="51"/>
      <c r="H55" s="51"/>
      <c r="I55" s="51"/>
      <c r="J55" s="51"/>
    </row>
    <row r="56" spans="1:13" x14ac:dyDescent="0.25">
      <c r="A56" s="1"/>
      <c r="D56" s="51"/>
      <c r="E56" s="51"/>
      <c r="F56" s="51"/>
      <c r="G56" s="51"/>
      <c r="H56" s="51"/>
      <c r="I56" s="51"/>
      <c r="J56" s="51"/>
    </row>
    <row r="57" spans="1:13" x14ac:dyDescent="0.25">
      <c r="A57" s="1"/>
      <c r="D57" s="51"/>
      <c r="E57" s="51"/>
      <c r="F57" s="51"/>
      <c r="G57" s="51"/>
      <c r="H57" s="51"/>
      <c r="I57" s="51"/>
      <c r="J57" s="51"/>
    </row>
    <row r="58" spans="1:13" x14ac:dyDescent="0.25">
      <c r="A58" s="1"/>
      <c r="D58" s="51"/>
      <c r="E58" s="51"/>
      <c r="F58" s="51"/>
      <c r="G58" s="51"/>
      <c r="H58" s="51"/>
      <c r="I58" s="51"/>
      <c r="J58" s="51"/>
      <c r="K58" s="52"/>
      <c r="L58" s="52"/>
      <c r="M58" s="52"/>
    </row>
    <row r="59" spans="1:13" x14ac:dyDescent="0.25">
      <c r="A59" s="1"/>
    </row>
    <row r="60" spans="1:13" x14ac:dyDescent="0.25">
      <c r="A60" s="1"/>
    </row>
    <row r="61" spans="1:13" x14ac:dyDescent="0.25">
      <c r="A61" s="1"/>
    </row>
    <row r="62" spans="1:13" x14ac:dyDescent="0.25">
      <c r="A62" s="1"/>
    </row>
    <row r="63" spans="1:13" x14ac:dyDescent="0.25">
      <c r="A63" s="1"/>
    </row>
    <row r="64" spans="1:13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</sheetData>
  <mergeCells count="2">
    <mergeCell ref="B5:L5"/>
    <mergeCell ref="H7:I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8"/>
  </sheetPr>
  <dimension ref="A1:BA259"/>
  <sheetViews>
    <sheetView zoomScale="75" zoomScaleNormal="60" workbookViewId="0">
      <pane xSplit="4" ySplit="4" topLeftCell="AJ5" activePane="bottomRight" state="frozen"/>
      <selection pane="topRight" activeCell="D1" sqref="D1"/>
      <selection pane="bottomLeft" activeCell="A3" sqref="A3"/>
      <selection pane="bottomRight" activeCell="AY16" sqref="AY16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5" width="10.7109375" customWidth="1"/>
    <col min="6" max="25" width="13.140625" customWidth="1"/>
    <col min="26" max="35" width="10.85546875" customWidth="1"/>
    <col min="36" max="36" width="11.28515625" bestFit="1" customWidth="1"/>
    <col min="37" max="38" width="10.85546875" customWidth="1"/>
    <col min="39" max="39" width="11.28515625" bestFit="1" customWidth="1"/>
    <col min="40" max="42" width="11.28515625" customWidth="1"/>
    <col min="43" max="44" width="12.7109375" bestFit="1" customWidth="1"/>
    <col min="45" max="45" width="11.28515625" bestFit="1" customWidth="1"/>
    <col min="46" max="46" width="14" customWidth="1"/>
    <col min="47" max="47" width="3.7109375" customWidth="1"/>
    <col min="48" max="48" width="16.28515625" bestFit="1" customWidth="1"/>
    <col min="49" max="49" width="14" bestFit="1" customWidth="1"/>
    <col min="50" max="50" width="10.28515625" bestFit="1" customWidth="1"/>
    <col min="51" max="51" width="17.140625" bestFit="1" customWidth="1"/>
    <col min="52" max="55" width="10.28515625" bestFit="1" customWidth="1"/>
    <col min="56" max="56" width="11.28515625" bestFit="1" customWidth="1"/>
  </cols>
  <sheetData>
    <row r="1" spans="1:53" x14ac:dyDescent="0.25">
      <c r="AI1" s="14" t="s">
        <v>21</v>
      </c>
      <c r="AJ1" s="27">
        <f xml:space="preserve"> AJ2 * F5</f>
        <v>282870</v>
      </c>
      <c r="AK1" s="27">
        <f t="shared" ref="AK1:AM1" si="0" xml:space="preserve"> AK2 * G5</f>
        <v>483300</v>
      </c>
      <c r="AL1" s="27">
        <f t="shared" si="0"/>
        <v>557700</v>
      </c>
      <c r="AM1" s="27">
        <f t="shared" si="0"/>
        <v>452680</v>
      </c>
      <c r="AN1" s="27">
        <f xml:space="preserve"> AN2 * J5 * $E$5</f>
        <v>805908.87</v>
      </c>
      <c r="AO1" s="27">
        <f t="shared" ref="AO1:AS1" si="1" xml:space="preserve"> AO2 * K5 * $E$5</f>
        <v>534260.47999999998</v>
      </c>
      <c r="AP1" s="27">
        <f t="shared" si="1"/>
        <v>485473.06599999999</v>
      </c>
      <c r="AQ1" s="27">
        <f t="shared" si="1"/>
        <v>317389.27999999997</v>
      </c>
      <c r="AR1" s="27">
        <f t="shared" si="1"/>
        <v>384507.47399999999</v>
      </c>
      <c r="AS1" s="27">
        <f t="shared" si="1"/>
        <v>658875.36</v>
      </c>
      <c r="AT1" s="27"/>
      <c r="BA1" s="13"/>
    </row>
    <row r="2" spans="1:53" x14ac:dyDescent="0.25">
      <c r="AI2" s="14" t="s">
        <v>13</v>
      </c>
      <c r="AJ2" s="66">
        <v>7000</v>
      </c>
      <c r="AK2" s="66">
        <v>1500</v>
      </c>
      <c r="AL2" s="66">
        <v>39000</v>
      </c>
      <c r="AM2" s="66">
        <v>2000</v>
      </c>
      <c r="AN2" s="66">
        <v>250</v>
      </c>
      <c r="AO2" s="66">
        <v>200</v>
      </c>
      <c r="AP2" s="66">
        <v>50</v>
      </c>
      <c r="AQ2" s="66">
        <v>100</v>
      </c>
      <c r="AR2" s="66">
        <v>150</v>
      </c>
      <c r="AS2" s="66">
        <v>200</v>
      </c>
    </row>
    <row r="3" spans="1:53" x14ac:dyDescent="0.25">
      <c r="F3" s="86" t="s">
        <v>0</v>
      </c>
      <c r="G3" s="87"/>
      <c r="H3" s="87"/>
      <c r="I3" s="87"/>
      <c r="J3" s="87"/>
      <c r="K3" s="87"/>
      <c r="L3" s="87"/>
      <c r="M3" s="87"/>
      <c r="N3" s="87"/>
      <c r="O3" s="87"/>
      <c r="P3" s="88" t="s">
        <v>1</v>
      </c>
      <c r="Q3" s="89"/>
      <c r="R3" s="89"/>
      <c r="S3" s="89"/>
      <c r="T3" s="89"/>
      <c r="U3" s="89"/>
      <c r="V3" s="89"/>
      <c r="W3" s="89"/>
      <c r="X3" s="89"/>
      <c r="Y3" s="89"/>
      <c r="Z3" s="97" t="s">
        <v>19</v>
      </c>
      <c r="AA3" s="98"/>
      <c r="AB3" s="98"/>
      <c r="AC3" s="98"/>
      <c r="AD3" s="98"/>
      <c r="AE3" s="98"/>
      <c r="AF3" s="98"/>
      <c r="AG3" s="98"/>
      <c r="AH3" s="98"/>
      <c r="AI3" s="98"/>
      <c r="AJ3" s="99" t="s">
        <v>12</v>
      </c>
      <c r="AK3" s="100"/>
      <c r="AL3" s="100"/>
      <c r="AM3" s="100"/>
      <c r="AN3" s="100"/>
      <c r="AO3" s="100"/>
      <c r="AP3" s="100"/>
      <c r="AQ3" s="100"/>
      <c r="AR3" s="100"/>
      <c r="AS3" s="100"/>
    </row>
    <row r="4" spans="1:53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3" t="s">
        <v>16</v>
      </c>
      <c r="G4" s="3" t="s">
        <v>35</v>
      </c>
      <c r="H4" s="3" t="s">
        <v>17</v>
      </c>
      <c r="I4" s="3" t="s">
        <v>11</v>
      </c>
      <c r="J4" s="9" t="s">
        <v>44</v>
      </c>
      <c r="K4" s="9" t="s">
        <v>45</v>
      </c>
      <c r="L4" s="9" t="s">
        <v>46</v>
      </c>
      <c r="M4" s="9" t="s">
        <v>47</v>
      </c>
      <c r="N4" s="10" t="s">
        <v>39</v>
      </c>
      <c r="O4" s="10" t="s">
        <v>38</v>
      </c>
      <c r="P4" s="4" t="s">
        <v>16</v>
      </c>
      <c r="Q4" s="4" t="s">
        <v>35</v>
      </c>
      <c r="R4" s="4" t="s">
        <v>17</v>
      </c>
      <c r="S4" s="4" t="s">
        <v>11</v>
      </c>
      <c r="T4" s="4" t="s">
        <v>40</v>
      </c>
      <c r="U4" s="4" t="s">
        <v>41</v>
      </c>
      <c r="V4" s="4" t="s">
        <v>42</v>
      </c>
      <c r="W4" s="4" t="s">
        <v>43</v>
      </c>
      <c r="X4" s="4" t="s">
        <v>37</v>
      </c>
      <c r="Y4" s="4" t="s">
        <v>36</v>
      </c>
      <c r="Z4" s="4" t="str">
        <f>+P4</f>
        <v>LACOMER</v>
      </c>
      <c r="AA4" s="4" t="str">
        <f>+Q4</f>
        <v>GRUMA</v>
      </c>
      <c r="AB4" s="4" t="str">
        <f>+R4</f>
        <v>CEMEX</v>
      </c>
      <c r="AC4" s="4" t="str">
        <f>+S4</f>
        <v>PEÑOLES</v>
      </c>
      <c r="AD4" s="4" t="str">
        <f t="shared" ref="AD4:AI4" si="2">+T4</f>
        <v>TSLA</v>
      </c>
      <c r="AE4" s="4" t="str">
        <f t="shared" si="2"/>
        <v>AMZN</v>
      </c>
      <c r="AF4" s="4" t="str">
        <f t="shared" si="2"/>
        <v>AAPL</v>
      </c>
      <c r="AG4" s="4" t="str">
        <f t="shared" si="2"/>
        <v>NFLX</v>
      </c>
      <c r="AH4" s="4" t="str">
        <f t="shared" si="2"/>
        <v>FBT</v>
      </c>
      <c r="AI4" s="4" t="str">
        <f t="shared" si="2"/>
        <v>FDN</v>
      </c>
      <c r="AJ4" s="4" t="str">
        <f>+Z4</f>
        <v>LACOMER</v>
      </c>
      <c r="AK4" s="4" t="str">
        <f>+AA4</f>
        <v>GRUMA</v>
      </c>
      <c r="AL4" s="4" t="str">
        <f>+AB4</f>
        <v>CEMEX</v>
      </c>
      <c r="AM4" s="4" t="str">
        <f>+AC4</f>
        <v>PEÑOLES</v>
      </c>
      <c r="AN4" s="4" t="str">
        <f t="shared" ref="AN4:AS4" si="3">+AD4</f>
        <v>TSLA</v>
      </c>
      <c r="AO4" s="4" t="str">
        <f t="shared" si="3"/>
        <v>AMZN</v>
      </c>
      <c r="AP4" s="4" t="str">
        <f t="shared" si="3"/>
        <v>AAPL</v>
      </c>
      <c r="AQ4" s="4" t="str">
        <f t="shared" si="3"/>
        <v>NFLX</v>
      </c>
      <c r="AR4" s="4" t="str">
        <f t="shared" si="3"/>
        <v>FBT</v>
      </c>
      <c r="AS4" s="4" t="str">
        <f t="shared" si="3"/>
        <v>FDN</v>
      </c>
      <c r="AT4" s="22" t="s">
        <v>14</v>
      </c>
      <c r="AU4" s="25"/>
    </row>
    <row r="5" spans="1:53" x14ac:dyDescent="0.25">
      <c r="A5" s="13">
        <f t="shared" ref="A5:A68" si="4">+A6-1</f>
        <v>0</v>
      </c>
      <c r="B5" s="5">
        <v>45322</v>
      </c>
      <c r="C5" s="8">
        <f t="shared" ref="C5:C68" si="5">+YEAR(B5)</f>
        <v>2024</v>
      </c>
      <c r="D5" s="8">
        <f t="shared" ref="D5:D68" si="6">+MONTH(B5)</f>
        <v>1</v>
      </c>
      <c r="E5" s="17">
        <v>17.212</v>
      </c>
      <c r="F5" s="6">
        <v>40.409999999999997</v>
      </c>
      <c r="G5" s="6">
        <v>322.2</v>
      </c>
      <c r="H5" s="6">
        <v>14.3</v>
      </c>
      <c r="I5" s="6">
        <v>226.34</v>
      </c>
      <c r="J5" s="6">
        <v>187.29</v>
      </c>
      <c r="K5" s="6">
        <v>155.19999999999999</v>
      </c>
      <c r="L5" s="6">
        <v>564.11</v>
      </c>
      <c r="M5" s="6">
        <v>184.4</v>
      </c>
      <c r="N5" s="6">
        <v>148.93</v>
      </c>
      <c r="O5" s="6">
        <v>191.4</v>
      </c>
      <c r="P5" s="12">
        <f xml:space="preserve"> F5/F6  -1</f>
        <v>-5.4147181885307871E-3</v>
      </c>
      <c r="Q5" s="12">
        <f t="shared" ref="Q5:S5" si="7" xml:space="preserve"> G5/G6  -1</f>
        <v>1.0538200978547296E-2</v>
      </c>
      <c r="R5" s="12">
        <f t="shared" si="7"/>
        <v>-5.5632823365785455E-3</v>
      </c>
      <c r="S5" s="12">
        <f t="shared" si="7"/>
        <v>-2.5320816467143237E-2</v>
      </c>
      <c r="T5" s="12">
        <f xml:space="preserve"> J5*$E5 / (J6*$E6) - 1</f>
        <v>-1.8337339501779182E-2</v>
      </c>
      <c r="U5" s="12">
        <f t="shared" ref="U5:Y5" si="8" xml:space="preserve"> K5*$E5 / (K6*$E6) - 1</f>
        <v>-1.9799065043335506E-2</v>
      </c>
      <c r="V5" s="12">
        <f t="shared" si="8"/>
        <v>6.4487109226680772E-3</v>
      </c>
      <c r="W5" s="12">
        <f t="shared" si="8"/>
        <v>-1.5238198779425005E-2</v>
      </c>
      <c r="X5" s="12">
        <f t="shared" si="8"/>
        <v>-1.2508350819557257E-2</v>
      </c>
      <c r="Y5" s="12">
        <f t="shared" si="8"/>
        <v>-2.5235754121443854E-2</v>
      </c>
      <c r="Z5" s="20">
        <f xml:space="preserve"> F$5 * (1 + P5)</f>
        <v>40.191191238001466</v>
      </c>
      <c r="AA5" s="20">
        <f t="shared" ref="AA5:AC5" si="9" xml:space="preserve"> G$5 * (1 + Q5)</f>
        <v>325.59540835528793</v>
      </c>
      <c r="AB5" s="20">
        <f t="shared" si="9"/>
        <v>14.220445062586927</v>
      </c>
      <c r="AC5" s="20">
        <f t="shared" si="9"/>
        <v>220.6088864008268</v>
      </c>
      <c r="AD5" s="20">
        <f xml:space="preserve"> $E$5*J$5 * (1 + T5)</f>
        <v>3164.5225817732589</v>
      </c>
      <c r="AE5" s="20">
        <f t="shared" ref="AE5:AI5" si="10" xml:space="preserve"> $E$5*K$5 * (1 + U5)</f>
        <v>2618.4131100319814</v>
      </c>
      <c r="AF5" s="20">
        <f t="shared" si="10"/>
        <v>9772.0748292675071</v>
      </c>
      <c r="AG5" s="20">
        <f t="shared" si="10"/>
        <v>3125.5283906090144</v>
      </c>
      <c r="AH5" s="20">
        <f t="shared" si="10"/>
        <v>2531.3194641497744</v>
      </c>
      <c r="AI5" s="20">
        <f t="shared" si="10"/>
        <v>3211.2407170918109</v>
      </c>
      <c r="AJ5" s="20">
        <f xml:space="preserve"> (F$5 - Z5) * AJ$2</f>
        <v>1531.6613339897174</v>
      </c>
      <c r="AK5" s="20">
        <f t="shared" ref="AK5:AM5" si="11" xml:space="preserve"> (G$5 - AA5) * AK$2</f>
        <v>-5093.1125329319111</v>
      </c>
      <c r="AL5" s="20">
        <f t="shared" si="11"/>
        <v>3102.6425591098582</v>
      </c>
      <c r="AM5" s="20">
        <f t="shared" si="11"/>
        <v>11462.227198346398</v>
      </c>
      <c r="AN5" s="20">
        <f xml:space="preserve"> (J$5 * $E$5 - AD5) * AN$2</f>
        <v>14778.224556685245</v>
      </c>
      <c r="AO5" s="20">
        <f t="shared" ref="AO5:AR5" si="12" xml:space="preserve"> (K$5 * $E$5 - AE5) * AO$2</f>
        <v>10577.857993603629</v>
      </c>
      <c r="AP5" s="20">
        <f t="shared" si="12"/>
        <v>-3130.6754633753371</v>
      </c>
      <c r="AQ5" s="20">
        <f t="shared" si="12"/>
        <v>4836.4409390985657</v>
      </c>
      <c r="AR5" s="20">
        <f t="shared" si="12"/>
        <v>4809.5543775338228</v>
      </c>
      <c r="AS5" s="20">
        <f xml:space="preserve"> (O$5 * $E$5 - AI5) * AS$2</f>
        <v>16627.216581637822</v>
      </c>
      <c r="AT5" s="23">
        <f xml:space="preserve"> SUM(AJ5:AS5)</f>
        <v>59502.037543697821</v>
      </c>
      <c r="AU5" s="23"/>
      <c r="AV5" s="101" t="s">
        <v>20</v>
      </c>
      <c r="AW5" s="101"/>
      <c r="AX5" s="101"/>
      <c r="AY5" s="101"/>
      <c r="AZ5" s="101"/>
      <c r="BA5" s="101"/>
    </row>
    <row r="6" spans="1:53" x14ac:dyDescent="0.25">
      <c r="A6" s="13">
        <f t="shared" si="4"/>
        <v>1</v>
      </c>
      <c r="B6" s="1">
        <v>45321</v>
      </c>
      <c r="C6" s="7">
        <f t="shared" si="5"/>
        <v>2024</v>
      </c>
      <c r="D6" s="7">
        <f t="shared" si="6"/>
        <v>1</v>
      </c>
      <c r="E6" s="15">
        <v>17.14</v>
      </c>
      <c r="F6" s="2">
        <v>40.630000000000003</v>
      </c>
      <c r="G6" s="2">
        <v>318.83999999999997</v>
      </c>
      <c r="H6" s="2">
        <v>14.38</v>
      </c>
      <c r="I6" s="2">
        <v>232.22</v>
      </c>
      <c r="J6" s="2">
        <v>191.59</v>
      </c>
      <c r="K6" s="2">
        <v>159</v>
      </c>
      <c r="L6" s="2">
        <v>562.85</v>
      </c>
      <c r="M6" s="2">
        <v>188.04</v>
      </c>
      <c r="N6" s="2">
        <v>151.44999999999999</v>
      </c>
      <c r="O6" s="2">
        <v>197.18</v>
      </c>
      <c r="P6" s="12">
        <f t="shared" ref="P6:P69" si="13" xml:space="preserve"> F6/F7  -1</f>
        <v>-1.4745637748831975E-3</v>
      </c>
      <c r="Q6" s="12">
        <f t="shared" ref="Q6:Q69" si="14" xml:space="preserve"> G6/G7  -1</f>
        <v>2.3136411770368737E-2</v>
      </c>
      <c r="R6" s="12">
        <f t="shared" ref="R6:R69" si="15" xml:space="preserve"> H6/H7  -1</f>
        <v>6.2981105668300508E-3</v>
      </c>
      <c r="S6" s="12">
        <f t="shared" ref="S6:S69" si="16" xml:space="preserve"> I6/I7  -1</f>
        <v>-2.6983993966311903E-2</v>
      </c>
      <c r="T6" s="12">
        <f t="shared" ref="T6:T69" si="17" xml:space="preserve"> J6*$E6 / (J7*$E7) - 1</f>
        <v>-1.0890382505590601E-3</v>
      </c>
      <c r="U6" s="12">
        <f t="shared" ref="U6:U69" si="18" xml:space="preserve"> K6*$E6 / (K7*$E7) - 1</f>
        <v>-1.8481289327323069E-2</v>
      </c>
      <c r="V6" s="12">
        <f t="shared" ref="V6:V69" si="19" xml:space="preserve"> L6*$E6 / (L7*$E7) - 1</f>
        <v>-2.6901806069022705E-2</v>
      </c>
      <c r="W6" s="12">
        <f t="shared" ref="W6:W69" si="20" xml:space="preserve"> M6*$E6 / (M7*$E7) - 1</f>
        <v>-2.3688771011200482E-2</v>
      </c>
      <c r="X6" s="12">
        <f t="shared" ref="X6:X69" si="21" xml:space="preserve"> N6*$E6 / (N7*$E7) - 1</f>
        <v>-1.2614382986622763E-2</v>
      </c>
      <c r="Y6" s="12">
        <f t="shared" ref="Y6:Y69" si="22" xml:space="preserve"> O6*$E6 / (O7*$E7) - 1</f>
        <v>-1.6155849690959845E-2</v>
      </c>
      <c r="Z6" s="20">
        <f t="shared" ref="Z6:Z69" si="23" xml:space="preserve"> F$5 * (1 + P6)</f>
        <v>40.350412877856968</v>
      </c>
      <c r="AA6" s="20">
        <f t="shared" ref="AA6:AA69" si="24" xml:space="preserve"> G$5 * (1 + Q6)</f>
        <v>329.65455187241281</v>
      </c>
      <c r="AB6" s="20">
        <f t="shared" ref="AB6:AB69" si="25" xml:space="preserve"> H$5 * (1 + R6)</f>
        <v>14.39006298110567</v>
      </c>
      <c r="AC6" s="20">
        <f t="shared" ref="AC6:AC69" si="26" xml:space="preserve"> I$5 * (1 + S6)</f>
        <v>220.23244280566496</v>
      </c>
      <c r="AD6" s="20">
        <f t="shared" ref="AD6:AD69" si="27" xml:space="preserve"> $E$5*J$5 * (1 + T6)</f>
        <v>3220.1248176564204</v>
      </c>
      <c r="AE6" s="20">
        <f t="shared" ref="AE6:AE69" si="28" xml:space="preserve"> $E$5*K$5 * (1 + U6)</f>
        <v>2621.9332874648271</v>
      </c>
      <c r="AF6" s="20">
        <f t="shared" ref="AF6:AF69" si="29" xml:space="preserve"> $E$5*L$5 * (1 + V6)</f>
        <v>9448.2592745346828</v>
      </c>
      <c r="AG6" s="20">
        <f t="shared" ref="AG6:AG69" si="30" xml:space="preserve"> $E$5*M$5 * (1 + W6)</f>
        <v>3098.7071802467021</v>
      </c>
      <c r="AH6" s="20">
        <f t="shared" ref="AH6:AH69" si="31" xml:space="preserve"> $E$5*N$5 * (1 + X6)</f>
        <v>2531.0476630783005</v>
      </c>
      <c r="AI6" s="20">
        <f t="shared" ref="AI6:AI69" si="32" xml:space="preserve"> $E$5*O$5 * (1 + Y6)</f>
        <v>3241.1533435938145</v>
      </c>
      <c r="AJ6" s="20">
        <f t="shared" ref="AJ6:AJ69" si="33" xml:space="preserve"> (F$5 - Z6) * AJ$2</f>
        <v>417.10985500120046</v>
      </c>
      <c r="AK6" s="20">
        <f t="shared" ref="AK6:AK69" si="34" xml:space="preserve"> (G$5 - AA6) * AK$2</f>
        <v>-11181.827808619233</v>
      </c>
      <c r="AL6" s="20">
        <f t="shared" ref="AL6:AL69" si="35" xml:space="preserve"> (H$5 - AB6) * AL$2</f>
        <v>-3512.4562631211002</v>
      </c>
      <c r="AM6" s="20">
        <f t="shared" ref="AM6:AM69" si="36" xml:space="preserve"> (I$5 - AC6) * AM$2</f>
        <v>12215.114388670088</v>
      </c>
      <c r="AN6" s="20">
        <f t="shared" ref="AN6:AN69" si="37" xml:space="preserve"> (J$5 * $E$5 - AD6) * AN$2</f>
        <v>877.66558589487431</v>
      </c>
      <c r="AO6" s="20">
        <f t="shared" ref="AO6:AO69" si="38" xml:space="preserve"> (K$5 * $E$5 - AE6) * AO$2</f>
        <v>9873.8225070344924</v>
      </c>
      <c r="AP6" s="20">
        <f t="shared" ref="AP6:AP69" si="39" xml:space="preserve"> (L$5 * $E$5 - AF6) * AP$2</f>
        <v>13060.102273265875</v>
      </c>
      <c r="AQ6" s="20">
        <f t="shared" ref="AQ6:AQ69" si="40" xml:space="preserve"> (M$5 * $E$5 - AG6) * AQ$2</f>
        <v>7518.5619753297942</v>
      </c>
      <c r="AR6" s="20">
        <f t="shared" ref="AR6:AR69" si="41" xml:space="preserve"> (N$5 * $E$5 - AH6) * AR$2</f>
        <v>4850.3245382549039</v>
      </c>
      <c r="AS6" s="20">
        <f t="shared" ref="AS6:AS69" si="42" xml:space="preserve"> (O$5 * $E$5 - AI6) * AS$2</f>
        <v>10644.691281237101</v>
      </c>
      <c r="AT6" s="23">
        <f t="shared" ref="AT6:AT69" si="43" xml:space="preserve"> SUM(AJ6:AS6)</f>
        <v>44763.108332948002</v>
      </c>
      <c r="AU6" s="23"/>
      <c r="AW6" s="19" t="s">
        <v>8</v>
      </c>
      <c r="AX6" s="19" t="s">
        <v>9</v>
      </c>
    </row>
    <row r="7" spans="1:53" ht="18.75" x14ac:dyDescent="0.35">
      <c r="A7" s="13">
        <f t="shared" si="4"/>
        <v>2</v>
      </c>
      <c r="B7" s="1">
        <v>45320</v>
      </c>
      <c r="C7" s="7">
        <f t="shared" si="5"/>
        <v>2024</v>
      </c>
      <c r="D7" s="7">
        <f t="shared" si="6"/>
        <v>1</v>
      </c>
      <c r="E7" s="15">
        <v>17.218</v>
      </c>
      <c r="F7" s="2">
        <v>40.69</v>
      </c>
      <c r="G7" s="2">
        <v>311.63</v>
      </c>
      <c r="H7" s="2">
        <v>14.29</v>
      </c>
      <c r="I7" s="2">
        <v>238.66</v>
      </c>
      <c r="J7" s="2">
        <v>190.93</v>
      </c>
      <c r="K7" s="2">
        <v>161.26</v>
      </c>
      <c r="L7" s="2">
        <v>575.79</v>
      </c>
      <c r="M7" s="2">
        <v>191.73</v>
      </c>
      <c r="N7" s="2">
        <v>152.69</v>
      </c>
      <c r="O7" s="2">
        <v>199.51</v>
      </c>
      <c r="P7" s="12">
        <f t="shared" si="13"/>
        <v>1.969958138389627E-3</v>
      </c>
      <c r="Q7" s="12">
        <f t="shared" si="14"/>
        <v>1.1565521894176811E-3</v>
      </c>
      <c r="R7" s="12">
        <f t="shared" si="15"/>
        <v>9.8939929328620835E-3</v>
      </c>
      <c r="S7" s="12">
        <f t="shared" si="16"/>
        <v>7.2147349505840008E-2</v>
      </c>
      <c r="T7" s="12">
        <f t="shared" si="17"/>
        <v>4.5778940283599967E-2</v>
      </c>
      <c r="U7" s="12">
        <f t="shared" si="18"/>
        <v>1.7212264793474708E-2</v>
      </c>
      <c r="V7" s="12">
        <f t="shared" si="19"/>
        <v>1.3162428534967852E-2</v>
      </c>
      <c r="W7" s="12">
        <f t="shared" si="20"/>
        <v>1.1413309793661952E-4</v>
      </c>
      <c r="X7" s="12">
        <f t="shared" si="21"/>
        <v>1.6697572803659355E-2</v>
      </c>
      <c r="Y7" s="12">
        <f t="shared" si="22"/>
        <v>2.4458235995449495E-2</v>
      </c>
      <c r="Z7" s="20">
        <f t="shared" si="23"/>
        <v>40.48960600837232</v>
      </c>
      <c r="AA7" s="20">
        <f t="shared" si="24"/>
        <v>322.57264111543037</v>
      </c>
      <c r="AB7" s="20">
        <f t="shared" si="25"/>
        <v>14.441484098939929</v>
      </c>
      <c r="AC7" s="20">
        <f t="shared" si="26"/>
        <v>242.66983108715183</v>
      </c>
      <c r="AD7" s="20">
        <f t="shared" si="27"/>
        <v>3371.2100961350138</v>
      </c>
      <c r="AE7" s="20">
        <f t="shared" si="28"/>
        <v>2717.2815642522442</v>
      </c>
      <c r="AF7" s="20">
        <f t="shared" si="29"/>
        <v>9837.2614107375357</v>
      </c>
      <c r="AG7" s="20">
        <f t="shared" si="30"/>
        <v>3174.2550462177828</v>
      </c>
      <c r="AH7" s="20">
        <f t="shared" si="31"/>
        <v>2606.1854369377743</v>
      </c>
      <c r="AI7" s="20">
        <f t="shared" si="32"/>
        <v>3374.9514452323338</v>
      </c>
      <c r="AJ7" s="20">
        <f t="shared" si="33"/>
        <v>-557.24205860626341</v>
      </c>
      <c r="AK7" s="20">
        <f t="shared" si="34"/>
        <v>-558.96167314557488</v>
      </c>
      <c r="AL7" s="20">
        <f t="shared" si="35"/>
        <v>-5517.8798586572084</v>
      </c>
      <c r="AM7" s="20">
        <f t="shared" si="36"/>
        <v>-32659.662174303663</v>
      </c>
      <c r="AN7" s="20">
        <f t="shared" si="37"/>
        <v>-36893.654033753475</v>
      </c>
      <c r="AO7" s="20">
        <f t="shared" si="38"/>
        <v>-9195.8328504489145</v>
      </c>
      <c r="AP7" s="20">
        <f t="shared" si="39"/>
        <v>-6390.0045368767678</v>
      </c>
      <c r="AQ7" s="20">
        <f t="shared" si="40"/>
        <v>-36.224621778274013</v>
      </c>
      <c r="AR7" s="20">
        <f t="shared" si="41"/>
        <v>-6420.3415406661634</v>
      </c>
      <c r="AS7" s="20">
        <f t="shared" si="42"/>
        <v>-16114.92904646675</v>
      </c>
      <c r="AT7" s="23">
        <f t="shared" si="43"/>
        <v>-114344.73239470305</v>
      </c>
      <c r="AU7" s="23"/>
      <c r="AV7" s="11" t="s">
        <v>18</v>
      </c>
      <c r="AW7" s="26">
        <f xml:space="preserve"> PERCENTILE(AT5:AT256, 0.01)</f>
        <v>-129197.45762710777</v>
      </c>
      <c r="AX7" s="18">
        <f>AW7/SUM(AJ1:AS1)</f>
        <v>-2.6032315332124238E-2</v>
      </c>
    </row>
    <row r="8" spans="1:53" x14ac:dyDescent="0.25">
      <c r="A8" s="13">
        <f t="shared" si="4"/>
        <v>3</v>
      </c>
      <c r="B8" s="1">
        <v>45317</v>
      </c>
      <c r="C8" s="7">
        <f t="shared" si="5"/>
        <v>2024</v>
      </c>
      <c r="D8" s="7">
        <f t="shared" si="6"/>
        <v>1</v>
      </c>
      <c r="E8" s="15">
        <v>17.154299999999999</v>
      </c>
      <c r="F8" s="2">
        <v>40.61</v>
      </c>
      <c r="G8" s="2">
        <v>311.27</v>
      </c>
      <c r="H8" s="2">
        <v>14.15</v>
      </c>
      <c r="I8" s="2">
        <v>222.6</v>
      </c>
      <c r="J8" s="2">
        <v>183.25</v>
      </c>
      <c r="K8" s="2">
        <v>159.12</v>
      </c>
      <c r="L8" s="2">
        <v>570.41999999999996</v>
      </c>
      <c r="M8" s="2">
        <v>192.42</v>
      </c>
      <c r="N8" s="2">
        <v>150.74</v>
      </c>
      <c r="O8" s="2">
        <v>195.47</v>
      </c>
      <c r="P8" s="12">
        <f t="shared" si="13"/>
        <v>-1.3602137478746723E-2</v>
      </c>
      <c r="Q8" s="12">
        <f t="shared" si="14"/>
        <v>1.8753682005629324E-2</v>
      </c>
      <c r="R8" s="12">
        <f t="shared" si="15"/>
        <v>1.1436740528949274E-2</v>
      </c>
      <c r="S8" s="12">
        <f t="shared" si="16"/>
        <v>1.0853276417964519E-2</v>
      </c>
      <c r="T8" s="12">
        <f t="shared" si="17"/>
        <v>1.3110028296083875E-3</v>
      </c>
      <c r="U8" s="12">
        <f t="shared" si="18"/>
        <v>6.5898026070143612E-3</v>
      </c>
      <c r="V8" s="12">
        <f t="shared" si="19"/>
        <v>1.2874302696055384E-2</v>
      </c>
      <c r="W8" s="12">
        <f t="shared" si="20"/>
        <v>-1.1070792124459494E-2</v>
      </c>
      <c r="X8" s="12">
        <f t="shared" si="21"/>
        <v>-5.2443800313587419E-3</v>
      </c>
      <c r="Y8" s="12">
        <f t="shared" si="22"/>
        <v>1.3040916136748404E-3</v>
      </c>
      <c r="Z8" s="20">
        <f t="shared" si="23"/>
        <v>39.86033762448384</v>
      </c>
      <c r="AA8" s="20">
        <f t="shared" si="24"/>
        <v>328.24243634221375</v>
      </c>
      <c r="AB8" s="20">
        <f t="shared" si="25"/>
        <v>14.463545389563976</v>
      </c>
      <c r="AC8" s="20">
        <f t="shared" si="26"/>
        <v>228.79653058444208</v>
      </c>
      <c r="AD8" s="20">
        <f t="shared" si="27"/>
        <v>3227.8616752359058</v>
      </c>
      <c r="AE8" s="20">
        <f t="shared" si="28"/>
        <v>2688.9057555196432</v>
      </c>
      <c r="AF8" s="20">
        <f t="shared" si="29"/>
        <v>9834.4638640493213</v>
      </c>
      <c r="AG8" s="20">
        <f t="shared" si="30"/>
        <v>3138.7552925858813</v>
      </c>
      <c r="AH8" s="20">
        <f t="shared" si="31"/>
        <v>2549.9398045429748</v>
      </c>
      <c r="AI8" s="20">
        <f t="shared" si="32"/>
        <v>3298.672969157165</v>
      </c>
      <c r="AJ8" s="20">
        <f t="shared" si="33"/>
        <v>3847.6366286130956</v>
      </c>
      <c r="AK8" s="20">
        <f t="shared" si="34"/>
        <v>-9063.6545133206419</v>
      </c>
      <c r="AL8" s="20">
        <f t="shared" si="35"/>
        <v>-6378.2701929950217</v>
      </c>
      <c r="AM8" s="20">
        <f t="shared" si="36"/>
        <v>-4913.0611688841554</v>
      </c>
      <c r="AN8" s="20">
        <f t="shared" si="37"/>
        <v>-1056.5488089764585</v>
      </c>
      <c r="AO8" s="20">
        <f t="shared" si="38"/>
        <v>-3520.6711039287256</v>
      </c>
      <c r="AP8" s="20">
        <f t="shared" si="39"/>
        <v>-6250.1272024660466</v>
      </c>
      <c r="AQ8" s="20">
        <f t="shared" si="40"/>
        <v>3513.7507414118772</v>
      </c>
      <c r="AR8" s="20">
        <f t="shared" si="41"/>
        <v>2016.5033185537595</v>
      </c>
      <c r="AS8" s="20">
        <f t="shared" si="42"/>
        <v>-859.23383143299361</v>
      </c>
      <c r="AT8" s="23">
        <f t="shared" si="43"/>
        <v>-22663.676133425313</v>
      </c>
      <c r="AU8" s="23"/>
      <c r="AV8" s="14" t="s">
        <v>15</v>
      </c>
      <c r="AW8" s="26">
        <f xml:space="preserve"> AVERAGEIF(AT5:AT256, "&lt;" &amp; AW7, AT5:AT256)</f>
        <v>-140022.22924005371</v>
      </c>
      <c r="AX8" s="18">
        <f>AW8/SUM(AJ1:AS1)</f>
        <v>-2.8213425341577791E-2</v>
      </c>
      <c r="AY8" s="24"/>
    </row>
    <row r="9" spans="1:53" x14ac:dyDescent="0.25">
      <c r="A9" s="13">
        <f t="shared" si="4"/>
        <v>4</v>
      </c>
      <c r="B9" s="1">
        <v>45316</v>
      </c>
      <c r="C9" s="7">
        <f t="shared" si="5"/>
        <v>2024</v>
      </c>
      <c r="D9" s="7">
        <f t="shared" si="6"/>
        <v>1</v>
      </c>
      <c r="E9" s="15">
        <v>17.190000000000001</v>
      </c>
      <c r="F9" s="2">
        <v>41.17</v>
      </c>
      <c r="G9" s="2">
        <v>305.54000000000002</v>
      </c>
      <c r="H9" s="2">
        <v>13.99</v>
      </c>
      <c r="I9" s="2">
        <v>220.21</v>
      </c>
      <c r="J9" s="2">
        <v>182.63</v>
      </c>
      <c r="K9" s="2">
        <v>157.75</v>
      </c>
      <c r="L9" s="2">
        <v>562</v>
      </c>
      <c r="M9" s="2">
        <v>194.17</v>
      </c>
      <c r="N9" s="2">
        <v>151.22</v>
      </c>
      <c r="O9" s="2">
        <v>194.81</v>
      </c>
      <c r="P9" s="12">
        <f t="shared" si="13"/>
        <v>3.0280280280280403E-2</v>
      </c>
      <c r="Q9" s="12">
        <f t="shared" si="14"/>
        <v>1.805944288951089E-2</v>
      </c>
      <c r="R9" s="12">
        <f t="shared" si="15"/>
        <v>4.872563718140932E-2</v>
      </c>
      <c r="S9" s="12">
        <f t="shared" si="16"/>
        <v>-7.4371225096908633E-3</v>
      </c>
      <c r="T9" s="12">
        <f t="shared" si="17"/>
        <v>-0.12227415229500116</v>
      </c>
      <c r="U9" s="12">
        <f t="shared" si="18"/>
        <v>4.4411063361939895E-3</v>
      </c>
      <c r="V9" s="12">
        <f t="shared" si="19"/>
        <v>3.0240041371782045E-2</v>
      </c>
      <c r="W9" s="12">
        <f t="shared" si="20"/>
        <v>-2.856801435167422E-3</v>
      </c>
      <c r="X9" s="12">
        <f t="shared" si="21"/>
        <v>2.6836495102979807E-3</v>
      </c>
      <c r="Y9" s="12">
        <f t="shared" si="22"/>
        <v>4.9248998978896896E-3</v>
      </c>
      <c r="Z9" s="20">
        <f t="shared" si="23"/>
        <v>41.633626126126124</v>
      </c>
      <c r="AA9" s="20">
        <f t="shared" si="24"/>
        <v>328.01875249900041</v>
      </c>
      <c r="AB9" s="20">
        <f t="shared" si="25"/>
        <v>14.996776611694154</v>
      </c>
      <c r="AC9" s="20">
        <f t="shared" si="26"/>
        <v>224.65668169115656</v>
      </c>
      <c r="AD9" s="20">
        <f t="shared" si="27"/>
        <v>2829.4681843749108</v>
      </c>
      <c r="AE9" s="20">
        <f t="shared" si="28"/>
        <v>2683.1659380145297</v>
      </c>
      <c r="AF9" s="20">
        <f t="shared" si="29"/>
        <v>10003.075832014518</v>
      </c>
      <c r="AG9" s="20">
        <f t="shared" si="30"/>
        <v>3164.8256184938923</v>
      </c>
      <c r="AH9" s="20">
        <f t="shared" si="31"/>
        <v>2570.2623819620399</v>
      </c>
      <c r="AI9" s="20">
        <f t="shared" si="32"/>
        <v>3310.6012759659302</v>
      </c>
      <c r="AJ9" s="20">
        <f t="shared" si="33"/>
        <v>-8565.3828828828937</v>
      </c>
      <c r="AK9" s="20">
        <f t="shared" si="34"/>
        <v>-8728.1287485006378</v>
      </c>
      <c r="AL9" s="20">
        <f t="shared" si="35"/>
        <v>-27174.287856071966</v>
      </c>
      <c r="AM9" s="20">
        <f t="shared" si="36"/>
        <v>3366.6366176868792</v>
      </c>
      <c r="AN9" s="20">
        <f t="shared" si="37"/>
        <v>98541.823906272271</v>
      </c>
      <c r="AO9" s="20">
        <f t="shared" si="38"/>
        <v>-2372.7076029060299</v>
      </c>
      <c r="AP9" s="20">
        <f t="shared" si="39"/>
        <v>-14680.725600725873</v>
      </c>
      <c r="AQ9" s="20">
        <f t="shared" si="40"/>
        <v>906.71815061077723</v>
      </c>
      <c r="AR9" s="20">
        <f t="shared" si="41"/>
        <v>-1031.8832943059988</v>
      </c>
      <c r="AS9" s="20">
        <f t="shared" si="42"/>
        <v>-3244.8951931860393</v>
      </c>
      <c r="AT9" s="23">
        <f t="shared" si="43"/>
        <v>37017.167495990492</v>
      </c>
      <c r="AU9" s="23"/>
    </row>
    <row r="10" spans="1:53" x14ac:dyDescent="0.25">
      <c r="A10" s="13">
        <f t="shared" si="4"/>
        <v>5</v>
      </c>
      <c r="B10" s="1">
        <v>45315</v>
      </c>
      <c r="C10" s="7">
        <f t="shared" si="5"/>
        <v>2024</v>
      </c>
      <c r="D10" s="7">
        <f t="shared" si="6"/>
        <v>1</v>
      </c>
      <c r="E10" s="15">
        <v>17.21</v>
      </c>
      <c r="F10" s="2">
        <v>39.96</v>
      </c>
      <c r="G10" s="2">
        <v>300.12</v>
      </c>
      <c r="H10" s="2">
        <v>13.34</v>
      </c>
      <c r="I10" s="2">
        <v>221.86</v>
      </c>
      <c r="J10" s="2">
        <v>207.83</v>
      </c>
      <c r="K10" s="2">
        <v>156.87</v>
      </c>
      <c r="L10" s="2">
        <v>544.87</v>
      </c>
      <c r="M10" s="2">
        <v>194.5</v>
      </c>
      <c r="N10" s="2">
        <v>150.63999999999999</v>
      </c>
      <c r="O10" s="2">
        <v>193.63</v>
      </c>
      <c r="P10" s="12">
        <f t="shared" si="13"/>
        <v>3.7678975131876236E-3</v>
      </c>
      <c r="Q10" s="12">
        <f t="shared" si="14"/>
        <v>5.6676112685449809E-4</v>
      </c>
      <c r="R10" s="12">
        <f t="shared" si="15"/>
        <v>2.1439509954058078E-2</v>
      </c>
      <c r="S10" s="12">
        <f t="shared" si="16"/>
        <v>4.9082655570266809E-2</v>
      </c>
      <c r="T10" s="12">
        <f t="shared" si="17"/>
        <v>-1.1433472945356571E-2</v>
      </c>
      <c r="U10" s="12">
        <f t="shared" si="18"/>
        <v>2.173650480559175E-4</v>
      </c>
      <c r="V10" s="12">
        <f t="shared" si="19"/>
        <v>0.10127271213346689</v>
      </c>
      <c r="W10" s="12">
        <f t="shared" si="20"/>
        <v>-8.66815099386542E-3</v>
      </c>
      <c r="X10" s="12">
        <f t="shared" si="21"/>
        <v>-2.0290770793527924E-2</v>
      </c>
      <c r="Y10" s="12">
        <f t="shared" si="22"/>
        <v>-2.1618509087337756E-3</v>
      </c>
      <c r="Z10" s="20">
        <f t="shared" si="23"/>
        <v>40.562260738507909</v>
      </c>
      <c r="AA10" s="20">
        <f t="shared" si="24"/>
        <v>322.38261043507254</v>
      </c>
      <c r="AB10" s="20">
        <f t="shared" si="25"/>
        <v>14.606584992343031</v>
      </c>
      <c r="AC10" s="20">
        <f t="shared" si="26"/>
        <v>237.4493682617742</v>
      </c>
      <c r="AD10" s="20">
        <f t="shared" si="27"/>
        <v>3186.7781309537286</v>
      </c>
      <c r="AE10" s="20">
        <f t="shared" si="28"/>
        <v>2671.8830477745473</v>
      </c>
      <c r="AF10" s="20">
        <f t="shared" si="29"/>
        <v>10692.764801231391</v>
      </c>
      <c r="AG10" s="20">
        <f t="shared" si="30"/>
        <v>3146.3810179712577</v>
      </c>
      <c r="AH10" s="20">
        <f t="shared" si="31"/>
        <v>2511.3701398444505</v>
      </c>
      <c r="AI10" s="20">
        <f t="shared" si="32"/>
        <v>3287.2548485212087</v>
      </c>
      <c r="AJ10" s="20">
        <f t="shared" si="33"/>
        <v>-1065.8251695553886</v>
      </c>
      <c r="AK10" s="20">
        <f t="shared" si="34"/>
        <v>-273.91565260882089</v>
      </c>
      <c r="AL10" s="20">
        <f t="shared" si="35"/>
        <v>-11956.814701378167</v>
      </c>
      <c r="AM10" s="20">
        <f t="shared" si="36"/>
        <v>-22218.736523548389</v>
      </c>
      <c r="AN10" s="20">
        <f t="shared" si="37"/>
        <v>9214.3372615678345</v>
      </c>
      <c r="AO10" s="20">
        <f t="shared" si="38"/>
        <v>-116.12955490954846</v>
      </c>
      <c r="AP10" s="20">
        <f t="shared" si="39"/>
        <v>-49165.174061569545</v>
      </c>
      <c r="AQ10" s="20">
        <f t="shared" si="40"/>
        <v>2751.1782028742346</v>
      </c>
      <c r="AR10" s="20">
        <f t="shared" si="41"/>
        <v>7801.9530233324076</v>
      </c>
      <c r="AS10" s="20">
        <f t="shared" si="42"/>
        <v>1424.3902957582577</v>
      </c>
      <c r="AT10" s="23">
        <f t="shared" si="43"/>
        <v>-63604.736880037119</v>
      </c>
      <c r="AU10" s="23"/>
    </row>
    <row r="11" spans="1:53" x14ac:dyDescent="0.25">
      <c r="A11" s="13">
        <f t="shared" si="4"/>
        <v>6</v>
      </c>
      <c r="B11" s="1">
        <v>45314</v>
      </c>
      <c r="C11" s="7">
        <f t="shared" si="5"/>
        <v>2024</v>
      </c>
      <c r="D11" s="7">
        <f t="shared" si="6"/>
        <v>1</v>
      </c>
      <c r="E11" s="15">
        <v>17.3</v>
      </c>
      <c r="F11" s="2">
        <v>39.81</v>
      </c>
      <c r="G11" s="2">
        <v>299.95</v>
      </c>
      <c r="H11" s="2">
        <v>13.06</v>
      </c>
      <c r="I11" s="2">
        <v>211.48</v>
      </c>
      <c r="J11" s="2">
        <v>209.14</v>
      </c>
      <c r="K11" s="2">
        <v>156.02000000000001</v>
      </c>
      <c r="L11" s="2">
        <v>492.19</v>
      </c>
      <c r="M11" s="2">
        <v>195.18</v>
      </c>
      <c r="N11" s="2">
        <v>152.96</v>
      </c>
      <c r="O11" s="2">
        <v>193.04</v>
      </c>
      <c r="P11" s="12">
        <f t="shared" si="13"/>
        <v>3.2762096774194838E-3</v>
      </c>
      <c r="Q11" s="12">
        <f t="shared" si="14"/>
        <v>-3.5545810909574094E-3</v>
      </c>
      <c r="R11" s="12">
        <f t="shared" si="15"/>
        <v>1.9516003122560521E-2</v>
      </c>
      <c r="S11" s="12">
        <f t="shared" si="16"/>
        <v>1.8003273322422242E-2</v>
      </c>
      <c r="T11" s="12">
        <f t="shared" si="17"/>
        <v>8.9769708911313639E-3</v>
      </c>
      <c r="U11" s="12">
        <f t="shared" si="18"/>
        <v>1.5406819490055623E-2</v>
      </c>
      <c r="V11" s="12">
        <f t="shared" si="19"/>
        <v>2.0775846596628567E-2</v>
      </c>
      <c r="W11" s="12">
        <f t="shared" si="20"/>
        <v>1.4038741476888994E-2</v>
      </c>
      <c r="X11" s="12">
        <f t="shared" si="21"/>
        <v>1.1702017762500461E-2</v>
      </c>
      <c r="Y11" s="12">
        <f t="shared" si="22"/>
        <v>1.0424895336389239E-2</v>
      </c>
      <c r="Z11" s="20">
        <f t="shared" si="23"/>
        <v>40.542391633064518</v>
      </c>
      <c r="AA11" s="20">
        <f t="shared" si="24"/>
        <v>321.05471397249352</v>
      </c>
      <c r="AB11" s="20">
        <f t="shared" si="25"/>
        <v>14.579078844652615</v>
      </c>
      <c r="AC11" s="20">
        <f t="shared" si="26"/>
        <v>230.41486088379705</v>
      </c>
      <c r="AD11" s="20">
        <f t="shared" si="27"/>
        <v>3252.5739618675784</v>
      </c>
      <c r="AE11" s="20">
        <f t="shared" si="28"/>
        <v>2712.4586738801518</v>
      </c>
      <c r="AF11" s="20">
        <f t="shared" si="29"/>
        <v>9911.1835989202191</v>
      </c>
      <c r="AG11" s="20">
        <f t="shared" si="30"/>
        <v>3218.4502604945596</v>
      </c>
      <c r="AH11" s="20">
        <f t="shared" si="31"/>
        <v>2593.3799152704146</v>
      </c>
      <c r="AI11" s="20">
        <f t="shared" si="32"/>
        <v>3328.7203333386287</v>
      </c>
      <c r="AJ11" s="20">
        <f t="shared" si="33"/>
        <v>-926.74143145165294</v>
      </c>
      <c r="AK11" s="20">
        <f t="shared" si="34"/>
        <v>1717.9290412597084</v>
      </c>
      <c r="AL11" s="20">
        <f t="shared" si="35"/>
        <v>-10884.074941451972</v>
      </c>
      <c r="AM11" s="20">
        <f t="shared" si="36"/>
        <v>-8149.7217675940874</v>
      </c>
      <c r="AN11" s="20">
        <f t="shared" si="37"/>
        <v>-7234.6204668946257</v>
      </c>
      <c r="AO11" s="20">
        <f t="shared" si="38"/>
        <v>-8231.2547760304369</v>
      </c>
      <c r="AP11" s="20">
        <f t="shared" si="39"/>
        <v>-10086.113946010937</v>
      </c>
      <c r="AQ11" s="20">
        <f t="shared" si="40"/>
        <v>-4455.7460494559564</v>
      </c>
      <c r="AR11" s="20">
        <f t="shared" si="41"/>
        <v>-4499.5132905622086</v>
      </c>
      <c r="AS11" s="20">
        <f t="shared" si="42"/>
        <v>-6868.7066677257462</v>
      </c>
      <c r="AT11" s="23">
        <f t="shared" si="43"/>
        <v>-59618.564295917917</v>
      </c>
      <c r="AU11" s="23"/>
    </row>
    <row r="12" spans="1:53" x14ac:dyDescent="0.25">
      <c r="A12" s="13">
        <f t="shared" si="4"/>
        <v>7</v>
      </c>
      <c r="B12" s="1">
        <v>45313</v>
      </c>
      <c r="C12" s="7">
        <f t="shared" si="5"/>
        <v>2024</v>
      </c>
      <c r="D12" s="7">
        <f t="shared" si="6"/>
        <v>1</v>
      </c>
      <c r="E12" s="15">
        <v>17.173999999999999</v>
      </c>
      <c r="F12" s="2">
        <v>39.68</v>
      </c>
      <c r="G12" s="2">
        <v>301.02</v>
      </c>
      <c r="H12" s="2">
        <v>12.81</v>
      </c>
      <c r="I12" s="2">
        <v>207.74</v>
      </c>
      <c r="J12" s="2">
        <v>208.8</v>
      </c>
      <c r="K12" s="2">
        <v>154.78</v>
      </c>
      <c r="L12" s="2">
        <v>485.71</v>
      </c>
      <c r="M12" s="2">
        <v>193.89</v>
      </c>
      <c r="N12" s="2">
        <v>152.30000000000001</v>
      </c>
      <c r="O12" s="2">
        <v>192.45</v>
      </c>
      <c r="P12" s="12">
        <f t="shared" si="13"/>
        <v>-9.4857713429855606E-3</v>
      </c>
      <c r="Q12" s="12">
        <f t="shared" si="14"/>
        <v>-1.8999511161805538E-2</v>
      </c>
      <c r="R12" s="12">
        <f t="shared" si="15"/>
        <v>-7.800312012480326E-4</v>
      </c>
      <c r="S12" s="12">
        <f t="shared" si="16"/>
        <v>-1.9261637239165297E-2</v>
      </c>
      <c r="T12" s="12">
        <f t="shared" si="17"/>
        <v>-1.0444787331260308E-2</v>
      </c>
      <c r="U12" s="12">
        <f t="shared" si="18"/>
        <v>1.9960069908795397E-3</v>
      </c>
      <c r="V12" s="12">
        <f t="shared" si="19"/>
        <v>1.1368269295786382E-2</v>
      </c>
      <c r="W12" s="12">
        <f t="shared" si="20"/>
        <v>1.7852931109374914E-2</v>
      </c>
      <c r="X12" s="12">
        <f t="shared" si="21"/>
        <v>9.9315462148865663E-3</v>
      </c>
      <c r="Y12" s="12">
        <f t="shared" si="22"/>
        <v>1.1613678629703195E-2</v>
      </c>
      <c r="Z12" s="20">
        <f t="shared" si="23"/>
        <v>40.026679980029947</v>
      </c>
      <c r="AA12" s="20">
        <f t="shared" si="24"/>
        <v>316.07835750366627</v>
      </c>
      <c r="AB12" s="20">
        <f t="shared" si="25"/>
        <v>14.288845553822155</v>
      </c>
      <c r="AC12" s="20">
        <f t="shared" si="26"/>
        <v>221.98032102728732</v>
      </c>
      <c r="AD12" s="20">
        <f t="shared" si="27"/>
        <v>3189.9652929778945</v>
      </c>
      <c r="AE12" s="20">
        <f t="shared" si="28"/>
        <v>2676.634338265153</v>
      </c>
      <c r="AF12" s="20">
        <f t="shared" si="29"/>
        <v>9819.8410910027815</v>
      </c>
      <c r="AG12" s="20">
        <f t="shared" si="30"/>
        <v>3230.5560895069411</v>
      </c>
      <c r="AH12" s="20">
        <f t="shared" si="31"/>
        <v>2588.8415183200018</v>
      </c>
      <c r="AI12" s="20">
        <f t="shared" si="32"/>
        <v>3332.6366334403501</v>
      </c>
      <c r="AJ12" s="20">
        <f t="shared" si="33"/>
        <v>2683.2401397903495</v>
      </c>
      <c r="AK12" s="20">
        <f t="shared" si="34"/>
        <v>9182.463744500581</v>
      </c>
      <c r="AL12" s="20">
        <f t="shared" si="35"/>
        <v>435.02340093599832</v>
      </c>
      <c r="AM12" s="20">
        <f t="shared" si="36"/>
        <v>8719.3579454253722</v>
      </c>
      <c r="AN12" s="20">
        <f t="shared" si="37"/>
        <v>8417.5467555263604</v>
      </c>
      <c r="AO12" s="20">
        <f t="shared" si="38"/>
        <v>-1066.3876530306879</v>
      </c>
      <c r="AP12" s="20">
        <f t="shared" si="39"/>
        <v>-5518.9885501390563</v>
      </c>
      <c r="AQ12" s="20">
        <f t="shared" si="40"/>
        <v>-5666.3289506941055</v>
      </c>
      <c r="AR12" s="20">
        <f t="shared" si="41"/>
        <v>-3818.7537480002902</v>
      </c>
      <c r="AS12" s="20">
        <f t="shared" si="42"/>
        <v>-7651.9666880700242</v>
      </c>
      <c r="AT12" s="23">
        <f t="shared" si="43"/>
        <v>5715.206396244499</v>
      </c>
      <c r="AU12" s="23"/>
    </row>
    <row r="13" spans="1:53" x14ac:dyDescent="0.25">
      <c r="A13" s="13">
        <f t="shared" si="4"/>
        <v>8</v>
      </c>
      <c r="B13" s="1">
        <v>45310</v>
      </c>
      <c r="C13" s="7">
        <f t="shared" si="5"/>
        <v>2024</v>
      </c>
      <c r="D13" s="7">
        <f t="shared" si="6"/>
        <v>1</v>
      </c>
      <c r="E13" s="15">
        <v>17.077999999999999</v>
      </c>
      <c r="F13" s="2">
        <v>40.06</v>
      </c>
      <c r="G13" s="2">
        <v>306.85000000000002</v>
      </c>
      <c r="H13" s="2">
        <v>12.82</v>
      </c>
      <c r="I13" s="2">
        <v>211.82</v>
      </c>
      <c r="J13" s="2">
        <v>212.19</v>
      </c>
      <c r="K13" s="2">
        <v>155.34</v>
      </c>
      <c r="L13" s="2">
        <v>482.95</v>
      </c>
      <c r="M13" s="2">
        <v>191.56</v>
      </c>
      <c r="N13" s="2">
        <v>151.65</v>
      </c>
      <c r="O13" s="2">
        <v>191.31</v>
      </c>
      <c r="P13" s="12">
        <f t="shared" si="13"/>
        <v>3.0045067601403019E-3</v>
      </c>
      <c r="Q13" s="12">
        <f t="shared" si="14"/>
        <v>1.2305357614146306E-2</v>
      </c>
      <c r="R13" s="12">
        <f t="shared" si="15"/>
        <v>6.2794348508634634E-3</v>
      </c>
      <c r="S13" s="12">
        <f t="shared" si="16"/>
        <v>1.5484922575387028E-2</v>
      </c>
      <c r="T13" s="12">
        <f t="shared" si="17"/>
        <v>-2.5086497970621124E-3</v>
      </c>
      <c r="U13" s="12">
        <f t="shared" si="18"/>
        <v>7.9734915048417232E-3</v>
      </c>
      <c r="V13" s="12">
        <f t="shared" si="19"/>
        <v>-8.8095248790909242E-3</v>
      </c>
      <c r="W13" s="12">
        <f t="shared" si="20"/>
        <v>1.1505511395257129E-2</v>
      </c>
      <c r="X13" s="12">
        <f t="shared" si="21"/>
        <v>2.3794894354975948E-3</v>
      </c>
      <c r="Y13" s="12">
        <f t="shared" si="22"/>
        <v>1.3139494360813186E-2</v>
      </c>
      <c r="Z13" s="20">
        <f t="shared" si="23"/>
        <v>40.531412118177265</v>
      </c>
      <c r="AA13" s="20">
        <f t="shared" si="24"/>
        <v>326.16478622327793</v>
      </c>
      <c r="AB13" s="20">
        <f t="shared" si="25"/>
        <v>14.389795918367348</v>
      </c>
      <c r="AC13" s="20">
        <f t="shared" si="26"/>
        <v>229.8448573757131</v>
      </c>
      <c r="AD13" s="20">
        <f t="shared" si="27"/>
        <v>3215.5485075072957</v>
      </c>
      <c r="AE13" s="20">
        <f t="shared" si="28"/>
        <v>2692.6020069932629</v>
      </c>
      <c r="AF13" s="20">
        <f t="shared" si="29"/>
        <v>9623.9255789388899</v>
      </c>
      <c r="AG13" s="20">
        <f t="shared" si="30"/>
        <v>3210.4100597777247</v>
      </c>
      <c r="AH13" s="20">
        <f t="shared" si="31"/>
        <v>2569.4827031483524</v>
      </c>
      <c r="AI13" s="20">
        <f t="shared" si="32"/>
        <v>3337.6632453859938</v>
      </c>
      <c r="AJ13" s="20">
        <f t="shared" si="33"/>
        <v>-849.88482724087794</v>
      </c>
      <c r="AK13" s="20">
        <f t="shared" si="34"/>
        <v>-5947.1793349169102</v>
      </c>
      <c r="AL13" s="20">
        <f t="shared" si="35"/>
        <v>-3502.0408163265379</v>
      </c>
      <c r="AM13" s="20">
        <f t="shared" si="36"/>
        <v>-7009.7147514262015</v>
      </c>
      <c r="AN13" s="20">
        <f t="shared" si="37"/>
        <v>2021.7431231760656</v>
      </c>
      <c r="AO13" s="20">
        <f t="shared" si="38"/>
        <v>-4259.9213986526593</v>
      </c>
      <c r="AP13" s="20">
        <f t="shared" si="39"/>
        <v>4276.7870530555228</v>
      </c>
      <c r="AQ13" s="20">
        <f t="shared" si="40"/>
        <v>-3651.7259777724576</v>
      </c>
      <c r="AR13" s="20">
        <f t="shared" si="41"/>
        <v>-914.9314722528743</v>
      </c>
      <c r="AS13" s="20">
        <f t="shared" si="42"/>
        <v>-8657.2890771987659</v>
      </c>
      <c r="AT13" s="23">
        <f t="shared" si="43"/>
        <v>-28494.157479555695</v>
      </c>
      <c r="AU13" s="23"/>
    </row>
    <row r="14" spans="1:53" x14ac:dyDescent="0.25">
      <c r="A14" s="13">
        <f t="shared" si="4"/>
        <v>9</v>
      </c>
      <c r="B14" s="1">
        <v>45309</v>
      </c>
      <c r="C14" s="7">
        <f t="shared" si="5"/>
        <v>2024</v>
      </c>
      <c r="D14" s="7">
        <f t="shared" si="6"/>
        <v>1</v>
      </c>
      <c r="E14" s="15">
        <v>17.146000000000001</v>
      </c>
      <c r="F14" s="2">
        <v>39.94</v>
      </c>
      <c r="G14" s="2">
        <v>303.12</v>
      </c>
      <c r="H14" s="2">
        <v>12.74</v>
      </c>
      <c r="I14" s="2">
        <v>208.59</v>
      </c>
      <c r="J14" s="2">
        <v>211.88</v>
      </c>
      <c r="K14" s="2">
        <v>153.5</v>
      </c>
      <c r="L14" s="2">
        <v>485.31</v>
      </c>
      <c r="M14" s="2">
        <v>188.63</v>
      </c>
      <c r="N14" s="2">
        <v>150.69</v>
      </c>
      <c r="O14" s="2">
        <v>188.08</v>
      </c>
      <c r="P14" s="12">
        <f t="shared" si="13"/>
        <v>7.8002699055330638E-2</v>
      </c>
      <c r="Q14" s="12">
        <f t="shared" si="14"/>
        <v>-1.5396608848177729E-2</v>
      </c>
      <c r="R14" s="12">
        <f t="shared" si="15"/>
        <v>-8.5603112840466622E-3</v>
      </c>
      <c r="S14" s="12">
        <f t="shared" si="16"/>
        <v>2.3546371936569166E-3</v>
      </c>
      <c r="T14" s="12">
        <f t="shared" si="17"/>
        <v>-1.9770351938028119E-2</v>
      </c>
      <c r="U14" s="12">
        <f t="shared" si="18"/>
        <v>8.9742167471200673E-3</v>
      </c>
      <c r="V14" s="12">
        <f t="shared" si="19"/>
        <v>7.5472568814594077E-3</v>
      </c>
      <c r="W14" s="12">
        <f t="shared" si="20"/>
        <v>2.9688017311379156E-2</v>
      </c>
      <c r="X14" s="12">
        <f t="shared" si="21"/>
        <v>-4.7070935245857592E-3</v>
      </c>
      <c r="Y14" s="12">
        <f t="shared" si="22"/>
        <v>1.0315354566769575E-2</v>
      </c>
      <c r="Z14" s="20">
        <f t="shared" si="23"/>
        <v>43.562089068825905</v>
      </c>
      <c r="AA14" s="20">
        <f t="shared" si="24"/>
        <v>317.23921262911711</v>
      </c>
      <c r="AB14" s="20">
        <f t="shared" si="25"/>
        <v>14.177587548638133</v>
      </c>
      <c r="AC14" s="20">
        <f t="shared" si="26"/>
        <v>226.87294858241231</v>
      </c>
      <c r="AD14" s="20">
        <f t="shared" si="27"/>
        <v>3159.9030720404858</v>
      </c>
      <c r="AE14" s="20">
        <f t="shared" si="28"/>
        <v>2695.2752467347018</v>
      </c>
      <c r="AF14" s="20">
        <f t="shared" si="29"/>
        <v>9782.7411187626349</v>
      </c>
      <c r="AG14" s="20">
        <f t="shared" si="30"/>
        <v>3268.1193843908618</v>
      </c>
      <c r="AH14" s="20">
        <f t="shared" si="31"/>
        <v>2551.3170757265316</v>
      </c>
      <c r="AI14" s="20">
        <f t="shared" si="32"/>
        <v>3328.35946476854</v>
      </c>
      <c r="AJ14" s="20">
        <f t="shared" si="33"/>
        <v>-22064.62348178136</v>
      </c>
      <c r="AK14" s="20">
        <f t="shared" si="34"/>
        <v>7441.1810563243253</v>
      </c>
      <c r="AL14" s="20">
        <f t="shared" si="35"/>
        <v>4774.0856031128369</v>
      </c>
      <c r="AM14" s="20">
        <f t="shared" si="36"/>
        <v>-1065.8971648246052</v>
      </c>
      <c r="AN14" s="20">
        <f t="shared" si="37"/>
        <v>15933.101989878538</v>
      </c>
      <c r="AO14" s="20">
        <f t="shared" si="38"/>
        <v>-4794.5693469404432</v>
      </c>
      <c r="AP14" s="20">
        <f t="shared" si="39"/>
        <v>-3663.9899381317264</v>
      </c>
      <c r="AQ14" s="20">
        <f t="shared" si="40"/>
        <v>-9422.6584390861717</v>
      </c>
      <c r="AR14" s="20">
        <f t="shared" si="41"/>
        <v>1809.9126410202416</v>
      </c>
      <c r="AS14" s="20">
        <f t="shared" si="42"/>
        <v>-6796.5329537079924</v>
      </c>
      <c r="AT14" s="23">
        <f t="shared" si="43"/>
        <v>-17849.990034136357</v>
      </c>
      <c r="AU14" s="23"/>
    </row>
    <row r="15" spans="1:53" x14ac:dyDescent="0.25">
      <c r="A15" s="13">
        <f t="shared" si="4"/>
        <v>10</v>
      </c>
      <c r="B15" s="1">
        <v>45308</v>
      </c>
      <c r="C15" s="7">
        <f t="shared" si="5"/>
        <v>2024</v>
      </c>
      <c r="D15" s="7">
        <f t="shared" si="6"/>
        <v>1</v>
      </c>
      <c r="E15" s="15">
        <v>17.193999999999999</v>
      </c>
      <c r="F15" s="2">
        <v>37.049999999999997</v>
      </c>
      <c r="G15" s="2">
        <v>307.86</v>
      </c>
      <c r="H15" s="2">
        <v>12.85</v>
      </c>
      <c r="I15" s="2">
        <v>208.1</v>
      </c>
      <c r="J15" s="2">
        <v>215.55</v>
      </c>
      <c r="K15" s="2">
        <v>151.71</v>
      </c>
      <c r="L15" s="2">
        <v>480.33</v>
      </c>
      <c r="M15" s="2">
        <v>182.68</v>
      </c>
      <c r="N15" s="2">
        <v>150.97999999999999</v>
      </c>
      <c r="O15" s="2">
        <v>185.64</v>
      </c>
      <c r="P15" s="12">
        <f t="shared" si="13"/>
        <v>-6.3447927199191234E-2</v>
      </c>
      <c r="Q15" s="12">
        <f t="shared" si="14"/>
        <v>-9.5869257495816429E-3</v>
      </c>
      <c r="R15" s="12">
        <f t="shared" si="15"/>
        <v>3.90625E-3</v>
      </c>
      <c r="S15" s="12">
        <f t="shared" si="16"/>
        <v>-3.888786255311294E-2</v>
      </c>
      <c r="T15" s="12">
        <f t="shared" si="17"/>
        <v>-2.0282134317020972E-2</v>
      </c>
      <c r="U15" s="12">
        <f t="shared" si="18"/>
        <v>-9.9278831723423888E-3</v>
      </c>
      <c r="V15" s="12">
        <f t="shared" si="19"/>
        <v>-2.3551311767936456E-3</v>
      </c>
      <c r="W15" s="12">
        <f t="shared" si="20"/>
        <v>-5.6361028321847417E-3</v>
      </c>
      <c r="X15" s="12">
        <f t="shared" si="21"/>
        <v>-9.84328516021582E-3</v>
      </c>
      <c r="Y15" s="12">
        <f t="shared" si="22"/>
        <v>-3.9526230457471723E-3</v>
      </c>
      <c r="Z15" s="20">
        <f t="shared" si="23"/>
        <v>37.846069261880679</v>
      </c>
      <c r="AA15" s="20">
        <f t="shared" si="24"/>
        <v>319.11109252348479</v>
      </c>
      <c r="AB15" s="20">
        <f t="shared" si="25"/>
        <v>14.355859375000001</v>
      </c>
      <c r="AC15" s="20">
        <f t="shared" si="26"/>
        <v>217.53812118972843</v>
      </c>
      <c r="AD15" s="20">
        <f t="shared" si="27"/>
        <v>3158.2532722055257</v>
      </c>
      <c r="AE15" s="20">
        <f t="shared" si="28"/>
        <v>2644.7820218548018</v>
      </c>
      <c r="AF15" s="20">
        <f t="shared" si="29"/>
        <v>9686.5942649353965</v>
      </c>
      <c r="AG15" s="20">
        <f t="shared" si="30"/>
        <v>3156.0044138008693</v>
      </c>
      <c r="AH15" s="20">
        <f t="shared" si="31"/>
        <v>2538.1510485812246</v>
      </c>
      <c r="AI15" s="20">
        <f t="shared" si="32"/>
        <v>3281.3553703389452</v>
      </c>
      <c r="AJ15" s="20">
        <f t="shared" si="33"/>
        <v>17947.515166835223</v>
      </c>
      <c r="AK15" s="20">
        <f t="shared" si="34"/>
        <v>4633.3612147728045</v>
      </c>
      <c r="AL15" s="20">
        <f t="shared" si="35"/>
        <v>-2178.5156250000277</v>
      </c>
      <c r="AM15" s="20">
        <f t="shared" si="36"/>
        <v>17603.757620543151</v>
      </c>
      <c r="AN15" s="20">
        <f t="shared" si="37"/>
        <v>16345.551948618549</v>
      </c>
      <c r="AO15" s="20">
        <f t="shared" si="38"/>
        <v>5304.075629039562</v>
      </c>
      <c r="AP15" s="20">
        <f t="shared" si="39"/>
        <v>1143.3527532301923</v>
      </c>
      <c r="AQ15" s="20">
        <f t="shared" si="40"/>
        <v>1788.8386199130764</v>
      </c>
      <c r="AR15" s="20">
        <f t="shared" si="41"/>
        <v>3784.8167128162913</v>
      </c>
      <c r="AS15" s="20">
        <f t="shared" si="42"/>
        <v>2604.2859322109507</v>
      </c>
      <c r="AT15" s="23">
        <f t="shared" si="43"/>
        <v>68977.039972979779</v>
      </c>
      <c r="AU15" s="23"/>
    </row>
    <row r="16" spans="1:53" x14ac:dyDescent="0.25">
      <c r="A16" s="13">
        <f t="shared" si="4"/>
        <v>11</v>
      </c>
      <c r="B16" s="1">
        <v>45307</v>
      </c>
      <c r="C16" s="7">
        <f t="shared" si="5"/>
        <v>2024</v>
      </c>
      <c r="D16" s="7">
        <f t="shared" si="6"/>
        <v>1</v>
      </c>
      <c r="E16" s="15">
        <v>17.202000000000002</v>
      </c>
      <c r="F16" s="2">
        <v>39.56</v>
      </c>
      <c r="G16" s="2">
        <v>310.83999999999997</v>
      </c>
      <c r="H16" s="2">
        <v>12.8</v>
      </c>
      <c r="I16" s="2">
        <v>216.52</v>
      </c>
      <c r="J16" s="2">
        <v>219.91</v>
      </c>
      <c r="K16" s="2">
        <v>153.16</v>
      </c>
      <c r="L16" s="2">
        <v>481.24</v>
      </c>
      <c r="M16" s="2">
        <v>183.63</v>
      </c>
      <c r="N16" s="2">
        <v>152.41</v>
      </c>
      <c r="O16" s="2">
        <v>186.29</v>
      </c>
      <c r="P16" s="12">
        <f t="shared" si="13"/>
        <v>-2.8009828009827986E-2</v>
      </c>
      <c r="Q16" s="12">
        <f t="shared" si="14"/>
        <v>-1.0284098213139137E-3</v>
      </c>
      <c r="R16" s="12">
        <f t="shared" si="15"/>
        <v>-1.9908116385911168E-2</v>
      </c>
      <c r="S16" s="12">
        <f t="shared" si="16"/>
        <v>-3.031931568811852E-2</v>
      </c>
      <c r="T16" s="12">
        <f t="shared" si="17"/>
        <v>2.4006586875910507E-2</v>
      </c>
      <c r="U16" s="12">
        <f t="shared" si="18"/>
        <v>9.632638661213111E-3</v>
      </c>
      <c r="V16" s="12">
        <f t="shared" si="19"/>
        <v>-3.3582014226236634E-3</v>
      </c>
      <c r="W16" s="12">
        <f t="shared" si="20"/>
        <v>6.7026607007858452E-3</v>
      </c>
      <c r="X16" s="12">
        <f t="shared" si="21"/>
        <v>5.794469777168354E-3</v>
      </c>
      <c r="Y16" s="12">
        <f t="shared" si="22"/>
        <v>9.5028031058506102E-3</v>
      </c>
      <c r="Z16" s="20">
        <f t="shared" si="23"/>
        <v>39.278122850122848</v>
      </c>
      <c r="AA16" s="20">
        <f t="shared" si="24"/>
        <v>321.86864635557265</v>
      </c>
      <c r="AB16" s="20">
        <f t="shared" si="25"/>
        <v>14.015313935681471</v>
      </c>
      <c r="AC16" s="20">
        <f t="shared" si="26"/>
        <v>219.47752608715126</v>
      </c>
      <c r="AD16" s="20">
        <f t="shared" si="27"/>
        <v>3301.0239652068872</v>
      </c>
      <c r="AE16" s="20">
        <f t="shared" si="28"/>
        <v>2697.034090774031</v>
      </c>
      <c r="AF16" s="20">
        <f t="shared" si="29"/>
        <v>9676.8549931822672</v>
      </c>
      <c r="AG16" s="20">
        <f t="shared" si="30"/>
        <v>3195.1663265390671</v>
      </c>
      <c r="AH16" s="20">
        <f t="shared" si="31"/>
        <v>2578.2366062479223</v>
      </c>
      <c r="AI16" s="20">
        <f t="shared" si="32"/>
        <v>3325.682614086882</v>
      </c>
      <c r="AJ16" s="20">
        <f t="shared" si="33"/>
        <v>7923.1400491400382</v>
      </c>
      <c r="AK16" s="20">
        <f t="shared" si="34"/>
        <v>497.03046664100725</v>
      </c>
      <c r="AL16" s="20">
        <f t="shared" si="35"/>
        <v>11102.756508422663</v>
      </c>
      <c r="AM16" s="20">
        <f t="shared" si="36"/>
        <v>13724.947825697483</v>
      </c>
      <c r="AN16" s="20">
        <f t="shared" si="37"/>
        <v>-19347.121301721814</v>
      </c>
      <c r="AO16" s="20">
        <f t="shared" si="38"/>
        <v>-5146.3381548062898</v>
      </c>
      <c r="AP16" s="20">
        <f t="shared" si="39"/>
        <v>1630.3163408866567</v>
      </c>
      <c r="AQ16" s="20">
        <f t="shared" si="40"/>
        <v>-2127.3526539067007</v>
      </c>
      <c r="AR16" s="20">
        <f t="shared" si="41"/>
        <v>-2228.016937188363</v>
      </c>
      <c r="AS16" s="20">
        <f t="shared" si="42"/>
        <v>-6261.1628173764075</v>
      </c>
      <c r="AT16" s="23">
        <f t="shared" si="43"/>
        <v>-231.80067421172589</v>
      </c>
      <c r="AU16" s="23"/>
    </row>
    <row r="17" spans="1:47" x14ac:dyDescent="0.25">
      <c r="A17" s="13">
        <f t="shared" si="4"/>
        <v>12</v>
      </c>
      <c r="B17" s="1">
        <v>45306</v>
      </c>
      <c r="C17" s="7">
        <f t="shared" si="5"/>
        <v>2024</v>
      </c>
      <c r="D17" s="7">
        <f t="shared" si="6"/>
        <v>1</v>
      </c>
      <c r="E17" s="15">
        <v>16.876999999999999</v>
      </c>
      <c r="F17" s="2">
        <v>40.700000000000003</v>
      </c>
      <c r="G17" s="2">
        <v>311.16000000000003</v>
      </c>
      <c r="H17" s="2">
        <v>13.06</v>
      </c>
      <c r="I17" s="2">
        <v>223.29</v>
      </c>
      <c r="J17" s="2">
        <v>218.89</v>
      </c>
      <c r="K17" s="2">
        <v>154.62</v>
      </c>
      <c r="L17" s="2">
        <v>492.16</v>
      </c>
      <c r="M17" s="2">
        <v>185.92</v>
      </c>
      <c r="N17" s="2">
        <v>154.44999999999999</v>
      </c>
      <c r="O17" s="2">
        <v>188.09</v>
      </c>
      <c r="P17" s="12">
        <f t="shared" si="13"/>
        <v>2.1329987452948673E-2</v>
      </c>
      <c r="Q17" s="12">
        <f t="shared" si="14"/>
        <v>6.4279745452422432E-5</v>
      </c>
      <c r="R17" s="12">
        <f t="shared" si="15"/>
        <v>-1.2102874432677768E-2</v>
      </c>
      <c r="S17" s="12">
        <f t="shared" si="16"/>
        <v>-8.1730555678941608E-3</v>
      </c>
      <c r="T17" s="12">
        <f t="shared" si="17"/>
        <v>9.4893541308316287E-4</v>
      </c>
      <c r="U17" s="12">
        <f t="shared" si="18"/>
        <v>9.4893541308316287E-4</v>
      </c>
      <c r="V17" s="12">
        <f t="shared" si="19"/>
        <v>9.4893541308338492E-4</v>
      </c>
      <c r="W17" s="12">
        <f t="shared" si="20"/>
        <v>9.4893541308338492E-4</v>
      </c>
      <c r="X17" s="12">
        <f t="shared" si="21"/>
        <v>9.4893541308316287E-4</v>
      </c>
      <c r="Y17" s="12">
        <f t="shared" si="22"/>
        <v>9.4893541308338492E-4</v>
      </c>
      <c r="Z17" s="20">
        <f t="shared" si="23"/>
        <v>41.271944792973649</v>
      </c>
      <c r="AA17" s="20">
        <f t="shared" si="24"/>
        <v>322.22071093398478</v>
      </c>
      <c r="AB17" s="20">
        <f t="shared" si="25"/>
        <v>14.126928895612709</v>
      </c>
      <c r="AC17" s="20">
        <f t="shared" si="26"/>
        <v>224.49011060276283</v>
      </c>
      <c r="AD17" s="20">
        <f t="shared" si="27"/>
        <v>3226.6945018658434</v>
      </c>
      <c r="AE17" s="20">
        <f t="shared" si="28"/>
        <v>2673.8372934464137</v>
      </c>
      <c r="AF17" s="20">
        <f t="shared" si="29"/>
        <v>9718.6749716885115</v>
      </c>
      <c r="AG17" s="20">
        <f t="shared" si="30"/>
        <v>3176.9046192752503</v>
      </c>
      <c r="AH17" s="20">
        <f t="shared" si="31"/>
        <v>2565.8156450578249</v>
      </c>
      <c r="AI17" s="20">
        <f t="shared" si="32"/>
        <v>3297.5029508095604</v>
      </c>
      <c r="AJ17" s="20">
        <f t="shared" si="33"/>
        <v>-6033.6135508155667</v>
      </c>
      <c r="AK17" s="20">
        <f t="shared" si="34"/>
        <v>-31.066400977181274</v>
      </c>
      <c r="AL17" s="20">
        <f t="shared" si="35"/>
        <v>6749.7730711043841</v>
      </c>
      <c r="AM17" s="20">
        <f t="shared" si="36"/>
        <v>3699.778794474355</v>
      </c>
      <c r="AN17" s="20">
        <f t="shared" si="37"/>
        <v>-764.75546646088333</v>
      </c>
      <c r="AO17" s="20">
        <f t="shared" si="38"/>
        <v>-506.97868928282332</v>
      </c>
      <c r="AP17" s="20">
        <f t="shared" si="39"/>
        <v>-460.68258442555816</v>
      </c>
      <c r="AQ17" s="20">
        <f t="shared" si="40"/>
        <v>-301.18192752502182</v>
      </c>
      <c r="AR17" s="20">
        <f t="shared" si="41"/>
        <v>-364.87275867375502</v>
      </c>
      <c r="AS17" s="20">
        <f t="shared" si="42"/>
        <v>-625.23016191207716</v>
      </c>
      <c r="AT17" s="23">
        <f t="shared" si="43"/>
        <v>1361.1703255058719</v>
      </c>
      <c r="AU17" s="23"/>
    </row>
    <row r="18" spans="1:47" x14ac:dyDescent="0.25">
      <c r="A18" s="13">
        <f t="shared" si="4"/>
        <v>13</v>
      </c>
      <c r="B18" s="1">
        <v>45303</v>
      </c>
      <c r="C18" s="7">
        <f t="shared" si="5"/>
        <v>2024</v>
      </c>
      <c r="D18" s="7">
        <f t="shared" si="6"/>
        <v>1</v>
      </c>
      <c r="E18" s="15">
        <v>16.861000000000001</v>
      </c>
      <c r="F18" s="2">
        <v>39.85</v>
      </c>
      <c r="G18" s="2">
        <v>311.14</v>
      </c>
      <c r="H18" s="2">
        <v>13.22</v>
      </c>
      <c r="I18" s="2">
        <v>225.13</v>
      </c>
      <c r="J18" s="2">
        <v>218.89</v>
      </c>
      <c r="K18" s="2">
        <v>154.62</v>
      </c>
      <c r="L18" s="2">
        <v>492.16</v>
      </c>
      <c r="M18" s="2">
        <v>185.92</v>
      </c>
      <c r="N18" s="2">
        <v>154.44999999999999</v>
      </c>
      <c r="O18" s="2">
        <v>188.09</v>
      </c>
      <c r="P18" s="12">
        <f t="shared" si="13"/>
        <v>-3.6508704061895547E-2</v>
      </c>
      <c r="Q18" s="12">
        <f t="shared" si="14"/>
        <v>-5.7818321983815757E-4</v>
      </c>
      <c r="R18" s="12">
        <f t="shared" si="15"/>
        <v>0</v>
      </c>
      <c r="S18" s="12">
        <f t="shared" si="16"/>
        <v>-4.5102807870882611E-3</v>
      </c>
      <c r="T18" s="12">
        <f t="shared" si="17"/>
        <v>-3.9451967995545956E-2</v>
      </c>
      <c r="U18" s="12">
        <f t="shared" si="18"/>
        <v>-6.4959491920600909E-3</v>
      </c>
      <c r="V18" s="12">
        <f t="shared" si="19"/>
        <v>-3.0394915340391515E-3</v>
      </c>
      <c r="W18" s="12">
        <f t="shared" si="20"/>
        <v>-1.1247330544184031E-3</v>
      </c>
      <c r="X18" s="12">
        <f t="shared" si="21"/>
        <v>-9.5031437335965085E-3</v>
      </c>
      <c r="Y18" s="12">
        <f t="shared" si="22"/>
        <v>-4.6440250654842252E-3</v>
      </c>
      <c r="Z18" s="20">
        <f t="shared" si="23"/>
        <v>38.934683268858798</v>
      </c>
      <c r="AA18" s="20">
        <f t="shared" si="24"/>
        <v>322.01370936656815</v>
      </c>
      <c r="AB18" s="20">
        <f t="shared" si="25"/>
        <v>14.3</v>
      </c>
      <c r="AC18" s="20">
        <f t="shared" si="26"/>
        <v>225.31914304665045</v>
      </c>
      <c r="AD18" s="20">
        <f t="shared" si="27"/>
        <v>3096.4567162137337</v>
      </c>
      <c r="AE18" s="20">
        <f t="shared" si="28"/>
        <v>2653.9497553329716</v>
      </c>
      <c r="AF18" s="20">
        <f t="shared" si="29"/>
        <v>9679.9494945177794</v>
      </c>
      <c r="AG18" s="20">
        <f t="shared" si="30"/>
        <v>3170.3230178566596</v>
      </c>
      <c r="AH18" s="20">
        <f t="shared" si="31"/>
        <v>2539.0229613862389</v>
      </c>
      <c r="AI18" s="20">
        <f t="shared" si="32"/>
        <v>3279.0776315656503</v>
      </c>
      <c r="AJ18" s="20">
        <f t="shared" si="33"/>
        <v>10327.21711798839</v>
      </c>
      <c r="AK18" s="20">
        <f t="shared" si="34"/>
        <v>279.43595014775724</v>
      </c>
      <c r="AL18" s="20">
        <f t="shared" si="35"/>
        <v>0</v>
      </c>
      <c r="AM18" s="20">
        <f t="shared" si="36"/>
        <v>2041.7139066991012</v>
      </c>
      <c r="AN18" s="20">
        <f t="shared" si="37"/>
        <v>31794.690946566559</v>
      </c>
      <c r="AO18" s="20">
        <f t="shared" si="38"/>
        <v>3470.5289334056033</v>
      </c>
      <c r="AP18" s="20">
        <f t="shared" si="39"/>
        <v>1475.5912741110478</v>
      </c>
      <c r="AQ18" s="20">
        <f t="shared" si="40"/>
        <v>356.97821433404897</v>
      </c>
      <c r="AR18" s="20">
        <f t="shared" si="41"/>
        <v>3654.0297920641478</v>
      </c>
      <c r="AS18" s="20">
        <f t="shared" si="42"/>
        <v>3059.8336868699334</v>
      </c>
      <c r="AT18" s="23">
        <f t="shared" si="43"/>
        <v>56460.019822186587</v>
      </c>
      <c r="AU18" s="23"/>
    </row>
    <row r="19" spans="1:47" x14ac:dyDescent="0.25">
      <c r="A19" s="13">
        <f t="shared" si="4"/>
        <v>14</v>
      </c>
      <c r="B19" s="1">
        <v>45302</v>
      </c>
      <c r="C19" s="7">
        <f t="shared" si="5"/>
        <v>2024</v>
      </c>
      <c r="D19" s="7">
        <f t="shared" si="6"/>
        <v>1</v>
      </c>
      <c r="E19" s="15">
        <v>16.91</v>
      </c>
      <c r="F19" s="2">
        <v>41.36</v>
      </c>
      <c r="G19" s="2">
        <v>311.32</v>
      </c>
      <c r="H19" s="2">
        <v>13.22</v>
      </c>
      <c r="I19" s="2">
        <v>226.15</v>
      </c>
      <c r="J19" s="2">
        <v>227.22</v>
      </c>
      <c r="K19" s="2">
        <v>155.18</v>
      </c>
      <c r="L19" s="2">
        <v>492.23</v>
      </c>
      <c r="M19" s="2">
        <v>185.59</v>
      </c>
      <c r="N19" s="2">
        <v>155.47999999999999</v>
      </c>
      <c r="O19" s="2">
        <v>188.42</v>
      </c>
      <c r="P19" s="12">
        <f t="shared" si="13"/>
        <v>1.447142506745136E-2</v>
      </c>
      <c r="Q19" s="12">
        <f t="shared" si="14"/>
        <v>8.9774752876357056E-3</v>
      </c>
      <c r="R19" s="12">
        <f t="shared" si="15"/>
        <v>-7.5075075075075048E-3</v>
      </c>
      <c r="S19" s="12">
        <f t="shared" si="16"/>
        <v>-9.3306465743823175E-3</v>
      </c>
      <c r="T19" s="12">
        <f t="shared" si="17"/>
        <v>-3.1017407836969046E-2</v>
      </c>
      <c r="U19" s="12">
        <f t="shared" si="18"/>
        <v>7.0499805524264492E-3</v>
      </c>
      <c r="V19" s="12">
        <f t="shared" si="19"/>
        <v>2.6630977108347942E-2</v>
      </c>
      <c r="W19" s="12">
        <f t="shared" si="20"/>
        <v>-5.5747918871846824E-3</v>
      </c>
      <c r="X19" s="12">
        <f t="shared" si="21"/>
        <v>-1.5592526840624954E-2</v>
      </c>
      <c r="Y19" s="12">
        <f t="shared" si="22"/>
        <v>3.016653500071298E-3</v>
      </c>
      <c r="Z19" s="20">
        <f t="shared" si="23"/>
        <v>40.994790286975707</v>
      </c>
      <c r="AA19" s="20">
        <f t="shared" si="24"/>
        <v>325.0925425376762</v>
      </c>
      <c r="AB19" s="20">
        <f t="shared" si="25"/>
        <v>14.192642642642644</v>
      </c>
      <c r="AC19" s="20">
        <f t="shared" si="26"/>
        <v>224.22810145435432</v>
      </c>
      <c r="AD19" s="20">
        <f t="shared" si="27"/>
        <v>3123.6466635991164</v>
      </c>
      <c r="AE19" s="20">
        <f t="shared" si="28"/>
        <v>2690.1350299696496</v>
      </c>
      <c r="AF19" s="20">
        <f t="shared" si="29"/>
        <v>9968.03376214731</v>
      </c>
      <c r="AG19" s="20">
        <f t="shared" si="30"/>
        <v>3156.1990081677664</v>
      </c>
      <c r="AH19" s="20">
        <f t="shared" si="31"/>
        <v>2523.413539274894</v>
      </c>
      <c r="AI19" s="20">
        <f t="shared" si="32"/>
        <v>3304.3147933042737</v>
      </c>
      <c r="AJ19" s="20">
        <f t="shared" si="33"/>
        <v>-4093.5320088299745</v>
      </c>
      <c r="AK19" s="20">
        <f t="shared" si="34"/>
        <v>-4338.8138065143094</v>
      </c>
      <c r="AL19" s="20">
        <f t="shared" si="35"/>
        <v>4186.9369369369042</v>
      </c>
      <c r="AM19" s="20">
        <f t="shared" si="36"/>
        <v>4223.7970912913734</v>
      </c>
      <c r="AN19" s="20">
        <f t="shared" si="37"/>
        <v>24997.204100220872</v>
      </c>
      <c r="AO19" s="20">
        <f t="shared" si="38"/>
        <v>-3766.5259939300086</v>
      </c>
      <c r="AP19" s="20">
        <f t="shared" si="39"/>
        <v>-12928.622107365481</v>
      </c>
      <c r="AQ19" s="20">
        <f t="shared" si="40"/>
        <v>1769.3791832233728</v>
      </c>
      <c r="AR19" s="20">
        <f t="shared" si="41"/>
        <v>5995.4431087658804</v>
      </c>
      <c r="AS19" s="20">
        <f t="shared" si="42"/>
        <v>-1987.5986608547464</v>
      </c>
      <c r="AT19" s="23">
        <f t="shared" si="43"/>
        <v>14057.667842943883</v>
      </c>
      <c r="AU19" s="23"/>
    </row>
    <row r="20" spans="1:47" x14ac:dyDescent="0.25">
      <c r="A20" s="13">
        <f t="shared" si="4"/>
        <v>15</v>
      </c>
      <c r="B20" s="1">
        <v>45301</v>
      </c>
      <c r="C20" s="7">
        <f t="shared" si="5"/>
        <v>2024</v>
      </c>
      <c r="D20" s="7">
        <f t="shared" si="6"/>
        <v>1</v>
      </c>
      <c r="E20" s="15">
        <v>16.95</v>
      </c>
      <c r="F20" s="2">
        <v>40.770000000000003</v>
      </c>
      <c r="G20" s="2">
        <v>308.55</v>
      </c>
      <c r="H20" s="2">
        <v>13.32</v>
      </c>
      <c r="I20" s="2">
        <v>228.28</v>
      </c>
      <c r="J20" s="2">
        <v>233.94</v>
      </c>
      <c r="K20" s="2">
        <v>153.72999999999999</v>
      </c>
      <c r="L20" s="2">
        <v>478.33</v>
      </c>
      <c r="M20" s="2">
        <v>186.19</v>
      </c>
      <c r="N20" s="2">
        <v>157.57</v>
      </c>
      <c r="O20" s="2">
        <v>187.41</v>
      </c>
      <c r="P20" s="12">
        <f t="shared" si="13"/>
        <v>-6.5789473684209065E-3</v>
      </c>
      <c r="Q20" s="12">
        <f t="shared" si="14"/>
        <v>-6.1521613090251837E-3</v>
      </c>
      <c r="R20" s="12">
        <f t="shared" si="15"/>
        <v>8.3270249810749597E-3</v>
      </c>
      <c r="S20" s="12">
        <f t="shared" si="16"/>
        <v>-6.181976491075214E-3</v>
      </c>
      <c r="T20" s="12">
        <f t="shared" si="17"/>
        <v>-4.986895671672209E-3</v>
      </c>
      <c r="U20" s="12">
        <f t="shared" si="18"/>
        <v>1.4932278001282828E-2</v>
      </c>
      <c r="V20" s="12">
        <f t="shared" si="19"/>
        <v>-8.4428619691149231E-3</v>
      </c>
      <c r="W20" s="12">
        <f t="shared" si="20"/>
        <v>5.0191589947050641E-3</v>
      </c>
      <c r="X20" s="12">
        <f t="shared" si="21"/>
        <v>-9.5741335816266204E-3</v>
      </c>
      <c r="Y20" s="12">
        <f t="shared" si="22"/>
        <v>7.5230290459267213E-3</v>
      </c>
      <c r="Z20" s="20">
        <f t="shared" si="23"/>
        <v>40.144144736842108</v>
      </c>
      <c r="AA20" s="20">
        <f t="shared" si="24"/>
        <v>320.21777362623209</v>
      </c>
      <c r="AB20" s="20">
        <f t="shared" si="25"/>
        <v>14.419076457229373</v>
      </c>
      <c r="AC20" s="20">
        <f t="shared" si="26"/>
        <v>224.94077144101004</v>
      </c>
      <c r="AD20" s="20">
        <f t="shared" si="27"/>
        <v>3207.5595461777389</v>
      </c>
      <c r="AE20" s="20">
        <f t="shared" si="28"/>
        <v>2711.1910300622935</v>
      </c>
      <c r="AF20" s="20">
        <f t="shared" si="29"/>
        <v>9627.4856782807801</v>
      </c>
      <c r="AG20" s="20">
        <f t="shared" si="30"/>
        <v>3189.8230725953499</v>
      </c>
      <c r="AH20" s="20">
        <f t="shared" si="31"/>
        <v>2538.8409872052675</v>
      </c>
      <c r="AI20" s="20">
        <f t="shared" si="32"/>
        <v>3319.160492354627</v>
      </c>
      <c r="AJ20" s="20">
        <f t="shared" si="33"/>
        <v>1860.9868421052197</v>
      </c>
      <c r="AK20" s="20">
        <f t="shared" si="34"/>
        <v>2973.3395606518516</v>
      </c>
      <c r="AL20" s="20">
        <f t="shared" si="35"/>
        <v>-4643.9818319455208</v>
      </c>
      <c r="AM20" s="20">
        <f t="shared" si="36"/>
        <v>2798.4571179799218</v>
      </c>
      <c r="AN20" s="20">
        <f t="shared" si="37"/>
        <v>4018.9834555652624</v>
      </c>
      <c r="AO20" s="20">
        <f t="shared" si="38"/>
        <v>-7977.7260124587883</v>
      </c>
      <c r="AP20" s="20">
        <f t="shared" si="39"/>
        <v>4098.782085961011</v>
      </c>
      <c r="AQ20" s="20">
        <f t="shared" si="40"/>
        <v>-1593.0272595349834</v>
      </c>
      <c r="AR20" s="20">
        <f t="shared" si="41"/>
        <v>3681.3259192098485</v>
      </c>
      <c r="AS20" s="20">
        <f t="shared" si="42"/>
        <v>-4956.7384709253929</v>
      </c>
      <c r="AT20" s="23">
        <f t="shared" si="43"/>
        <v>260.40140660842917</v>
      </c>
      <c r="AU20" s="23"/>
    </row>
    <row r="21" spans="1:47" x14ac:dyDescent="0.25">
      <c r="A21" s="13">
        <f t="shared" si="4"/>
        <v>16</v>
      </c>
      <c r="B21" s="1">
        <v>45300</v>
      </c>
      <c r="C21" s="7">
        <f t="shared" si="5"/>
        <v>2024</v>
      </c>
      <c r="D21" s="7">
        <f t="shared" si="6"/>
        <v>1</v>
      </c>
      <c r="E21" s="15">
        <v>16.960999999999999</v>
      </c>
      <c r="F21" s="2">
        <v>41.04</v>
      </c>
      <c r="G21" s="2">
        <v>310.45999999999998</v>
      </c>
      <c r="H21" s="2">
        <v>13.21</v>
      </c>
      <c r="I21" s="2">
        <v>229.7</v>
      </c>
      <c r="J21" s="2">
        <v>234.96</v>
      </c>
      <c r="K21" s="2">
        <v>151.37</v>
      </c>
      <c r="L21" s="2">
        <v>482.09</v>
      </c>
      <c r="M21" s="2">
        <v>185.14</v>
      </c>
      <c r="N21" s="2">
        <v>158.99</v>
      </c>
      <c r="O21" s="2">
        <v>185.89</v>
      </c>
      <c r="P21" s="12">
        <f t="shared" si="13"/>
        <v>-1.6299137104506256E-2</v>
      </c>
      <c r="Q21" s="12">
        <f t="shared" si="14"/>
        <v>-2.3710691823899399E-2</v>
      </c>
      <c r="R21" s="12">
        <f t="shared" si="15"/>
        <v>9.9388379204894406E-3</v>
      </c>
      <c r="S21" s="12">
        <f t="shared" si="16"/>
        <v>-2.858834475175509E-2</v>
      </c>
      <c r="T21" s="12">
        <f t="shared" si="17"/>
        <v>-1.446493242308089E-2</v>
      </c>
      <c r="U21" s="12">
        <f t="shared" si="18"/>
        <v>2.3917810643767856E-2</v>
      </c>
      <c r="V21" s="12">
        <f t="shared" si="19"/>
        <v>2.4493801085230249E-3</v>
      </c>
      <c r="W21" s="12">
        <f t="shared" si="20"/>
        <v>6.2799639085582282E-3</v>
      </c>
      <c r="X21" s="12">
        <f t="shared" si="21"/>
        <v>-6.7684265440370872E-4</v>
      </c>
      <c r="Y21" s="12">
        <f t="shared" si="22"/>
        <v>1.5390663863596776E-2</v>
      </c>
      <c r="Z21" s="20">
        <f t="shared" si="23"/>
        <v>39.7513518696069</v>
      </c>
      <c r="AA21" s="20">
        <f t="shared" si="24"/>
        <v>314.56041509433959</v>
      </c>
      <c r="AB21" s="20">
        <f t="shared" si="25"/>
        <v>14.442125382262999</v>
      </c>
      <c r="AC21" s="20">
        <f t="shared" si="26"/>
        <v>219.86931404888776</v>
      </c>
      <c r="AD21" s="20">
        <f t="shared" si="27"/>
        <v>3177.005810625154</v>
      </c>
      <c r="AE21" s="20">
        <f t="shared" si="28"/>
        <v>2735.1941049754423</v>
      </c>
      <c r="AF21" s="20">
        <f t="shared" si="29"/>
        <v>9733.2434814216813</v>
      </c>
      <c r="AG21" s="20">
        <f t="shared" si="30"/>
        <v>3193.8247322336329</v>
      </c>
      <c r="AH21" s="20">
        <f t="shared" si="31"/>
        <v>2561.6481529377315</v>
      </c>
      <c r="AI21" s="20">
        <f t="shared" si="32"/>
        <v>3345.0794459688318</v>
      </c>
      <c r="AJ21" s="20">
        <f t="shared" si="33"/>
        <v>4610.5369127516769</v>
      </c>
      <c r="AK21" s="20">
        <f t="shared" si="34"/>
        <v>11459.377358490599</v>
      </c>
      <c r="AL21" s="20">
        <f t="shared" si="35"/>
        <v>-5542.8899082569296</v>
      </c>
      <c r="AM21" s="20">
        <f t="shared" si="36"/>
        <v>12941.37190222449</v>
      </c>
      <c r="AN21" s="20">
        <f t="shared" si="37"/>
        <v>11657.417343711473</v>
      </c>
      <c r="AO21" s="20">
        <f t="shared" si="38"/>
        <v>-12778.340995088547</v>
      </c>
      <c r="AP21" s="20">
        <f t="shared" si="39"/>
        <v>-1189.108071084047</v>
      </c>
      <c r="AQ21" s="20">
        <f t="shared" si="40"/>
        <v>-1993.1932233632779</v>
      </c>
      <c r="AR21" s="20">
        <f t="shared" si="41"/>
        <v>260.2510593402485</v>
      </c>
      <c r="AS21" s="20">
        <f t="shared" si="42"/>
        <v>-10140.529193766361</v>
      </c>
      <c r="AT21" s="23">
        <f t="shared" si="43"/>
        <v>9284.8931849593246</v>
      </c>
      <c r="AU21" s="23"/>
    </row>
    <row r="22" spans="1:47" x14ac:dyDescent="0.25">
      <c r="A22" s="13">
        <f t="shared" si="4"/>
        <v>17</v>
      </c>
      <c r="B22" s="1">
        <v>45299</v>
      </c>
      <c r="C22" s="7">
        <f t="shared" si="5"/>
        <v>2024</v>
      </c>
      <c r="D22" s="7">
        <f t="shared" si="6"/>
        <v>1</v>
      </c>
      <c r="E22" s="15">
        <v>16.817</v>
      </c>
      <c r="F22" s="2">
        <v>41.72</v>
      </c>
      <c r="G22" s="2">
        <v>318</v>
      </c>
      <c r="H22" s="2">
        <v>13.08</v>
      </c>
      <c r="I22" s="2">
        <v>236.46</v>
      </c>
      <c r="J22" s="2">
        <v>240.45</v>
      </c>
      <c r="K22" s="2">
        <v>149.1</v>
      </c>
      <c r="L22" s="2">
        <v>485.03</v>
      </c>
      <c r="M22" s="2">
        <v>185.56</v>
      </c>
      <c r="N22" s="2">
        <v>160.46</v>
      </c>
      <c r="O22" s="2">
        <v>184.64</v>
      </c>
      <c r="P22" s="12">
        <f t="shared" si="13"/>
        <v>-2.2950819672131195E-2</v>
      </c>
      <c r="Q22" s="12">
        <f t="shared" si="14"/>
        <v>-2.7939108638503352E-2</v>
      </c>
      <c r="R22" s="12">
        <f t="shared" si="15"/>
        <v>6.1538461538461764E-3</v>
      </c>
      <c r="S22" s="12">
        <f t="shared" si="16"/>
        <v>2.9250457038391131E-2</v>
      </c>
      <c r="T22" s="12">
        <f t="shared" si="17"/>
        <v>9.5222193556683266E-3</v>
      </c>
      <c r="U22" s="12">
        <f t="shared" si="18"/>
        <v>2.359423541755401E-2</v>
      </c>
      <c r="V22" s="12">
        <f t="shared" si="19"/>
        <v>2.0168048462124277E-2</v>
      </c>
      <c r="W22" s="12">
        <f t="shared" si="20"/>
        <v>2.1199366494050853E-2</v>
      </c>
      <c r="X22" s="12">
        <f t="shared" si="21"/>
        <v>1.3260437466820152E-2</v>
      </c>
      <c r="Y22" s="12">
        <f t="shared" si="22"/>
        <v>2.3024972517839748E-2</v>
      </c>
      <c r="Z22" s="20">
        <f t="shared" si="23"/>
        <v>39.482557377049176</v>
      </c>
      <c r="AA22" s="20">
        <f t="shared" si="24"/>
        <v>313.19801919667418</v>
      </c>
      <c r="AB22" s="20">
        <f t="shared" si="25"/>
        <v>14.388000000000002</v>
      </c>
      <c r="AC22" s="20">
        <f t="shared" si="26"/>
        <v>232.96054844606945</v>
      </c>
      <c r="AD22" s="20">
        <f t="shared" si="27"/>
        <v>3254.3316441632751</v>
      </c>
      <c r="AE22" s="20">
        <f t="shared" si="28"/>
        <v>2734.3297376970768</v>
      </c>
      <c r="AF22" s="20">
        <f t="shared" si="29"/>
        <v>9905.2822064428819</v>
      </c>
      <c r="AG22" s="20">
        <f t="shared" si="30"/>
        <v>3241.1773166800294</v>
      </c>
      <c r="AH22" s="20">
        <f t="shared" si="31"/>
        <v>2597.3747420966797</v>
      </c>
      <c r="AI22" s="20">
        <f t="shared" si="32"/>
        <v>3370.2297352834089</v>
      </c>
      <c r="AJ22" s="20">
        <f t="shared" si="33"/>
        <v>6492.0983606557456</v>
      </c>
      <c r="AK22" s="20">
        <f t="shared" si="34"/>
        <v>13502.971204988711</v>
      </c>
      <c r="AL22" s="20">
        <f t="shared" si="35"/>
        <v>-3432.0000000000377</v>
      </c>
      <c r="AM22" s="20">
        <f t="shared" si="36"/>
        <v>-13241.096892138899</v>
      </c>
      <c r="AN22" s="20">
        <f t="shared" si="37"/>
        <v>-7674.0410408187927</v>
      </c>
      <c r="AO22" s="20">
        <f t="shared" si="38"/>
        <v>-12605.46753941544</v>
      </c>
      <c r="AP22" s="20">
        <f t="shared" si="39"/>
        <v>-9791.0443221440801</v>
      </c>
      <c r="AQ22" s="20">
        <f t="shared" si="40"/>
        <v>-6728.4516680029355</v>
      </c>
      <c r="AR22" s="20">
        <f t="shared" si="41"/>
        <v>-5098.7373145019774</v>
      </c>
      <c r="AS22" s="20">
        <f t="shared" si="42"/>
        <v>-15170.587056681779</v>
      </c>
      <c r="AT22" s="23">
        <f t="shared" si="43"/>
        <v>-53746.356268059477</v>
      </c>
      <c r="AU22" s="23"/>
    </row>
    <row r="23" spans="1:47" x14ac:dyDescent="0.25">
      <c r="A23" s="13">
        <f t="shared" si="4"/>
        <v>18</v>
      </c>
      <c r="B23" s="1">
        <v>45296</v>
      </c>
      <c r="C23" s="7">
        <f t="shared" si="5"/>
        <v>2024</v>
      </c>
      <c r="D23" s="7">
        <f t="shared" si="6"/>
        <v>1</v>
      </c>
      <c r="E23" s="15">
        <v>16.866</v>
      </c>
      <c r="F23" s="2">
        <v>42.7</v>
      </c>
      <c r="G23" s="2">
        <v>327.14</v>
      </c>
      <c r="H23" s="2">
        <v>13</v>
      </c>
      <c r="I23" s="2">
        <v>229.74</v>
      </c>
      <c r="J23" s="2">
        <v>237.49</v>
      </c>
      <c r="K23" s="2">
        <v>145.24</v>
      </c>
      <c r="L23" s="2">
        <v>474.06</v>
      </c>
      <c r="M23" s="2">
        <v>181.18</v>
      </c>
      <c r="N23" s="2">
        <v>157.9</v>
      </c>
      <c r="O23" s="2">
        <v>179.96</v>
      </c>
      <c r="P23" s="12">
        <f t="shared" si="13"/>
        <v>3.6659383345472252E-2</v>
      </c>
      <c r="Q23" s="12">
        <f t="shared" si="14"/>
        <v>6.4631606352512527E-2</v>
      </c>
      <c r="R23" s="12">
        <f t="shared" si="15"/>
        <v>2.6045777426992878E-2</v>
      </c>
      <c r="S23" s="12">
        <f t="shared" si="16"/>
        <v>-1.6946943032198902E-3</v>
      </c>
      <c r="T23" s="12">
        <f t="shared" si="17"/>
        <v>-1.0182855942475699E-2</v>
      </c>
      <c r="U23" s="12">
        <f t="shared" si="18"/>
        <v>-3.7532720219841664E-3</v>
      </c>
      <c r="V23" s="12">
        <f t="shared" si="19"/>
        <v>-9.6233862210277632E-3</v>
      </c>
      <c r="W23" s="12">
        <f t="shared" si="20"/>
        <v>-1.2328481313550022E-2</v>
      </c>
      <c r="X23" s="12">
        <f t="shared" si="21"/>
        <v>-1.0979718488151824E-2</v>
      </c>
      <c r="Y23" s="12">
        <f t="shared" si="22"/>
        <v>-3.2533972342930761E-3</v>
      </c>
      <c r="Z23" s="20">
        <f t="shared" si="23"/>
        <v>41.89140568099053</v>
      </c>
      <c r="AA23" s="20">
        <f t="shared" si="24"/>
        <v>343.02430356677951</v>
      </c>
      <c r="AB23" s="20">
        <f t="shared" si="25"/>
        <v>14.672454617205998</v>
      </c>
      <c r="AC23" s="20">
        <f t="shared" si="26"/>
        <v>225.9564228914092</v>
      </c>
      <c r="AD23" s="20">
        <f t="shared" si="27"/>
        <v>3190.8096642961063</v>
      </c>
      <c r="AE23" s="20">
        <f t="shared" si="28"/>
        <v>2661.2762754398204</v>
      </c>
      <c r="AF23" s="20">
        <f t="shared" si="29"/>
        <v>9616.0234237195109</v>
      </c>
      <c r="AG23" s="20">
        <f t="shared" si="30"/>
        <v>3134.7635219239892</v>
      </c>
      <c r="AH23" s="20">
        <f t="shared" si="31"/>
        <v>2535.237934525931</v>
      </c>
      <c r="AI23" s="20">
        <f t="shared" si="32"/>
        <v>3283.6588836301607</v>
      </c>
      <c r="AJ23" s="20">
        <f t="shared" si="33"/>
        <v>-10369.839766933737</v>
      </c>
      <c r="AK23" s="20">
        <f t="shared" si="34"/>
        <v>-31236.455350169279</v>
      </c>
      <c r="AL23" s="20">
        <f t="shared" si="35"/>
        <v>-14525.730071033911</v>
      </c>
      <c r="AM23" s="20">
        <f t="shared" si="36"/>
        <v>767.1542171815986</v>
      </c>
      <c r="AN23" s="20">
        <f t="shared" si="37"/>
        <v>8206.453925973392</v>
      </c>
      <c r="AO23" s="20">
        <f t="shared" si="38"/>
        <v>2005.2249120358283</v>
      </c>
      <c r="AP23" s="20">
        <f t="shared" si="39"/>
        <v>4671.894814024472</v>
      </c>
      <c r="AQ23" s="20">
        <f t="shared" si="40"/>
        <v>3912.9278076010905</v>
      </c>
      <c r="AR23" s="20">
        <f t="shared" si="41"/>
        <v>4221.7838211103299</v>
      </c>
      <c r="AS23" s="20">
        <f t="shared" si="42"/>
        <v>2143.5832739678517</v>
      </c>
      <c r="AT23" s="23">
        <f t="shared" si="43"/>
        <v>-30203.002416242358</v>
      </c>
      <c r="AU23" s="23"/>
    </row>
    <row r="24" spans="1:47" x14ac:dyDescent="0.25">
      <c r="A24" s="13">
        <f t="shared" si="4"/>
        <v>19</v>
      </c>
      <c r="B24" s="1">
        <v>45295</v>
      </c>
      <c r="C24" s="7">
        <f t="shared" si="5"/>
        <v>2024</v>
      </c>
      <c r="D24" s="7">
        <f t="shared" si="6"/>
        <v>1</v>
      </c>
      <c r="E24" s="15">
        <v>17.007999999999999</v>
      </c>
      <c r="F24" s="2">
        <v>41.19</v>
      </c>
      <c r="G24" s="2">
        <v>307.27999999999997</v>
      </c>
      <c r="H24" s="2">
        <v>12.67</v>
      </c>
      <c r="I24" s="2">
        <v>230.13</v>
      </c>
      <c r="J24" s="2">
        <v>237.93</v>
      </c>
      <c r="K24" s="2">
        <v>144.57</v>
      </c>
      <c r="L24" s="2">
        <v>474.67</v>
      </c>
      <c r="M24" s="2">
        <v>181.91</v>
      </c>
      <c r="N24" s="2">
        <v>158.32</v>
      </c>
      <c r="O24" s="2">
        <v>179.04</v>
      </c>
      <c r="P24" s="12">
        <f t="shared" si="13"/>
        <v>-1.1044417767106851E-2</v>
      </c>
      <c r="Q24" s="12">
        <f t="shared" si="14"/>
        <v>-1.3674006548116013E-2</v>
      </c>
      <c r="R24" s="12">
        <f t="shared" si="15"/>
        <v>-7.8864353312302349E-4</v>
      </c>
      <c r="S24" s="12">
        <f t="shared" si="16"/>
        <v>-2.0223092643051777E-2</v>
      </c>
      <c r="T24" s="12">
        <f t="shared" si="17"/>
        <v>-1.8873262124736723E-3</v>
      </c>
      <c r="U24" s="12">
        <f t="shared" si="18"/>
        <v>-2.5981591662113557E-2</v>
      </c>
      <c r="V24" s="12">
        <f t="shared" si="19"/>
        <v>9.6746144495067909E-3</v>
      </c>
      <c r="W24" s="12">
        <f t="shared" si="20"/>
        <v>-1.2409804607072639E-2</v>
      </c>
      <c r="X24" s="12">
        <f t="shared" si="21"/>
        <v>3.9084405073290807E-3</v>
      </c>
      <c r="Y24" s="12">
        <f t="shared" si="22"/>
        <v>-3.1024239775373497E-3</v>
      </c>
      <c r="Z24" s="20">
        <f t="shared" si="23"/>
        <v>39.963695078031208</v>
      </c>
      <c r="AA24" s="20">
        <f t="shared" si="24"/>
        <v>317.79423509019699</v>
      </c>
      <c r="AB24" s="20">
        <f t="shared" si="25"/>
        <v>14.288722397476342</v>
      </c>
      <c r="AC24" s="20">
        <f t="shared" si="26"/>
        <v>221.76270521117166</v>
      </c>
      <c r="AD24" s="20">
        <f t="shared" si="27"/>
        <v>3217.5514282591357</v>
      </c>
      <c r="AE24" s="20">
        <f t="shared" si="28"/>
        <v>2601.8977118371758</v>
      </c>
      <c r="AF24" s="20">
        <f t="shared" si="29"/>
        <v>9803.3966147833999</v>
      </c>
      <c r="AG24" s="20">
        <f t="shared" si="30"/>
        <v>3134.5054105082054</v>
      </c>
      <c r="AH24" s="20">
        <f t="shared" si="31"/>
        <v>2573.4019905783489</v>
      </c>
      <c r="AI24" s="20">
        <f t="shared" si="32"/>
        <v>3284.1562464246372</v>
      </c>
      <c r="AJ24" s="20">
        <f t="shared" si="33"/>
        <v>3124.1344537815221</v>
      </c>
      <c r="AK24" s="20">
        <f t="shared" si="34"/>
        <v>6608.647364704495</v>
      </c>
      <c r="AL24" s="20">
        <f t="shared" si="35"/>
        <v>439.82649842270757</v>
      </c>
      <c r="AM24" s="20">
        <f t="shared" si="36"/>
        <v>9154.5895776566795</v>
      </c>
      <c r="AN24" s="20">
        <f t="shared" si="37"/>
        <v>1521.0129352160493</v>
      </c>
      <c r="AO24" s="20">
        <f t="shared" si="38"/>
        <v>13880.937632564746</v>
      </c>
      <c r="AP24" s="20">
        <f t="shared" si="39"/>
        <v>-4696.7647391699757</v>
      </c>
      <c r="AQ24" s="20">
        <f t="shared" si="40"/>
        <v>3938.7389491794693</v>
      </c>
      <c r="AR24" s="20">
        <f t="shared" si="41"/>
        <v>-1502.8245867523538</v>
      </c>
      <c r="AS24" s="20">
        <f t="shared" si="42"/>
        <v>2044.1107150725657</v>
      </c>
      <c r="AT24" s="23">
        <f t="shared" si="43"/>
        <v>34512.408800675912</v>
      </c>
      <c r="AU24" s="23"/>
    </row>
    <row r="25" spans="1:47" x14ac:dyDescent="0.25">
      <c r="A25" s="13">
        <f t="shared" si="4"/>
        <v>20</v>
      </c>
      <c r="B25" s="1">
        <v>45294</v>
      </c>
      <c r="C25" s="7">
        <f t="shared" si="5"/>
        <v>2024</v>
      </c>
      <c r="D25" s="7">
        <f t="shared" si="6"/>
        <v>1</v>
      </c>
      <c r="E25" s="15">
        <v>17.003</v>
      </c>
      <c r="F25" s="2">
        <v>41.65</v>
      </c>
      <c r="G25" s="2">
        <v>311.54000000000002</v>
      </c>
      <c r="H25" s="2">
        <v>12.68</v>
      </c>
      <c r="I25" s="2">
        <v>234.88</v>
      </c>
      <c r="J25" s="2">
        <v>238.45</v>
      </c>
      <c r="K25" s="2">
        <v>148.47</v>
      </c>
      <c r="L25" s="2">
        <v>470.26</v>
      </c>
      <c r="M25" s="2">
        <v>184.25</v>
      </c>
      <c r="N25" s="2">
        <v>157.75</v>
      </c>
      <c r="O25" s="2">
        <v>179.65</v>
      </c>
      <c r="P25" s="12">
        <f t="shared" si="13"/>
        <v>-3.5656401944894611E-2</v>
      </c>
      <c r="Q25" s="12">
        <f t="shared" si="14"/>
        <v>-1.0607215447154372E-2</v>
      </c>
      <c r="R25" s="12">
        <f t="shared" si="15"/>
        <v>-2.4615384615384595E-2</v>
      </c>
      <c r="S25" s="12">
        <f t="shared" si="16"/>
        <v>-5.3552000644719322E-2</v>
      </c>
      <c r="T25" s="12">
        <f t="shared" si="17"/>
        <v>-4.0754223563735037E-2</v>
      </c>
      <c r="U25" s="12">
        <f t="shared" si="18"/>
        <v>-1.0378108271380082E-2</v>
      </c>
      <c r="V25" s="12">
        <f t="shared" si="19"/>
        <v>3.1077150476492843E-3</v>
      </c>
      <c r="W25" s="12">
        <f t="shared" si="20"/>
        <v>-8.1292958810780247E-3</v>
      </c>
      <c r="X25" s="12">
        <f t="shared" si="21"/>
        <v>-1.5991445840007001E-2</v>
      </c>
      <c r="Y25" s="12">
        <f t="shared" si="22"/>
        <v>-1.4524911987974454E-2</v>
      </c>
      <c r="Z25" s="20">
        <f t="shared" si="23"/>
        <v>38.969124797406806</v>
      </c>
      <c r="AA25" s="20">
        <f t="shared" si="24"/>
        <v>318.78235518292684</v>
      </c>
      <c r="AB25" s="20">
        <f t="shared" si="25"/>
        <v>13.948</v>
      </c>
      <c r="AC25" s="20">
        <f t="shared" si="26"/>
        <v>214.21904017407422</v>
      </c>
      <c r="AD25" s="20">
        <f t="shared" si="27"/>
        <v>3092.2587189600918</v>
      </c>
      <c r="AE25" s="20">
        <f t="shared" si="28"/>
        <v>2643.579334467202</v>
      </c>
      <c r="AF25" s="20">
        <f t="shared" si="29"/>
        <v>9739.6355590487328</v>
      </c>
      <c r="AG25" s="20">
        <f t="shared" si="30"/>
        <v>3148.0912863339768</v>
      </c>
      <c r="AH25" s="20">
        <f t="shared" si="31"/>
        <v>2522.3909570296737</v>
      </c>
      <c r="AI25" s="20">
        <f t="shared" si="32"/>
        <v>3246.526266924775</v>
      </c>
      <c r="AJ25" s="20">
        <f t="shared" si="33"/>
        <v>10086.126418152333</v>
      </c>
      <c r="AK25" s="20">
        <f t="shared" si="34"/>
        <v>5126.4672256097301</v>
      </c>
      <c r="AL25" s="20">
        <f t="shared" si="35"/>
        <v>13728.000000000013</v>
      </c>
      <c r="AM25" s="20">
        <f t="shared" si="36"/>
        <v>24241.91965185156</v>
      </c>
      <c r="AN25" s="20">
        <f t="shared" si="37"/>
        <v>32844.19025997704</v>
      </c>
      <c r="AO25" s="20">
        <f t="shared" si="38"/>
        <v>5544.6131065595182</v>
      </c>
      <c r="AP25" s="20">
        <f t="shared" si="39"/>
        <v>-1508.7119524366244</v>
      </c>
      <c r="AQ25" s="20">
        <f t="shared" si="40"/>
        <v>2580.1513666023311</v>
      </c>
      <c r="AR25" s="20">
        <f t="shared" si="41"/>
        <v>6148.8304455489242</v>
      </c>
      <c r="AS25" s="20">
        <f t="shared" si="42"/>
        <v>9570.106615045006</v>
      </c>
      <c r="AT25" s="23">
        <f t="shared" si="43"/>
        <v>108361.69313690985</v>
      </c>
      <c r="AU25" s="23"/>
    </row>
    <row r="26" spans="1:47" x14ac:dyDescent="0.25">
      <c r="A26" s="13">
        <f t="shared" si="4"/>
        <v>21</v>
      </c>
      <c r="B26" s="1">
        <v>45293</v>
      </c>
      <c r="C26" s="7">
        <f t="shared" si="5"/>
        <v>2024</v>
      </c>
      <c r="D26" s="7">
        <f t="shared" si="6"/>
        <v>1</v>
      </c>
      <c r="E26" s="15">
        <v>17.013999999999999</v>
      </c>
      <c r="F26" s="2">
        <v>43.19</v>
      </c>
      <c r="G26" s="2">
        <v>314.88</v>
      </c>
      <c r="H26" s="2">
        <v>13</v>
      </c>
      <c r="I26" s="2">
        <v>248.17</v>
      </c>
      <c r="J26" s="2">
        <v>248.42</v>
      </c>
      <c r="K26" s="2">
        <v>149.93</v>
      </c>
      <c r="L26" s="2">
        <v>468.5</v>
      </c>
      <c r="M26" s="2">
        <v>185.64</v>
      </c>
      <c r="N26" s="2">
        <v>160.21</v>
      </c>
      <c r="O26" s="2">
        <v>182.18</v>
      </c>
      <c r="P26" s="12">
        <f t="shared" si="13"/>
        <v>-1.1670480549199169E-2</v>
      </c>
      <c r="Q26" s="12">
        <f t="shared" si="14"/>
        <v>1.2020312399563027E-2</v>
      </c>
      <c r="R26" s="12">
        <f t="shared" si="15"/>
        <v>-1.6641452344931973E-2</v>
      </c>
      <c r="S26" s="12">
        <f t="shared" si="16"/>
        <v>-2.8198517563660097E-4</v>
      </c>
      <c r="T26" s="12">
        <f t="shared" si="17"/>
        <v>3.296665170503088E-3</v>
      </c>
      <c r="U26" s="12">
        <f t="shared" si="18"/>
        <v>-9.736735235804983E-3</v>
      </c>
      <c r="V26" s="12">
        <f t="shared" si="19"/>
        <v>-3.4345186067451849E-2</v>
      </c>
      <c r="W26" s="12">
        <f t="shared" si="20"/>
        <v>-3.2374291256549559E-2</v>
      </c>
      <c r="X26" s="12">
        <f t="shared" si="21"/>
        <v>1.7189556139215467E-2</v>
      </c>
      <c r="Y26" s="12">
        <f t="shared" si="22"/>
        <v>-1.9969269330381456E-2</v>
      </c>
      <c r="Z26" s="20">
        <f t="shared" si="23"/>
        <v>39.938395881006855</v>
      </c>
      <c r="AA26" s="20">
        <f t="shared" si="24"/>
        <v>326.07294465513917</v>
      </c>
      <c r="AB26" s="20">
        <f t="shared" si="25"/>
        <v>14.062027231467473</v>
      </c>
      <c r="AC26" s="20">
        <f t="shared" si="26"/>
        <v>226.27617547534641</v>
      </c>
      <c r="AD26" s="20">
        <f t="shared" si="27"/>
        <v>3234.2627268093138</v>
      </c>
      <c r="AE26" s="20">
        <f t="shared" si="28"/>
        <v>2645.2926357964293</v>
      </c>
      <c r="AF26" s="20">
        <f t="shared" si="29"/>
        <v>9375.9880643498745</v>
      </c>
      <c r="AG26" s="20">
        <f t="shared" si="30"/>
        <v>3071.1402700757344</v>
      </c>
      <c r="AH26" s="20">
        <f t="shared" si="31"/>
        <v>2607.4465787351396</v>
      </c>
      <c r="AI26" s="20">
        <f t="shared" si="32"/>
        <v>3228.5905024050398</v>
      </c>
      <c r="AJ26" s="20">
        <f t="shared" si="33"/>
        <v>3301.228832951992</v>
      </c>
      <c r="AK26" s="20">
        <f t="shared" si="34"/>
        <v>-5809.416982708768</v>
      </c>
      <c r="AL26" s="20">
        <f t="shared" si="35"/>
        <v>9280.9379727685719</v>
      </c>
      <c r="AM26" s="20">
        <f t="shared" si="36"/>
        <v>127.64904930719467</v>
      </c>
      <c r="AN26" s="20">
        <f t="shared" si="37"/>
        <v>-2656.8117023284685</v>
      </c>
      <c r="AO26" s="20">
        <f t="shared" si="38"/>
        <v>5201.9528407140569</v>
      </c>
      <c r="AP26" s="20">
        <f t="shared" si="39"/>
        <v>16673.66278250629</v>
      </c>
      <c r="AQ26" s="20">
        <f t="shared" si="40"/>
        <v>10275.252992426567</v>
      </c>
      <c r="AR26" s="20">
        <f t="shared" si="41"/>
        <v>-6609.5128102709623</v>
      </c>
      <c r="AS26" s="20">
        <f t="shared" si="42"/>
        <v>13157.259518992032</v>
      </c>
      <c r="AT26" s="23">
        <f t="shared" si="43"/>
        <v>42942.202494358506</v>
      </c>
      <c r="AU26" s="23"/>
    </row>
    <row r="27" spans="1:47" x14ac:dyDescent="0.25">
      <c r="A27" s="13">
        <f t="shared" si="4"/>
        <v>22</v>
      </c>
      <c r="B27" s="1">
        <v>45289</v>
      </c>
      <c r="C27" s="7">
        <f t="shared" si="5"/>
        <v>2023</v>
      </c>
      <c r="D27" s="7">
        <f t="shared" si="6"/>
        <v>12</v>
      </c>
      <c r="E27" s="15">
        <v>16.954000000000001</v>
      </c>
      <c r="F27" s="2">
        <v>43.7</v>
      </c>
      <c r="G27" s="2">
        <v>311.14</v>
      </c>
      <c r="H27" s="2">
        <v>13.22</v>
      </c>
      <c r="I27" s="2">
        <v>248.24</v>
      </c>
      <c r="J27" s="2">
        <v>248.48</v>
      </c>
      <c r="K27" s="2">
        <v>151.94</v>
      </c>
      <c r="L27" s="2">
        <v>486.88</v>
      </c>
      <c r="M27" s="2">
        <v>192.53</v>
      </c>
      <c r="N27" s="2">
        <v>158.06</v>
      </c>
      <c r="O27" s="2">
        <v>186.55</v>
      </c>
      <c r="P27" s="12">
        <f t="shared" si="13"/>
        <v>5.9852670349909154E-3</v>
      </c>
      <c r="Q27" s="12">
        <f t="shared" si="14"/>
        <v>-4.3838597164891357E-3</v>
      </c>
      <c r="R27" s="12">
        <f t="shared" si="15"/>
        <v>-1.4903129657227954E-2</v>
      </c>
      <c r="S27" s="12">
        <f t="shared" si="16"/>
        <v>-1.4333928925947981E-2</v>
      </c>
      <c r="T27" s="12">
        <f t="shared" si="17"/>
        <v>-1.7114526041674516E-2</v>
      </c>
      <c r="U27" s="12">
        <f t="shared" si="18"/>
        <v>-7.9255555758128704E-3</v>
      </c>
      <c r="V27" s="12">
        <f t="shared" si="19"/>
        <v>-5.9346335560099828E-3</v>
      </c>
      <c r="W27" s="12">
        <f t="shared" si="20"/>
        <v>-3.9553682908893828E-3</v>
      </c>
      <c r="X27" s="12">
        <f t="shared" si="21"/>
        <v>-4.8357623500872027E-4</v>
      </c>
      <c r="Y27" s="12">
        <f t="shared" si="22"/>
        <v>-8.3046403408321146E-3</v>
      </c>
      <c r="Z27" s="20">
        <f t="shared" si="23"/>
        <v>40.651864640883979</v>
      </c>
      <c r="AA27" s="20">
        <f t="shared" si="24"/>
        <v>320.78752039934722</v>
      </c>
      <c r="AB27" s="20">
        <f t="shared" si="25"/>
        <v>14.086885245901641</v>
      </c>
      <c r="AC27" s="20">
        <f t="shared" si="26"/>
        <v>223.09565852690093</v>
      </c>
      <c r="AD27" s="20">
        <f t="shared" si="27"/>
        <v>3168.464486628674</v>
      </c>
      <c r="AE27" s="20">
        <f t="shared" si="28"/>
        <v>2650.1308443689973</v>
      </c>
      <c r="AF27" s="20">
        <f t="shared" si="29"/>
        <v>9651.8392250395482</v>
      </c>
      <c r="AG27" s="20">
        <f t="shared" si="30"/>
        <v>3161.3388850601978</v>
      </c>
      <c r="AH27" s="20">
        <f t="shared" si="31"/>
        <v>2562.1435688226024</v>
      </c>
      <c r="AI27" s="20">
        <f t="shared" si="32"/>
        <v>3267.0181855288188</v>
      </c>
      <c r="AJ27" s="20">
        <f t="shared" si="33"/>
        <v>-1693.0524861878737</v>
      </c>
      <c r="AK27" s="20">
        <f t="shared" si="34"/>
        <v>2118.7194009791597</v>
      </c>
      <c r="AL27" s="20">
        <f t="shared" si="35"/>
        <v>8311.4754098360318</v>
      </c>
      <c r="AM27" s="20">
        <f t="shared" si="36"/>
        <v>6488.6829461981397</v>
      </c>
      <c r="AN27" s="20">
        <f t="shared" si="37"/>
        <v>13792.748342831488</v>
      </c>
      <c r="AO27" s="20">
        <f t="shared" si="38"/>
        <v>4234.3111262004641</v>
      </c>
      <c r="AP27" s="20">
        <f t="shared" si="39"/>
        <v>2881.104748022608</v>
      </c>
      <c r="AQ27" s="20">
        <f t="shared" si="40"/>
        <v>1255.3914939802326</v>
      </c>
      <c r="AR27" s="20">
        <f t="shared" si="41"/>
        <v>185.93867660961223</v>
      </c>
      <c r="AS27" s="20">
        <f t="shared" si="42"/>
        <v>5471.7228942362453</v>
      </c>
      <c r="AT27" s="23">
        <f t="shared" si="43"/>
        <v>43047.042552706116</v>
      </c>
      <c r="AU27" s="23"/>
    </row>
    <row r="28" spans="1:47" x14ac:dyDescent="0.25">
      <c r="A28" s="13">
        <f t="shared" si="4"/>
        <v>23</v>
      </c>
      <c r="B28" s="1">
        <v>45288</v>
      </c>
      <c r="C28" s="7">
        <f t="shared" si="5"/>
        <v>2023</v>
      </c>
      <c r="D28" s="7">
        <f t="shared" si="6"/>
        <v>12</v>
      </c>
      <c r="E28" s="15">
        <v>16.928999999999998</v>
      </c>
      <c r="F28" s="2">
        <v>43.44</v>
      </c>
      <c r="G28" s="2">
        <v>312.51</v>
      </c>
      <c r="H28" s="2">
        <v>13.42</v>
      </c>
      <c r="I28" s="2">
        <v>251.85</v>
      </c>
      <c r="J28" s="2">
        <v>253.18</v>
      </c>
      <c r="K28" s="2">
        <v>153.38</v>
      </c>
      <c r="L28" s="2">
        <v>490.51</v>
      </c>
      <c r="M28" s="2">
        <v>193.58</v>
      </c>
      <c r="N28" s="2">
        <v>158.37</v>
      </c>
      <c r="O28" s="2">
        <v>188.39</v>
      </c>
      <c r="P28" s="12">
        <f t="shared" si="13"/>
        <v>1.1173184357541777E-2</v>
      </c>
      <c r="Q28" s="12">
        <f t="shared" si="14"/>
        <v>-1.3074372335385998E-2</v>
      </c>
      <c r="R28" s="12">
        <f t="shared" si="15"/>
        <v>-2.4709302325581439E-2</v>
      </c>
      <c r="S28" s="12">
        <f t="shared" si="16"/>
        <v>-3.4031102845158978E-3</v>
      </c>
      <c r="T28" s="12">
        <f t="shared" si="17"/>
        <v>-3.0964594610941365E-2</v>
      </c>
      <c r="U28" s="12">
        <f t="shared" si="18"/>
        <v>9.1122289080081131E-4</v>
      </c>
      <c r="V28" s="12">
        <f t="shared" si="19"/>
        <v>-1.9542341687440734E-3</v>
      </c>
      <c r="W28" s="12">
        <f t="shared" si="20"/>
        <v>2.8778915838874042E-3</v>
      </c>
      <c r="X28" s="12">
        <f t="shared" si="21"/>
        <v>1.4497564794835327E-4</v>
      </c>
      <c r="Y28" s="12">
        <f t="shared" si="22"/>
        <v>2.1929306064545351E-3</v>
      </c>
      <c r="Z28" s="20">
        <f t="shared" si="23"/>
        <v>40.861508379888257</v>
      </c>
      <c r="AA28" s="20">
        <f t="shared" si="24"/>
        <v>317.98743723353863</v>
      </c>
      <c r="AB28" s="20">
        <f t="shared" si="25"/>
        <v>13.946656976744187</v>
      </c>
      <c r="AC28" s="20">
        <f t="shared" si="26"/>
        <v>225.56974001820268</v>
      </c>
      <c r="AD28" s="20">
        <f t="shared" si="27"/>
        <v>3123.8169141883527</v>
      </c>
      <c r="AE28" s="20">
        <f t="shared" si="28"/>
        <v>2673.7365518951306</v>
      </c>
      <c r="AF28" s="20">
        <f t="shared" si="29"/>
        <v>9690.4867589283567</v>
      </c>
      <c r="AG28" s="20">
        <f t="shared" si="30"/>
        <v>3183.026919377281</v>
      </c>
      <c r="AH28" s="20">
        <f t="shared" si="31"/>
        <v>2563.7547881345608</v>
      </c>
      <c r="AI28" s="20">
        <f t="shared" si="32"/>
        <v>3301.6011397139137</v>
      </c>
      <c r="AJ28" s="20">
        <f t="shared" si="33"/>
        <v>-3160.5586592178197</v>
      </c>
      <c r="AK28" s="20">
        <f t="shared" si="34"/>
        <v>6318.8441496920404</v>
      </c>
      <c r="AL28" s="20">
        <f t="shared" si="35"/>
        <v>13780.377906976742</v>
      </c>
      <c r="AM28" s="20">
        <f t="shared" si="36"/>
        <v>1540.5199635946474</v>
      </c>
      <c r="AN28" s="20">
        <f t="shared" si="37"/>
        <v>24954.641452911801</v>
      </c>
      <c r="AO28" s="20">
        <f t="shared" si="38"/>
        <v>-486.83037902619617</v>
      </c>
      <c r="AP28" s="20">
        <f t="shared" si="39"/>
        <v>948.72805358218102</v>
      </c>
      <c r="AQ28" s="20">
        <f t="shared" si="40"/>
        <v>-913.41193772809675</v>
      </c>
      <c r="AR28" s="20">
        <f t="shared" si="41"/>
        <v>-55.744220184146798</v>
      </c>
      <c r="AS28" s="20">
        <f t="shared" si="42"/>
        <v>-1444.8679427827301</v>
      </c>
      <c r="AT28" s="23">
        <f t="shared" si="43"/>
        <v>41481.698387818418</v>
      </c>
      <c r="AU28" s="23"/>
    </row>
    <row r="29" spans="1:47" x14ac:dyDescent="0.25">
      <c r="A29" s="13">
        <f t="shared" si="4"/>
        <v>24</v>
      </c>
      <c r="B29" s="1">
        <v>45287</v>
      </c>
      <c r="C29" s="7">
        <f t="shared" si="5"/>
        <v>2023</v>
      </c>
      <c r="D29" s="7">
        <f t="shared" si="6"/>
        <v>12</v>
      </c>
      <c r="E29" s="15">
        <v>16.917999999999999</v>
      </c>
      <c r="F29" s="2">
        <v>42.96</v>
      </c>
      <c r="G29" s="2">
        <v>316.64999999999998</v>
      </c>
      <c r="H29" s="2">
        <v>13.76</v>
      </c>
      <c r="I29" s="2">
        <v>252.71</v>
      </c>
      <c r="J29" s="2">
        <v>261.44</v>
      </c>
      <c r="K29" s="2">
        <v>153.34</v>
      </c>
      <c r="L29" s="2">
        <v>491.79</v>
      </c>
      <c r="M29" s="2">
        <v>193.15</v>
      </c>
      <c r="N29" s="2">
        <v>158.44999999999999</v>
      </c>
      <c r="O29" s="2">
        <v>188.1</v>
      </c>
      <c r="P29" s="12">
        <f t="shared" si="13"/>
        <v>-2.0905923344947119E-3</v>
      </c>
      <c r="Q29" s="12">
        <f t="shared" si="14"/>
        <v>5.3338413182206779E-3</v>
      </c>
      <c r="R29" s="12">
        <f t="shared" si="15"/>
        <v>-2.17548948513413E-3</v>
      </c>
      <c r="S29" s="12">
        <f t="shared" si="16"/>
        <v>1.8170829975826086E-2</v>
      </c>
      <c r="T29" s="12">
        <f t="shared" si="17"/>
        <v>1.540125502910672E-2</v>
      </c>
      <c r="U29" s="12">
        <f t="shared" si="18"/>
        <v>-3.8126406477239083E-3</v>
      </c>
      <c r="V29" s="12">
        <f t="shared" si="19"/>
        <v>-2.1404577222080556E-3</v>
      </c>
      <c r="W29" s="12">
        <f t="shared" si="20"/>
        <v>-2.8416180993502405E-3</v>
      </c>
      <c r="X29" s="12">
        <f t="shared" si="21"/>
        <v>3.5456535037243775E-3</v>
      </c>
      <c r="Y29" s="12">
        <f t="shared" si="22"/>
        <v>-3.5168079729281931E-3</v>
      </c>
      <c r="Z29" s="20">
        <f t="shared" si="23"/>
        <v>40.325519163763069</v>
      </c>
      <c r="AA29" s="20">
        <f t="shared" si="24"/>
        <v>323.91856367273067</v>
      </c>
      <c r="AB29" s="20">
        <f t="shared" si="25"/>
        <v>14.268890500362582</v>
      </c>
      <c r="AC29" s="20">
        <f t="shared" si="26"/>
        <v>230.45278565672848</v>
      </c>
      <c r="AD29" s="20">
        <f t="shared" si="27"/>
        <v>3273.2835121483567</v>
      </c>
      <c r="AE29" s="20">
        <f t="shared" si="28"/>
        <v>2661.1176838873971</v>
      </c>
      <c r="AF29" s="20">
        <f t="shared" si="29"/>
        <v>9688.6786285391263</v>
      </c>
      <c r="AG29" s="20">
        <f t="shared" si="30"/>
        <v>3164.8738087741226</v>
      </c>
      <c r="AH29" s="20">
        <f t="shared" si="31"/>
        <v>2572.4720284826421</v>
      </c>
      <c r="AI29" s="20">
        <f t="shared" si="32"/>
        <v>3282.7911094039305</v>
      </c>
      <c r="AJ29" s="20">
        <f t="shared" si="33"/>
        <v>591.36585365849464</v>
      </c>
      <c r="AK29" s="20">
        <f t="shared" si="34"/>
        <v>-2577.8455090960224</v>
      </c>
      <c r="AL29" s="20">
        <f t="shared" si="35"/>
        <v>1213.2704858593168</v>
      </c>
      <c r="AM29" s="20">
        <f t="shared" si="36"/>
        <v>-8225.5713134569523</v>
      </c>
      <c r="AN29" s="20">
        <f t="shared" si="37"/>
        <v>-12412.008037089208</v>
      </c>
      <c r="AO29" s="20">
        <f t="shared" si="38"/>
        <v>2036.9432225204946</v>
      </c>
      <c r="AP29" s="20">
        <f t="shared" si="39"/>
        <v>1039.1345730437024</v>
      </c>
      <c r="AQ29" s="20">
        <f t="shared" si="40"/>
        <v>901.89912258774712</v>
      </c>
      <c r="AR29" s="20">
        <f t="shared" si="41"/>
        <v>-1363.3302723963425</v>
      </c>
      <c r="AS29" s="20">
        <f t="shared" si="42"/>
        <v>2317.1381192139052</v>
      </c>
      <c r="AT29" s="23">
        <f t="shared" si="43"/>
        <v>-16479.003755154863</v>
      </c>
      <c r="AU29" s="23"/>
    </row>
    <row r="30" spans="1:47" x14ac:dyDescent="0.25">
      <c r="A30" s="13">
        <f t="shared" si="4"/>
        <v>25</v>
      </c>
      <c r="B30" s="1">
        <v>45286</v>
      </c>
      <c r="C30" s="7">
        <f t="shared" si="5"/>
        <v>2023</v>
      </c>
      <c r="D30" s="7">
        <f t="shared" si="6"/>
        <v>12</v>
      </c>
      <c r="E30" s="15">
        <v>16.975000000000001</v>
      </c>
      <c r="F30" s="2">
        <v>43.05</v>
      </c>
      <c r="G30" s="2">
        <v>314.97000000000003</v>
      </c>
      <c r="H30" s="2">
        <v>13.79</v>
      </c>
      <c r="I30" s="2">
        <v>248.2</v>
      </c>
      <c r="J30" s="2">
        <v>256.61</v>
      </c>
      <c r="K30" s="2">
        <v>153.41</v>
      </c>
      <c r="L30" s="2">
        <v>491.19</v>
      </c>
      <c r="M30" s="2">
        <v>193.05</v>
      </c>
      <c r="N30" s="2">
        <v>157.36000000000001</v>
      </c>
      <c r="O30" s="2">
        <v>188.13</v>
      </c>
      <c r="P30" s="12">
        <f t="shared" si="13"/>
        <v>8.4328882642303871E-3</v>
      </c>
      <c r="Q30" s="12">
        <f t="shared" si="14"/>
        <v>8.5817669473886582E-3</v>
      </c>
      <c r="R30" s="12">
        <f t="shared" si="15"/>
        <v>-9.339080459770166E-3</v>
      </c>
      <c r="S30" s="12">
        <f t="shared" si="16"/>
        <v>3.6798900076833174E-3</v>
      </c>
      <c r="T30" s="12">
        <f t="shared" si="17"/>
        <v>1.6535448686232579E-2</v>
      </c>
      <c r="U30" s="12">
        <f t="shared" si="18"/>
        <v>3.4733381433582622E-4</v>
      </c>
      <c r="V30" s="12">
        <f t="shared" si="19"/>
        <v>9.5172901195945681E-3</v>
      </c>
      <c r="W30" s="12">
        <f t="shared" si="20"/>
        <v>-2.4295398289827519E-3</v>
      </c>
      <c r="X30" s="12">
        <f t="shared" si="21"/>
        <v>6.1028790934314348E-3</v>
      </c>
      <c r="Y30" s="12">
        <f t="shared" si="22"/>
        <v>2.7043760582772247E-3</v>
      </c>
      <c r="Z30" s="20">
        <f t="shared" si="23"/>
        <v>40.750773014757549</v>
      </c>
      <c r="AA30" s="20">
        <f t="shared" si="24"/>
        <v>324.9650453104486</v>
      </c>
      <c r="AB30" s="20">
        <f t="shared" si="25"/>
        <v>14.166451149425287</v>
      </c>
      <c r="AC30" s="20">
        <f t="shared" si="26"/>
        <v>227.17290630433905</v>
      </c>
      <c r="AD30" s="20">
        <f t="shared" si="27"/>
        <v>3276.9397390626586</v>
      </c>
      <c r="AE30" s="20">
        <f t="shared" si="28"/>
        <v>2672.230233651836</v>
      </c>
      <c r="AF30" s="20">
        <f t="shared" si="29"/>
        <v>9801.8690802874225</v>
      </c>
      <c r="AG30" s="20">
        <f t="shared" si="30"/>
        <v>3166.1817010294785</v>
      </c>
      <c r="AH30" s="20">
        <f t="shared" si="31"/>
        <v>2579.0271774956182</v>
      </c>
      <c r="AI30" s="20">
        <f t="shared" si="32"/>
        <v>3303.2860337448637</v>
      </c>
      <c r="AJ30" s="20">
        <f t="shared" si="33"/>
        <v>-2385.4111033028644</v>
      </c>
      <c r="AK30" s="20">
        <f t="shared" si="34"/>
        <v>-4147.5679656729199</v>
      </c>
      <c r="AL30" s="20">
        <f t="shared" si="35"/>
        <v>5208.4051724138462</v>
      </c>
      <c r="AM30" s="20">
        <f t="shared" si="36"/>
        <v>-1665.8126086780953</v>
      </c>
      <c r="AN30" s="20">
        <f t="shared" si="37"/>
        <v>-13326.064765664683</v>
      </c>
      <c r="AO30" s="20">
        <f t="shared" si="38"/>
        <v>-185.56673036728171</v>
      </c>
      <c r="AP30" s="20">
        <f t="shared" si="39"/>
        <v>-4620.3880143711103</v>
      </c>
      <c r="AQ30" s="20">
        <f t="shared" si="40"/>
        <v>771.10989705215616</v>
      </c>
      <c r="AR30" s="20">
        <f t="shared" si="41"/>
        <v>-2346.602624342745</v>
      </c>
      <c r="AS30" s="20">
        <f t="shared" si="42"/>
        <v>-1781.8467489727482</v>
      </c>
      <c r="AT30" s="23">
        <f t="shared" si="43"/>
        <v>-24479.745491906448</v>
      </c>
      <c r="AU30" s="23"/>
    </row>
    <row r="31" spans="1:47" x14ac:dyDescent="0.25">
      <c r="A31" s="13">
        <f t="shared" si="4"/>
        <v>26</v>
      </c>
      <c r="B31" s="1">
        <v>45282</v>
      </c>
      <c r="C31" s="7">
        <f t="shared" si="5"/>
        <v>2023</v>
      </c>
      <c r="D31" s="7">
        <f t="shared" si="6"/>
        <v>12</v>
      </c>
      <c r="E31" s="15">
        <v>16.968</v>
      </c>
      <c r="F31" s="2">
        <v>42.69</v>
      </c>
      <c r="G31" s="2">
        <v>312.29000000000002</v>
      </c>
      <c r="H31" s="2">
        <v>13.92</v>
      </c>
      <c r="I31" s="2">
        <v>247.29</v>
      </c>
      <c r="J31" s="2">
        <v>252.54</v>
      </c>
      <c r="K31" s="2">
        <v>153.41999999999999</v>
      </c>
      <c r="L31" s="2">
        <v>486.76</v>
      </c>
      <c r="M31" s="2">
        <v>193.6</v>
      </c>
      <c r="N31" s="2">
        <v>156.47</v>
      </c>
      <c r="O31" s="2">
        <v>187.7</v>
      </c>
      <c r="P31" s="12">
        <f t="shared" si="13"/>
        <v>2.0559407124073559E-2</v>
      </c>
      <c r="Q31" s="12">
        <f t="shared" si="14"/>
        <v>-1.3831433353333145E-2</v>
      </c>
      <c r="R31" s="12">
        <f t="shared" si="15"/>
        <v>1.2363636363636354E-2</v>
      </c>
      <c r="S31" s="12">
        <f t="shared" si="16"/>
        <v>1.6859245857148819E-2</v>
      </c>
      <c r="T31" s="12">
        <f t="shared" si="17"/>
        <v>-1.084930884543478E-2</v>
      </c>
      <c r="U31" s="12">
        <f t="shared" si="18"/>
        <v>-5.8938134754857874E-3</v>
      </c>
      <c r="V31" s="12">
        <f t="shared" si="19"/>
        <v>-1.3006611892211084E-2</v>
      </c>
      <c r="W31" s="12">
        <f t="shared" si="20"/>
        <v>-8.7023315069825191E-3</v>
      </c>
      <c r="X31" s="12">
        <f t="shared" si="21"/>
        <v>1.8303976112483689E-2</v>
      </c>
      <c r="Y31" s="12">
        <f t="shared" si="22"/>
        <v>-2.7473240765903961E-3</v>
      </c>
      <c r="Z31" s="20">
        <f t="shared" si="23"/>
        <v>41.24080564188381</v>
      </c>
      <c r="AA31" s="20">
        <f t="shared" si="24"/>
        <v>317.74351217355604</v>
      </c>
      <c r="AB31" s="20">
        <f t="shared" si="25"/>
        <v>14.476800000000001</v>
      </c>
      <c r="AC31" s="20">
        <f t="shared" si="26"/>
        <v>230.15592170730707</v>
      </c>
      <c r="AD31" s="20">
        <f t="shared" si="27"/>
        <v>3188.6612630723785</v>
      </c>
      <c r="AE31" s="20">
        <f t="shared" si="28"/>
        <v>2655.5582419177822</v>
      </c>
      <c r="AF31" s="20">
        <f t="shared" si="29"/>
        <v>9583.1741249283241</v>
      </c>
      <c r="AG31" s="20">
        <f t="shared" si="30"/>
        <v>3146.2725326867753</v>
      </c>
      <c r="AH31" s="20">
        <f t="shared" si="31"/>
        <v>2610.3032641277828</v>
      </c>
      <c r="AI31" s="20">
        <f t="shared" si="32"/>
        <v>3285.326079299999</v>
      </c>
      <c r="AJ31" s="20">
        <f t="shared" si="33"/>
        <v>-5815.6394931866944</v>
      </c>
      <c r="AK31" s="20">
        <f t="shared" si="34"/>
        <v>6684.7317396659209</v>
      </c>
      <c r="AL31" s="20">
        <f t="shared" si="35"/>
        <v>-6895.2000000000025</v>
      </c>
      <c r="AM31" s="20">
        <f t="shared" si="36"/>
        <v>-7631.843414614139</v>
      </c>
      <c r="AN31" s="20">
        <f t="shared" si="37"/>
        <v>8743.5542319053638</v>
      </c>
      <c r="AO31" s="20">
        <f t="shared" si="38"/>
        <v>3148.8316164434764</v>
      </c>
      <c r="AP31" s="20">
        <f t="shared" si="39"/>
        <v>6314.3597535838126</v>
      </c>
      <c r="AQ31" s="20">
        <f t="shared" si="40"/>
        <v>2762.0267313224758</v>
      </c>
      <c r="AR31" s="20">
        <f t="shared" si="41"/>
        <v>-7038.0156191674359</v>
      </c>
      <c r="AS31" s="20">
        <f t="shared" si="42"/>
        <v>1810.1441400001931</v>
      </c>
      <c r="AT31" s="23">
        <f t="shared" si="43"/>
        <v>2082.9496859529718</v>
      </c>
      <c r="AU31" s="23"/>
    </row>
    <row r="32" spans="1:47" x14ac:dyDescent="0.25">
      <c r="A32" s="13">
        <f t="shared" si="4"/>
        <v>27</v>
      </c>
      <c r="B32" s="1">
        <v>45281</v>
      </c>
      <c r="C32" s="7">
        <f t="shared" si="5"/>
        <v>2023</v>
      </c>
      <c r="D32" s="7">
        <f t="shared" si="6"/>
        <v>12</v>
      </c>
      <c r="E32" s="15">
        <v>17.021999999999998</v>
      </c>
      <c r="F32" s="2">
        <v>41.83</v>
      </c>
      <c r="G32" s="2">
        <v>316.67</v>
      </c>
      <c r="H32" s="2">
        <v>13.75</v>
      </c>
      <c r="I32" s="2">
        <v>243.19</v>
      </c>
      <c r="J32" s="2">
        <v>254.5</v>
      </c>
      <c r="K32" s="2">
        <v>153.84</v>
      </c>
      <c r="L32" s="2">
        <v>491.61</v>
      </c>
      <c r="M32" s="2">
        <v>194.68</v>
      </c>
      <c r="N32" s="2">
        <v>153.16999999999999</v>
      </c>
      <c r="O32" s="2">
        <v>187.62</v>
      </c>
      <c r="P32" s="12">
        <f t="shared" si="13"/>
        <v>-1.1344835736232683E-2</v>
      </c>
      <c r="Q32" s="12">
        <f t="shared" si="14"/>
        <v>3.2271734524236484E-2</v>
      </c>
      <c r="R32" s="12">
        <f t="shared" si="15"/>
        <v>2.2304832713754719E-2</v>
      </c>
      <c r="S32" s="12">
        <f t="shared" si="16"/>
        <v>4.3778135712220223E-3</v>
      </c>
      <c r="T32" s="12">
        <f t="shared" si="17"/>
        <v>2.2607658884961523E-2</v>
      </c>
      <c r="U32" s="12">
        <f t="shared" si="18"/>
        <v>4.262511932236146E-3</v>
      </c>
      <c r="V32" s="12">
        <f t="shared" si="19"/>
        <v>-2.2162706075403715E-3</v>
      </c>
      <c r="W32" s="12">
        <f t="shared" si="20"/>
        <v>-7.7301312181110582E-3</v>
      </c>
      <c r="X32" s="12">
        <f t="shared" si="21"/>
        <v>7.5720738064533055E-3</v>
      </c>
      <c r="Y32" s="12">
        <f t="shared" si="22"/>
        <v>8.4061247825679697E-3</v>
      </c>
      <c r="Z32" s="20">
        <f t="shared" si="23"/>
        <v>39.951555187898833</v>
      </c>
      <c r="AA32" s="20">
        <f t="shared" si="24"/>
        <v>332.597952863709</v>
      </c>
      <c r="AB32" s="20">
        <f t="shared" si="25"/>
        <v>14.618959107806694</v>
      </c>
      <c r="AC32" s="20">
        <f t="shared" si="26"/>
        <v>227.33087432371039</v>
      </c>
      <c r="AD32" s="20">
        <f t="shared" si="27"/>
        <v>3296.5143313012991</v>
      </c>
      <c r="AE32" s="20">
        <f t="shared" si="28"/>
        <v>2682.6888583546106</v>
      </c>
      <c r="AF32" s="20">
        <f t="shared" si="29"/>
        <v>9687.942526261435</v>
      </c>
      <c r="AG32" s="20">
        <f t="shared" si="30"/>
        <v>3149.3581921837822</v>
      </c>
      <c r="AH32" s="20">
        <f t="shared" si="31"/>
        <v>2582.7932864817394</v>
      </c>
      <c r="AI32" s="20">
        <f t="shared" si="32"/>
        <v>3322.0697424615969</v>
      </c>
      <c r="AJ32" s="20">
        <f t="shared" si="33"/>
        <v>3209.113684708143</v>
      </c>
      <c r="AK32" s="20">
        <f t="shared" si="34"/>
        <v>-15596.929295563512</v>
      </c>
      <c r="AL32" s="20">
        <f t="shared" si="35"/>
        <v>-12439.405204461023</v>
      </c>
      <c r="AM32" s="20">
        <f t="shared" si="36"/>
        <v>-1981.7486474207726</v>
      </c>
      <c r="AN32" s="20">
        <f t="shared" si="37"/>
        <v>-18219.71282532479</v>
      </c>
      <c r="AO32" s="20">
        <f t="shared" si="38"/>
        <v>-2277.2916709222045</v>
      </c>
      <c r="AP32" s="20">
        <f t="shared" si="39"/>
        <v>1075.9396869282682</v>
      </c>
      <c r="AQ32" s="20">
        <f t="shared" si="40"/>
        <v>2453.4607816217886</v>
      </c>
      <c r="AR32" s="20">
        <f t="shared" si="41"/>
        <v>-2911.518972260933</v>
      </c>
      <c r="AS32" s="20">
        <f t="shared" si="42"/>
        <v>-5538.5884923193771</v>
      </c>
      <c r="AT32" s="23">
        <f t="shared" si="43"/>
        <v>-52226.680955014424</v>
      </c>
      <c r="AU32" s="23"/>
    </row>
    <row r="33" spans="1:47" x14ac:dyDescent="0.25">
      <c r="A33" s="13">
        <f t="shared" si="4"/>
        <v>28</v>
      </c>
      <c r="B33" s="1">
        <v>45280</v>
      </c>
      <c r="C33" s="7">
        <f t="shared" si="5"/>
        <v>2023</v>
      </c>
      <c r="D33" s="7">
        <f t="shared" si="6"/>
        <v>12</v>
      </c>
      <c r="E33" s="15">
        <v>17.141400000000001</v>
      </c>
      <c r="F33" s="2">
        <v>42.31</v>
      </c>
      <c r="G33" s="2">
        <v>306.77</v>
      </c>
      <c r="H33" s="2">
        <v>13.45</v>
      </c>
      <c r="I33" s="2">
        <v>242.13</v>
      </c>
      <c r="J33" s="2">
        <v>247.14</v>
      </c>
      <c r="K33" s="2">
        <v>152.12</v>
      </c>
      <c r="L33" s="2">
        <v>489.27</v>
      </c>
      <c r="M33" s="2">
        <v>194.83</v>
      </c>
      <c r="N33" s="2">
        <v>150.96</v>
      </c>
      <c r="O33" s="2">
        <v>184.76</v>
      </c>
      <c r="P33" s="12">
        <f t="shared" si="13"/>
        <v>3.4474327628361889E-2</v>
      </c>
      <c r="Q33" s="12">
        <f t="shared" si="14"/>
        <v>-2.3491962438325631E-2</v>
      </c>
      <c r="R33" s="12">
        <f t="shared" si="15"/>
        <v>-1.1029411764705954E-2</v>
      </c>
      <c r="S33" s="12">
        <f t="shared" si="16"/>
        <v>-2.0905782450465038E-2</v>
      </c>
      <c r="T33" s="12">
        <f t="shared" si="17"/>
        <v>-3.4943241391815483E-2</v>
      </c>
      <c r="U33" s="12">
        <f t="shared" si="18"/>
        <v>-6.4887986236149553E-3</v>
      </c>
      <c r="V33" s="12">
        <f t="shared" si="19"/>
        <v>-7.2488707318634216E-3</v>
      </c>
      <c r="W33" s="12">
        <f t="shared" si="20"/>
        <v>-6.3431173147443509E-3</v>
      </c>
      <c r="X33" s="12">
        <f t="shared" si="21"/>
        <v>-3.0394151325443097E-2</v>
      </c>
      <c r="Y33" s="12">
        <f t="shared" si="22"/>
        <v>-9.8901147478823725E-3</v>
      </c>
      <c r="Z33" s="20">
        <f t="shared" si="23"/>
        <v>41.8031075794621</v>
      </c>
      <c r="AA33" s="20">
        <f t="shared" si="24"/>
        <v>314.63088970237146</v>
      </c>
      <c r="AB33" s="20">
        <f t="shared" si="25"/>
        <v>14.142279411764706</v>
      </c>
      <c r="AC33" s="20">
        <f t="shared" si="26"/>
        <v>221.60818520016176</v>
      </c>
      <c r="AD33" s="20">
        <f t="shared" si="27"/>
        <v>3110.9912072631391</v>
      </c>
      <c r="AE33" s="20">
        <f t="shared" si="28"/>
        <v>2653.96885666362</v>
      </c>
      <c r="AF33" s="20">
        <f t="shared" si="29"/>
        <v>9639.0786900152925</v>
      </c>
      <c r="AG33" s="20">
        <f t="shared" si="30"/>
        <v>3153.7604256251775</v>
      </c>
      <c r="AH33" s="20">
        <f t="shared" si="31"/>
        <v>2485.4713043298675</v>
      </c>
      <c r="AI33" s="20">
        <f t="shared" si="32"/>
        <v>3261.7950354252384</v>
      </c>
      <c r="AJ33" s="20">
        <f t="shared" si="33"/>
        <v>-9751.7530562347256</v>
      </c>
      <c r="AK33" s="20">
        <f t="shared" si="34"/>
        <v>11353.66544644279</v>
      </c>
      <c r="AL33" s="20">
        <f t="shared" si="35"/>
        <v>6151.1029411764875</v>
      </c>
      <c r="AM33" s="20">
        <f t="shared" si="36"/>
        <v>9463.6295996764948</v>
      </c>
      <c r="AN33" s="20">
        <f t="shared" si="37"/>
        <v>28161.068184215197</v>
      </c>
      <c r="AO33" s="20">
        <f t="shared" si="38"/>
        <v>3466.7086672759069</v>
      </c>
      <c r="AP33" s="20">
        <f t="shared" si="39"/>
        <v>3519.1314992353909</v>
      </c>
      <c r="AQ33" s="20">
        <f t="shared" si="40"/>
        <v>2013.2374374822575</v>
      </c>
      <c r="AR33" s="20">
        <f t="shared" si="41"/>
        <v>11686.778350519853</v>
      </c>
      <c r="AS33" s="20">
        <f t="shared" si="42"/>
        <v>6516.3529149523129</v>
      </c>
      <c r="AT33" s="23">
        <f t="shared" si="43"/>
        <v>72579.921984741944</v>
      </c>
      <c r="AU33" s="23"/>
    </row>
    <row r="34" spans="1:47" x14ac:dyDescent="0.25">
      <c r="A34" s="13">
        <f t="shared" si="4"/>
        <v>29</v>
      </c>
      <c r="B34" s="1">
        <v>45279</v>
      </c>
      <c r="C34" s="7">
        <f t="shared" si="5"/>
        <v>2023</v>
      </c>
      <c r="D34" s="7">
        <f t="shared" si="6"/>
        <v>12</v>
      </c>
      <c r="E34" s="15">
        <v>17.065999999999999</v>
      </c>
      <c r="F34" s="2">
        <v>40.9</v>
      </c>
      <c r="G34" s="2">
        <v>314.14999999999998</v>
      </c>
      <c r="H34" s="2">
        <v>13.6</v>
      </c>
      <c r="I34" s="2">
        <v>247.3</v>
      </c>
      <c r="J34" s="2">
        <v>257.22000000000003</v>
      </c>
      <c r="K34" s="2">
        <v>153.79</v>
      </c>
      <c r="L34" s="2">
        <v>495.02</v>
      </c>
      <c r="M34" s="2">
        <v>196.94</v>
      </c>
      <c r="N34" s="2">
        <v>156.38</v>
      </c>
      <c r="O34" s="2">
        <v>187.43</v>
      </c>
      <c r="P34" s="12">
        <f t="shared" si="13"/>
        <v>5.2225366606637458E-2</v>
      </c>
      <c r="Q34" s="12">
        <f t="shared" si="14"/>
        <v>-4.4366978291872083E-3</v>
      </c>
      <c r="R34" s="12">
        <f t="shared" si="15"/>
        <v>7.3583517292119538E-4</v>
      </c>
      <c r="S34" s="12">
        <f t="shared" si="16"/>
        <v>-2.614790895487118E-2</v>
      </c>
      <c r="T34" s="12">
        <f t="shared" si="17"/>
        <v>1.495458238572378E-2</v>
      </c>
      <c r="U34" s="12">
        <f t="shared" si="18"/>
        <v>-7.1348218952123066E-3</v>
      </c>
      <c r="V34" s="12">
        <f t="shared" si="19"/>
        <v>1.2883558502945647E-2</v>
      </c>
      <c r="W34" s="12">
        <f t="shared" si="20"/>
        <v>4.4493199173878395E-6</v>
      </c>
      <c r="X34" s="12">
        <f t="shared" si="21"/>
        <v>1.6314542166988355E-2</v>
      </c>
      <c r="Y34" s="12">
        <f t="shared" si="22"/>
        <v>3.6690861357595583E-3</v>
      </c>
      <c r="Z34" s="20">
        <f t="shared" si="23"/>
        <v>42.520427064574214</v>
      </c>
      <c r="AA34" s="20">
        <f t="shared" si="24"/>
        <v>320.77049595943589</v>
      </c>
      <c r="AB34" s="20">
        <f t="shared" si="25"/>
        <v>14.310522442972774</v>
      </c>
      <c r="AC34" s="20">
        <f t="shared" si="26"/>
        <v>220.42168228715445</v>
      </c>
      <c r="AD34" s="20">
        <f t="shared" si="27"/>
        <v>3271.843602367202</v>
      </c>
      <c r="AE34" s="20">
        <f t="shared" si="28"/>
        <v>2652.2431331477464</v>
      </c>
      <c r="AF34" s="20">
        <f t="shared" si="29"/>
        <v>9834.5537329483086</v>
      </c>
      <c r="AG34" s="20">
        <f t="shared" si="30"/>
        <v>3173.9069216644507</v>
      </c>
      <c r="AH34" s="20">
        <f t="shared" si="31"/>
        <v>2605.2035826539677</v>
      </c>
      <c r="AI34" s="20">
        <f t="shared" si="32"/>
        <v>3306.4641522428478</v>
      </c>
      <c r="AJ34" s="20">
        <f t="shared" si="33"/>
        <v>-14772.989452019523</v>
      </c>
      <c r="AK34" s="20">
        <f t="shared" si="34"/>
        <v>2144.2560608461463</v>
      </c>
      <c r="AL34" s="20">
        <f t="shared" si="35"/>
        <v>-410.37527593814895</v>
      </c>
      <c r="AM34" s="20">
        <f t="shared" si="36"/>
        <v>11836.6354256911</v>
      </c>
      <c r="AN34" s="20">
        <f t="shared" si="37"/>
        <v>-12052.030591800531</v>
      </c>
      <c r="AO34" s="20">
        <f t="shared" si="38"/>
        <v>3811.8533704506262</v>
      </c>
      <c r="AP34" s="20">
        <f t="shared" si="39"/>
        <v>-6254.6206474154133</v>
      </c>
      <c r="AQ34" s="20">
        <f t="shared" si="40"/>
        <v>-1.4121664450613025</v>
      </c>
      <c r="AR34" s="20">
        <f t="shared" si="41"/>
        <v>-6273.0633980951779</v>
      </c>
      <c r="AS34" s="20">
        <f t="shared" si="42"/>
        <v>-2417.4704485695656</v>
      </c>
      <c r="AT34" s="23">
        <f t="shared" si="43"/>
        <v>-24389.217123295548</v>
      </c>
      <c r="AU34" s="23"/>
    </row>
    <row r="35" spans="1:47" x14ac:dyDescent="0.25">
      <c r="A35" s="13">
        <f t="shared" si="4"/>
        <v>30</v>
      </c>
      <c r="B35" s="1">
        <v>45278</v>
      </c>
      <c r="C35" s="7">
        <f t="shared" si="5"/>
        <v>2023</v>
      </c>
      <c r="D35" s="7">
        <f t="shared" si="6"/>
        <v>12</v>
      </c>
      <c r="E35" s="15">
        <v>17.157399999999999</v>
      </c>
      <c r="F35" s="2">
        <v>38.869999999999997</v>
      </c>
      <c r="G35" s="2">
        <v>315.55</v>
      </c>
      <c r="H35" s="2">
        <v>13.59</v>
      </c>
      <c r="I35" s="2">
        <v>253.94</v>
      </c>
      <c r="J35" s="2">
        <v>252.08</v>
      </c>
      <c r="K35" s="2">
        <v>154.07</v>
      </c>
      <c r="L35" s="2">
        <v>486.12</v>
      </c>
      <c r="M35" s="2">
        <v>195.89</v>
      </c>
      <c r="N35" s="2">
        <v>153.05000000000001</v>
      </c>
      <c r="O35" s="2">
        <v>185.75</v>
      </c>
      <c r="P35" s="12">
        <f t="shared" si="13"/>
        <v>1.8872870249017071E-2</v>
      </c>
      <c r="Q35" s="12">
        <f t="shared" si="14"/>
        <v>2.1065234273880407E-2</v>
      </c>
      <c r="R35" s="12">
        <f t="shared" si="15"/>
        <v>5.177514792899407E-3</v>
      </c>
      <c r="S35" s="12">
        <f t="shared" si="16"/>
        <v>-3.8324623191698826E-2</v>
      </c>
      <c r="T35" s="12">
        <f t="shared" si="17"/>
        <v>-7.1408585207467512E-3</v>
      </c>
      <c r="U35" s="12">
        <f t="shared" si="18"/>
        <v>2.5748530370257594E-2</v>
      </c>
      <c r="V35" s="12">
        <f t="shared" si="19"/>
        <v>2.8190293133364852E-2</v>
      </c>
      <c r="W35" s="12">
        <f t="shared" si="20"/>
        <v>-1.0038104143179516E-2</v>
      </c>
      <c r="X35" s="12">
        <f t="shared" si="21"/>
        <v>-8.4798468061116905E-3</v>
      </c>
      <c r="Y35" s="12">
        <f t="shared" si="22"/>
        <v>1.1631855089086596E-2</v>
      </c>
      <c r="Z35" s="20">
        <f t="shared" si="23"/>
        <v>41.172652686762774</v>
      </c>
      <c r="AA35" s="20">
        <f t="shared" si="24"/>
        <v>328.98721848304427</v>
      </c>
      <c r="AB35" s="20">
        <f t="shared" si="25"/>
        <v>14.374038461538463</v>
      </c>
      <c r="AC35" s="20">
        <f t="shared" si="26"/>
        <v>217.66560478679088</v>
      </c>
      <c r="AD35" s="20">
        <f t="shared" si="27"/>
        <v>3200.6159551148603</v>
      </c>
      <c r="AE35" s="20">
        <f t="shared" si="28"/>
        <v>2740.0845109745414</v>
      </c>
      <c r="AF35" s="20">
        <f t="shared" si="29"/>
        <v>9983.1738807778675</v>
      </c>
      <c r="AG35" s="20">
        <f t="shared" si="30"/>
        <v>3142.0329335343126</v>
      </c>
      <c r="AH35" s="20">
        <f t="shared" si="31"/>
        <v>2541.6460634978334</v>
      </c>
      <c r="AI35" s="20">
        <f t="shared" si="32"/>
        <v>3332.6965135464488</v>
      </c>
      <c r="AJ35" s="20">
        <f t="shared" si="33"/>
        <v>-5338.5688073394422</v>
      </c>
      <c r="AK35" s="20">
        <f t="shared" si="34"/>
        <v>-10180.827724566427</v>
      </c>
      <c r="AL35" s="20">
        <f t="shared" si="35"/>
        <v>-2887.5000000000332</v>
      </c>
      <c r="AM35" s="20">
        <f t="shared" si="36"/>
        <v>17348.790426418247</v>
      </c>
      <c r="AN35" s="20">
        <f t="shared" si="37"/>
        <v>5754.8812212849043</v>
      </c>
      <c r="AO35" s="20">
        <f t="shared" si="38"/>
        <v>-13756.422194908373</v>
      </c>
      <c r="AP35" s="20">
        <f t="shared" si="39"/>
        <v>-13685.628038893356</v>
      </c>
      <c r="AQ35" s="20">
        <f t="shared" si="40"/>
        <v>3185.9866465687446</v>
      </c>
      <c r="AR35" s="20">
        <f t="shared" si="41"/>
        <v>3260.5644753249635</v>
      </c>
      <c r="AS35" s="20">
        <f t="shared" si="42"/>
        <v>-7663.9427092897677</v>
      </c>
      <c r="AT35" s="23">
        <f t="shared" si="43"/>
        <v>-23962.666705400537</v>
      </c>
      <c r="AU35" s="23"/>
    </row>
    <row r="36" spans="1:47" x14ac:dyDescent="0.25">
      <c r="A36" s="13">
        <f t="shared" si="4"/>
        <v>31</v>
      </c>
      <c r="B36" s="1">
        <v>45275</v>
      </c>
      <c r="C36" s="7">
        <f t="shared" si="5"/>
        <v>2023</v>
      </c>
      <c r="D36" s="7">
        <f t="shared" si="6"/>
        <v>12</v>
      </c>
      <c r="E36" s="15">
        <v>17.184000000000001</v>
      </c>
      <c r="F36" s="2">
        <v>38.15</v>
      </c>
      <c r="G36" s="2">
        <v>309.04000000000002</v>
      </c>
      <c r="H36" s="2">
        <v>13.52</v>
      </c>
      <c r="I36" s="2">
        <v>264.06</v>
      </c>
      <c r="J36" s="2">
        <v>253.5</v>
      </c>
      <c r="K36" s="2">
        <v>149.97</v>
      </c>
      <c r="L36" s="2">
        <v>472.06</v>
      </c>
      <c r="M36" s="2">
        <v>197.57</v>
      </c>
      <c r="N36" s="2">
        <v>154.12</v>
      </c>
      <c r="O36" s="2">
        <v>183.33</v>
      </c>
      <c r="P36" s="12">
        <f t="shared" si="13"/>
        <v>-1.4466546112115841E-2</v>
      </c>
      <c r="Q36" s="12">
        <f t="shared" si="14"/>
        <v>-1.0058299698891604E-2</v>
      </c>
      <c r="R36" s="12">
        <f t="shared" si="15"/>
        <v>-1.477104874446078E-3</v>
      </c>
      <c r="S36" s="12">
        <f t="shared" si="16"/>
        <v>7.4011902945216868E-3</v>
      </c>
      <c r="T36" s="12">
        <f t="shared" si="17"/>
        <v>9.6415026630964906E-3</v>
      </c>
      <c r="U36" s="12">
        <f t="shared" si="18"/>
        <v>1.7179130527204656E-2</v>
      </c>
      <c r="V36" s="12">
        <f t="shared" si="19"/>
        <v>4.6294714842707307E-3</v>
      </c>
      <c r="W36" s="12">
        <f t="shared" si="20"/>
        <v>-2.8418150028182154E-3</v>
      </c>
      <c r="X36" s="12">
        <f t="shared" si="21"/>
        <v>-8.7987105481370786E-3</v>
      </c>
      <c r="Y36" s="12">
        <f t="shared" si="22"/>
        <v>4.2659573363208469E-3</v>
      </c>
      <c r="Z36" s="20">
        <f t="shared" si="23"/>
        <v>39.825406871609395</v>
      </c>
      <c r="AA36" s="20">
        <f t="shared" si="24"/>
        <v>318.9592158370171</v>
      </c>
      <c r="AB36" s="20">
        <f t="shared" si="25"/>
        <v>14.278877400295421</v>
      </c>
      <c r="AC36" s="20">
        <f t="shared" si="26"/>
        <v>228.01518541126205</v>
      </c>
      <c r="AD36" s="20">
        <f t="shared" si="27"/>
        <v>3254.7161700652723</v>
      </c>
      <c r="AE36" s="20">
        <f t="shared" si="28"/>
        <v>2717.1930526072347</v>
      </c>
      <c r="AF36" s="20">
        <f t="shared" si="29"/>
        <v>9754.4109943085696</v>
      </c>
      <c r="AG36" s="20">
        <f t="shared" si="30"/>
        <v>3164.8731838236235</v>
      </c>
      <c r="AH36" s="20">
        <f t="shared" si="31"/>
        <v>2540.828693551191</v>
      </c>
      <c r="AI36" s="20">
        <f t="shared" si="32"/>
        <v>3308.4304708785653</v>
      </c>
      <c r="AJ36" s="20">
        <f t="shared" si="33"/>
        <v>4092.1518987342083</v>
      </c>
      <c r="AK36" s="20">
        <f t="shared" si="34"/>
        <v>4861.1762444743363</v>
      </c>
      <c r="AL36" s="20">
        <f t="shared" si="35"/>
        <v>823.78138847859714</v>
      </c>
      <c r="AM36" s="20">
        <f t="shared" si="36"/>
        <v>-3350.3708225240985</v>
      </c>
      <c r="AN36" s="20">
        <f t="shared" si="37"/>
        <v>-7770.1725163180981</v>
      </c>
      <c r="AO36" s="20">
        <f t="shared" si="38"/>
        <v>-9178.1305214470194</v>
      </c>
      <c r="AP36" s="20">
        <f t="shared" si="39"/>
        <v>-2247.4837154284614</v>
      </c>
      <c r="AQ36" s="20">
        <f t="shared" si="40"/>
        <v>901.96161763765303</v>
      </c>
      <c r="AR36" s="20">
        <f t="shared" si="41"/>
        <v>3383.1699673213279</v>
      </c>
      <c r="AS36" s="20">
        <f t="shared" si="42"/>
        <v>-2810.7341757130598</v>
      </c>
      <c r="AT36" s="23">
        <f t="shared" si="43"/>
        <v>-11294.650634784615</v>
      </c>
      <c r="AU36" s="23"/>
    </row>
    <row r="37" spans="1:47" x14ac:dyDescent="0.25">
      <c r="A37" s="13">
        <f t="shared" si="4"/>
        <v>32</v>
      </c>
      <c r="B37" s="1">
        <v>45274</v>
      </c>
      <c r="C37" s="7">
        <f t="shared" si="5"/>
        <v>2023</v>
      </c>
      <c r="D37" s="7">
        <f t="shared" si="6"/>
        <v>12</v>
      </c>
      <c r="E37" s="15">
        <v>17.186</v>
      </c>
      <c r="F37" s="2">
        <v>38.71</v>
      </c>
      <c r="G37" s="2">
        <v>312.18</v>
      </c>
      <c r="H37" s="2">
        <v>13.54</v>
      </c>
      <c r="I37" s="2">
        <v>262.12</v>
      </c>
      <c r="J37" s="2">
        <v>251.05</v>
      </c>
      <c r="K37" s="2">
        <v>147.41999999999999</v>
      </c>
      <c r="L37" s="2">
        <v>469.83</v>
      </c>
      <c r="M37" s="2">
        <v>198.11</v>
      </c>
      <c r="N37" s="2">
        <v>155.47</v>
      </c>
      <c r="O37" s="2">
        <v>182.53</v>
      </c>
      <c r="P37" s="12">
        <f t="shared" si="13"/>
        <v>3.7523452157598447E-2</v>
      </c>
      <c r="Q37" s="12">
        <f t="shared" si="14"/>
        <v>3.1168664246008504E-3</v>
      </c>
      <c r="R37" s="12">
        <f t="shared" si="15"/>
        <v>5.0426687354538258E-2</v>
      </c>
      <c r="S37" s="12">
        <f t="shared" si="16"/>
        <v>1.782316623306035E-2</v>
      </c>
      <c r="T37" s="12">
        <f t="shared" si="17"/>
        <v>4.6162613620171822E-2</v>
      </c>
      <c r="U37" s="12">
        <f t="shared" si="18"/>
        <v>-1.2356374062111763E-2</v>
      </c>
      <c r="V37" s="12">
        <f t="shared" si="19"/>
        <v>-2.3929645168345615E-2</v>
      </c>
      <c r="W37" s="12">
        <f t="shared" si="20"/>
        <v>-2.0874773575295658E-3</v>
      </c>
      <c r="X37" s="12">
        <f t="shared" si="21"/>
        <v>1.0612716535626676E-2</v>
      </c>
      <c r="Y37" s="12">
        <f t="shared" si="22"/>
        <v>6.0306087296075894E-3</v>
      </c>
      <c r="Z37" s="20">
        <f t="shared" si="23"/>
        <v>41.926322701688548</v>
      </c>
      <c r="AA37" s="20">
        <f t="shared" si="24"/>
        <v>323.2042543620064</v>
      </c>
      <c r="AB37" s="20">
        <f t="shared" si="25"/>
        <v>15.021101629169898</v>
      </c>
      <c r="AC37" s="20">
        <f t="shared" si="26"/>
        <v>230.37409544519087</v>
      </c>
      <c r="AD37" s="20">
        <f t="shared" si="27"/>
        <v>3372.4469191155172</v>
      </c>
      <c r="AE37" s="20">
        <f t="shared" si="28"/>
        <v>2638.2947883125826</v>
      </c>
      <c r="AF37" s="20">
        <f t="shared" si="29"/>
        <v>9477.1173558366245</v>
      </c>
      <c r="AG37" s="20">
        <f t="shared" si="30"/>
        <v>3167.267370644774</v>
      </c>
      <c r="AH37" s="20">
        <f t="shared" si="31"/>
        <v>2590.5876188492789</v>
      </c>
      <c r="AI37" s="20">
        <f t="shared" si="32"/>
        <v>3314.2438974886968</v>
      </c>
      <c r="AJ37" s="20">
        <f t="shared" si="33"/>
        <v>-10614.258911819859</v>
      </c>
      <c r="AK37" s="20">
        <f t="shared" si="34"/>
        <v>-1506.3815430096099</v>
      </c>
      <c r="AL37" s="20">
        <f t="shared" si="35"/>
        <v>-28122.963537626001</v>
      </c>
      <c r="AM37" s="20">
        <f t="shared" si="36"/>
        <v>-8068.190890381743</v>
      </c>
      <c r="AN37" s="20">
        <f t="shared" si="37"/>
        <v>-37202.859778879312</v>
      </c>
      <c r="AO37" s="20">
        <f t="shared" si="38"/>
        <v>6601.5223374834022</v>
      </c>
      <c r="AP37" s="20">
        <f t="shared" si="39"/>
        <v>11617.198208168793</v>
      </c>
      <c r="AQ37" s="20">
        <f t="shared" si="40"/>
        <v>662.54293552260606</v>
      </c>
      <c r="AR37" s="20">
        <f t="shared" si="41"/>
        <v>-4080.6688273918553</v>
      </c>
      <c r="AS37" s="20">
        <f t="shared" si="42"/>
        <v>-3973.4194977393599</v>
      </c>
      <c r="AT37" s="23">
        <f t="shared" si="43"/>
        <v>-74687.479505672949</v>
      </c>
      <c r="AU37" s="23"/>
    </row>
    <row r="38" spans="1:47" x14ac:dyDescent="0.25">
      <c r="A38" s="13">
        <f t="shared" si="4"/>
        <v>33</v>
      </c>
      <c r="B38" s="1">
        <v>45273</v>
      </c>
      <c r="C38" s="7">
        <f t="shared" si="5"/>
        <v>2023</v>
      </c>
      <c r="D38" s="7">
        <f t="shared" si="6"/>
        <v>12</v>
      </c>
      <c r="E38" s="15">
        <v>17.234999999999999</v>
      </c>
      <c r="F38" s="2">
        <v>37.31</v>
      </c>
      <c r="G38" s="2">
        <v>311.20999999999998</v>
      </c>
      <c r="H38" s="2">
        <v>12.89</v>
      </c>
      <c r="I38" s="2">
        <v>257.52999999999997</v>
      </c>
      <c r="J38" s="2">
        <v>239.29</v>
      </c>
      <c r="K38" s="2">
        <v>148.84</v>
      </c>
      <c r="L38" s="2">
        <v>479.98</v>
      </c>
      <c r="M38" s="2">
        <v>197.96</v>
      </c>
      <c r="N38" s="2">
        <v>153.4</v>
      </c>
      <c r="O38" s="2">
        <v>180.92</v>
      </c>
      <c r="P38" s="12">
        <f t="shared" si="13"/>
        <v>-2.406417112299386E-3</v>
      </c>
      <c r="Q38" s="12">
        <f t="shared" si="14"/>
        <v>-1.7676209715602464E-2</v>
      </c>
      <c r="R38" s="12">
        <f t="shared" si="15"/>
        <v>3.6173633440514497E-2</v>
      </c>
      <c r="S38" s="12">
        <f t="shared" si="16"/>
        <v>-5.5220883534137233E-3</v>
      </c>
      <c r="T38" s="12">
        <f t="shared" si="17"/>
        <v>-9.947953817781241E-3</v>
      </c>
      <c r="U38" s="12">
        <f t="shared" si="18"/>
        <v>1.1971109313139383E-2</v>
      </c>
      <c r="V38" s="12">
        <f t="shared" si="19"/>
        <v>3.5245025040578914E-2</v>
      </c>
      <c r="W38" s="12">
        <f t="shared" si="20"/>
        <v>1.6457583559673861E-2</v>
      </c>
      <c r="X38" s="12">
        <f t="shared" si="21"/>
        <v>4.2903307263272072E-2</v>
      </c>
      <c r="Y38" s="12">
        <f t="shared" si="22"/>
        <v>1.6350813309722323E-2</v>
      </c>
      <c r="Z38" s="20">
        <f t="shared" si="23"/>
        <v>40.31275668449198</v>
      </c>
      <c r="AA38" s="20">
        <f t="shared" si="24"/>
        <v>316.50472522963287</v>
      </c>
      <c r="AB38" s="20">
        <f t="shared" si="25"/>
        <v>14.817282958199359</v>
      </c>
      <c r="AC38" s="20">
        <f t="shared" si="26"/>
        <v>225.09013052208834</v>
      </c>
      <c r="AD38" s="20">
        <f t="shared" si="27"/>
        <v>3191.5669031195989</v>
      </c>
      <c r="AE38" s="20">
        <f t="shared" si="28"/>
        <v>2703.2808530388511</v>
      </c>
      <c r="AF38" s="20">
        <f t="shared" si="29"/>
        <v>10051.671527353932</v>
      </c>
      <c r="AG38" s="20">
        <f t="shared" si="30"/>
        <v>3226.1274059654475</v>
      </c>
      <c r="AH38" s="20">
        <f t="shared" si="31"/>
        <v>2673.3607753469773</v>
      </c>
      <c r="AI38" s="20">
        <f t="shared" si="32"/>
        <v>3348.2425400286807</v>
      </c>
      <c r="AJ38" s="20">
        <f t="shared" si="33"/>
        <v>680.70320855611749</v>
      </c>
      <c r="AK38" s="20">
        <f t="shared" si="34"/>
        <v>8542.9121555506808</v>
      </c>
      <c r="AL38" s="20">
        <f t="shared" si="35"/>
        <v>-20174.035369774956</v>
      </c>
      <c r="AM38" s="20">
        <f t="shared" si="36"/>
        <v>2499.7389558233181</v>
      </c>
      <c r="AN38" s="20">
        <f t="shared" si="37"/>
        <v>8017.1442201002492</v>
      </c>
      <c r="AO38" s="20">
        <f t="shared" si="38"/>
        <v>-6395.6906077703024</v>
      </c>
      <c r="AP38" s="20">
        <f t="shared" si="39"/>
        <v>-17110.510367696588</v>
      </c>
      <c r="AQ38" s="20">
        <f t="shared" si="40"/>
        <v>-5223.4605965447372</v>
      </c>
      <c r="AR38" s="20">
        <f t="shared" si="41"/>
        <v>-16496.642302046621</v>
      </c>
      <c r="AS38" s="20">
        <f t="shared" si="42"/>
        <v>-10773.14800573613</v>
      </c>
      <c r="AT38" s="23">
        <f t="shared" si="43"/>
        <v>-56432.988709538971</v>
      </c>
      <c r="AU38" s="23"/>
    </row>
    <row r="39" spans="1:47" x14ac:dyDescent="0.25">
      <c r="A39" s="13">
        <f t="shared" si="4"/>
        <v>34</v>
      </c>
      <c r="B39" s="1">
        <v>45271</v>
      </c>
      <c r="C39" s="7">
        <f t="shared" si="5"/>
        <v>2023</v>
      </c>
      <c r="D39" s="7">
        <f t="shared" si="6"/>
        <v>12</v>
      </c>
      <c r="E39" s="15">
        <v>17.375499999999999</v>
      </c>
      <c r="F39" s="2">
        <v>37.4</v>
      </c>
      <c r="G39" s="2">
        <v>316.81</v>
      </c>
      <c r="H39" s="2">
        <v>12.44</v>
      </c>
      <c r="I39" s="2">
        <v>258.95999999999998</v>
      </c>
      <c r="J39" s="2">
        <v>239.74</v>
      </c>
      <c r="K39" s="2">
        <v>145.88999999999999</v>
      </c>
      <c r="L39" s="2">
        <v>459.89</v>
      </c>
      <c r="M39" s="2">
        <v>193.18</v>
      </c>
      <c r="N39" s="2">
        <v>145.9</v>
      </c>
      <c r="O39" s="2">
        <v>176.57</v>
      </c>
      <c r="P39" s="12">
        <f t="shared" si="13"/>
        <v>-1.6017084890550537E-3</v>
      </c>
      <c r="Q39" s="12">
        <f t="shared" si="14"/>
        <v>-1.3606077588890986E-2</v>
      </c>
      <c r="R39" s="12">
        <f t="shared" si="15"/>
        <v>8.921330089213253E-3</v>
      </c>
      <c r="S39" s="12">
        <f t="shared" si="16"/>
        <v>9.7087378640774435E-3</v>
      </c>
      <c r="T39" s="12">
        <f t="shared" si="17"/>
        <v>-1.5198993899722235E-2</v>
      </c>
      <c r="U39" s="12">
        <f t="shared" si="18"/>
        <v>-8.7526262225057216E-3</v>
      </c>
      <c r="V39" s="12">
        <f t="shared" si="19"/>
        <v>1.5174474503990787E-2</v>
      </c>
      <c r="W39" s="12">
        <f t="shared" si="20"/>
        <v>-1.1305593703449635E-2</v>
      </c>
      <c r="X39" s="12">
        <f t="shared" si="21"/>
        <v>1.232823684976414E-2</v>
      </c>
      <c r="Y39" s="12">
        <f t="shared" si="22"/>
        <v>7.0612293569718432E-3</v>
      </c>
      <c r="Z39" s="20">
        <f t="shared" si="23"/>
        <v>40.34527495995728</v>
      </c>
      <c r="AA39" s="20">
        <f t="shared" si="24"/>
        <v>317.81612180085932</v>
      </c>
      <c r="AB39" s="20">
        <f t="shared" si="25"/>
        <v>14.42757502027575</v>
      </c>
      <c r="AC39" s="20">
        <f t="shared" si="26"/>
        <v>228.5374757281553</v>
      </c>
      <c r="AD39" s="20">
        <f t="shared" si="27"/>
        <v>3174.6394640045519</v>
      </c>
      <c r="AE39" s="20">
        <f t="shared" si="28"/>
        <v>2647.9214885655169</v>
      </c>
      <c r="AF39" s="20">
        <f t="shared" si="29"/>
        <v>9856.7972932478242</v>
      </c>
      <c r="AG39" s="20">
        <f t="shared" si="30"/>
        <v>3138.010057544896</v>
      </c>
      <c r="AH39" s="20">
        <f t="shared" si="31"/>
        <v>2594.9851547331768</v>
      </c>
      <c r="AI39" s="20">
        <f t="shared" si="32"/>
        <v>3317.6391501730868</v>
      </c>
      <c r="AJ39" s="20">
        <f t="shared" si="33"/>
        <v>453.07528029901789</v>
      </c>
      <c r="AK39" s="20">
        <f t="shared" si="34"/>
        <v>6575.8172987110011</v>
      </c>
      <c r="AL39" s="20">
        <f t="shared" si="35"/>
        <v>-4975.4257907542224</v>
      </c>
      <c r="AM39" s="20">
        <f t="shared" si="36"/>
        <v>-4394.9514563105931</v>
      </c>
      <c r="AN39" s="20">
        <f t="shared" si="37"/>
        <v>12249.003998862008</v>
      </c>
      <c r="AO39" s="20">
        <f t="shared" si="38"/>
        <v>4676.1822868965282</v>
      </c>
      <c r="AP39" s="20">
        <f t="shared" si="39"/>
        <v>-7366.7986623911929</v>
      </c>
      <c r="AQ39" s="20">
        <f t="shared" si="40"/>
        <v>3588.2742455104108</v>
      </c>
      <c r="AR39" s="20">
        <f t="shared" si="41"/>
        <v>-4740.299209976547</v>
      </c>
      <c r="AS39" s="20">
        <f t="shared" si="42"/>
        <v>-4652.4700346173631</v>
      </c>
      <c r="AT39" s="23">
        <f t="shared" si="43"/>
        <v>1412.4079562290481</v>
      </c>
      <c r="AU39" s="23"/>
    </row>
    <row r="40" spans="1:47" x14ac:dyDescent="0.25">
      <c r="A40" s="13">
        <f t="shared" si="4"/>
        <v>35</v>
      </c>
      <c r="B40" s="1">
        <v>45268</v>
      </c>
      <c r="C40" s="7">
        <f t="shared" si="5"/>
        <v>2023</v>
      </c>
      <c r="D40" s="7">
        <f t="shared" si="6"/>
        <v>12</v>
      </c>
      <c r="E40" s="15">
        <v>17.347000000000001</v>
      </c>
      <c r="F40" s="2">
        <v>37.46</v>
      </c>
      <c r="G40" s="2">
        <v>321.18</v>
      </c>
      <c r="H40" s="2">
        <v>12.33</v>
      </c>
      <c r="I40" s="2">
        <v>256.47000000000003</v>
      </c>
      <c r="J40" s="2">
        <v>243.84</v>
      </c>
      <c r="K40" s="2">
        <v>147.41999999999999</v>
      </c>
      <c r="L40" s="2">
        <v>453.76</v>
      </c>
      <c r="M40" s="2">
        <v>195.71</v>
      </c>
      <c r="N40" s="2">
        <v>144.36000000000001</v>
      </c>
      <c r="O40" s="2">
        <v>175.62</v>
      </c>
      <c r="P40" s="12">
        <f t="shared" si="13"/>
        <v>-6.8928950159066193E-3</v>
      </c>
      <c r="Q40" s="12">
        <f t="shared" si="14"/>
        <v>-1.9576768900904096E-3</v>
      </c>
      <c r="R40" s="12">
        <f t="shared" si="15"/>
        <v>8.1766148814390593E-3</v>
      </c>
      <c r="S40" s="12">
        <f t="shared" si="16"/>
        <v>-1.0952142223593309E-2</v>
      </c>
      <c r="T40" s="12">
        <f t="shared" si="17"/>
        <v>-1.1578928696046598E-3</v>
      </c>
      <c r="U40" s="12">
        <f t="shared" si="18"/>
        <v>-2.4193127087539512E-3</v>
      </c>
      <c r="V40" s="12">
        <f t="shared" si="19"/>
        <v>-2.2032979597795821E-3</v>
      </c>
      <c r="W40" s="12">
        <f t="shared" si="20"/>
        <v>1.293891158568039E-3</v>
      </c>
      <c r="X40" s="12">
        <f t="shared" si="21"/>
        <v>-1.5349738403343305E-2</v>
      </c>
      <c r="Y40" s="12">
        <f t="shared" si="22"/>
        <v>8.7947210253291885E-4</v>
      </c>
      <c r="Z40" s="20">
        <f t="shared" si="23"/>
        <v>40.131458112407209</v>
      </c>
      <c r="AA40" s="20">
        <f t="shared" si="24"/>
        <v>321.56923650601289</v>
      </c>
      <c r="AB40" s="20">
        <f t="shared" si="25"/>
        <v>14.41692559280458</v>
      </c>
      <c r="AC40" s="20">
        <f t="shared" si="26"/>
        <v>223.86109212911188</v>
      </c>
      <c r="AD40" s="20">
        <f t="shared" si="27"/>
        <v>3219.9028554635033</v>
      </c>
      <c r="AE40" s="20">
        <f t="shared" si="28"/>
        <v>2664.8396841547547</v>
      </c>
      <c r="AF40" s="20">
        <f t="shared" si="29"/>
        <v>9688.068483683086</v>
      </c>
      <c r="AG40" s="20">
        <f t="shared" si="30"/>
        <v>3177.9994718321627</v>
      </c>
      <c r="AH40" s="20">
        <f t="shared" si="31"/>
        <v>2524.0358990664645</v>
      </c>
      <c r="AI40" s="20">
        <f t="shared" si="32"/>
        <v>3297.2741124908316</v>
      </c>
      <c r="AJ40" s="20">
        <f t="shared" si="33"/>
        <v>1949.793213149512</v>
      </c>
      <c r="AK40" s="20">
        <f t="shared" si="34"/>
        <v>946.14524098065544</v>
      </c>
      <c r="AL40" s="20">
        <f t="shared" si="35"/>
        <v>-4560.0981193785783</v>
      </c>
      <c r="AM40" s="20">
        <f t="shared" si="36"/>
        <v>4957.8157417762441</v>
      </c>
      <c r="AN40" s="20">
        <f t="shared" si="37"/>
        <v>933.15613412414677</v>
      </c>
      <c r="AO40" s="20">
        <f t="shared" si="38"/>
        <v>1292.5431690489859</v>
      </c>
      <c r="AP40" s="20">
        <f t="shared" si="39"/>
        <v>1069.6418158457163</v>
      </c>
      <c r="AQ40" s="20">
        <f t="shared" si="40"/>
        <v>-410.66718321626468</v>
      </c>
      <c r="AR40" s="20">
        <f t="shared" si="41"/>
        <v>5902.0891400303071</v>
      </c>
      <c r="AS40" s="20">
        <f t="shared" si="42"/>
        <v>-579.46249816632189</v>
      </c>
      <c r="AT40" s="23">
        <f t="shared" si="43"/>
        <v>11500.956654194404</v>
      </c>
      <c r="AU40" s="23"/>
    </row>
    <row r="41" spans="1:47" x14ac:dyDescent="0.25">
      <c r="A41" s="13">
        <f t="shared" si="4"/>
        <v>36</v>
      </c>
      <c r="B41" s="1">
        <v>45267</v>
      </c>
      <c r="C41" s="7">
        <f t="shared" si="5"/>
        <v>2023</v>
      </c>
      <c r="D41" s="7">
        <f t="shared" si="6"/>
        <v>12</v>
      </c>
      <c r="E41" s="15">
        <v>17.452999999999999</v>
      </c>
      <c r="F41" s="2">
        <v>37.72</v>
      </c>
      <c r="G41" s="2">
        <v>321.81</v>
      </c>
      <c r="H41" s="2">
        <v>12.23</v>
      </c>
      <c r="I41" s="2">
        <v>259.31</v>
      </c>
      <c r="J41" s="2">
        <v>242.64</v>
      </c>
      <c r="K41" s="2">
        <v>146.88</v>
      </c>
      <c r="L41" s="2">
        <v>452</v>
      </c>
      <c r="M41" s="2">
        <v>194.27</v>
      </c>
      <c r="N41" s="2">
        <v>145.72</v>
      </c>
      <c r="O41" s="2">
        <v>174.4</v>
      </c>
      <c r="P41" s="12">
        <f t="shared" si="13"/>
        <v>4.2598509052182987E-3</v>
      </c>
      <c r="Q41" s="12">
        <f t="shared" si="14"/>
        <v>0</v>
      </c>
      <c r="R41" s="12">
        <f t="shared" si="15"/>
        <v>7.4135090609555032E-3</v>
      </c>
      <c r="S41" s="12">
        <f t="shared" si="16"/>
        <v>-5.5988035433522931E-3</v>
      </c>
      <c r="T41" s="12">
        <f t="shared" si="17"/>
        <v>2.5114322942201062E-2</v>
      </c>
      <c r="U41" s="12">
        <f t="shared" si="18"/>
        <v>2.7813540915668566E-2</v>
      </c>
      <c r="V41" s="12">
        <f t="shared" si="19"/>
        <v>2.3229236143570864E-2</v>
      </c>
      <c r="W41" s="12">
        <f t="shared" si="20"/>
        <v>2.1553024361221418E-2</v>
      </c>
      <c r="X41" s="12">
        <f t="shared" si="21"/>
        <v>1.9766839445343631E-2</v>
      </c>
      <c r="Y41" s="12">
        <f t="shared" si="22"/>
        <v>2.4695354264127278E-2</v>
      </c>
      <c r="Z41" s="20">
        <f t="shared" si="23"/>
        <v>40.582140575079869</v>
      </c>
      <c r="AA41" s="20">
        <f t="shared" si="24"/>
        <v>322.2</v>
      </c>
      <c r="AB41" s="20">
        <f t="shared" si="25"/>
        <v>14.406013179571664</v>
      </c>
      <c r="AC41" s="20">
        <f t="shared" si="26"/>
        <v>225.07276680599765</v>
      </c>
      <c r="AD41" s="20">
        <f t="shared" si="27"/>
        <v>3304.5949024926572</v>
      </c>
      <c r="AE41" s="20">
        <f t="shared" si="28"/>
        <v>2745.6007786005234</v>
      </c>
      <c r="AF41" s="20">
        <f t="shared" si="29"/>
        <v>9935.0046898291475</v>
      </c>
      <c r="AG41" s="20">
        <f t="shared" si="30"/>
        <v>3242.2997888383052</v>
      </c>
      <c r="AH41" s="20">
        <f t="shared" si="31"/>
        <v>2614.0531433606175</v>
      </c>
      <c r="AI41" s="20">
        <f t="shared" si="32"/>
        <v>3375.7326021555218</v>
      </c>
      <c r="AJ41" s="20">
        <f t="shared" si="33"/>
        <v>-1204.9840255591064</v>
      </c>
      <c r="AK41" s="20">
        <f t="shared" si="34"/>
        <v>0</v>
      </c>
      <c r="AL41" s="20">
        <f t="shared" si="35"/>
        <v>-4134.5140032948657</v>
      </c>
      <c r="AM41" s="20">
        <f t="shared" si="36"/>
        <v>2534.4663880047165</v>
      </c>
      <c r="AN41" s="20">
        <f t="shared" si="37"/>
        <v>-20239.855623164316</v>
      </c>
      <c r="AO41" s="20">
        <f t="shared" si="38"/>
        <v>-14859.675720104769</v>
      </c>
      <c r="AP41" s="20">
        <f t="shared" si="39"/>
        <v>-11277.16849145736</v>
      </c>
      <c r="AQ41" s="20">
        <f t="shared" si="40"/>
        <v>-6840.6988838305097</v>
      </c>
      <c r="AR41" s="20">
        <f t="shared" si="41"/>
        <v>-7600.4975040926411</v>
      </c>
      <c r="AS41" s="20">
        <f t="shared" si="42"/>
        <v>-16271.160431104363</v>
      </c>
      <c r="AT41" s="23">
        <f t="shared" si="43"/>
        <v>-79894.088294603222</v>
      </c>
      <c r="AU41" s="23"/>
    </row>
    <row r="42" spans="1:47" x14ac:dyDescent="0.25">
      <c r="A42" s="13">
        <f t="shared" si="4"/>
        <v>37</v>
      </c>
      <c r="B42" s="1">
        <v>45266</v>
      </c>
      <c r="C42" s="7">
        <f t="shared" si="5"/>
        <v>2023</v>
      </c>
      <c r="D42" s="7">
        <f t="shared" si="6"/>
        <v>12</v>
      </c>
      <c r="E42" s="15">
        <v>17.257999999999999</v>
      </c>
      <c r="F42" s="2">
        <v>37.56</v>
      </c>
      <c r="G42" s="2">
        <v>321.81</v>
      </c>
      <c r="H42" s="2">
        <v>12.14</v>
      </c>
      <c r="I42" s="2">
        <v>260.77</v>
      </c>
      <c r="J42" s="2">
        <v>239.37</v>
      </c>
      <c r="K42" s="2">
        <v>144.52000000000001</v>
      </c>
      <c r="L42" s="2">
        <v>446.73</v>
      </c>
      <c r="M42" s="2">
        <v>192.32</v>
      </c>
      <c r="N42" s="2">
        <v>144.51</v>
      </c>
      <c r="O42" s="2">
        <v>172.12</v>
      </c>
      <c r="P42" s="12">
        <f t="shared" si="13"/>
        <v>1.18534482758621E-2</v>
      </c>
      <c r="Q42" s="12">
        <f t="shared" si="14"/>
        <v>9.4416562107904056E-3</v>
      </c>
      <c r="R42" s="12">
        <f t="shared" si="15"/>
        <v>0</v>
      </c>
      <c r="S42" s="12">
        <f t="shared" si="16"/>
        <v>-3.8346498964614284E-5</v>
      </c>
      <c r="T42" s="12">
        <f t="shared" si="17"/>
        <v>-4.1725774407834759E-3</v>
      </c>
      <c r="U42" s="12">
        <f t="shared" si="18"/>
        <v>-2.2833754739447487E-2</v>
      </c>
      <c r="V42" s="12">
        <f t="shared" si="19"/>
        <v>-2.5248889240581551E-2</v>
      </c>
      <c r="W42" s="12">
        <f t="shared" si="20"/>
        <v>-1.2524705599432195E-2</v>
      </c>
      <c r="X42" s="12">
        <f t="shared" si="21"/>
        <v>-2.8053997293370214E-3</v>
      </c>
      <c r="Y42" s="12">
        <f t="shared" si="22"/>
        <v>-1.2099745984043619E-2</v>
      </c>
      <c r="Z42" s="20">
        <f t="shared" si="23"/>
        <v>40.888997844827585</v>
      </c>
      <c r="AA42" s="20">
        <f t="shared" si="24"/>
        <v>325.24210163111667</v>
      </c>
      <c r="AB42" s="20">
        <f t="shared" si="25"/>
        <v>14.3</v>
      </c>
      <c r="AC42" s="20">
        <f t="shared" si="26"/>
        <v>226.33132065342434</v>
      </c>
      <c r="AD42" s="20">
        <f t="shared" si="27"/>
        <v>3210.1846113188426</v>
      </c>
      <c r="AE42" s="20">
        <f t="shared" si="28"/>
        <v>2610.3065361635022</v>
      </c>
      <c r="AF42" s="20">
        <f t="shared" si="29"/>
        <v>9464.3082065456092</v>
      </c>
      <c r="AG42" s="20">
        <f t="shared" si="30"/>
        <v>3134.1407270758427</v>
      </c>
      <c r="AH42" s="20">
        <f t="shared" si="31"/>
        <v>2556.1918455767486</v>
      </c>
      <c r="AI42" s="20">
        <f t="shared" si="32"/>
        <v>3254.5156775442733</v>
      </c>
      <c r="AJ42" s="20">
        <f t="shared" si="33"/>
        <v>-3352.9849137931224</v>
      </c>
      <c r="AK42" s="20">
        <f t="shared" si="34"/>
        <v>-4563.1524466750197</v>
      </c>
      <c r="AL42" s="20">
        <f t="shared" si="35"/>
        <v>0</v>
      </c>
      <c r="AM42" s="20">
        <f t="shared" si="36"/>
        <v>17.358693151322768</v>
      </c>
      <c r="AN42" s="20">
        <f t="shared" si="37"/>
        <v>3362.7171702893293</v>
      </c>
      <c r="AO42" s="20">
        <f t="shared" si="38"/>
        <v>12199.172767299478</v>
      </c>
      <c r="AP42" s="20">
        <f t="shared" si="39"/>
        <v>12257.655672719557</v>
      </c>
      <c r="AQ42" s="20">
        <f t="shared" si="40"/>
        <v>3975.2072924157346</v>
      </c>
      <c r="AR42" s="20">
        <f t="shared" si="41"/>
        <v>1078.6971634876863</v>
      </c>
      <c r="AS42" s="20">
        <f t="shared" si="42"/>
        <v>7972.2244911453345</v>
      </c>
      <c r="AT42" s="23">
        <f t="shared" si="43"/>
        <v>32946.895890040301</v>
      </c>
      <c r="AU42" s="23"/>
    </row>
    <row r="43" spans="1:47" x14ac:dyDescent="0.25">
      <c r="A43" s="13">
        <f t="shared" si="4"/>
        <v>38</v>
      </c>
      <c r="B43" s="1">
        <v>45265</v>
      </c>
      <c r="C43" s="7">
        <f t="shared" si="5"/>
        <v>2023</v>
      </c>
      <c r="D43" s="7">
        <f t="shared" si="6"/>
        <v>12</v>
      </c>
      <c r="E43" s="15">
        <v>17.377500000000001</v>
      </c>
      <c r="F43" s="2">
        <v>37.119999999999997</v>
      </c>
      <c r="G43" s="2">
        <v>318.8</v>
      </c>
      <c r="H43" s="2">
        <v>12.14</v>
      </c>
      <c r="I43" s="2">
        <v>260.77999999999997</v>
      </c>
      <c r="J43" s="2">
        <v>238.72</v>
      </c>
      <c r="K43" s="2">
        <v>146.88</v>
      </c>
      <c r="L43" s="2">
        <v>455.15</v>
      </c>
      <c r="M43" s="2">
        <v>193.42</v>
      </c>
      <c r="N43" s="2">
        <v>143.91999999999999</v>
      </c>
      <c r="O43" s="2">
        <v>173.03</v>
      </c>
      <c r="P43" s="12">
        <f t="shared" si="13"/>
        <v>1.8940433708481974E-2</v>
      </c>
      <c r="Q43" s="12">
        <f t="shared" si="14"/>
        <v>5.234281389922435E-3</v>
      </c>
      <c r="R43" s="12">
        <f t="shared" si="15"/>
        <v>-1.4610389610389629E-2</v>
      </c>
      <c r="S43" s="12">
        <f t="shared" si="16"/>
        <v>4.2198948862526287E-4</v>
      </c>
      <c r="T43" s="12">
        <f t="shared" si="17"/>
        <v>8.9914920525271391E-3</v>
      </c>
      <c r="U43" s="12">
        <f t="shared" si="18"/>
        <v>9.7439589923768999E-3</v>
      </c>
      <c r="V43" s="12">
        <f t="shared" si="19"/>
        <v>-1.538139567819452E-3</v>
      </c>
      <c r="W43" s="12">
        <f t="shared" si="20"/>
        <v>1.6692770924593425E-2</v>
      </c>
      <c r="X43" s="12">
        <f t="shared" si="21"/>
        <v>-8.7571100648106137E-3</v>
      </c>
      <c r="Y43" s="12">
        <f t="shared" si="22"/>
        <v>-6.4622216026229973E-3</v>
      </c>
      <c r="Z43" s="20">
        <f t="shared" si="23"/>
        <v>41.175382926159756</v>
      </c>
      <c r="AA43" s="20">
        <f t="shared" si="24"/>
        <v>323.88648546383297</v>
      </c>
      <c r="AB43" s="20">
        <f t="shared" si="25"/>
        <v>14.091071428571428</v>
      </c>
      <c r="AC43" s="20">
        <f t="shared" si="26"/>
        <v>226.43551310085545</v>
      </c>
      <c r="AD43" s="20">
        <f t="shared" si="27"/>
        <v>3252.6207727986643</v>
      </c>
      <c r="AE43" s="20">
        <f t="shared" si="28"/>
        <v>2697.3314610418374</v>
      </c>
      <c r="AF43" s="20">
        <f t="shared" si="29"/>
        <v>9694.5268133614954</v>
      </c>
      <c r="AG43" s="20">
        <f t="shared" si="30"/>
        <v>3226.8738654496165</v>
      </c>
      <c r="AH43" s="20">
        <f t="shared" si="31"/>
        <v>2540.935331529598</v>
      </c>
      <c r="AI43" s="20">
        <f t="shared" si="32"/>
        <v>3273.0878070758599</v>
      </c>
      <c r="AJ43" s="20">
        <f t="shared" si="33"/>
        <v>-5357.6804831183154</v>
      </c>
      <c r="AK43" s="20">
        <f t="shared" si="34"/>
        <v>-2529.7281957494706</v>
      </c>
      <c r="AL43" s="20">
        <f t="shared" si="35"/>
        <v>8148.2142857143172</v>
      </c>
      <c r="AM43" s="20">
        <f t="shared" si="36"/>
        <v>-191.02620171088347</v>
      </c>
      <c r="AN43" s="20">
        <f t="shared" si="37"/>
        <v>-7246.3231996661079</v>
      </c>
      <c r="AO43" s="20">
        <f t="shared" si="38"/>
        <v>-5205.8122083675698</v>
      </c>
      <c r="AP43" s="20">
        <f t="shared" si="39"/>
        <v>746.72533192524497</v>
      </c>
      <c r="AQ43" s="20">
        <f t="shared" si="40"/>
        <v>-5298.1065449616381</v>
      </c>
      <c r="AR43" s="20">
        <f t="shared" si="41"/>
        <v>3367.174270560281</v>
      </c>
      <c r="AS43" s="20">
        <f t="shared" si="42"/>
        <v>4257.798584828015</v>
      </c>
      <c r="AT43" s="23">
        <f t="shared" si="43"/>
        <v>-9308.7643605461271</v>
      </c>
      <c r="AU43" s="23"/>
    </row>
    <row r="44" spans="1:47" x14ac:dyDescent="0.25">
      <c r="A44" s="13">
        <f t="shared" si="4"/>
        <v>39</v>
      </c>
      <c r="B44" s="1">
        <v>45264</v>
      </c>
      <c r="C44" s="7">
        <f t="shared" si="5"/>
        <v>2023</v>
      </c>
      <c r="D44" s="7">
        <f t="shared" si="6"/>
        <v>12</v>
      </c>
      <c r="E44" s="15">
        <v>17.452200000000001</v>
      </c>
      <c r="F44" s="2">
        <v>36.43</v>
      </c>
      <c r="G44" s="2">
        <v>317.14</v>
      </c>
      <c r="H44" s="2">
        <v>12.32</v>
      </c>
      <c r="I44" s="2">
        <v>260.67</v>
      </c>
      <c r="J44" s="2">
        <v>235.58</v>
      </c>
      <c r="K44" s="2">
        <v>144.84</v>
      </c>
      <c r="L44" s="2">
        <v>453.9</v>
      </c>
      <c r="M44" s="2">
        <v>189.43</v>
      </c>
      <c r="N44" s="2">
        <v>144.57</v>
      </c>
      <c r="O44" s="2">
        <v>173.41</v>
      </c>
      <c r="P44" s="12">
        <f t="shared" si="13"/>
        <v>-1.4606437652150417E-2</v>
      </c>
      <c r="Q44" s="12">
        <f t="shared" si="14"/>
        <v>-5.6748706693838802E-3</v>
      </c>
      <c r="R44" s="12">
        <f t="shared" si="15"/>
        <v>-8.110300081103361E-4</v>
      </c>
      <c r="S44" s="12">
        <f t="shared" si="16"/>
        <v>2.1914648212226773E-3</v>
      </c>
      <c r="T44" s="12">
        <f t="shared" si="17"/>
        <v>2.6039815387142173E-3</v>
      </c>
      <c r="U44" s="12">
        <f t="shared" si="18"/>
        <v>1.2959165739057088E-3</v>
      </c>
      <c r="V44" s="12">
        <f t="shared" si="19"/>
        <v>-9.404091094041056E-3</v>
      </c>
      <c r="W44" s="12">
        <f t="shared" si="20"/>
        <v>6.8155404747753945E-3</v>
      </c>
      <c r="X44" s="12">
        <f t="shared" si="21"/>
        <v>2.4228765526583818E-2</v>
      </c>
      <c r="Y44" s="12">
        <f t="shared" si="22"/>
        <v>9.3924232647752959E-3</v>
      </c>
      <c r="Z44" s="20">
        <f t="shared" si="23"/>
        <v>39.819753854476595</v>
      </c>
      <c r="AA44" s="20">
        <f t="shared" si="24"/>
        <v>320.37155667032448</v>
      </c>
      <c r="AB44" s="20">
        <f t="shared" si="25"/>
        <v>14.288402270884022</v>
      </c>
      <c r="AC44" s="20">
        <f t="shared" si="26"/>
        <v>226.83601614763555</v>
      </c>
      <c r="AD44" s="20">
        <f t="shared" si="27"/>
        <v>3232.0297672774641</v>
      </c>
      <c r="AE44" s="20">
        <f t="shared" si="28"/>
        <v>2674.7641850540736</v>
      </c>
      <c r="AF44" s="20">
        <f t="shared" si="29"/>
        <v>9618.152661272652</v>
      </c>
      <c r="AG44" s="20">
        <f t="shared" si="30"/>
        <v>3195.5245948409984</v>
      </c>
      <c r="AH44" s="20">
        <f t="shared" si="31"/>
        <v>2625.4907695384331</v>
      </c>
      <c r="AI44" s="20">
        <f t="shared" si="32"/>
        <v>3325.3189812992559</v>
      </c>
      <c r="AJ44" s="20">
        <f t="shared" si="33"/>
        <v>4131.7230186638126</v>
      </c>
      <c r="AK44" s="20">
        <f t="shared" si="34"/>
        <v>2742.6649945132622</v>
      </c>
      <c r="AL44" s="20">
        <f t="shared" si="35"/>
        <v>452.31143552315524</v>
      </c>
      <c r="AM44" s="20">
        <f t="shared" si="36"/>
        <v>-992.03229527108761</v>
      </c>
      <c r="AN44" s="20">
        <f t="shared" si="37"/>
        <v>-2098.5718193660432</v>
      </c>
      <c r="AO44" s="20">
        <f t="shared" si="38"/>
        <v>-692.35701081479419</v>
      </c>
      <c r="AP44" s="20">
        <f t="shared" si="39"/>
        <v>4565.4329363674151</v>
      </c>
      <c r="AQ44" s="20">
        <f t="shared" si="40"/>
        <v>-2163.1794840998282</v>
      </c>
      <c r="AR44" s="20">
        <f t="shared" si="41"/>
        <v>-9316.141430764992</v>
      </c>
      <c r="AS44" s="20">
        <f t="shared" si="42"/>
        <v>-6188.4362598511871</v>
      </c>
      <c r="AT44" s="23">
        <f t="shared" si="43"/>
        <v>-9558.5859151002878</v>
      </c>
      <c r="AU44" s="23"/>
    </row>
    <row r="45" spans="1:47" x14ac:dyDescent="0.25">
      <c r="A45" s="13">
        <f t="shared" si="4"/>
        <v>40</v>
      </c>
      <c r="B45" s="1">
        <v>45261</v>
      </c>
      <c r="C45" s="7">
        <f t="shared" si="5"/>
        <v>2023</v>
      </c>
      <c r="D45" s="7">
        <f t="shared" si="6"/>
        <v>12</v>
      </c>
      <c r="E45" s="15">
        <v>17.170000000000002</v>
      </c>
      <c r="F45" s="2">
        <v>36.97</v>
      </c>
      <c r="G45" s="2">
        <v>318.95</v>
      </c>
      <c r="H45" s="2">
        <v>12.33</v>
      </c>
      <c r="I45" s="2">
        <v>260.10000000000002</v>
      </c>
      <c r="J45" s="2">
        <v>238.83</v>
      </c>
      <c r="K45" s="2">
        <v>147.03</v>
      </c>
      <c r="L45" s="2">
        <v>465.74</v>
      </c>
      <c r="M45" s="2">
        <v>191.24</v>
      </c>
      <c r="N45" s="2">
        <v>143.47</v>
      </c>
      <c r="O45" s="2">
        <v>174.62</v>
      </c>
      <c r="P45" s="12">
        <f t="shared" si="13"/>
        <v>-4.3091839482899408E-3</v>
      </c>
      <c r="Q45" s="12">
        <f t="shared" si="14"/>
        <v>-9.1027712190878685E-3</v>
      </c>
      <c r="R45" s="12">
        <f t="shared" si="15"/>
        <v>2.1541010770505409E-2</v>
      </c>
      <c r="S45" s="12">
        <f t="shared" si="16"/>
        <v>2.1000981354269088E-2</v>
      </c>
      <c r="T45" s="12">
        <f t="shared" si="17"/>
        <v>-1.7136058799347875E-2</v>
      </c>
      <c r="U45" s="12">
        <f t="shared" si="18"/>
        <v>-5.6346687741859469E-3</v>
      </c>
      <c r="V45" s="12">
        <f t="shared" si="19"/>
        <v>-2.914763923681718E-2</v>
      </c>
      <c r="W45" s="12">
        <f t="shared" si="20"/>
        <v>-5.2820772376092062E-3</v>
      </c>
      <c r="X45" s="12">
        <f t="shared" si="21"/>
        <v>3.2523348829893717E-3</v>
      </c>
      <c r="Y45" s="12">
        <f t="shared" si="22"/>
        <v>5.5133160816049909E-3</v>
      </c>
      <c r="Z45" s="20">
        <f t="shared" si="23"/>
        <v>40.235865876649598</v>
      </c>
      <c r="AA45" s="20">
        <f t="shared" si="24"/>
        <v>319.26708711320987</v>
      </c>
      <c r="AB45" s="20">
        <f t="shared" si="25"/>
        <v>14.608036454018228</v>
      </c>
      <c r="AC45" s="20">
        <f t="shared" si="26"/>
        <v>231.09336211972527</v>
      </c>
      <c r="AD45" s="20">
        <f t="shared" si="27"/>
        <v>3168.3950728670561</v>
      </c>
      <c r="AE45" s="20">
        <f t="shared" si="28"/>
        <v>2656.2504957803117</v>
      </c>
      <c r="AF45" s="20">
        <f t="shared" si="29"/>
        <v>9426.4534442608092</v>
      </c>
      <c r="AG45" s="20">
        <f t="shared" si="30"/>
        <v>3157.1280530865083</v>
      </c>
      <c r="AH45" s="20">
        <f t="shared" si="31"/>
        <v>2571.7201404697353</v>
      </c>
      <c r="AI45" s="20">
        <f t="shared" si="32"/>
        <v>3312.5397405903063</v>
      </c>
      <c r="AJ45" s="20">
        <f t="shared" si="33"/>
        <v>1218.9388634527916</v>
      </c>
      <c r="AK45" s="20">
        <f t="shared" si="34"/>
        <v>4399.3693301851808</v>
      </c>
      <c r="AL45" s="20">
        <f t="shared" si="35"/>
        <v>-12013.421706710853</v>
      </c>
      <c r="AM45" s="20">
        <f t="shared" si="36"/>
        <v>-9506.7242394505338</v>
      </c>
      <c r="AN45" s="20">
        <f t="shared" si="37"/>
        <v>13810.10178323595</v>
      </c>
      <c r="AO45" s="20">
        <f t="shared" si="38"/>
        <v>3010.3808439375825</v>
      </c>
      <c r="AP45" s="20">
        <f t="shared" si="39"/>
        <v>14150.393786959557</v>
      </c>
      <c r="AQ45" s="20">
        <f t="shared" si="40"/>
        <v>1676.4746913491763</v>
      </c>
      <c r="AR45" s="20">
        <f t="shared" si="41"/>
        <v>-1250.5470704603113</v>
      </c>
      <c r="AS45" s="20">
        <f t="shared" si="42"/>
        <v>-3632.5881180612669</v>
      </c>
      <c r="AT45" s="23">
        <f t="shared" si="43"/>
        <v>11862.378164437276</v>
      </c>
      <c r="AU45" s="23"/>
    </row>
    <row r="46" spans="1:47" x14ac:dyDescent="0.25">
      <c r="A46" s="13">
        <f t="shared" si="4"/>
        <v>41</v>
      </c>
      <c r="B46" s="1">
        <v>45260</v>
      </c>
      <c r="C46" s="7">
        <f t="shared" si="5"/>
        <v>2023</v>
      </c>
      <c r="D46" s="7">
        <f t="shared" si="6"/>
        <v>11</v>
      </c>
      <c r="E46" s="15">
        <v>17.378399999999999</v>
      </c>
      <c r="F46" s="2">
        <v>37.130000000000003</v>
      </c>
      <c r="G46" s="2">
        <v>321.88</v>
      </c>
      <c r="H46" s="2">
        <v>12.07</v>
      </c>
      <c r="I46" s="2">
        <v>254.75</v>
      </c>
      <c r="J46" s="2">
        <v>240.08</v>
      </c>
      <c r="K46" s="2">
        <v>146.09</v>
      </c>
      <c r="L46" s="2">
        <v>473.97</v>
      </c>
      <c r="M46" s="2">
        <v>189.95</v>
      </c>
      <c r="N46" s="2">
        <v>141.29</v>
      </c>
      <c r="O46" s="2">
        <v>171.58</v>
      </c>
      <c r="P46" s="12">
        <f t="shared" si="13"/>
        <v>1.0615133369624496E-2</v>
      </c>
      <c r="Q46" s="12">
        <f t="shared" si="14"/>
        <v>1.0574112085586229E-3</v>
      </c>
      <c r="R46" s="12">
        <f t="shared" si="15"/>
        <v>2.491694352159568E-3</v>
      </c>
      <c r="S46" s="12">
        <f t="shared" si="16"/>
        <v>1.8592562974810045E-2</v>
      </c>
      <c r="T46" s="12">
        <f t="shared" si="17"/>
        <v>-1.0801074381938114E-2</v>
      </c>
      <c r="U46" s="12">
        <f t="shared" si="18"/>
        <v>4.3460836708779649E-3</v>
      </c>
      <c r="V46" s="12">
        <f t="shared" si="19"/>
        <v>-8.605347424377463E-4</v>
      </c>
      <c r="W46" s="12">
        <f t="shared" si="20"/>
        <v>9.0082391739620959E-3</v>
      </c>
      <c r="X46" s="12">
        <f t="shared" si="21"/>
        <v>1.1655405597492674E-2</v>
      </c>
      <c r="Y46" s="12">
        <f t="shared" si="22"/>
        <v>1.081701779430122E-2</v>
      </c>
      <c r="Z46" s="20">
        <f t="shared" si="23"/>
        <v>40.83895753946652</v>
      </c>
      <c r="AA46" s="20">
        <f t="shared" si="24"/>
        <v>322.5406978913976</v>
      </c>
      <c r="AB46" s="20">
        <f t="shared" si="25"/>
        <v>14.335631229235883</v>
      </c>
      <c r="AC46" s="20">
        <f t="shared" si="26"/>
        <v>230.54824070371851</v>
      </c>
      <c r="AD46" s="20">
        <f t="shared" si="27"/>
        <v>3188.816753400265</v>
      </c>
      <c r="AE46" s="20">
        <f t="shared" si="28"/>
        <v>2682.9121037406167</v>
      </c>
      <c r="AF46" s="20">
        <f t="shared" si="29"/>
        <v>9701.1059912037854</v>
      </c>
      <c r="AG46" s="20">
        <f t="shared" si="30"/>
        <v>3202.4839854549164</v>
      </c>
      <c r="AH46" s="20">
        <f t="shared" si="31"/>
        <v>2593.2604304315823</v>
      </c>
      <c r="AI46" s="20">
        <f t="shared" si="32"/>
        <v>3330.012132466733</v>
      </c>
      <c r="AJ46" s="20">
        <f t="shared" si="33"/>
        <v>-3002.7027762656644</v>
      </c>
      <c r="AK46" s="20">
        <f t="shared" si="34"/>
        <v>-511.04683709641563</v>
      </c>
      <c r="AL46" s="20">
        <f t="shared" si="35"/>
        <v>-1389.6179401994075</v>
      </c>
      <c r="AM46" s="20">
        <f t="shared" si="36"/>
        <v>-8416.4814074370042</v>
      </c>
      <c r="AN46" s="20">
        <f t="shared" si="37"/>
        <v>8704.6816499337183</v>
      </c>
      <c r="AO46" s="20">
        <f t="shared" si="38"/>
        <v>-2321.9407481234157</v>
      </c>
      <c r="AP46" s="20">
        <f t="shared" si="39"/>
        <v>417.76643981074812</v>
      </c>
      <c r="AQ46" s="20">
        <f t="shared" si="40"/>
        <v>-2859.1185454916285</v>
      </c>
      <c r="AR46" s="20">
        <f t="shared" si="41"/>
        <v>-4481.5905647373711</v>
      </c>
      <c r="AS46" s="20">
        <f t="shared" si="42"/>
        <v>-7127.0664933465923</v>
      </c>
      <c r="AT46" s="23">
        <f t="shared" si="43"/>
        <v>-20987.117222953035</v>
      </c>
      <c r="AU46" s="23"/>
    </row>
    <row r="47" spans="1:47" x14ac:dyDescent="0.25">
      <c r="A47" s="13">
        <f t="shared" si="4"/>
        <v>42</v>
      </c>
      <c r="B47" s="1">
        <v>45259</v>
      </c>
      <c r="C47" s="7">
        <f t="shared" si="5"/>
        <v>2023</v>
      </c>
      <c r="D47" s="7">
        <f t="shared" si="6"/>
        <v>11</v>
      </c>
      <c r="E47" s="15">
        <v>17.276</v>
      </c>
      <c r="F47" s="2">
        <v>36.74</v>
      </c>
      <c r="G47" s="2">
        <v>321.54000000000002</v>
      </c>
      <c r="H47" s="2">
        <v>12.04</v>
      </c>
      <c r="I47" s="2">
        <v>250.1</v>
      </c>
      <c r="J47" s="2">
        <v>244.14</v>
      </c>
      <c r="K47" s="2">
        <v>146.32</v>
      </c>
      <c r="L47" s="2">
        <v>477.19</v>
      </c>
      <c r="M47" s="2">
        <v>189.37</v>
      </c>
      <c r="N47" s="2">
        <v>140.49</v>
      </c>
      <c r="O47" s="2">
        <v>170.75</v>
      </c>
      <c r="P47" s="12">
        <f t="shared" si="13"/>
        <v>-9.970358393963874E-3</v>
      </c>
      <c r="Q47" s="12">
        <f t="shared" si="14"/>
        <v>-1.0554820444964141E-2</v>
      </c>
      <c r="R47" s="12">
        <f t="shared" si="15"/>
        <v>3.3476394849785374E-2</v>
      </c>
      <c r="S47" s="12">
        <f t="shared" si="16"/>
        <v>4.7056853386921116E-2</v>
      </c>
      <c r="T47" s="12">
        <f t="shared" si="17"/>
        <v>-2.3494106019797956E-3</v>
      </c>
      <c r="U47" s="12">
        <f t="shared" si="18"/>
        <v>3.3249562737027727E-3</v>
      </c>
      <c r="V47" s="12">
        <f t="shared" si="19"/>
        <v>4.3838022257536302E-3</v>
      </c>
      <c r="W47" s="12">
        <f t="shared" si="20"/>
        <v>2.7394807919667308E-3</v>
      </c>
      <c r="X47" s="12">
        <f t="shared" si="21"/>
        <v>1.9074036975099018E-2</v>
      </c>
      <c r="Y47" s="12">
        <f t="shared" si="22"/>
        <v>1.4969841153514185E-2</v>
      </c>
      <c r="Z47" s="20">
        <f t="shared" si="23"/>
        <v>40.007097817299915</v>
      </c>
      <c r="AA47" s="20">
        <f t="shared" si="24"/>
        <v>318.79923685263253</v>
      </c>
      <c r="AB47" s="20">
        <f t="shared" si="25"/>
        <v>14.778712446351932</v>
      </c>
      <c r="AC47" s="20">
        <f t="shared" si="26"/>
        <v>236.99084819559573</v>
      </c>
      <c r="AD47" s="20">
        <f t="shared" si="27"/>
        <v>3216.0618366263698</v>
      </c>
      <c r="AE47" s="20">
        <f t="shared" si="28"/>
        <v>2680.1843636738367</v>
      </c>
      <c r="AF47" s="20">
        <f t="shared" si="29"/>
        <v>9752.0256781454846</v>
      </c>
      <c r="AG47" s="20">
        <f t="shared" si="30"/>
        <v>3182.5876183613614</v>
      </c>
      <c r="AH47" s="20">
        <f t="shared" si="31"/>
        <v>2612.2772251751862</v>
      </c>
      <c r="AI47" s="20">
        <f t="shared" si="32"/>
        <v>3343.6930973958224</v>
      </c>
      <c r="AJ47" s="20">
        <f t="shared" si="33"/>
        <v>2820.3152789005726</v>
      </c>
      <c r="AK47" s="20">
        <f t="shared" si="34"/>
        <v>5101.1447210511851</v>
      </c>
      <c r="AL47" s="20">
        <f t="shared" si="35"/>
        <v>-18669.785407725318</v>
      </c>
      <c r="AM47" s="20">
        <f t="shared" si="36"/>
        <v>-21301.696391191457</v>
      </c>
      <c r="AN47" s="20">
        <f t="shared" si="37"/>
        <v>1893.410843407537</v>
      </c>
      <c r="AO47" s="20">
        <f t="shared" si="38"/>
        <v>-1776.3927347674326</v>
      </c>
      <c r="AP47" s="20">
        <f t="shared" si="39"/>
        <v>-2128.217907274211</v>
      </c>
      <c r="AQ47" s="20">
        <f t="shared" si="40"/>
        <v>-869.48183613612855</v>
      </c>
      <c r="AR47" s="20">
        <f t="shared" si="41"/>
        <v>-7334.1097762779555</v>
      </c>
      <c r="AS47" s="20">
        <f t="shared" si="42"/>
        <v>-9863.2594791644806</v>
      </c>
      <c r="AT47" s="23">
        <f t="shared" si="43"/>
        <v>-52128.072689177687</v>
      </c>
      <c r="AU47" s="23"/>
    </row>
    <row r="48" spans="1:47" x14ac:dyDescent="0.25">
      <c r="A48" s="13">
        <f t="shared" si="4"/>
        <v>43</v>
      </c>
      <c r="B48" s="1">
        <v>45258</v>
      </c>
      <c r="C48" s="7">
        <f t="shared" si="5"/>
        <v>2023</v>
      </c>
      <c r="D48" s="7">
        <f t="shared" si="6"/>
        <v>11</v>
      </c>
      <c r="E48" s="15">
        <v>17.1356</v>
      </c>
      <c r="F48" s="2">
        <v>37.11</v>
      </c>
      <c r="G48" s="2">
        <v>324.97000000000003</v>
      </c>
      <c r="H48" s="2">
        <v>11.65</v>
      </c>
      <c r="I48" s="2">
        <v>238.86</v>
      </c>
      <c r="J48" s="2">
        <v>246.72</v>
      </c>
      <c r="K48" s="2">
        <v>147.03</v>
      </c>
      <c r="L48" s="2">
        <v>479</v>
      </c>
      <c r="M48" s="2">
        <v>190.4</v>
      </c>
      <c r="N48" s="2">
        <v>138.99</v>
      </c>
      <c r="O48" s="2">
        <v>169.61</v>
      </c>
      <c r="P48" s="12">
        <f t="shared" si="13"/>
        <v>1.089621356578574E-2</v>
      </c>
      <c r="Q48" s="12">
        <f t="shared" si="14"/>
        <v>-9.2982135235655239E-3</v>
      </c>
      <c r="R48" s="12">
        <f t="shared" si="15"/>
        <v>1.0407632263660149E-2</v>
      </c>
      <c r="S48" s="12">
        <f t="shared" si="16"/>
        <v>1.2891188194385617E-2</v>
      </c>
      <c r="T48" s="12">
        <f t="shared" si="17"/>
        <v>4.3309876516411272E-2</v>
      </c>
      <c r="U48" s="12">
        <f t="shared" si="18"/>
        <v>-6.414103676542604E-3</v>
      </c>
      <c r="V48" s="12">
        <f t="shared" si="19"/>
        <v>-2.0378904470443882E-3</v>
      </c>
      <c r="W48" s="12">
        <f t="shared" si="20"/>
        <v>1.5249594972277514E-3</v>
      </c>
      <c r="X48" s="12">
        <f t="shared" si="21"/>
        <v>-5.8323316372440592E-3</v>
      </c>
      <c r="Y48" s="12">
        <f t="shared" si="22"/>
        <v>5.9076002202380629E-3</v>
      </c>
      <c r="Z48" s="20">
        <f t="shared" si="23"/>
        <v>40.850315990193401</v>
      </c>
      <c r="AA48" s="20">
        <f t="shared" si="24"/>
        <v>319.20411560270719</v>
      </c>
      <c r="AB48" s="20">
        <f t="shared" si="25"/>
        <v>14.448829141370341</v>
      </c>
      <c r="AC48" s="20">
        <f t="shared" si="26"/>
        <v>229.25779153591725</v>
      </c>
      <c r="AD48" s="20">
        <f t="shared" si="27"/>
        <v>3363.2507345727222</v>
      </c>
      <c r="AE48" s="20">
        <f t="shared" si="28"/>
        <v>2654.1683894550024</v>
      </c>
      <c r="AF48" s="20">
        <f t="shared" si="29"/>
        <v>9689.6745015300257</v>
      </c>
      <c r="AG48" s="20">
        <f t="shared" si="30"/>
        <v>3178.7328579685427</v>
      </c>
      <c r="AH48" s="20">
        <f t="shared" si="31"/>
        <v>2548.4326592975531</v>
      </c>
      <c r="AI48" s="20">
        <f t="shared" si="32"/>
        <v>3313.8386611092274</v>
      </c>
      <c r="AJ48" s="20">
        <f t="shared" si="33"/>
        <v>-3082.2119313538324</v>
      </c>
      <c r="AK48" s="20">
        <f t="shared" si="34"/>
        <v>4493.8265959391974</v>
      </c>
      <c r="AL48" s="20">
        <f t="shared" si="35"/>
        <v>-5804.3365134432761</v>
      </c>
      <c r="AM48" s="20">
        <f t="shared" si="36"/>
        <v>-5835.5830718344914</v>
      </c>
      <c r="AN48" s="20">
        <f t="shared" si="37"/>
        <v>-34903.813643180569</v>
      </c>
      <c r="AO48" s="20">
        <f t="shared" si="38"/>
        <v>3426.8021089994363</v>
      </c>
      <c r="AP48" s="20">
        <f t="shared" si="39"/>
        <v>989.34092349873026</v>
      </c>
      <c r="AQ48" s="20">
        <f t="shared" si="40"/>
        <v>-484.00579685426237</v>
      </c>
      <c r="AR48" s="20">
        <f t="shared" si="41"/>
        <v>2242.5751053670183</v>
      </c>
      <c r="AS48" s="20">
        <f t="shared" si="42"/>
        <v>-3892.3722218454714</v>
      </c>
      <c r="AT48" s="23">
        <f t="shared" si="43"/>
        <v>-42849.778444707517</v>
      </c>
      <c r="AU48" s="23"/>
    </row>
    <row r="49" spans="1:47" x14ac:dyDescent="0.25">
      <c r="A49" s="13">
        <f t="shared" si="4"/>
        <v>44</v>
      </c>
      <c r="B49" s="1">
        <v>45257</v>
      </c>
      <c r="C49" s="7">
        <f t="shared" si="5"/>
        <v>2023</v>
      </c>
      <c r="D49" s="7">
        <f t="shared" si="6"/>
        <v>11</v>
      </c>
      <c r="E49" s="15">
        <v>17.1645</v>
      </c>
      <c r="F49" s="2">
        <v>36.71</v>
      </c>
      <c r="G49" s="2">
        <v>328.02</v>
      </c>
      <c r="H49" s="2">
        <v>11.53</v>
      </c>
      <c r="I49" s="2">
        <v>235.82</v>
      </c>
      <c r="J49" s="2">
        <v>236.08</v>
      </c>
      <c r="K49" s="2">
        <v>147.72999999999999</v>
      </c>
      <c r="L49" s="2">
        <v>479.17</v>
      </c>
      <c r="M49" s="2">
        <v>189.79</v>
      </c>
      <c r="N49" s="2">
        <v>139.57</v>
      </c>
      <c r="O49" s="2">
        <v>168.33</v>
      </c>
      <c r="P49" s="12">
        <f t="shared" si="13"/>
        <v>-1.0884353741495989E-3</v>
      </c>
      <c r="Q49" s="12">
        <f t="shared" si="14"/>
        <v>-2.0426446873320292E-2</v>
      </c>
      <c r="R49" s="12">
        <f t="shared" si="15"/>
        <v>-3.1092436974790028E-2</v>
      </c>
      <c r="S49" s="12">
        <f t="shared" si="16"/>
        <v>5.0329592018528269E-2</v>
      </c>
      <c r="T49" s="12">
        <f t="shared" si="17"/>
        <v>6.4577498109257281E-3</v>
      </c>
      <c r="U49" s="12">
        <f t="shared" si="18"/>
        <v>1.0544004313632449E-2</v>
      </c>
      <c r="V49" s="12">
        <f t="shared" si="19"/>
        <v>2.9556168446807085E-3</v>
      </c>
      <c r="W49" s="12">
        <f t="shared" si="20"/>
        <v>2.8208378238854248E-3</v>
      </c>
      <c r="X49" s="12">
        <f t="shared" si="21"/>
        <v>-6.9011962457359299E-3</v>
      </c>
      <c r="Y49" s="12">
        <f t="shared" si="22"/>
        <v>2.9973224941732823E-3</v>
      </c>
      <c r="Z49" s="20">
        <f t="shared" si="23"/>
        <v>40.366016326530612</v>
      </c>
      <c r="AA49" s="20">
        <f t="shared" si="24"/>
        <v>315.61859881741617</v>
      </c>
      <c r="AB49" s="20">
        <f t="shared" si="25"/>
        <v>13.855378151260503</v>
      </c>
      <c r="AC49" s="20">
        <f t="shared" si="26"/>
        <v>237.7315998574737</v>
      </c>
      <c r="AD49" s="20">
        <f t="shared" si="27"/>
        <v>3244.4529114114634</v>
      </c>
      <c r="AE49" s="20">
        <f t="shared" si="28"/>
        <v>2699.4686240286164</v>
      </c>
      <c r="AF49" s="20">
        <f t="shared" si="29"/>
        <v>9738.1587674301682</v>
      </c>
      <c r="AG49" s="20">
        <f t="shared" si="30"/>
        <v>3182.8458368591978</v>
      </c>
      <c r="AH49" s="20">
        <f t="shared" si="31"/>
        <v>2545.6927497598253</v>
      </c>
      <c r="AI49" s="20">
        <f t="shared" si="32"/>
        <v>3304.2511096869225</v>
      </c>
      <c r="AJ49" s="20">
        <f t="shared" si="33"/>
        <v>307.88571428568901</v>
      </c>
      <c r="AK49" s="20">
        <f t="shared" si="34"/>
        <v>9872.1017738757273</v>
      </c>
      <c r="AL49" s="20">
        <f t="shared" si="35"/>
        <v>17340.252100840418</v>
      </c>
      <c r="AM49" s="20">
        <f t="shared" si="36"/>
        <v>-22783.199714947386</v>
      </c>
      <c r="AN49" s="20">
        <f t="shared" si="37"/>
        <v>-5204.3578528658827</v>
      </c>
      <c r="AO49" s="20">
        <f t="shared" si="38"/>
        <v>-5633.2448057233705</v>
      </c>
      <c r="AP49" s="20">
        <f t="shared" si="39"/>
        <v>-1434.8723715083906</v>
      </c>
      <c r="AQ49" s="20">
        <f t="shared" si="40"/>
        <v>-895.30368591977094</v>
      </c>
      <c r="AR49" s="20">
        <f t="shared" si="41"/>
        <v>2653.5615360261772</v>
      </c>
      <c r="AS49" s="20">
        <f t="shared" si="42"/>
        <v>-1974.8619373845031</v>
      </c>
      <c r="AT49" s="23">
        <f t="shared" si="43"/>
        <v>-7752.0392433212937</v>
      </c>
      <c r="AU49" s="23"/>
    </row>
    <row r="50" spans="1:47" x14ac:dyDescent="0.25">
      <c r="A50" s="13">
        <f t="shared" si="4"/>
        <v>45</v>
      </c>
      <c r="B50" s="1">
        <v>45254</v>
      </c>
      <c r="C50" s="7">
        <f t="shared" si="5"/>
        <v>2023</v>
      </c>
      <c r="D50" s="7">
        <f t="shared" si="6"/>
        <v>11</v>
      </c>
      <c r="E50" s="15">
        <v>17.100000000000001</v>
      </c>
      <c r="F50" s="2">
        <v>36.75</v>
      </c>
      <c r="G50" s="2">
        <v>334.86</v>
      </c>
      <c r="H50" s="2">
        <v>11.9</v>
      </c>
      <c r="I50" s="2">
        <v>224.52</v>
      </c>
      <c r="J50" s="2">
        <v>235.45</v>
      </c>
      <c r="K50" s="2">
        <v>146.74</v>
      </c>
      <c r="L50" s="2">
        <v>479.56</v>
      </c>
      <c r="M50" s="2">
        <v>189.97</v>
      </c>
      <c r="N50" s="2">
        <v>141.07</v>
      </c>
      <c r="O50" s="2">
        <v>168.46</v>
      </c>
      <c r="P50" s="12">
        <f t="shared" si="13"/>
        <v>-1.9011406844106071E-3</v>
      </c>
      <c r="Q50" s="12">
        <f t="shared" si="14"/>
        <v>1.5743015743015842E-2</v>
      </c>
      <c r="R50" s="12">
        <f t="shared" si="15"/>
        <v>5.0675675675675436E-3</v>
      </c>
      <c r="S50" s="12">
        <f t="shared" si="16"/>
        <v>9.486983498943502E-3</v>
      </c>
      <c r="T50" s="12">
        <f t="shared" si="17"/>
        <v>6.7140904777751587E-4</v>
      </c>
      <c r="U50" s="12">
        <f t="shared" si="18"/>
        <v>-4.3950931859511044E-3</v>
      </c>
      <c r="V50" s="12">
        <f t="shared" si="19"/>
        <v>-1.3500476523223837E-3</v>
      </c>
      <c r="W50" s="12">
        <f t="shared" si="20"/>
        <v>-1.1570765963669793E-2</v>
      </c>
      <c r="X50" s="12">
        <f t="shared" si="21"/>
        <v>5.7909473722617122E-4</v>
      </c>
      <c r="Y50" s="12">
        <f t="shared" si="22"/>
        <v>-3.8890729231723098E-3</v>
      </c>
      <c r="Z50" s="20">
        <f t="shared" si="23"/>
        <v>40.333174904942965</v>
      </c>
      <c r="AA50" s="20">
        <f t="shared" si="24"/>
        <v>327.27239967239967</v>
      </c>
      <c r="AB50" s="20">
        <f t="shared" si="25"/>
        <v>14.372466216216216</v>
      </c>
      <c r="AC50" s="20">
        <f t="shared" si="26"/>
        <v>228.48728384515087</v>
      </c>
      <c r="AD50" s="20">
        <f t="shared" si="27"/>
        <v>3225.7998580280087</v>
      </c>
      <c r="AE50" s="20">
        <f t="shared" si="28"/>
        <v>2659.5617770241447</v>
      </c>
      <c r="AF50" s="20">
        <f t="shared" si="29"/>
        <v>9696.3530845396199</v>
      </c>
      <c r="AG50" s="20">
        <f t="shared" si="30"/>
        <v>3137.1684292174236</v>
      </c>
      <c r="AH50" s="20">
        <f t="shared" si="31"/>
        <v>2564.86760169745</v>
      </c>
      <c r="AI50" s="20">
        <f t="shared" si="32"/>
        <v>3281.5647283883932</v>
      </c>
      <c r="AJ50" s="20">
        <f t="shared" si="33"/>
        <v>537.77566539922361</v>
      </c>
      <c r="AK50" s="20">
        <f t="shared" si="34"/>
        <v>-7608.5995085995255</v>
      </c>
      <c r="AL50" s="20">
        <f t="shared" si="35"/>
        <v>-2826.1824324323879</v>
      </c>
      <c r="AM50" s="20">
        <f t="shared" si="36"/>
        <v>-4294.5676903017329</v>
      </c>
      <c r="AN50" s="20">
        <f t="shared" si="37"/>
        <v>-541.09450700218531</v>
      </c>
      <c r="AO50" s="20">
        <f t="shared" si="38"/>
        <v>2348.1245951709752</v>
      </c>
      <c r="AP50" s="20">
        <f t="shared" si="39"/>
        <v>655.4117730190228</v>
      </c>
      <c r="AQ50" s="20">
        <f t="shared" si="40"/>
        <v>3672.4370782576443</v>
      </c>
      <c r="AR50" s="20">
        <f t="shared" si="41"/>
        <v>-222.66625461752483</v>
      </c>
      <c r="AS50" s="20">
        <f t="shared" si="42"/>
        <v>2562.414322321365</v>
      </c>
      <c r="AT50" s="23">
        <f t="shared" si="43"/>
        <v>-5716.9469587851236</v>
      </c>
      <c r="AU50" s="23"/>
    </row>
    <row r="51" spans="1:47" x14ac:dyDescent="0.25">
      <c r="A51" s="13">
        <f t="shared" si="4"/>
        <v>46</v>
      </c>
      <c r="B51" s="1">
        <v>45253</v>
      </c>
      <c r="C51" s="7">
        <f t="shared" si="5"/>
        <v>2023</v>
      </c>
      <c r="D51" s="7">
        <f t="shared" si="6"/>
        <v>11</v>
      </c>
      <c r="E51" s="15">
        <v>17.178999999999998</v>
      </c>
      <c r="F51" s="2">
        <v>36.82</v>
      </c>
      <c r="G51" s="2">
        <v>329.67</v>
      </c>
      <c r="H51" s="2">
        <v>11.84</v>
      </c>
      <c r="I51" s="2">
        <v>222.41</v>
      </c>
      <c r="J51" s="2">
        <v>234.21</v>
      </c>
      <c r="K51" s="2">
        <v>146.71</v>
      </c>
      <c r="L51" s="2">
        <v>478</v>
      </c>
      <c r="M51" s="2">
        <v>191.31</v>
      </c>
      <c r="N51" s="2">
        <v>140.34</v>
      </c>
      <c r="O51" s="2">
        <v>168.34</v>
      </c>
      <c r="P51" s="12">
        <f t="shared" si="13"/>
        <v>3.2697547683921968E-3</v>
      </c>
      <c r="Q51" s="12">
        <f t="shared" si="14"/>
        <v>1.2344541685859189E-2</v>
      </c>
      <c r="R51" s="12">
        <f t="shared" si="15"/>
        <v>1.5437392795883298E-2</v>
      </c>
      <c r="S51" s="12">
        <f t="shared" si="16"/>
        <v>9.4403848772295351E-3</v>
      </c>
      <c r="T51" s="12">
        <f t="shared" si="17"/>
        <v>5.8213994644118472E-5</v>
      </c>
      <c r="U51" s="12">
        <f t="shared" si="18"/>
        <v>5.8213994644340517E-5</v>
      </c>
      <c r="V51" s="12">
        <f t="shared" si="19"/>
        <v>5.8213994644118472E-5</v>
      </c>
      <c r="W51" s="12">
        <f t="shared" si="20"/>
        <v>5.8213994644118472E-5</v>
      </c>
      <c r="X51" s="12">
        <f t="shared" si="21"/>
        <v>5.8213994644118472E-5</v>
      </c>
      <c r="Y51" s="12">
        <f t="shared" si="22"/>
        <v>5.8213994644118472E-5</v>
      </c>
      <c r="Z51" s="20">
        <f t="shared" si="23"/>
        <v>40.542130790190726</v>
      </c>
      <c r="AA51" s="20">
        <f t="shared" si="24"/>
        <v>326.17741133118381</v>
      </c>
      <c r="AB51" s="20">
        <f t="shared" si="25"/>
        <v>14.520754716981132</v>
      </c>
      <c r="AC51" s="20">
        <f t="shared" si="26"/>
        <v>228.47673671311213</v>
      </c>
      <c r="AD51" s="20">
        <f t="shared" si="27"/>
        <v>3223.8231406985674</v>
      </c>
      <c r="AE51" s="20">
        <f t="shared" si="28"/>
        <v>2671.4579071836065</v>
      </c>
      <c r="AF51" s="20">
        <f t="shared" si="29"/>
        <v>9710.0265465292796</v>
      </c>
      <c r="AG51" s="20">
        <f t="shared" si="30"/>
        <v>3174.0775649784605</v>
      </c>
      <c r="AH51" s="20">
        <f t="shared" si="31"/>
        <v>2563.5323847735467</v>
      </c>
      <c r="AI51" s="20">
        <f t="shared" si="32"/>
        <v>3294.5685788333908</v>
      </c>
      <c r="AJ51" s="20">
        <f t="shared" si="33"/>
        <v>-924.91553133510251</v>
      </c>
      <c r="AK51" s="20">
        <f t="shared" si="34"/>
        <v>-5966.1169967757251</v>
      </c>
      <c r="AL51" s="20">
        <f t="shared" si="35"/>
        <v>-8609.4339622641364</v>
      </c>
      <c r="AM51" s="20">
        <f t="shared" si="36"/>
        <v>-4273.4734262242564</v>
      </c>
      <c r="AN51" s="20">
        <f t="shared" si="37"/>
        <v>-46.915174641867452</v>
      </c>
      <c r="AO51" s="20">
        <f t="shared" si="38"/>
        <v>-31.101436721382925</v>
      </c>
      <c r="AP51" s="20">
        <f t="shared" si="39"/>
        <v>-28.261326463962178</v>
      </c>
      <c r="AQ51" s="20">
        <f t="shared" si="40"/>
        <v>-18.476497846040729</v>
      </c>
      <c r="AR51" s="20">
        <f t="shared" si="41"/>
        <v>-22.383716032027223</v>
      </c>
      <c r="AS51" s="20">
        <f t="shared" si="42"/>
        <v>-38.355766678159853</v>
      </c>
      <c r="AT51" s="23">
        <f t="shared" si="43"/>
        <v>-19959.433834982661</v>
      </c>
      <c r="AU51" s="23"/>
    </row>
    <row r="52" spans="1:47" x14ac:dyDescent="0.25">
      <c r="A52" s="13">
        <f t="shared" si="4"/>
        <v>47</v>
      </c>
      <c r="B52" s="1">
        <v>45252</v>
      </c>
      <c r="C52" s="7">
        <f t="shared" si="5"/>
        <v>2023</v>
      </c>
      <c r="D52" s="7">
        <f t="shared" si="6"/>
        <v>11</v>
      </c>
      <c r="E52" s="15">
        <v>17.178000000000001</v>
      </c>
      <c r="F52" s="2">
        <v>36.700000000000003</v>
      </c>
      <c r="G52" s="2">
        <v>325.64999999999998</v>
      </c>
      <c r="H52" s="2">
        <v>11.66</v>
      </c>
      <c r="I52" s="2">
        <v>220.33</v>
      </c>
      <c r="J52" s="2">
        <v>234.21</v>
      </c>
      <c r="K52" s="2">
        <v>146.71</v>
      </c>
      <c r="L52" s="2">
        <v>478</v>
      </c>
      <c r="M52" s="2">
        <v>191.31</v>
      </c>
      <c r="N52" s="2">
        <v>140.34</v>
      </c>
      <c r="O52" s="2">
        <v>168.34</v>
      </c>
      <c r="P52" s="12">
        <f t="shared" si="13"/>
        <v>1.6375545851528006E-3</v>
      </c>
      <c r="Q52" s="12">
        <f t="shared" si="14"/>
        <v>-2.7560863573726779E-3</v>
      </c>
      <c r="R52" s="12">
        <f t="shared" si="15"/>
        <v>-1.1026293469041493E-2</v>
      </c>
      <c r="S52" s="12">
        <f t="shared" si="16"/>
        <v>-5.0997114183572223E-2</v>
      </c>
      <c r="T52" s="12">
        <f t="shared" si="17"/>
        <v>-2.9149650733585331E-2</v>
      </c>
      <c r="U52" s="12">
        <f t="shared" si="18"/>
        <v>1.9349428411291392E-2</v>
      </c>
      <c r="V52" s="12">
        <f t="shared" si="19"/>
        <v>6.2459958059788434E-3</v>
      </c>
      <c r="W52" s="12">
        <f t="shared" si="20"/>
        <v>3.3392523917121775E-3</v>
      </c>
      <c r="X52" s="12">
        <f t="shared" si="21"/>
        <v>6.2786504845995239E-3</v>
      </c>
      <c r="Y52" s="12">
        <f t="shared" si="22"/>
        <v>9.4800329986706178E-3</v>
      </c>
      <c r="Z52" s="20">
        <f t="shared" si="23"/>
        <v>40.476173580786025</v>
      </c>
      <c r="AA52" s="20">
        <f t="shared" si="24"/>
        <v>321.31198897565451</v>
      </c>
      <c r="AB52" s="20">
        <f t="shared" si="25"/>
        <v>14.142324003392707</v>
      </c>
      <c r="AC52" s="20">
        <f t="shared" si="26"/>
        <v>214.79731317569028</v>
      </c>
      <c r="AD52" s="20">
        <f t="shared" si="27"/>
        <v>3129.6676316656062</v>
      </c>
      <c r="AE52" s="20">
        <f t="shared" si="28"/>
        <v>2722.9905745537103</v>
      </c>
      <c r="AF52" s="20">
        <f t="shared" si="29"/>
        <v>9770.1065746830336</v>
      </c>
      <c r="AG52" s="20">
        <f t="shared" si="30"/>
        <v>3184.4912291234382</v>
      </c>
      <c r="AH52" s="20">
        <f t="shared" si="31"/>
        <v>2579.4777469197479</v>
      </c>
      <c r="AI52" s="20">
        <f t="shared" si="32"/>
        <v>3325.6076007740548</v>
      </c>
      <c r="AJ52" s="20">
        <f t="shared" si="33"/>
        <v>-463.21506550219738</v>
      </c>
      <c r="AK52" s="20">
        <f t="shared" si="34"/>
        <v>1332.0165365182106</v>
      </c>
      <c r="AL52" s="20">
        <f t="shared" si="35"/>
        <v>6149.3638676844585</v>
      </c>
      <c r="AM52" s="20">
        <f t="shared" si="36"/>
        <v>23085.373648619454</v>
      </c>
      <c r="AN52" s="20">
        <f t="shared" si="37"/>
        <v>23491.962083598424</v>
      </c>
      <c r="AO52" s="20">
        <f t="shared" si="38"/>
        <v>-10337.634910742145</v>
      </c>
      <c r="AP52" s="20">
        <f t="shared" si="39"/>
        <v>-3032.2627341516636</v>
      </c>
      <c r="AQ52" s="20">
        <f t="shared" si="40"/>
        <v>-1059.8429123438109</v>
      </c>
      <c r="AR52" s="20">
        <f t="shared" si="41"/>
        <v>-2414.188037962208</v>
      </c>
      <c r="AS52" s="20">
        <f t="shared" si="42"/>
        <v>-6246.1601548109684</v>
      </c>
      <c r="AT52" s="23">
        <f t="shared" si="43"/>
        <v>30505.412320907548</v>
      </c>
      <c r="AU52" s="23"/>
    </row>
    <row r="53" spans="1:47" x14ac:dyDescent="0.25">
      <c r="A53" s="13">
        <f t="shared" si="4"/>
        <v>48</v>
      </c>
      <c r="B53" s="1">
        <v>45251</v>
      </c>
      <c r="C53" s="7">
        <f t="shared" si="5"/>
        <v>2023</v>
      </c>
      <c r="D53" s="7">
        <f t="shared" si="6"/>
        <v>11</v>
      </c>
      <c r="E53" s="15">
        <v>17.181000000000001</v>
      </c>
      <c r="F53" s="2">
        <v>36.64</v>
      </c>
      <c r="G53" s="2">
        <v>326.55</v>
      </c>
      <c r="H53" s="2">
        <v>11.79</v>
      </c>
      <c r="I53" s="2">
        <v>232.17</v>
      </c>
      <c r="J53" s="2">
        <v>241.2</v>
      </c>
      <c r="K53" s="2">
        <v>143.9</v>
      </c>
      <c r="L53" s="2">
        <v>474.95</v>
      </c>
      <c r="M53" s="2">
        <v>190.64</v>
      </c>
      <c r="N53" s="2">
        <v>139.44</v>
      </c>
      <c r="O53" s="2">
        <v>166.73</v>
      </c>
      <c r="P53" s="12">
        <f t="shared" si="13"/>
        <v>-5.1588379038826071E-3</v>
      </c>
      <c r="Q53" s="12">
        <f t="shared" si="14"/>
        <v>6.4724919093852584E-3</v>
      </c>
      <c r="R53" s="12">
        <f t="shared" si="15"/>
        <v>-2.2388059701492602E-2</v>
      </c>
      <c r="S53" s="12">
        <f t="shared" si="16"/>
        <v>-4.0324310411394837E-3</v>
      </c>
      <c r="T53" s="12">
        <f t="shared" si="17"/>
        <v>2.7953652829023845E-2</v>
      </c>
      <c r="U53" s="12">
        <f t="shared" si="18"/>
        <v>-1.0256812511716396E-2</v>
      </c>
      <c r="V53" s="12">
        <f t="shared" si="19"/>
        <v>1.7921715412827055E-2</v>
      </c>
      <c r="W53" s="12">
        <f t="shared" si="20"/>
        <v>3.5479129284314848E-3</v>
      </c>
      <c r="X53" s="12">
        <f t="shared" si="21"/>
        <v>-2.168580642685658E-3</v>
      </c>
      <c r="Y53" s="12">
        <f t="shared" si="22"/>
        <v>2.8173978526162546E-3</v>
      </c>
      <c r="Z53" s="20">
        <f t="shared" si="23"/>
        <v>40.201531360304102</v>
      </c>
      <c r="AA53" s="20">
        <f t="shared" si="24"/>
        <v>324.28543689320389</v>
      </c>
      <c r="AB53" s="20">
        <f t="shared" si="25"/>
        <v>13.979850746268657</v>
      </c>
      <c r="AC53" s="20">
        <f t="shared" si="26"/>
        <v>225.42729955814849</v>
      </c>
      <c r="AD53" s="20">
        <f t="shared" si="27"/>
        <v>3313.7478670552437</v>
      </c>
      <c r="AE53" s="20">
        <f t="shared" si="28"/>
        <v>2643.9033521211018</v>
      </c>
      <c r="AF53" s="20">
        <f t="shared" si="29"/>
        <v>9883.4715225888922</v>
      </c>
      <c r="AG53" s="20">
        <f t="shared" si="30"/>
        <v>3185.1534952985758</v>
      </c>
      <c r="AH53" s="20">
        <f t="shared" si="31"/>
        <v>2557.8242568994374</v>
      </c>
      <c r="AI53" s="20">
        <f t="shared" si="32"/>
        <v>3303.6583701220288</v>
      </c>
      <c r="AJ53" s="20">
        <f t="shared" si="33"/>
        <v>1459.2804778712605</v>
      </c>
      <c r="AK53" s="20">
        <f t="shared" si="34"/>
        <v>-3128.1553398058577</v>
      </c>
      <c r="AL53" s="20">
        <f t="shared" si="35"/>
        <v>12485.820895522424</v>
      </c>
      <c r="AM53" s="20">
        <f t="shared" si="36"/>
        <v>1825.4008837030256</v>
      </c>
      <c r="AN53" s="20">
        <f t="shared" si="37"/>
        <v>-22528.096763810936</v>
      </c>
      <c r="AO53" s="20">
        <f t="shared" si="38"/>
        <v>5479.8095757795636</v>
      </c>
      <c r="AP53" s="20">
        <f t="shared" si="39"/>
        <v>-8700.5101294445922</v>
      </c>
      <c r="AQ53" s="20">
        <f t="shared" si="40"/>
        <v>-1126.0695298575683</v>
      </c>
      <c r="AR53" s="20">
        <f t="shared" si="41"/>
        <v>833.83546508437121</v>
      </c>
      <c r="AS53" s="20">
        <f t="shared" si="42"/>
        <v>-1856.3140244057649</v>
      </c>
      <c r="AT53" s="23">
        <f t="shared" si="43"/>
        <v>-15254.998489364076</v>
      </c>
      <c r="AU53" s="23"/>
    </row>
    <row r="54" spans="1:47" x14ac:dyDescent="0.25">
      <c r="A54" s="13">
        <f t="shared" si="4"/>
        <v>49</v>
      </c>
      <c r="B54" s="1">
        <v>45247</v>
      </c>
      <c r="C54" s="7">
        <f t="shared" si="5"/>
        <v>2023</v>
      </c>
      <c r="D54" s="7">
        <f t="shared" si="6"/>
        <v>11</v>
      </c>
      <c r="E54" s="15">
        <v>17.206</v>
      </c>
      <c r="F54" s="2">
        <v>36.83</v>
      </c>
      <c r="G54" s="2">
        <v>324.45</v>
      </c>
      <c r="H54" s="2">
        <v>12.06</v>
      </c>
      <c r="I54" s="2">
        <v>233.11</v>
      </c>
      <c r="J54" s="2">
        <v>234.3</v>
      </c>
      <c r="K54" s="2">
        <v>145.18</v>
      </c>
      <c r="L54" s="2">
        <v>465.91</v>
      </c>
      <c r="M54" s="2">
        <v>189.69</v>
      </c>
      <c r="N54" s="2">
        <v>139.54</v>
      </c>
      <c r="O54" s="2">
        <v>166.02</v>
      </c>
      <c r="P54" s="12">
        <f t="shared" si="13"/>
        <v>8.1521739130430149E-4</v>
      </c>
      <c r="Q54" s="12">
        <f t="shared" si="14"/>
        <v>4.0228995822373381E-3</v>
      </c>
      <c r="R54" s="12">
        <f t="shared" si="15"/>
        <v>1.3445378151260456E-2</v>
      </c>
      <c r="S54" s="12">
        <f t="shared" si="16"/>
        <v>1.74144553072626E-2</v>
      </c>
      <c r="T54" s="12">
        <f t="shared" si="17"/>
        <v>2.0145540038334353E-3</v>
      </c>
      <c r="U54" s="12">
        <f t="shared" si="18"/>
        <v>1.5414459670024527E-2</v>
      </c>
      <c r="V54" s="12">
        <f t="shared" si="19"/>
        <v>-3.2467970316744088E-3</v>
      </c>
      <c r="W54" s="12">
        <f t="shared" si="20"/>
        <v>-1.127170075909123E-3</v>
      </c>
      <c r="X54" s="12">
        <f t="shared" si="21"/>
        <v>6.5521736568576738E-3</v>
      </c>
      <c r="Y54" s="12">
        <f t="shared" si="22"/>
        <v>3.1473528265910655E-3</v>
      </c>
      <c r="Z54" s="20">
        <f t="shared" si="23"/>
        <v>40.4429429347826</v>
      </c>
      <c r="AA54" s="20">
        <f t="shared" si="24"/>
        <v>323.49617824539683</v>
      </c>
      <c r="AB54" s="20">
        <f t="shared" si="25"/>
        <v>14.492268907563025</v>
      </c>
      <c r="AC54" s="20">
        <f t="shared" si="26"/>
        <v>230.28158781424582</v>
      </c>
      <c r="AD54" s="20">
        <f t="shared" si="27"/>
        <v>3230.1296677631335</v>
      </c>
      <c r="AE54" s="20">
        <f t="shared" si="28"/>
        <v>2712.4790831112391</v>
      </c>
      <c r="AF54" s="20">
        <f t="shared" si="29"/>
        <v>9677.9366698070662</v>
      </c>
      <c r="AG54" s="20">
        <f t="shared" si="30"/>
        <v>3170.3152830116965</v>
      </c>
      <c r="AH54" s="20">
        <f t="shared" si="31"/>
        <v>2580.1788916133846</v>
      </c>
      <c r="AI54" s="20">
        <f t="shared" si="32"/>
        <v>3304.7453661333361</v>
      </c>
      <c r="AJ54" s="20">
        <f t="shared" si="33"/>
        <v>-230.60054347822501</v>
      </c>
      <c r="AK54" s="20">
        <f t="shared" si="34"/>
        <v>-1944.267368095268</v>
      </c>
      <c r="AL54" s="20">
        <f t="shared" si="35"/>
        <v>-7498.4873949579423</v>
      </c>
      <c r="AM54" s="20">
        <f t="shared" si="36"/>
        <v>-7883.1756284916428</v>
      </c>
      <c r="AN54" s="20">
        <f t="shared" si="37"/>
        <v>-1623.5469407833989</v>
      </c>
      <c r="AO54" s="20">
        <f t="shared" si="38"/>
        <v>-8235.3366222479053</v>
      </c>
      <c r="AP54" s="20">
        <f t="shared" si="39"/>
        <v>1576.2325096467066</v>
      </c>
      <c r="AQ54" s="20">
        <f t="shared" si="40"/>
        <v>357.75169883036142</v>
      </c>
      <c r="AR54" s="20">
        <f t="shared" si="41"/>
        <v>-2519.359742007714</v>
      </c>
      <c r="AS54" s="20">
        <f t="shared" si="42"/>
        <v>-2073.7132266672234</v>
      </c>
      <c r="AT54" s="23">
        <f t="shared" si="43"/>
        <v>-30074.503258252251</v>
      </c>
      <c r="AU54" s="23"/>
    </row>
    <row r="55" spans="1:47" x14ac:dyDescent="0.25">
      <c r="A55" s="13">
        <f t="shared" si="4"/>
        <v>50</v>
      </c>
      <c r="B55" s="1">
        <v>45246</v>
      </c>
      <c r="C55" s="7">
        <f t="shared" si="5"/>
        <v>2023</v>
      </c>
      <c r="D55" s="7">
        <f t="shared" si="6"/>
        <v>11</v>
      </c>
      <c r="E55" s="15">
        <v>17.223600000000001</v>
      </c>
      <c r="F55" s="2">
        <v>36.799999999999997</v>
      </c>
      <c r="G55" s="2">
        <v>323.14999999999998</v>
      </c>
      <c r="H55" s="2">
        <v>11.9</v>
      </c>
      <c r="I55" s="2">
        <v>229.12</v>
      </c>
      <c r="J55" s="2">
        <v>233.59</v>
      </c>
      <c r="K55" s="2">
        <v>142.83000000000001</v>
      </c>
      <c r="L55" s="2">
        <v>466.95</v>
      </c>
      <c r="M55" s="2">
        <v>189.71</v>
      </c>
      <c r="N55" s="2">
        <v>138.49</v>
      </c>
      <c r="O55" s="2">
        <v>165.33</v>
      </c>
      <c r="P55" s="12">
        <f t="shared" si="13"/>
        <v>-2.9802221620156555E-3</v>
      </c>
      <c r="Q55" s="12">
        <f t="shared" si="14"/>
        <v>-1.1017597551645109E-2</v>
      </c>
      <c r="R55" s="12">
        <f t="shared" si="15"/>
        <v>-2.3789991796554499E-2</v>
      </c>
      <c r="S55" s="12">
        <f t="shared" si="16"/>
        <v>-2.4938292620648506E-2</v>
      </c>
      <c r="T55" s="12">
        <f t="shared" si="17"/>
        <v>-4.2045415053736823E-2</v>
      </c>
      <c r="U55" s="12">
        <f t="shared" si="18"/>
        <v>-6.6842627183903991E-3</v>
      </c>
      <c r="V55" s="12">
        <f t="shared" si="19"/>
        <v>6.6898912553443601E-3</v>
      </c>
      <c r="W55" s="12">
        <f t="shared" si="20"/>
        <v>4.893813437879091E-3</v>
      </c>
      <c r="X55" s="12">
        <f t="shared" si="21"/>
        <v>-1.1675702671398835E-2</v>
      </c>
      <c r="Y55" s="12">
        <f t="shared" si="22"/>
        <v>-1.3833767713925527E-2</v>
      </c>
      <c r="Z55" s="20">
        <f t="shared" si="23"/>
        <v>40.289569222432945</v>
      </c>
      <c r="AA55" s="20">
        <f t="shared" si="24"/>
        <v>318.65013006885994</v>
      </c>
      <c r="AB55" s="20">
        <f t="shared" si="25"/>
        <v>13.959803117309271</v>
      </c>
      <c r="AC55" s="20">
        <f t="shared" si="26"/>
        <v>220.69546684824243</v>
      </c>
      <c r="AD55" s="20">
        <f t="shared" si="27"/>
        <v>3088.0963882614478</v>
      </c>
      <c r="AE55" s="20">
        <f t="shared" si="28"/>
        <v>2653.4467129581326</v>
      </c>
      <c r="AF55" s="20">
        <f t="shared" si="29"/>
        <v>9774.4165603787733</v>
      </c>
      <c r="AG55" s="20">
        <f t="shared" si="30"/>
        <v>3189.4252392350277</v>
      </c>
      <c r="AH55" s="20">
        <f t="shared" si="31"/>
        <v>2533.4538603909691</v>
      </c>
      <c r="AI55" s="20">
        <f t="shared" si="32"/>
        <v>3248.8031565866545</v>
      </c>
      <c r="AJ55" s="20">
        <f t="shared" si="33"/>
        <v>843.01544296936015</v>
      </c>
      <c r="AK55" s="20">
        <f t="shared" si="34"/>
        <v>5324.8048967100767</v>
      </c>
      <c r="AL55" s="20">
        <f t="shared" si="35"/>
        <v>13267.678424938471</v>
      </c>
      <c r="AM55" s="20">
        <f t="shared" si="36"/>
        <v>11289.066303515141</v>
      </c>
      <c r="AN55" s="20">
        <f t="shared" si="37"/>
        <v>33884.772934638022</v>
      </c>
      <c r="AO55" s="20">
        <f t="shared" si="38"/>
        <v>3571.1374083733972</v>
      </c>
      <c r="AP55" s="20">
        <f t="shared" si="39"/>
        <v>-3247.7620189386471</v>
      </c>
      <c r="AQ55" s="20">
        <f t="shared" si="40"/>
        <v>-1553.2439235027596</v>
      </c>
      <c r="AR55" s="20">
        <f t="shared" si="41"/>
        <v>4489.3949413546125</v>
      </c>
      <c r="AS55" s="20">
        <f t="shared" si="42"/>
        <v>9114.7286826691015</v>
      </c>
      <c r="AT55" s="23">
        <f t="shared" si="43"/>
        <v>76983.593092726762</v>
      </c>
      <c r="AU55" s="23"/>
    </row>
    <row r="56" spans="1:47" x14ac:dyDescent="0.25">
      <c r="A56" s="13">
        <f t="shared" si="4"/>
        <v>51</v>
      </c>
      <c r="B56" s="1">
        <v>45245</v>
      </c>
      <c r="C56" s="7">
        <f t="shared" si="5"/>
        <v>2023</v>
      </c>
      <c r="D56" s="7">
        <f t="shared" si="6"/>
        <v>11</v>
      </c>
      <c r="E56" s="15">
        <v>17.294699999999999</v>
      </c>
      <c r="F56" s="2">
        <v>36.909999999999997</v>
      </c>
      <c r="G56" s="2">
        <v>326.75</v>
      </c>
      <c r="H56" s="2">
        <v>12.19</v>
      </c>
      <c r="I56" s="2">
        <v>234.98</v>
      </c>
      <c r="J56" s="2">
        <v>242.84</v>
      </c>
      <c r="K56" s="2">
        <v>143.19999999999999</v>
      </c>
      <c r="L56" s="2">
        <v>461.94</v>
      </c>
      <c r="M56" s="2">
        <v>188.01</v>
      </c>
      <c r="N56" s="2">
        <v>139.55000000000001</v>
      </c>
      <c r="O56" s="2">
        <v>166.96</v>
      </c>
      <c r="P56" s="12">
        <f t="shared" si="13"/>
        <v>-8.0623488309595759E-3</v>
      </c>
      <c r="Q56" s="12">
        <f t="shared" si="14"/>
        <v>2.5001568479829483E-2</v>
      </c>
      <c r="R56" s="12">
        <f t="shared" si="15"/>
        <v>-1.2955465587044523E-2</v>
      </c>
      <c r="S56" s="12">
        <f t="shared" si="16"/>
        <v>3.3696991025866652E-2</v>
      </c>
      <c r="T56" s="12">
        <f t="shared" si="17"/>
        <v>2.0258455145981236E-2</v>
      </c>
      <c r="U56" s="12">
        <f t="shared" si="18"/>
        <v>-2.0342020189506038E-2</v>
      </c>
      <c r="V56" s="12">
        <f t="shared" si="19"/>
        <v>2.699158320454198E-2</v>
      </c>
      <c r="W56" s="12">
        <f t="shared" si="20"/>
        <v>4.7826966201358623E-4</v>
      </c>
      <c r="X56" s="12">
        <f t="shared" si="21"/>
        <v>5.2802591531264653E-4</v>
      </c>
      <c r="Y56" s="12">
        <f t="shared" si="22"/>
        <v>1.8253517739750258E-3</v>
      </c>
      <c r="Z56" s="20">
        <f t="shared" si="23"/>
        <v>40.084200483740922</v>
      </c>
      <c r="AA56" s="20">
        <f t="shared" si="24"/>
        <v>330.25550536420104</v>
      </c>
      <c r="AB56" s="20">
        <f t="shared" si="25"/>
        <v>14.114736842105264</v>
      </c>
      <c r="AC56" s="20">
        <f t="shared" si="26"/>
        <v>233.96697694879467</v>
      </c>
      <c r="AD56" s="20">
        <f t="shared" si="27"/>
        <v>3288.9413547785734</v>
      </c>
      <c r="AE56" s="20">
        <f t="shared" si="28"/>
        <v>2616.9627126469236</v>
      </c>
      <c r="AF56" s="20">
        <f t="shared" si="29"/>
        <v>9971.5350530900632</v>
      </c>
      <c r="AG56" s="20">
        <f t="shared" si="30"/>
        <v>3175.4107766367233</v>
      </c>
      <c r="AH56" s="20">
        <f t="shared" si="31"/>
        <v>2564.7366927393559</v>
      </c>
      <c r="AI56" s="20">
        <f t="shared" si="32"/>
        <v>3300.3901965360224</v>
      </c>
      <c r="AJ56" s="20">
        <f t="shared" si="33"/>
        <v>2280.5966138135218</v>
      </c>
      <c r="AK56" s="20">
        <f t="shared" si="34"/>
        <v>-12083.25804630158</v>
      </c>
      <c r="AL56" s="20">
        <f t="shared" si="35"/>
        <v>7225.2631578947176</v>
      </c>
      <c r="AM56" s="20">
        <f t="shared" si="36"/>
        <v>-15253.953897589327</v>
      </c>
      <c r="AN56" s="20">
        <f t="shared" si="37"/>
        <v>-16326.468694643381</v>
      </c>
      <c r="AO56" s="20">
        <f t="shared" si="38"/>
        <v>10867.937470615198</v>
      </c>
      <c r="AP56" s="20">
        <f t="shared" si="39"/>
        <v>-13103.686654503144</v>
      </c>
      <c r="AQ56" s="20">
        <f t="shared" si="40"/>
        <v>-151.79766367232332</v>
      </c>
      <c r="AR56" s="20">
        <f t="shared" si="41"/>
        <v>-203.02991090341038</v>
      </c>
      <c r="AS56" s="20">
        <f t="shared" si="42"/>
        <v>-1202.6793072044711</v>
      </c>
      <c r="AT56" s="23">
        <f t="shared" si="43"/>
        <v>-37951.076932494208</v>
      </c>
      <c r="AU56" s="23"/>
    </row>
    <row r="57" spans="1:47" x14ac:dyDescent="0.25">
      <c r="A57" s="13">
        <f t="shared" si="4"/>
        <v>52</v>
      </c>
      <c r="B57" s="1">
        <v>45244</v>
      </c>
      <c r="C57" s="7">
        <f t="shared" si="5"/>
        <v>2023</v>
      </c>
      <c r="D57" s="7">
        <f t="shared" si="6"/>
        <v>11</v>
      </c>
      <c r="E57" s="15">
        <v>17.338999999999999</v>
      </c>
      <c r="F57" s="2">
        <v>37.21</v>
      </c>
      <c r="G57" s="2">
        <v>318.77999999999997</v>
      </c>
      <c r="H57" s="2">
        <v>12.35</v>
      </c>
      <c r="I57" s="2">
        <v>227.32</v>
      </c>
      <c r="J57" s="2">
        <v>237.41</v>
      </c>
      <c r="K57" s="2">
        <v>145.80000000000001</v>
      </c>
      <c r="L57" s="2">
        <v>448.65</v>
      </c>
      <c r="M57" s="2">
        <v>187.44</v>
      </c>
      <c r="N57" s="2">
        <v>139.12</v>
      </c>
      <c r="O57" s="2">
        <v>166.23</v>
      </c>
      <c r="P57" s="12">
        <f t="shared" si="13"/>
        <v>6.4917500676224815E-3</v>
      </c>
      <c r="Q57" s="12">
        <f t="shared" si="14"/>
        <v>2.1043528394349975E-2</v>
      </c>
      <c r="R57" s="12">
        <f t="shared" si="15"/>
        <v>1.9818331957060398E-2</v>
      </c>
      <c r="S57" s="12">
        <f t="shared" si="16"/>
        <v>4.5726377771644122E-2</v>
      </c>
      <c r="T57" s="12">
        <f t="shared" si="17"/>
        <v>4.5739959592939305E-2</v>
      </c>
      <c r="U57" s="12">
        <f t="shared" si="18"/>
        <v>7.5777029255208461E-3</v>
      </c>
      <c r="V57" s="12">
        <f t="shared" si="19"/>
        <v>-5.6740563437888136E-3</v>
      </c>
      <c r="W57" s="12">
        <f t="shared" si="20"/>
        <v>-5.2852921118451412E-4</v>
      </c>
      <c r="X57" s="12">
        <f t="shared" si="21"/>
        <v>1.4940919641020844E-2</v>
      </c>
      <c r="Y57" s="12">
        <f t="shared" si="22"/>
        <v>1.9938433449014914E-2</v>
      </c>
      <c r="Z57" s="20">
        <f t="shared" si="23"/>
        <v>40.672331620232619</v>
      </c>
      <c r="AA57" s="20">
        <f t="shared" si="24"/>
        <v>328.98022484865953</v>
      </c>
      <c r="AB57" s="20">
        <f t="shared" si="25"/>
        <v>14.583402146985964</v>
      </c>
      <c r="AC57" s="20">
        <f t="shared" si="26"/>
        <v>236.68970834483395</v>
      </c>
      <c r="AD57" s="20">
        <f t="shared" si="27"/>
        <v>3371.0844365975654</v>
      </c>
      <c r="AE57" s="20">
        <f t="shared" si="28"/>
        <v>2691.5447360114304</v>
      </c>
      <c r="AF57" s="20">
        <f t="shared" si="29"/>
        <v>9654.3692894024825</v>
      </c>
      <c r="AG57" s="20">
        <f t="shared" si="30"/>
        <v>3172.2153049420317</v>
      </c>
      <c r="AH57" s="20">
        <f t="shared" si="31"/>
        <v>2601.6824618027058</v>
      </c>
      <c r="AI57" s="20">
        <f t="shared" si="32"/>
        <v>3360.0615125827785</v>
      </c>
      <c r="AJ57" s="20">
        <f t="shared" si="33"/>
        <v>-1836.3213416283556</v>
      </c>
      <c r="AK57" s="20">
        <f t="shared" si="34"/>
        <v>-10170.337272989314</v>
      </c>
      <c r="AL57" s="20">
        <f t="shared" si="35"/>
        <v>-11052.683732452579</v>
      </c>
      <c r="AM57" s="20">
        <f t="shared" si="36"/>
        <v>-20699.416689667883</v>
      </c>
      <c r="AN57" s="20">
        <f t="shared" si="37"/>
        <v>-36862.239149391375</v>
      </c>
      <c r="AO57" s="20">
        <f t="shared" si="38"/>
        <v>-4048.467202286156</v>
      </c>
      <c r="AP57" s="20">
        <f t="shared" si="39"/>
        <v>2754.6015298758903</v>
      </c>
      <c r="AQ57" s="20">
        <f t="shared" si="40"/>
        <v>167.74950579683718</v>
      </c>
      <c r="AR57" s="20">
        <f t="shared" si="41"/>
        <v>-5744.8952704058911</v>
      </c>
      <c r="AS57" s="20">
        <f t="shared" si="42"/>
        <v>-13136.9425165557</v>
      </c>
      <c r="AT57" s="23">
        <f t="shared" si="43"/>
        <v>-100628.95213970455</v>
      </c>
      <c r="AU57" s="23"/>
    </row>
    <row r="58" spans="1:47" x14ac:dyDescent="0.25">
      <c r="A58" s="13">
        <f t="shared" si="4"/>
        <v>53</v>
      </c>
      <c r="B58" s="1">
        <v>45243</v>
      </c>
      <c r="C58" s="7">
        <f t="shared" si="5"/>
        <v>2023</v>
      </c>
      <c r="D58" s="7">
        <f t="shared" si="6"/>
        <v>11</v>
      </c>
      <c r="E58" s="15">
        <v>17.596</v>
      </c>
      <c r="F58" s="2">
        <v>36.97</v>
      </c>
      <c r="G58" s="2">
        <v>312.20999999999998</v>
      </c>
      <c r="H58" s="2">
        <v>12.11</v>
      </c>
      <c r="I58" s="2">
        <v>217.38</v>
      </c>
      <c r="J58" s="2">
        <v>223.71</v>
      </c>
      <c r="K58" s="2">
        <v>142.59</v>
      </c>
      <c r="L58" s="2">
        <v>444.62</v>
      </c>
      <c r="M58" s="2">
        <v>184.8</v>
      </c>
      <c r="N58" s="2">
        <v>135.07</v>
      </c>
      <c r="O58" s="2">
        <v>160.6</v>
      </c>
      <c r="P58" s="12">
        <f t="shared" si="13"/>
        <v>5.4127198917441888E-4</v>
      </c>
      <c r="Q58" s="12">
        <f t="shared" si="14"/>
        <v>-2.6685787324250976E-2</v>
      </c>
      <c r="R58" s="12">
        <f t="shared" si="15"/>
        <v>-1.2234910277324706E-2</v>
      </c>
      <c r="S58" s="12">
        <f t="shared" si="16"/>
        <v>-7.5785244704162924E-3</v>
      </c>
      <c r="T58" s="12">
        <f t="shared" si="17"/>
        <v>4.0080325334408862E-2</v>
      </c>
      <c r="U58" s="12">
        <f t="shared" si="18"/>
        <v>-8.7847034875165875E-3</v>
      </c>
      <c r="V58" s="12">
        <f t="shared" si="19"/>
        <v>-7.8879336721568993E-3</v>
      </c>
      <c r="W58" s="12">
        <f t="shared" si="20"/>
        <v>-1.0607907589011201E-2</v>
      </c>
      <c r="X58" s="12">
        <f t="shared" si="21"/>
        <v>-3.0013175345525722E-3</v>
      </c>
      <c r="Y58" s="12">
        <f t="shared" si="22"/>
        <v>-4.2737562826310471E-3</v>
      </c>
      <c r="Z58" s="20">
        <f t="shared" si="23"/>
        <v>40.431872801082534</v>
      </c>
      <c r="AA58" s="20">
        <f t="shared" si="24"/>
        <v>313.60183932412633</v>
      </c>
      <c r="AB58" s="20">
        <f t="shared" si="25"/>
        <v>14.125040783034258</v>
      </c>
      <c r="AC58" s="20">
        <f t="shared" si="26"/>
        <v>224.62467677136598</v>
      </c>
      <c r="AD58" s="20">
        <f t="shared" si="27"/>
        <v>3352.8398387979432</v>
      </c>
      <c r="AE58" s="20">
        <f t="shared" si="28"/>
        <v>2647.8358004905081</v>
      </c>
      <c r="AF58" s="20">
        <f t="shared" si="29"/>
        <v>9632.873733115468</v>
      </c>
      <c r="AG58" s="20">
        <f t="shared" si="30"/>
        <v>3140.224438480172</v>
      </c>
      <c r="AH58" s="20">
        <f t="shared" si="31"/>
        <v>2555.689633174115</v>
      </c>
      <c r="AI58" s="20">
        <f t="shared" si="32"/>
        <v>3280.2974364536462</v>
      </c>
      <c r="AJ58" s="20">
        <f t="shared" si="33"/>
        <v>-153.10960757776115</v>
      </c>
      <c r="AK58" s="20">
        <f t="shared" si="34"/>
        <v>12897.241013810486</v>
      </c>
      <c r="AL58" s="20">
        <f t="shared" si="35"/>
        <v>6823.4094616639604</v>
      </c>
      <c r="AM58" s="20">
        <f t="shared" si="36"/>
        <v>3430.6464572680397</v>
      </c>
      <c r="AN58" s="20">
        <f t="shared" si="37"/>
        <v>-32301.089699485827</v>
      </c>
      <c r="AO58" s="20">
        <f t="shared" si="38"/>
        <v>4693.3199018983032</v>
      </c>
      <c r="AP58" s="20">
        <f t="shared" si="39"/>
        <v>3829.3793442266178</v>
      </c>
      <c r="AQ58" s="20">
        <f t="shared" si="40"/>
        <v>3366.8361519828068</v>
      </c>
      <c r="AR58" s="20">
        <f t="shared" si="41"/>
        <v>1154.0290238827311</v>
      </c>
      <c r="AS58" s="20">
        <f t="shared" si="42"/>
        <v>2815.8727092707522</v>
      </c>
      <c r="AT58" s="23">
        <f t="shared" si="43"/>
        <v>6556.534756940111</v>
      </c>
      <c r="AU58" s="23"/>
    </row>
    <row r="59" spans="1:47" x14ac:dyDescent="0.25">
      <c r="A59" s="13">
        <f t="shared" si="4"/>
        <v>54</v>
      </c>
      <c r="B59" s="1">
        <v>45240</v>
      </c>
      <c r="C59" s="7">
        <f t="shared" si="5"/>
        <v>2023</v>
      </c>
      <c r="D59" s="7">
        <f t="shared" si="6"/>
        <v>11</v>
      </c>
      <c r="E59" s="15">
        <v>17.632000000000001</v>
      </c>
      <c r="F59" s="2">
        <v>36.950000000000003</v>
      </c>
      <c r="G59" s="2">
        <v>320.77</v>
      </c>
      <c r="H59" s="2">
        <v>12.26</v>
      </c>
      <c r="I59" s="2">
        <v>219.04</v>
      </c>
      <c r="J59" s="2">
        <v>214.65</v>
      </c>
      <c r="K59" s="2">
        <v>143.56</v>
      </c>
      <c r="L59" s="2">
        <v>447.24</v>
      </c>
      <c r="M59" s="2">
        <v>186.4</v>
      </c>
      <c r="N59" s="2">
        <v>135.19999999999999</v>
      </c>
      <c r="O59" s="2">
        <v>160.96</v>
      </c>
      <c r="P59" s="12">
        <f t="shared" si="13"/>
        <v>2.7070925825678493E-4</v>
      </c>
      <c r="Q59" s="12">
        <f t="shared" si="14"/>
        <v>-1.1920896993592889E-2</v>
      </c>
      <c r="R59" s="12">
        <f t="shared" si="15"/>
        <v>-3.2520325203252431E-3</v>
      </c>
      <c r="S59" s="12">
        <f t="shared" si="16"/>
        <v>-1.4664867296446338E-2</v>
      </c>
      <c r="T59" s="12">
        <f t="shared" si="17"/>
        <v>1.2137210346563787E-2</v>
      </c>
      <c r="U59" s="12">
        <f t="shared" si="18"/>
        <v>1.0961365678346935E-2</v>
      </c>
      <c r="V59" s="12">
        <f t="shared" si="19"/>
        <v>1.7625734286872863E-2</v>
      </c>
      <c r="W59" s="12">
        <f t="shared" si="20"/>
        <v>1.1774419099613631E-2</v>
      </c>
      <c r="X59" s="12">
        <f t="shared" si="21"/>
        <v>-1.1491717956301883E-2</v>
      </c>
      <c r="Y59" s="12">
        <f t="shared" si="22"/>
        <v>6.3092780159692552E-3</v>
      </c>
      <c r="Z59" s="20">
        <f t="shared" si="23"/>
        <v>40.420939361126152</v>
      </c>
      <c r="AA59" s="20">
        <f t="shared" si="24"/>
        <v>318.35908698866439</v>
      </c>
      <c r="AB59" s="20">
        <f t="shared" si="25"/>
        <v>14.25349593495935</v>
      </c>
      <c r="AC59" s="20">
        <f t="shared" si="26"/>
        <v>223.02075393612233</v>
      </c>
      <c r="AD59" s="20">
        <f t="shared" si="27"/>
        <v>3262.7614219014058</v>
      </c>
      <c r="AE59" s="20">
        <f t="shared" si="28"/>
        <v>2700.5835224438456</v>
      </c>
      <c r="AF59" s="20">
        <f t="shared" si="29"/>
        <v>9880.5977052949911</v>
      </c>
      <c r="AG59" s="20">
        <f t="shared" si="30"/>
        <v>3211.2635440044464</v>
      </c>
      <c r="AH59" s="20">
        <f t="shared" si="31"/>
        <v>2533.9254837113458</v>
      </c>
      <c r="AI59" s="20">
        <f t="shared" si="32"/>
        <v>3315.1619391205591</v>
      </c>
      <c r="AJ59" s="20">
        <f t="shared" si="33"/>
        <v>-76.575527883086636</v>
      </c>
      <c r="AK59" s="20">
        <f t="shared" si="34"/>
        <v>5761.3695170034025</v>
      </c>
      <c r="AL59" s="20">
        <f t="shared" si="35"/>
        <v>1813.6585365853789</v>
      </c>
      <c r="AM59" s="20">
        <f t="shared" si="36"/>
        <v>6638.4921277553422</v>
      </c>
      <c r="AN59" s="20">
        <f t="shared" si="37"/>
        <v>-9781.4854753514737</v>
      </c>
      <c r="AO59" s="20">
        <f t="shared" si="38"/>
        <v>-5856.2244887692032</v>
      </c>
      <c r="AP59" s="20">
        <f t="shared" si="39"/>
        <v>-8556.819264749538</v>
      </c>
      <c r="AQ59" s="20">
        <f t="shared" si="40"/>
        <v>-3737.0744004446351</v>
      </c>
      <c r="AR59" s="20">
        <f t="shared" si="41"/>
        <v>4418.6514432981085</v>
      </c>
      <c r="AS59" s="20">
        <f t="shared" si="42"/>
        <v>-4157.0278241118103</v>
      </c>
      <c r="AT59" s="23">
        <f t="shared" si="43"/>
        <v>-13533.035356667515</v>
      </c>
      <c r="AU59" s="23"/>
    </row>
    <row r="60" spans="1:47" x14ac:dyDescent="0.25">
      <c r="A60" s="13">
        <f t="shared" si="4"/>
        <v>55</v>
      </c>
      <c r="B60" s="1">
        <v>45239</v>
      </c>
      <c r="C60" s="7">
        <f t="shared" si="5"/>
        <v>2023</v>
      </c>
      <c r="D60" s="7">
        <f t="shared" si="6"/>
        <v>11</v>
      </c>
      <c r="E60" s="15">
        <v>17.808</v>
      </c>
      <c r="F60" s="2">
        <v>36.94</v>
      </c>
      <c r="G60" s="2">
        <v>324.64</v>
      </c>
      <c r="H60" s="2">
        <v>12.3</v>
      </c>
      <c r="I60" s="2">
        <v>222.3</v>
      </c>
      <c r="J60" s="2">
        <v>209.98</v>
      </c>
      <c r="K60" s="2">
        <v>140.6</v>
      </c>
      <c r="L60" s="2">
        <v>435.15</v>
      </c>
      <c r="M60" s="2">
        <v>182.41</v>
      </c>
      <c r="N60" s="2">
        <v>135.41999999999999</v>
      </c>
      <c r="O60" s="2">
        <v>158.37</v>
      </c>
      <c r="P60" s="12">
        <f t="shared" si="13"/>
        <v>-1.3517166801839675E-3</v>
      </c>
      <c r="Q60" s="12">
        <f t="shared" si="14"/>
        <v>1.9373881370301715E-2</v>
      </c>
      <c r="R60" s="12">
        <f t="shared" si="15"/>
        <v>1.0682004930156141E-2</v>
      </c>
      <c r="S60" s="12">
        <f t="shared" si="16"/>
        <v>-2.5854513584574801E-2</v>
      </c>
      <c r="T60" s="12">
        <f t="shared" si="17"/>
        <v>-3.9800882498481349E-2</v>
      </c>
      <c r="U60" s="12">
        <f t="shared" si="18"/>
        <v>5.0874621434640055E-3</v>
      </c>
      <c r="V60" s="12">
        <f t="shared" si="19"/>
        <v>1.2178263418634261E-2</v>
      </c>
      <c r="W60" s="12">
        <f t="shared" si="20"/>
        <v>1.3001682407922655E-2</v>
      </c>
      <c r="X60" s="12">
        <f t="shared" si="21"/>
        <v>-9.0657791708692592E-3</v>
      </c>
      <c r="Y60" s="12">
        <f t="shared" si="22"/>
        <v>1.377296136423567E-3</v>
      </c>
      <c r="Z60" s="20">
        <f t="shared" si="23"/>
        <v>40.355377128953762</v>
      </c>
      <c r="AA60" s="20">
        <f t="shared" si="24"/>
        <v>328.4422645775112</v>
      </c>
      <c r="AB60" s="20">
        <f t="shared" si="25"/>
        <v>14.452752670501233</v>
      </c>
      <c r="AC60" s="20">
        <f t="shared" si="26"/>
        <v>220.48808939526734</v>
      </c>
      <c r="AD60" s="20">
        <f t="shared" si="27"/>
        <v>3095.3319430425845</v>
      </c>
      <c r="AE60" s="20">
        <f t="shared" si="28"/>
        <v>2684.8925498337439</v>
      </c>
      <c r="AF60" s="20">
        <f t="shared" si="29"/>
        <v>9827.7056976080003</v>
      </c>
      <c r="AG60" s="20">
        <f t="shared" si="30"/>
        <v>3215.1587461823924</v>
      </c>
      <c r="AH60" s="20">
        <f t="shared" si="31"/>
        <v>2540.1440943411149</v>
      </c>
      <c r="AI60" s="20">
        <f t="shared" si="32"/>
        <v>3298.9141324385632</v>
      </c>
      <c r="AJ60" s="20">
        <f t="shared" si="33"/>
        <v>382.36009732364096</v>
      </c>
      <c r="AK60" s="20">
        <f t="shared" si="34"/>
        <v>-9363.3968662668103</v>
      </c>
      <c r="AL60" s="20">
        <f t="shared" si="35"/>
        <v>-5957.3541495480777</v>
      </c>
      <c r="AM60" s="20">
        <f t="shared" si="36"/>
        <v>11703.821209465332</v>
      </c>
      <c r="AN60" s="20">
        <f t="shared" si="37"/>
        <v>32075.884239353854</v>
      </c>
      <c r="AO60" s="20">
        <f t="shared" si="38"/>
        <v>-2718.0299667488725</v>
      </c>
      <c r="AP60" s="20">
        <f t="shared" si="39"/>
        <v>-5912.2188803999961</v>
      </c>
      <c r="AQ60" s="20">
        <f t="shared" si="40"/>
        <v>-4126.5946182392327</v>
      </c>
      <c r="AR60" s="20">
        <f t="shared" si="41"/>
        <v>3485.8598488327516</v>
      </c>
      <c r="AS60" s="20">
        <f t="shared" si="42"/>
        <v>-907.46648771264518</v>
      </c>
      <c r="AT60" s="23">
        <f t="shared" si="43"/>
        <v>18662.864426059943</v>
      </c>
      <c r="AU60" s="23"/>
    </row>
    <row r="61" spans="1:47" x14ac:dyDescent="0.25">
      <c r="A61" s="13">
        <f t="shared" si="4"/>
        <v>56</v>
      </c>
      <c r="B61" s="1">
        <v>45238</v>
      </c>
      <c r="C61" s="7">
        <f t="shared" si="5"/>
        <v>2023</v>
      </c>
      <c r="D61" s="7">
        <f t="shared" si="6"/>
        <v>11</v>
      </c>
      <c r="E61" s="15">
        <v>17.533300000000001</v>
      </c>
      <c r="F61" s="2">
        <v>36.99</v>
      </c>
      <c r="G61" s="2">
        <v>318.47000000000003</v>
      </c>
      <c r="H61" s="2">
        <v>12.17</v>
      </c>
      <c r="I61" s="2">
        <v>228.2</v>
      </c>
      <c r="J61" s="2">
        <v>222.11</v>
      </c>
      <c r="K61" s="2">
        <v>142.08000000000001</v>
      </c>
      <c r="L61" s="2">
        <v>436.65</v>
      </c>
      <c r="M61" s="2">
        <v>182.89</v>
      </c>
      <c r="N61" s="2">
        <v>138.80000000000001</v>
      </c>
      <c r="O61" s="2">
        <v>160.63</v>
      </c>
      <c r="P61" s="12">
        <f t="shared" si="13"/>
        <v>8.7264794109627175E-3</v>
      </c>
      <c r="Q61" s="12">
        <f t="shared" si="14"/>
        <v>-3.7850350350350226E-3</v>
      </c>
      <c r="R61" s="12">
        <f t="shared" si="15"/>
        <v>1.6708437761069339E-2</v>
      </c>
      <c r="S61" s="12">
        <f t="shared" si="16"/>
        <v>2.2035112862773154E-2</v>
      </c>
      <c r="T61" s="12">
        <f t="shared" si="17"/>
        <v>3.1923054563058884E-3</v>
      </c>
      <c r="U61" s="12">
        <f t="shared" si="18"/>
        <v>-9.2156459614944897E-4</v>
      </c>
      <c r="V61" s="12">
        <f t="shared" si="19"/>
        <v>8.2188024421794292E-3</v>
      </c>
      <c r="W61" s="12">
        <f t="shared" si="20"/>
        <v>9.4140589901334781E-3</v>
      </c>
      <c r="X61" s="12">
        <f t="shared" si="21"/>
        <v>-1.2779249184203589E-2</v>
      </c>
      <c r="Y61" s="12">
        <f t="shared" si="22"/>
        <v>-2.2597749864317063E-4</v>
      </c>
      <c r="Z61" s="20">
        <f t="shared" si="23"/>
        <v>40.762637032996999</v>
      </c>
      <c r="AA61" s="20">
        <f t="shared" si="24"/>
        <v>320.98046171171171</v>
      </c>
      <c r="AB61" s="20">
        <f t="shared" si="25"/>
        <v>14.538930659983292</v>
      </c>
      <c r="AC61" s="20">
        <f t="shared" si="26"/>
        <v>231.32742744536009</v>
      </c>
      <c r="AD61" s="20">
        <f t="shared" si="27"/>
        <v>3233.9263091319453</v>
      </c>
      <c r="AE61" s="20">
        <f t="shared" si="28"/>
        <v>2668.8406222825506</v>
      </c>
      <c r="AF61" s="20">
        <f t="shared" si="29"/>
        <v>9789.2614644090627</v>
      </c>
      <c r="AG61" s="20">
        <f t="shared" si="30"/>
        <v>3203.7720140475599</v>
      </c>
      <c r="AH61" s="20">
        <f t="shared" si="31"/>
        <v>2530.6250478437687</v>
      </c>
      <c r="AI61" s="20">
        <f t="shared" si="32"/>
        <v>3293.6323449711481</v>
      </c>
      <c r="AJ61" s="20">
        <f t="shared" si="33"/>
        <v>-2468.4592309790146</v>
      </c>
      <c r="AK61" s="20">
        <f t="shared" si="34"/>
        <v>1829.3074324324152</v>
      </c>
      <c r="AL61" s="20">
        <f t="shared" si="35"/>
        <v>-9318.2957393483484</v>
      </c>
      <c r="AM61" s="20">
        <f t="shared" si="36"/>
        <v>-9974.8548907201657</v>
      </c>
      <c r="AN61" s="20">
        <f t="shared" si="37"/>
        <v>-2572.7072829863573</v>
      </c>
      <c r="AO61" s="20">
        <f t="shared" si="38"/>
        <v>492.35554348979349</v>
      </c>
      <c r="AP61" s="20">
        <f t="shared" si="39"/>
        <v>-3990.007220453117</v>
      </c>
      <c r="AQ61" s="20">
        <f t="shared" si="40"/>
        <v>-2987.9214047559799</v>
      </c>
      <c r="AR61" s="20">
        <f t="shared" si="41"/>
        <v>4913.7168234346746</v>
      </c>
      <c r="AS61" s="20">
        <f t="shared" si="42"/>
        <v>148.89100577038334</v>
      </c>
      <c r="AT61" s="23">
        <f t="shared" si="43"/>
        <v>-23927.974964115714</v>
      </c>
      <c r="AU61" s="23"/>
    </row>
    <row r="62" spans="1:47" x14ac:dyDescent="0.25">
      <c r="A62" s="13">
        <f t="shared" si="4"/>
        <v>57</v>
      </c>
      <c r="B62" s="1">
        <v>45237</v>
      </c>
      <c r="C62" s="7">
        <f t="shared" si="5"/>
        <v>2023</v>
      </c>
      <c r="D62" s="7">
        <f t="shared" si="6"/>
        <v>11</v>
      </c>
      <c r="E62" s="15">
        <v>17.472000000000001</v>
      </c>
      <c r="F62" s="2">
        <v>36.67</v>
      </c>
      <c r="G62" s="2">
        <v>319.68</v>
      </c>
      <c r="H62" s="2">
        <v>11.97</v>
      </c>
      <c r="I62" s="2">
        <v>223.28</v>
      </c>
      <c r="J62" s="2">
        <v>222.18</v>
      </c>
      <c r="K62" s="2">
        <v>142.71</v>
      </c>
      <c r="L62" s="2">
        <v>434.61</v>
      </c>
      <c r="M62" s="2">
        <v>181.82</v>
      </c>
      <c r="N62" s="2">
        <v>141.09</v>
      </c>
      <c r="O62" s="2">
        <v>161.22999999999999</v>
      </c>
      <c r="P62" s="12">
        <f t="shared" si="13"/>
        <v>-1.1590296495956887E-2</v>
      </c>
      <c r="Q62" s="12">
        <f t="shared" si="14"/>
        <v>-8.3752093802345051E-3</v>
      </c>
      <c r="R62" s="12">
        <f t="shared" si="15"/>
        <v>1.0126582278481067E-2</v>
      </c>
      <c r="S62" s="12">
        <f t="shared" si="16"/>
        <v>-2.2587988093153544E-2</v>
      </c>
      <c r="T62" s="12">
        <f t="shared" si="17"/>
        <v>9.1646468907782275E-3</v>
      </c>
      <c r="U62" s="12">
        <f t="shared" si="18"/>
        <v>1.7114742657021731E-2</v>
      </c>
      <c r="V62" s="12">
        <f t="shared" si="19"/>
        <v>-4.3506928658401112E-3</v>
      </c>
      <c r="W62" s="12">
        <f t="shared" si="20"/>
        <v>1.0339263396181186E-2</v>
      </c>
      <c r="X62" s="12">
        <f t="shared" si="21"/>
        <v>7.8044882534982207E-3</v>
      </c>
      <c r="Y62" s="12">
        <f t="shared" si="22"/>
        <v>1.5921516416718573E-2</v>
      </c>
      <c r="Z62" s="20">
        <f t="shared" si="23"/>
        <v>39.941636118598382</v>
      </c>
      <c r="AA62" s="20">
        <f t="shared" si="24"/>
        <v>319.50150753768844</v>
      </c>
      <c r="AB62" s="20">
        <f t="shared" si="25"/>
        <v>14.444810126582279</v>
      </c>
      <c r="AC62" s="20">
        <f t="shared" si="26"/>
        <v>221.22743477499563</v>
      </c>
      <c r="AD62" s="20">
        <f t="shared" si="27"/>
        <v>3253.1789608787844</v>
      </c>
      <c r="AE62" s="20">
        <f t="shared" si="28"/>
        <v>2717.021053135084</v>
      </c>
      <c r="AF62" s="20">
        <f t="shared" si="29"/>
        <v>9667.2184359039256</v>
      </c>
      <c r="AG62" s="20">
        <f t="shared" si="30"/>
        <v>3206.7085136504429</v>
      </c>
      <c r="AH62" s="20">
        <f t="shared" si="31"/>
        <v>2583.3890537614352</v>
      </c>
      <c r="AI62" s="20">
        <f t="shared" si="32"/>
        <v>3346.8282743040568</v>
      </c>
      <c r="AJ62" s="20">
        <f t="shared" si="33"/>
        <v>3278.5471698113042</v>
      </c>
      <c r="AK62" s="20">
        <f t="shared" si="34"/>
        <v>4047.7386934673232</v>
      </c>
      <c r="AL62" s="20">
        <f t="shared" si="35"/>
        <v>-5647.5949367088633</v>
      </c>
      <c r="AM62" s="20">
        <f t="shared" si="36"/>
        <v>10225.130450008748</v>
      </c>
      <c r="AN62" s="20">
        <f t="shared" si="37"/>
        <v>-7385.8702196961303</v>
      </c>
      <c r="AO62" s="20">
        <f t="shared" si="38"/>
        <v>-9143.7306270168847</v>
      </c>
      <c r="AP62" s="20">
        <f t="shared" si="39"/>
        <v>2112.1442048037352</v>
      </c>
      <c r="AQ62" s="20">
        <f t="shared" si="40"/>
        <v>-3281.5713650442831</v>
      </c>
      <c r="AR62" s="20">
        <f t="shared" si="41"/>
        <v>-3000.8840642153018</v>
      </c>
      <c r="AS62" s="20">
        <f t="shared" si="42"/>
        <v>-10490.294860811355</v>
      </c>
      <c r="AT62" s="23">
        <f t="shared" si="43"/>
        <v>-19286.385555401706</v>
      </c>
      <c r="AU62" s="23"/>
    </row>
    <row r="63" spans="1:47" x14ac:dyDescent="0.25">
      <c r="A63" s="13">
        <f t="shared" si="4"/>
        <v>58</v>
      </c>
      <c r="B63" s="1">
        <v>45236</v>
      </c>
      <c r="C63" s="7">
        <f t="shared" si="5"/>
        <v>2023</v>
      </c>
      <c r="D63" s="7">
        <f t="shared" si="6"/>
        <v>11</v>
      </c>
      <c r="E63" s="15">
        <v>17.543099999999999</v>
      </c>
      <c r="F63" s="2">
        <v>37.1</v>
      </c>
      <c r="G63" s="2">
        <v>322.38</v>
      </c>
      <c r="H63" s="2">
        <v>11.85</v>
      </c>
      <c r="I63" s="2">
        <v>228.44</v>
      </c>
      <c r="J63" s="2">
        <v>219.27</v>
      </c>
      <c r="K63" s="2">
        <v>139.74</v>
      </c>
      <c r="L63" s="2">
        <v>434.74</v>
      </c>
      <c r="M63" s="2">
        <v>179.23</v>
      </c>
      <c r="N63" s="2">
        <v>139.43</v>
      </c>
      <c r="O63" s="2">
        <v>158.06</v>
      </c>
      <c r="P63" s="12">
        <f t="shared" si="13"/>
        <v>9.52380952380949E-3</v>
      </c>
      <c r="Q63" s="12">
        <f t="shared" si="14"/>
        <v>2.4632107554905858E-2</v>
      </c>
      <c r="R63" s="12">
        <f t="shared" si="15"/>
        <v>1.2820512820512775E-2</v>
      </c>
      <c r="S63" s="12">
        <f t="shared" si="16"/>
        <v>4.996093211380237E-2</v>
      </c>
      <c r="T63" s="12">
        <f t="shared" si="17"/>
        <v>2.2390081583558707E-3</v>
      </c>
      <c r="U63" s="12">
        <f t="shared" si="18"/>
        <v>1.366232426522429E-2</v>
      </c>
      <c r="V63" s="12">
        <f t="shared" si="19"/>
        <v>1.0927217143360313E-2</v>
      </c>
      <c r="W63" s="12">
        <f t="shared" si="20"/>
        <v>2.0076774144120124E-2</v>
      </c>
      <c r="X63" s="12">
        <f t="shared" si="21"/>
        <v>-1.126362000774761E-3</v>
      </c>
      <c r="Y63" s="12">
        <f t="shared" si="22"/>
        <v>-6.7667385540048919E-4</v>
      </c>
      <c r="Z63" s="20">
        <f t="shared" si="23"/>
        <v>40.79485714285714</v>
      </c>
      <c r="AA63" s="20">
        <f t="shared" si="24"/>
        <v>330.13646505419064</v>
      </c>
      <c r="AB63" s="20">
        <f t="shared" si="25"/>
        <v>14.483333333333334</v>
      </c>
      <c r="AC63" s="20">
        <f t="shared" si="26"/>
        <v>237.64815737463803</v>
      </c>
      <c r="AD63" s="20">
        <f t="shared" si="27"/>
        <v>3230.8532261392852</v>
      </c>
      <c r="AE63" s="20">
        <f t="shared" si="28"/>
        <v>2707.7985995992713</v>
      </c>
      <c r="AF63" s="20">
        <f t="shared" si="29"/>
        <v>9815.5587121886983</v>
      </c>
      <c r="AG63" s="20">
        <f t="shared" si="30"/>
        <v>3237.6143289032493</v>
      </c>
      <c r="AH63" s="20">
        <f t="shared" si="31"/>
        <v>2560.4958626151501</v>
      </c>
      <c r="AI63" s="20">
        <f t="shared" si="32"/>
        <v>3292.1475813496022</v>
      </c>
      <c r="AJ63" s="20">
        <f t="shared" si="33"/>
        <v>-2694.0000000000027</v>
      </c>
      <c r="AK63" s="20">
        <f t="shared" si="34"/>
        <v>-11904.697581285973</v>
      </c>
      <c r="AL63" s="20">
        <f t="shared" si="35"/>
        <v>-7150.0000000000091</v>
      </c>
      <c r="AM63" s="20">
        <f t="shared" si="36"/>
        <v>-22616.314749276058</v>
      </c>
      <c r="AN63" s="20">
        <f t="shared" si="37"/>
        <v>-1804.4365348213205</v>
      </c>
      <c r="AO63" s="20">
        <f t="shared" si="38"/>
        <v>-7299.2399198543353</v>
      </c>
      <c r="AP63" s="20">
        <f t="shared" si="39"/>
        <v>-5304.8696094348998</v>
      </c>
      <c r="AQ63" s="20">
        <f t="shared" si="40"/>
        <v>-6372.1528903249236</v>
      </c>
      <c r="AR63" s="20">
        <f t="shared" si="41"/>
        <v>433.09460772745751</v>
      </c>
      <c r="AS63" s="20">
        <f t="shared" si="42"/>
        <v>445.84373007955946</v>
      </c>
      <c r="AT63" s="23">
        <f t="shared" si="43"/>
        <v>-64266.77294719049</v>
      </c>
      <c r="AU63" s="23"/>
    </row>
    <row r="64" spans="1:47" x14ac:dyDescent="0.25">
      <c r="A64" s="13">
        <f t="shared" si="4"/>
        <v>59</v>
      </c>
      <c r="B64" s="1">
        <v>45233</v>
      </c>
      <c r="C64" s="7">
        <f t="shared" si="5"/>
        <v>2023</v>
      </c>
      <c r="D64" s="7">
        <f t="shared" si="6"/>
        <v>11</v>
      </c>
      <c r="E64" s="15">
        <v>17.449000000000002</v>
      </c>
      <c r="F64" s="2">
        <v>36.75</v>
      </c>
      <c r="G64" s="2">
        <v>314.63</v>
      </c>
      <c r="H64" s="2">
        <v>11.7</v>
      </c>
      <c r="I64" s="2">
        <v>217.57</v>
      </c>
      <c r="J64" s="2">
        <v>219.96</v>
      </c>
      <c r="K64" s="2">
        <v>138.6</v>
      </c>
      <c r="L64" s="2">
        <v>432.36</v>
      </c>
      <c r="M64" s="2">
        <v>176.65</v>
      </c>
      <c r="N64" s="2">
        <v>140.34</v>
      </c>
      <c r="O64" s="2">
        <v>159.02000000000001</v>
      </c>
      <c r="P64" s="12">
        <f t="shared" si="13"/>
        <v>1.6597510373443924E-2</v>
      </c>
      <c r="Q64" s="12">
        <f t="shared" si="14"/>
        <v>-7.8206300652771121E-3</v>
      </c>
      <c r="R64" s="12">
        <f t="shared" si="15"/>
        <v>6.8493150684931559E-2</v>
      </c>
      <c r="S64" s="12">
        <f t="shared" si="16"/>
        <v>8.5191281360666338E-2</v>
      </c>
      <c r="T64" s="12">
        <f t="shared" si="17"/>
        <v>5.0525368577610363E-2</v>
      </c>
      <c r="U64" s="12">
        <f t="shared" si="18"/>
        <v>-6.2999126579207365E-3</v>
      </c>
      <c r="V64" s="12">
        <f t="shared" si="19"/>
        <v>1.067718141733498E-2</v>
      </c>
      <c r="W64" s="12">
        <f t="shared" si="20"/>
        <v>-2.6400075625470087E-3</v>
      </c>
      <c r="X64" s="12">
        <f t="shared" si="21"/>
        <v>2.350749986229328E-2</v>
      </c>
      <c r="Y64" s="12">
        <f t="shared" si="22"/>
        <v>1.5830021487913015E-2</v>
      </c>
      <c r="Z64" s="20">
        <f t="shared" si="23"/>
        <v>41.080705394190865</v>
      </c>
      <c r="AA64" s="20">
        <f t="shared" si="24"/>
        <v>319.6801929929677</v>
      </c>
      <c r="AB64" s="20">
        <f t="shared" si="25"/>
        <v>15.279452054794522</v>
      </c>
      <c r="AC64" s="20">
        <f t="shared" si="26"/>
        <v>245.62219462317321</v>
      </c>
      <c r="AD64" s="20">
        <f t="shared" si="27"/>
        <v>3386.5108507868617</v>
      </c>
      <c r="AE64" s="20">
        <f t="shared" si="28"/>
        <v>2654.4734281971055</v>
      </c>
      <c r="AF64" s="20">
        <f t="shared" si="29"/>
        <v>9813.130999978237</v>
      </c>
      <c r="AG64" s="20">
        <f t="shared" si="30"/>
        <v>3165.5136990052865</v>
      </c>
      <c r="AH64" s="20">
        <f t="shared" si="31"/>
        <v>2623.6418892807046</v>
      </c>
      <c r="AI64" s="20">
        <f t="shared" si="32"/>
        <v>3346.5268555332823</v>
      </c>
      <c r="AJ64" s="20">
        <f t="shared" si="33"/>
        <v>-4694.9377593360778</v>
      </c>
      <c r="AK64" s="20">
        <f t="shared" si="34"/>
        <v>3779.7105105484261</v>
      </c>
      <c r="AL64" s="20">
        <f t="shared" si="35"/>
        <v>-38198.630136986321</v>
      </c>
      <c r="AM64" s="20">
        <f t="shared" si="36"/>
        <v>-38564.389246346422</v>
      </c>
      <c r="AN64" s="20">
        <f t="shared" si="37"/>
        <v>-40718.842696715452</v>
      </c>
      <c r="AO64" s="20">
        <f t="shared" si="38"/>
        <v>3365.7943605788205</v>
      </c>
      <c r="AP64" s="20">
        <f t="shared" si="39"/>
        <v>-5183.4839989118336</v>
      </c>
      <c r="AQ64" s="20">
        <f t="shared" si="40"/>
        <v>837.91009947135535</v>
      </c>
      <c r="AR64" s="20">
        <f t="shared" si="41"/>
        <v>-9038.8093921057134</v>
      </c>
      <c r="AS64" s="20">
        <f t="shared" si="42"/>
        <v>-10430.011106656457</v>
      </c>
      <c r="AT64" s="23">
        <f t="shared" si="43"/>
        <v>-138845.68936645967</v>
      </c>
      <c r="AU64" s="23"/>
    </row>
    <row r="65" spans="1:47" x14ac:dyDescent="0.25">
      <c r="A65" s="13">
        <f t="shared" si="4"/>
        <v>60</v>
      </c>
      <c r="B65" s="1">
        <v>45231</v>
      </c>
      <c r="C65" s="7">
        <f t="shared" si="5"/>
        <v>2023</v>
      </c>
      <c r="D65" s="7">
        <f t="shared" si="6"/>
        <v>11</v>
      </c>
      <c r="E65" s="15">
        <v>17.764700000000001</v>
      </c>
      <c r="F65" s="2">
        <v>36.15</v>
      </c>
      <c r="G65" s="2">
        <v>317.11</v>
      </c>
      <c r="H65" s="2">
        <v>10.95</v>
      </c>
      <c r="I65" s="2">
        <v>200.49</v>
      </c>
      <c r="J65" s="2">
        <v>205.66</v>
      </c>
      <c r="K65" s="2">
        <v>137</v>
      </c>
      <c r="L65" s="2">
        <v>420.19</v>
      </c>
      <c r="M65" s="2">
        <v>173.97</v>
      </c>
      <c r="N65" s="2">
        <v>134.68</v>
      </c>
      <c r="O65" s="2">
        <v>153.76</v>
      </c>
      <c r="P65" s="12">
        <f t="shared" si="13"/>
        <v>5.5632823365785455E-3</v>
      </c>
      <c r="Q65" s="12">
        <f t="shared" si="14"/>
        <v>1.0773595129569991E-2</v>
      </c>
      <c r="R65" s="12">
        <f t="shared" si="15"/>
        <v>1.1080332409972193E-2</v>
      </c>
      <c r="S65" s="12">
        <f t="shared" si="16"/>
        <v>-3.875391265464323E-3</v>
      </c>
      <c r="T65" s="12">
        <f t="shared" si="17"/>
        <v>8.5401479004127978E-3</v>
      </c>
      <c r="U65" s="12">
        <f t="shared" si="18"/>
        <v>1.3838348904808839E-2</v>
      </c>
      <c r="V65" s="12">
        <f t="shared" si="19"/>
        <v>5.2381609350635738E-3</v>
      </c>
      <c r="W65" s="12">
        <f t="shared" si="20"/>
        <v>3.3590160549428205E-3</v>
      </c>
      <c r="X65" s="12">
        <f t="shared" si="21"/>
        <v>-2.355819002081927E-3</v>
      </c>
      <c r="Y65" s="12">
        <f t="shared" si="22"/>
        <v>-9.168251767568858E-3</v>
      </c>
      <c r="Z65" s="20">
        <f t="shared" si="23"/>
        <v>40.634812239221134</v>
      </c>
      <c r="AA65" s="20">
        <f t="shared" si="24"/>
        <v>325.67125235074747</v>
      </c>
      <c r="AB65" s="20">
        <f t="shared" si="25"/>
        <v>14.458448753462603</v>
      </c>
      <c r="AC65" s="20">
        <f t="shared" si="26"/>
        <v>225.46284394097481</v>
      </c>
      <c r="AD65" s="20">
        <f t="shared" si="27"/>
        <v>3251.1658037762181</v>
      </c>
      <c r="AE65" s="20">
        <f t="shared" si="28"/>
        <v>2708.268814641453</v>
      </c>
      <c r="AF65" s="20">
        <f t="shared" si="29"/>
        <v>9760.3210409869353</v>
      </c>
      <c r="AG65" s="20">
        <f t="shared" si="30"/>
        <v>3184.5539568718673</v>
      </c>
      <c r="AH65" s="20">
        <f t="shared" si="31"/>
        <v>2557.3442932420548</v>
      </c>
      <c r="AI65" s="20">
        <f t="shared" si="32"/>
        <v>3264.173124080362</v>
      </c>
      <c r="AJ65" s="20">
        <f t="shared" si="33"/>
        <v>-1573.6856745479599</v>
      </c>
      <c r="AK65" s="20">
        <f t="shared" si="34"/>
        <v>-5206.8785261212161</v>
      </c>
      <c r="AL65" s="20">
        <f t="shared" si="35"/>
        <v>-6179.5013850414953</v>
      </c>
      <c r="AM65" s="20">
        <f t="shared" si="36"/>
        <v>1754.3121180503931</v>
      </c>
      <c r="AN65" s="20">
        <f t="shared" si="37"/>
        <v>-6882.5809440545527</v>
      </c>
      <c r="AO65" s="20">
        <f t="shared" si="38"/>
        <v>-7393.2829282906823</v>
      </c>
      <c r="AP65" s="20">
        <f t="shared" si="39"/>
        <v>-2542.9860493467459</v>
      </c>
      <c r="AQ65" s="20">
        <f t="shared" si="40"/>
        <v>-1066.1156871867206</v>
      </c>
      <c r="AR65" s="20">
        <f t="shared" si="41"/>
        <v>905.83001369175236</v>
      </c>
      <c r="AS65" s="20">
        <f t="shared" si="42"/>
        <v>6040.7351839276089</v>
      </c>
      <c r="AT65" s="23">
        <f t="shared" si="43"/>
        <v>-22144.153878919617</v>
      </c>
      <c r="AU65" s="23"/>
    </row>
    <row r="66" spans="1:47" x14ac:dyDescent="0.25">
      <c r="A66" s="13">
        <f t="shared" si="4"/>
        <v>61</v>
      </c>
      <c r="B66" s="1">
        <v>45230</v>
      </c>
      <c r="C66" s="7">
        <f t="shared" si="5"/>
        <v>2023</v>
      </c>
      <c r="D66" s="7">
        <f t="shared" si="6"/>
        <v>10</v>
      </c>
      <c r="E66" s="15">
        <v>18.036999999999999</v>
      </c>
      <c r="F66" s="2">
        <v>35.950000000000003</v>
      </c>
      <c r="G66" s="2">
        <v>313.73</v>
      </c>
      <c r="H66" s="2">
        <v>10.83</v>
      </c>
      <c r="I66" s="2">
        <v>201.27</v>
      </c>
      <c r="J66" s="2">
        <v>200.84</v>
      </c>
      <c r="K66" s="2">
        <v>133.09</v>
      </c>
      <c r="L66" s="2">
        <v>411.69</v>
      </c>
      <c r="M66" s="2">
        <v>170.77</v>
      </c>
      <c r="N66" s="2">
        <v>132.96</v>
      </c>
      <c r="O66" s="2">
        <v>152.84</v>
      </c>
      <c r="P66" s="12">
        <f t="shared" si="13"/>
        <v>-1.1114198388441077E-3</v>
      </c>
      <c r="Q66" s="12">
        <f t="shared" si="14"/>
        <v>-5.3264005580039298E-3</v>
      </c>
      <c r="R66" s="12">
        <f t="shared" si="15"/>
        <v>7.4418604651163012E-3</v>
      </c>
      <c r="S66" s="12">
        <f t="shared" si="16"/>
        <v>-1.8195121951219417E-2</v>
      </c>
      <c r="T66" s="12">
        <f t="shared" si="17"/>
        <v>1.7187235938687762E-2</v>
      </c>
      <c r="U66" s="12">
        <f t="shared" si="18"/>
        <v>2.424335920620857E-3</v>
      </c>
      <c r="V66" s="12">
        <f t="shared" si="19"/>
        <v>3.4865475601355556E-3</v>
      </c>
      <c r="W66" s="12">
        <f t="shared" si="20"/>
        <v>2.3796901492050271E-3</v>
      </c>
      <c r="X66" s="12">
        <f t="shared" si="21"/>
        <v>2.5783836271378036E-3</v>
      </c>
      <c r="Y66" s="12">
        <f t="shared" si="22"/>
        <v>1.1876322245677917E-2</v>
      </c>
      <c r="Z66" s="20">
        <f t="shared" si="23"/>
        <v>40.365087524312308</v>
      </c>
      <c r="AA66" s="20">
        <f t="shared" si="24"/>
        <v>320.48383374021114</v>
      </c>
      <c r="AB66" s="20">
        <f t="shared" si="25"/>
        <v>14.406418604651163</v>
      </c>
      <c r="AC66" s="20">
        <f t="shared" si="26"/>
        <v>222.221716097561</v>
      </c>
      <c r="AD66" s="20">
        <f t="shared" si="27"/>
        <v>3279.040863575085</v>
      </c>
      <c r="AE66" s="20">
        <f t="shared" si="28"/>
        <v>2677.7785343631604</v>
      </c>
      <c r="AF66" s="20">
        <f t="shared" si="29"/>
        <v>9743.3138186754768</v>
      </c>
      <c r="AG66" s="20">
        <f t="shared" si="30"/>
        <v>3181.4456814307928</v>
      </c>
      <c r="AH66" s="20">
        <f t="shared" si="31"/>
        <v>2569.9925451698246</v>
      </c>
      <c r="AI66" s="20">
        <f t="shared" si="32"/>
        <v>3333.5018804754855</v>
      </c>
      <c r="AJ66" s="20">
        <f t="shared" si="33"/>
        <v>314.38732981381889</v>
      </c>
      <c r="AK66" s="20">
        <f t="shared" si="34"/>
        <v>2574.2493896832739</v>
      </c>
      <c r="AL66" s="20">
        <f t="shared" si="35"/>
        <v>-4150.325581395341</v>
      </c>
      <c r="AM66" s="20">
        <f t="shared" si="36"/>
        <v>8236.5678048780064</v>
      </c>
      <c r="AN66" s="20">
        <f t="shared" si="37"/>
        <v>-13851.345893771282</v>
      </c>
      <c r="AO66" s="20">
        <f t="shared" si="38"/>
        <v>-1295.2268726321563</v>
      </c>
      <c r="AP66" s="20">
        <f t="shared" si="39"/>
        <v>-1692.6249337738227</v>
      </c>
      <c r="AQ66" s="20">
        <f t="shared" si="40"/>
        <v>-755.2881430792695</v>
      </c>
      <c r="AR66" s="20">
        <f t="shared" si="41"/>
        <v>-991.40777547370362</v>
      </c>
      <c r="AS66" s="20">
        <f t="shared" si="42"/>
        <v>-7825.0160950970894</v>
      </c>
      <c r="AT66" s="23">
        <f t="shared" si="43"/>
        <v>-19436.030770847567</v>
      </c>
      <c r="AU66" s="23"/>
    </row>
    <row r="67" spans="1:47" x14ac:dyDescent="0.25">
      <c r="A67" s="13">
        <f t="shared" si="4"/>
        <v>62</v>
      </c>
      <c r="B67" s="1">
        <v>45229</v>
      </c>
      <c r="C67" s="7">
        <f t="shared" si="5"/>
        <v>2023</v>
      </c>
      <c r="D67" s="7">
        <f t="shared" si="6"/>
        <v>10</v>
      </c>
      <c r="E67" s="15">
        <v>18.044899999999998</v>
      </c>
      <c r="F67" s="2">
        <v>35.99</v>
      </c>
      <c r="G67" s="2">
        <v>315.41000000000003</v>
      </c>
      <c r="H67" s="2">
        <v>10.75</v>
      </c>
      <c r="I67" s="2">
        <v>205</v>
      </c>
      <c r="J67" s="2">
        <v>197.36</v>
      </c>
      <c r="K67" s="2">
        <v>132.71</v>
      </c>
      <c r="L67" s="2">
        <v>410.08</v>
      </c>
      <c r="M67" s="2">
        <v>170.29</v>
      </c>
      <c r="N67" s="2">
        <v>132.56</v>
      </c>
      <c r="O67" s="2">
        <v>150.97999999999999</v>
      </c>
      <c r="P67" s="12">
        <f t="shared" si="13"/>
        <v>8.1232492997198591E-3</v>
      </c>
      <c r="Q67" s="12">
        <f t="shared" si="14"/>
        <v>-7.8326517772883131E-3</v>
      </c>
      <c r="R67" s="12">
        <f t="shared" si="15"/>
        <v>-2.7829313543599188E-3</v>
      </c>
      <c r="S67" s="12">
        <f t="shared" si="16"/>
        <v>8.5604644297943011E-3</v>
      </c>
      <c r="T67" s="12">
        <f t="shared" si="17"/>
        <v>-5.1529283296273043E-2</v>
      </c>
      <c r="U67" s="12">
        <f t="shared" si="18"/>
        <v>3.5001144157629005E-2</v>
      </c>
      <c r="V67" s="12">
        <f t="shared" si="19"/>
        <v>2.6813305058568382E-2</v>
      </c>
      <c r="W67" s="12">
        <f t="shared" si="20"/>
        <v>8.4993192217919233E-3</v>
      </c>
      <c r="X67" s="12">
        <f t="shared" si="21"/>
        <v>-3.3086029110750426E-3</v>
      </c>
      <c r="Y67" s="12">
        <f t="shared" si="22"/>
        <v>9.4788985033180673E-3</v>
      </c>
      <c r="Z67" s="20">
        <f t="shared" si="23"/>
        <v>40.738260504201676</v>
      </c>
      <c r="AA67" s="20">
        <f t="shared" si="24"/>
        <v>319.67631959735769</v>
      </c>
      <c r="AB67" s="20">
        <f t="shared" si="25"/>
        <v>14.260204081632654</v>
      </c>
      <c r="AC67" s="20">
        <f t="shared" si="26"/>
        <v>228.27757551903966</v>
      </c>
      <c r="AD67" s="20">
        <f t="shared" si="27"/>
        <v>3057.5238541071626</v>
      </c>
      <c r="AE67" s="20">
        <f t="shared" si="28"/>
        <v>2764.8010403910198</v>
      </c>
      <c r="AF67" s="20">
        <f t="shared" si="29"/>
        <v>9969.8040683275303</v>
      </c>
      <c r="AG67" s="20">
        <f t="shared" si="30"/>
        <v>3200.8687280829472</v>
      </c>
      <c r="AH67" s="20">
        <f t="shared" si="31"/>
        <v>2554.9019430146232</v>
      </c>
      <c r="AI67" s="20">
        <f t="shared" si="32"/>
        <v>3325.6038633188859</v>
      </c>
      <c r="AJ67" s="20">
        <f t="shared" si="33"/>
        <v>-2297.823529411758</v>
      </c>
      <c r="AK67" s="20">
        <f t="shared" si="34"/>
        <v>3785.5206039634481</v>
      </c>
      <c r="AL67" s="20">
        <f t="shared" si="35"/>
        <v>1552.0408163265101</v>
      </c>
      <c r="AM67" s="20">
        <f t="shared" si="36"/>
        <v>-3875.1510380793093</v>
      </c>
      <c r="AN67" s="20">
        <f t="shared" si="37"/>
        <v>41527.906473209325</v>
      </c>
      <c r="AO67" s="20">
        <f t="shared" si="38"/>
        <v>-18699.728078204043</v>
      </c>
      <c r="AP67" s="20">
        <f t="shared" si="39"/>
        <v>-13017.137416376499</v>
      </c>
      <c r="AQ67" s="20">
        <f t="shared" si="40"/>
        <v>-2697.5928082947121</v>
      </c>
      <c r="AR67" s="20">
        <f t="shared" si="41"/>
        <v>1272.1825478065057</v>
      </c>
      <c r="AS67" s="20">
        <f t="shared" si="42"/>
        <v>-6245.4126637771878</v>
      </c>
      <c r="AT67" s="23">
        <f t="shared" si="43"/>
        <v>1304.8049071622809</v>
      </c>
      <c r="AU67" s="23"/>
    </row>
    <row r="68" spans="1:47" x14ac:dyDescent="0.25">
      <c r="A68" s="13">
        <f t="shared" si="4"/>
        <v>63</v>
      </c>
      <c r="B68" s="1">
        <v>45226</v>
      </c>
      <c r="C68" s="7">
        <f t="shared" si="5"/>
        <v>2023</v>
      </c>
      <c r="D68" s="7">
        <f t="shared" si="6"/>
        <v>10</v>
      </c>
      <c r="E68" s="15">
        <v>18.113</v>
      </c>
      <c r="F68" s="2">
        <v>35.700000000000003</v>
      </c>
      <c r="G68" s="2">
        <v>317.89999999999998</v>
      </c>
      <c r="H68" s="2">
        <v>10.78</v>
      </c>
      <c r="I68" s="2">
        <v>203.26</v>
      </c>
      <c r="J68" s="2">
        <v>207.3</v>
      </c>
      <c r="K68" s="2">
        <v>127.74</v>
      </c>
      <c r="L68" s="2">
        <v>397.87</v>
      </c>
      <c r="M68" s="2">
        <v>168.22</v>
      </c>
      <c r="N68" s="2">
        <v>132.5</v>
      </c>
      <c r="O68" s="2">
        <v>149</v>
      </c>
      <c r="P68" s="12">
        <f t="shared" si="13"/>
        <v>-1.6257922292642446E-2</v>
      </c>
      <c r="Q68" s="12">
        <f t="shared" si="14"/>
        <v>-1.1720085802219837E-2</v>
      </c>
      <c r="R68" s="12">
        <f t="shared" si="15"/>
        <v>-4.6861184792219346E-2</v>
      </c>
      <c r="S68" s="12">
        <f t="shared" si="16"/>
        <v>1.6755371575005729E-3</v>
      </c>
      <c r="T68" s="12">
        <f t="shared" si="17"/>
        <v>5.441702102566115E-3</v>
      </c>
      <c r="U68" s="12">
        <f t="shared" si="18"/>
        <v>6.6162065214690147E-2</v>
      </c>
      <c r="V68" s="12">
        <f t="shared" si="19"/>
        <v>-1.6049733596226967E-2</v>
      </c>
      <c r="W68" s="12">
        <f t="shared" si="20"/>
        <v>5.925592197172147E-3</v>
      </c>
      <c r="X68" s="12">
        <f t="shared" si="21"/>
        <v>-2.8139446553768765E-2</v>
      </c>
      <c r="Y68" s="12">
        <f t="shared" si="22"/>
        <v>6.1431219148149196E-3</v>
      </c>
      <c r="Z68" s="20">
        <f t="shared" si="23"/>
        <v>39.753017360154317</v>
      </c>
      <c r="AA68" s="20">
        <f t="shared" si="24"/>
        <v>318.42378835452473</v>
      </c>
      <c r="AB68" s="20">
        <f t="shared" si="25"/>
        <v>13.629885057471265</v>
      </c>
      <c r="AC68" s="20">
        <f t="shared" si="26"/>
        <v>226.71924108022867</v>
      </c>
      <c r="AD68" s="20">
        <f t="shared" si="27"/>
        <v>3241.1775439694225</v>
      </c>
      <c r="AE68" s="20">
        <f t="shared" si="28"/>
        <v>2848.0412835969578</v>
      </c>
      <c r="AF68" s="20">
        <f t="shared" si="29"/>
        <v>9553.6270524511292</v>
      </c>
      <c r="AG68" s="20">
        <f t="shared" si="30"/>
        <v>3192.6999944103409</v>
      </c>
      <c r="AH68" s="20">
        <f t="shared" si="31"/>
        <v>2491.2509765723489</v>
      </c>
      <c r="AI68" s="20">
        <f t="shared" si="32"/>
        <v>3314.6145583157377</v>
      </c>
      <c r="AJ68" s="20">
        <f t="shared" si="33"/>
        <v>4598.878478919758</v>
      </c>
      <c r="AK68" s="20">
        <f t="shared" si="34"/>
        <v>5664.3174682128856</v>
      </c>
      <c r="AL68" s="20">
        <f t="shared" si="35"/>
        <v>26134.482758620696</v>
      </c>
      <c r="AM68" s="20">
        <f t="shared" si="36"/>
        <v>-758.48216045733352</v>
      </c>
      <c r="AN68" s="20">
        <f t="shared" si="37"/>
        <v>-4385.5159923556357</v>
      </c>
      <c r="AO68" s="20">
        <f t="shared" si="38"/>
        <v>-35347.776719391637</v>
      </c>
      <c r="AP68" s="20">
        <f t="shared" si="39"/>
        <v>7791.713377443557</v>
      </c>
      <c r="AQ68" s="20">
        <f t="shared" si="40"/>
        <v>-1880.7194410340799</v>
      </c>
      <c r="AR68" s="20">
        <f t="shared" si="41"/>
        <v>10819.827514147641</v>
      </c>
      <c r="AS68" s="20">
        <f t="shared" si="42"/>
        <v>-4047.551663147533</v>
      </c>
      <c r="AT68" s="23">
        <f t="shared" si="43"/>
        <v>8589.1736209583123</v>
      </c>
      <c r="AU68" s="23"/>
    </row>
    <row r="69" spans="1:47" x14ac:dyDescent="0.25">
      <c r="A69" s="13">
        <f t="shared" ref="A69:A132" si="44">+A70-1</f>
        <v>64</v>
      </c>
      <c r="B69" s="1">
        <v>45225</v>
      </c>
      <c r="C69" s="7">
        <f t="shared" ref="C69:C132" si="45">+YEAR(B69)</f>
        <v>2023</v>
      </c>
      <c r="D69" s="7">
        <f t="shared" ref="D69:D132" si="46">+MONTH(B69)</f>
        <v>10</v>
      </c>
      <c r="E69" s="15">
        <v>18.149799999999999</v>
      </c>
      <c r="F69" s="2">
        <v>36.29</v>
      </c>
      <c r="G69" s="2">
        <v>321.67</v>
      </c>
      <c r="H69" s="2">
        <v>11.31</v>
      </c>
      <c r="I69" s="2">
        <v>202.92</v>
      </c>
      <c r="J69" s="2">
        <v>205.76</v>
      </c>
      <c r="K69" s="2">
        <v>119.57</v>
      </c>
      <c r="L69" s="2">
        <v>403.54</v>
      </c>
      <c r="M69" s="2">
        <v>166.89</v>
      </c>
      <c r="N69" s="2">
        <v>136.06</v>
      </c>
      <c r="O69" s="2">
        <v>147.79</v>
      </c>
      <c r="P69" s="12">
        <f t="shared" si="13"/>
        <v>1.6811431773606111E-2</v>
      </c>
      <c r="Q69" s="12">
        <f t="shared" si="14"/>
        <v>5.8612518923188306E-2</v>
      </c>
      <c r="R69" s="12">
        <f t="shared" si="15"/>
        <v>2.0758122743682383E-2</v>
      </c>
      <c r="S69" s="12">
        <f t="shared" si="16"/>
        <v>-1.4807981744914378E-2</v>
      </c>
      <c r="T69" s="12">
        <f t="shared" si="17"/>
        <v>-3.9827980088086301E-2</v>
      </c>
      <c r="U69" s="12">
        <f t="shared" si="18"/>
        <v>-2.3611136593695292E-2</v>
      </c>
      <c r="V69" s="12">
        <f t="shared" si="19"/>
        <v>-2.733300792331983E-2</v>
      </c>
      <c r="W69" s="12">
        <f t="shared" si="20"/>
        <v>-3.3139529902730613E-2</v>
      </c>
      <c r="X69" s="12">
        <f t="shared" si="21"/>
        <v>-1.5147241158797176E-4</v>
      </c>
      <c r="Y69" s="12">
        <f t="shared" si="22"/>
        <v>-2.685705862680976E-2</v>
      </c>
      <c r="Z69" s="20">
        <f t="shared" si="23"/>
        <v>41.089349957971422</v>
      </c>
      <c r="AA69" s="20">
        <f t="shared" si="24"/>
        <v>341.08495359705125</v>
      </c>
      <c r="AB69" s="20">
        <f t="shared" si="25"/>
        <v>14.596841155234658</v>
      </c>
      <c r="AC69" s="20">
        <f t="shared" si="26"/>
        <v>222.98836141185609</v>
      </c>
      <c r="AD69" s="20">
        <f t="shared" si="27"/>
        <v>3095.2445902913114</v>
      </c>
      <c r="AE69" s="20">
        <f t="shared" si="28"/>
        <v>2608.2299141505337</v>
      </c>
      <c r="AF69" s="20">
        <f t="shared" si="29"/>
        <v>9444.0725368092735</v>
      </c>
      <c r="AG69" s="20">
        <f t="shared" si="30"/>
        <v>3068.7114846463387</v>
      </c>
      <c r="AH69" s="20">
        <f t="shared" si="31"/>
        <v>2562.9948781709309</v>
      </c>
      <c r="AI69" s="20">
        <f t="shared" si="32"/>
        <v>3205.8995291435981</v>
      </c>
      <c r="AJ69" s="20">
        <f t="shared" si="33"/>
        <v>-4755.4497057999752</v>
      </c>
      <c r="AK69" s="20">
        <f t="shared" si="34"/>
        <v>-28327.430395576896</v>
      </c>
      <c r="AL69" s="20">
        <f t="shared" si="35"/>
        <v>-11576.805054151651</v>
      </c>
      <c r="AM69" s="20">
        <f t="shared" si="36"/>
        <v>6703.2771762878274</v>
      </c>
      <c r="AN69" s="20">
        <f t="shared" si="37"/>
        <v>32097.722427172128</v>
      </c>
      <c r="AO69" s="20">
        <f t="shared" si="38"/>
        <v>12614.497169893184</v>
      </c>
      <c r="AP69" s="20">
        <f t="shared" si="39"/>
        <v>13269.439159536341</v>
      </c>
      <c r="AQ69" s="20">
        <f t="shared" si="40"/>
        <v>10518.131535366138</v>
      </c>
      <c r="AR69" s="20">
        <f t="shared" si="41"/>
        <v>58.242274360350166</v>
      </c>
      <c r="AS69" s="20">
        <f t="shared" si="42"/>
        <v>17695.45417128038</v>
      </c>
      <c r="AT69" s="23">
        <f t="shared" si="43"/>
        <v>48297.078758367832</v>
      </c>
      <c r="AU69" s="23"/>
    </row>
    <row r="70" spans="1:47" x14ac:dyDescent="0.25">
      <c r="A70" s="13">
        <f t="shared" si="44"/>
        <v>65</v>
      </c>
      <c r="B70" s="1">
        <v>45224</v>
      </c>
      <c r="C70" s="7">
        <f t="shared" si="45"/>
        <v>2023</v>
      </c>
      <c r="D70" s="7">
        <f t="shared" si="46"/>
        <v>10</v>
      </c>
      <c r="E70" s="15">
        <v>18.309999999999999</v>
      </c>
      <c r="F70" s="2">
        <v>35.69</v>
      </c>
      <c r="G70" s="2">
        <v>303.86</v>
      </c>
      <c r="H70" s="2">
        <v>11.08</v>
      </c>
      <c r="I70" s="2">
        <v>205.97</v>
      </c>
      <c r="J70" s="2">
        <v>212.42</v>
      </c>
      <c r="K70" s="2">
        <v>121.39</v>
      </c>
      <c r="L70" s="2">
        <v>411.25</v>
      </c>
      <c r="M70" s="2">
        <v>171.1</v>
      </c>
      <c r="N70" s="2">
        <v>134.88999999999999</v>
      </c>
      <c r="O70" s="2">
        <v>150.54</v>
      </c>
      <c r="P70" s="12">
        <f t="shared" ref="P70:P133" si="47" xml:space="preserve"> F70/F71  -1</f>
        <v>8.4769708957330714E-3</v>
      </c>
      <c r="Q70" s="12">
        <f t="shared" ref="Q70:Q133" si="48" xml:space="preserve"> G70/G71  -1</f>
        <v>1.8638954073080694E-2</v>
      </c>
      <c r="R70" s="12">
        <f t="shared" ref="R70:R133" si="49" xml:space="preserve"> H70/H71  -1</f>
        <v>2.3084025854108958E-2</v>
      </c>
      <c r="S70" s="12">
        <f t="shared" ref="S70:S133" si="50" xml:space="preserve"> I70/I71  -1</f>
        <v>2.0158494304110874E-2</v>
      </c>
      <c r="T70" s="12">
        <f t="shared" ref="T70:T133" si="51" xml:space="preserve"> J70*$E70 / (J71*$E71) - 1</f>
        <v>-1.560259966487576E-2</v>
      </c>
      <c r="U70" s="12">
        <f t="shared" ref="U70:U133" si="52" xml:space="preserve"> K70*$E70 / (K71*$E71) - 1</f>
        <v>-5.2563483016406676E-2</v>
      </c>
      <c r="V70" s="12">
        <f t="shared" ref="V70:V133" si="53" xml:space="preserve"> L70*$E70 / (L71*$E71) - 1</f>
        <v>-2.6169810894701717E-3</v>
      </c>
      <c r="W70" s="12">
        <f t="shared" ref="W70:W133" si="54" xml:space="preserve"> M70*$E70 / (M71*$E71) - 1</f>
        <v>-1.0139904630907415E-2</v>
      </c>
      <c r="X70" s="12">
        <f t="shared" ref="X70:X133" si="55" xml:space="preserve"> N70*$E70 / (N71*$E71) - 1</f>
        <v>-2.1908464635468028E-2</v>
      </c>
      <c r="Y70" s="12">
        <f t="shared" ref="Y70:Y133" si="56" xml:space="preserve"> O70*$E70 / (O71*$E71) - 1</f>
        <v>-4.1003875219324026E-2</v>
      </c>
      <c r="Z70" s="20">
        <f t="shared" ref="Z70:Z133" si="57" xml:space="preserve"> F$5 * (1 + P70)</f>
        <v>40.752554393896567</v>
      </c>
      <c r="AA70" s="20">
        <f t="shared" ref="AA70:AA133" si="58" xml:space="preserve"> G$5 * (1 + Q70)</f>
        <v>328.2054710023466</v>
      </c>
      <c r="AB70" s="20">
        <f t="shared" ref="AB70:AB133" si="59" xml:space="preserve"> H$5 * (1 + R70)</f>
        <v>14.630101569713759</v>
      </c>
      <c r="AC70" s="20">
        <f t="shared" ref="AC70:AC133" si="60" xml:space="preserve"> I$5 * (1 + S70)</f>
        <v>230.90267360079247</v>
      </c>
      <c r="AD70" s="20">
        <f t="shared" ref="AD70:AD133" si="61" xml:space="preserve"> $E$5*J$5 * (1 + T70)</f>
        <v>3173.3383861400703</v>
      </c>
      <c r="AE70" s="20">
        <f t="shared" ref="AE70:AE133" si="62" xml:space="preserve"> $E$5*K$5 * (1 + U70)</f>
        <v>2530.8894416659132</v>
      </c>
      <c r="AF70" s="20">
        <f t="shared" ref="AF70:AF133" si="63" xml:space="preserve"> $E$5*L$5 * (1 + V70)</f>
        <v>9684.0518433366178</v>
      </c>
      <c r="AG70" s="20">
        <f t="shared" ref="AG70:AG133" si="64" xml:space="preserve"> $E$5*M$5 * (1 + W70)</f>
        <v>3141.7098296992763</v>
      </c>
      <c r="AH70" s="20">
        <f t="shared" ref="AH70:AH133" si="65" xml:space="preserve"> $E$5*N$5 * (1 + X70)</f>
        <v>2507.2233706919856</v>
      </c>
      <c r="AI70" s="20">
        <f t="shared" ref="AI70:AI133" si="66" xml:space="preserve"> $E$5*O$5 * (1 + Y70)</f>
        <v>3159.2945847673641</v>
      </c>
      <c r="AJ70" s="20">
        <f t="shared" ref="AJ70:AJ133" si="67" xml:space="preserve"> (F$5 - Z70) * AJ$2</f>
        <v>-2397.880757275992</v>
      </c>
      <c r="AK70" s="20">
        <f t="shared" ref="AK70:AK133" si="68" xml:space="preserve"> (G$5 - AA70) * AK$2</f>
        <v>-9008.2065035199157</v>
      </c>
      <c r="AL70" s="20">
        <f t="shared" ref="AL70:AL133" si="69" xml:space="preserve"> (H$5 - AB70) * AL$2</f>
        <v>-12873.961218836559</v>
      </c>
      <c r="AM70" s="20">
        <f t="shared" ref="AM70:AM133" si="70" xml:space="preserve"> (I$5 - AC70) * AM$2</f>
        <v>-9125.3472015849293</v>
      </c>
      <c r="AN70" s="20">
        <f t="shared" ref="AN70:AN133" si="71" xml:space="preserve"> (J$5 * $E$5 - AD70) * AN$2</f>
        <v>12574.273464982412</v>
      </c>
      <c r="AO70" s="20">
        <f t="shared" ref="AO70:AO133" si="72" xml:space="preserve"> (K$5 * $E$5 - AE70) * AO$2</f>
        <v>28082.591666817279</v>
      </c>
      <c r="AP70" s="20">
        <f t="shared" ref="AP70:AP133" si="73" xml:space="preserve"> (L$5 * $E$5 - AF70) * AP$2</f>
        <v>1270.473833169126</v>
      </c>
      <c r="AQ70" s="20">
        <f t="shared" ref="AQ70:AQ133" si="74" xml:space="preserve"> (M$5 * $E$5 - AG70) * AQ$2</f>
        <v>3218.2970300723809</v>
      </c>
      <c r="AR70" s="20">
        <f t="shared" ref="AR70:AR133" si="75" xml:space="preserve"> (N$5 * $E$5 - AH70) * AR$2</f>
        <v>8423.9683962021445</v>
      </c>
      <c r="AS70" s="20">
        <f t="shared" ref="AS70:AS133" si="76" xml:space="preserve"> (O$5 * $E$5 - AI70) * AS$2</f>
        <v>27016.443046527183</v>
      </c>
      <c r="AT70" s="23">
        <f t="shared" ref="AT70:AT133" si="77" xml:space="preserve"> SUM(AJ70:AS70)</f>
        <v>47180.651756553125</v>
      </c>
      <c r="AU70" s="23"/>
    </row>
    <row r="71" spans="1:47" x14ac:dyDescent="0.25">
      <c r="A71" s="13">
        <f t="shared" si="44"/>
        <v>66</v>
      </c>
      <c r="B71" s="1">
        <v>45223</v>
      </c>
      <c r="C71" s="7">
        <f t="shared" si="45"/>
        <v>2023</v>
      </c>
      <c r="D71" s="7">
        <f t="shared" si="46"/>
        <v>10</v>
      </c>
      <c r="E71" s="15">
        <v>18.248000000000001</v>
      </c>
      <c r="F71" s="2">
        <v>35.39</v>
      </c>
      <c r="G71" s="2">
        <v>298.3</v>
      </c>
      <c r="H71" s="2">
        <v>10.83</v>
      </c>
      <c r="I71" s="2">
        <v>201.9</v>
      </c>
      <c r="J71" s="2">
        <v>216.52</v>
      </c>
      <c r="K71" s="2">
        <v>128.56</v>
      </c>
      <c r="L71" s="2">
        <v>413.73</v>
      </c>
      <c r="M71" s="2">
        <v>173.44</v>
      </c>
      <c r="N71" s="2">
        <v>138.38</v>
      </c>
      <c r="O71" s="2">
        <v>157.51</v>
      </c>
      <c r="P71" s="12">
        <f t="shared" si="47"/>
        <v>2.8336639274582076E-3</v>
      </c>
      <c r="Q71" s="12">
        <f t="shared" si="48"/>
        <v>1.82972622380011E-2</v>
      </c>
      <c r="R71" s="12">
        <f t="shared" si="49"/>
        <v>0</v>
      </c>
      <c r="S71" s="12">
        <f t="shared" si="50"/>
        <v>2.7315619567918059E-3</v>
      </c>
      <c r="T71" s="12">
        <f t="shared" si="51"/>
        <v>2.7070452159649427E-2</v>
      </c>
      <c r="U71" s="12">
        <f t="shared" si="52"/>
        <v>2.1906894149122058E-2</v>
      </c>
      <c r="V71" s="12">
        <f t="shared" si="53"/>
        <v>2.3046323546282554E-2</v>
      </c>
      <c r="W71" s="12">
        <f t="shared" si="54"/>
        <v>8.5677875442911056E-3</v>
      </c>
      <c r="X71" s="12">
        <f t="shared" si="55"/>
        <v>1.5697843220141561E-2</v>
      </c>
      <c r="Y71" s="12">
        <f t="shared" si="56"/>
        <v>2.1838533958473905E-2</v>
      </c>
      <c r="Z71" s="20">
        <f t="shared" si="57"/>
        <v>40.524508359308584</v>
      </c>
      <c r="AA71" s="20">
        <f t="shared" si="58"/>
        <v>328.09537789308393</v>
      </c>
      <c r="AB71" s="20">
        <f t="shared" si="59"/>
        <v>14.3</v>
      </c>
      <c r="AC71" s="20">
        <f t="shared" si="60"/>
        <v>226.95826173330025</v>
      </c>
      <c r="AD71" s="20">
        <f t="shared" si="61"/>
        <v>3310.9007500414882</v>
      </c>
      <c r="AE71" s="20">
        <f t="shared" si="62"/>
        <v>2729.8223389170953</v>
      </c>
      <c r="AF71" s="20">
        <f t="shared" si="63"/>
        <v>9933.2287070408365</v>
      </c>
      <c r="AG71" s="20">
        <f t="shared" si="64"/>
        <v>3201.0860391987553</v>
      </c>
      <c r="AH71" s="20">
        <f t="shared" si="65"/>
        <v>2603.6227469588307</v>
      </c>
      <c r="AI71" s="20">
        <f t="shared" si="66"/>
        <v>3366.3211596188085</v>
      </c>
      <c r="AJ71" s="20">
        <f t="shared" si="67"/>
        <v>-801.55851516011012</v>
      </c>
      <c r="AK71" s="20">
        <f t="shared" si="68"/>
        <v>-8843.0668396259189</v>
      </c>
      <c r="AL71" s="20">
        <f t="shared" si="69"/>
        <v>0</v>
      </c>
      <c r="AM71" s="20">
        <f t="shared" si="70"/>
        <v>-1236.5234666004881</v>
      </c>
      <c r="AN71" s="20">
        <f t="shared" si="71"/>
        <v>-21816.317510372071</v>
      </c>
      <c r="AO71" s="20">
        <f t="shared" si="72"/>
        <v>-11703.987783419143</v>
      </c>
      <c r="AP71" s="20">
        <f t="shared" si="73"/>
        <v>-11188.369352041809</v>
      </c>
      <c r="AQ71" s="20">
        <f t="shared" si="74"/>
        <v>-2719.3239198755236</v>
      </c>
      <c r="AR71" s="20">
        <f t="shared" si="75"/>
        <v>-6035.9380438246262</v>
      </c>
      <c r="AS71" s="20">
        <f t="shared" si="76"/>
        <v>-14388.87192376169</v>
      </c>
      <c r="AT71" s="23">
        <f t="shared" si="77"/>
        <v>-78733.957354681377</v>
      </c>
      <c r="AU71" s="23"/>
    </row>
    <row r="72" spans="1:47" x14ac:dyDescent="0.25">
      <c r="A72" s="13">
        <f t="shared" si="44"/>
        <v>67</v>
      </c>
      <c r="B72" s="1">
        <v>45222</v>
      </c>
      <c r="C72" s="7">
        <f t="shared" si="45"/>
        <v>2023</v>
      </c>
      <c r="D72" s="7">
        <f t="shared" si="46"/>
        <v>10</v>
      </c>
      <c r="E72" s="15">
        <v>18.138999999999999</v>
      </c>
      <c r="F72" s="2">
        <v>35.29</v>
      </c>
      <c r="G72" s="2">
        <v>292.94</v>
      </c>
      <c r="H72" s="2">
        <v>10.83</v>
      </c>
      <c r="I72" s="2">
        <v>201.35</v>
      </c>
      <c r="J72" s="2">
        <v>212.08</v>
      </c>
      <c r="K72" s="2">
        <v>126.56</v>
      </c>
      <c r="L72" s="2">
        <v>406.84</v>
      </c>
      <c r="M72" s="2">
        <v>173</v>
      </c>
      <c r="N72" s="2">
        <v>137.06</v>
      </c>
      <c r="O72" s="2">
        <v>155.07</v>
      </c>
      <c r="P72" s="12">
        <f t="shared" si="47"/>
        <v>0</v>
      </c>
      <c r="Q72" s="12">
        <f t="shared" si="48"/>
        <v>1.7612116580400849E-2</v>
      </c>
      <c r="R72" s="12">
        <f t="shared" si="49"/>
        <v>-1.0958904109588996E-2</v>
      </c>
      <c r="S72" s="12">
        <f t="shared" si="50"/>
        <v>-3.1039461020211823E-2</v>
      </c>
      <c r="T72" s="12">
        <f t="shared" si="51"/>
        <v>-4.1869680010381272E-3</v>
      </c>
      <c r="U72" s="12">
        <f t="shared" si="52"/>
        <v>6.4441493082003642E-3</v>
      </c>
      <c r="V72" s="12">
        <f t="shared" si="53"/>
        <v>9.9876468346680181E-3</v>
      </c>
      <c r="W72" s="12">
        <f t="shared" si="54"/>
        <v>-3.9186358584986092E-3</v>
      </c>
      <c r="X72" s="12">
        <f t="shared" si="55"/>
        <v>-1.4247010146296146E-2</v>
      </c>
      <c r="Y72" s="12">
        <f t="shared" si="56"/>
        <v>-5.891700702687297E-3</v>
      </c>
      <c r="Z72" s="20">
        <f t="shared" si="57"/>
        <v>40.409999999999997</v>
      </c>
      <c r="AA72" s="20">
        <f t="shared" si="58"/>
        <v>327.87462396220513</v>
      </c>
      <c r="AB72" s="20">
        <f t="shared" si="59"/>
        <v>14.143287671232878</v>
      </c>
      <c r="AC72" s="20">
        <f t="shared" si="60"/>
        <v>219.31452839268525</v>
      </c>
      <c r="AD72" s="20">
        <f t="shared" si="61"/>
        <v>3210.1382213982288</v>
      </c>
      <c r="AE72" s="20">
        <f t="shared" si="62"/>
        <v>2688.5166715129535</v>
      </c>
      <c r="AF72" s="20">
        <f t="shared" si="63"/>
        <v>9806.4359906190293</v>
      </c>
      <c r="AG72" s="20">
        <f t="shared" si="64"/>
        <v>3161.4554698628895</v>
      </c>
      <c r="AH72" s="20">
        <f t="shared" si="65"/>
        <v>2526.8626141106351</v>
      </c>
      <c r="AI72" s="20">
        <f t="shared" si="66"/>
        <v>3274.9673178925232</v>
      </c>
      <c r="AJ72" s="20">
        <f t="shared" si="67"/>
        <v>0</v>
      </c>
      <c r="AK72" s="20">
        <f t="shared" si="68"/>
        <v>-8511.9359433077188</v>
      </c>
      <c r="AL72" s="20">
        <f t="shared" si="69"/>
        <v>6111.7808219177814</v>
      </c>
      <c r="AM72" s="20">
        <f t="shared" si="70"/>
        <v>14050.943214629513</v>
      </c>
      <c r="AN72" s="20">
        <f t="shared" si="71"/>
        <v>3374.3146504427841</v>
      </c>
      <c r="AO72" s="20">
        <f t="shared" si="72"/>
        <v>-3442.8543025907857</v>
      </c>
      <c r="AP72" s="20">
        <f t="shared" si="73"/>
        <v>-4848.7335309514492</v>
      </c>
      <c r="AQ72" s="20">
        <f t="shared" si="74"/>
        <v>1243.7330137110621</v>
      </c>
      <c r="AR72" s="20">
        <f t="shared" si="75"/>
        <v>5478.0818834047068</v>
      </c>
      <c r="AS72" s="20">
        <f t="shared" si="76"/>
        <v>3881.8964214953667</v>
      </c>
      <c r="AT72" s="23">
        <f t="shared" si="77"/>
        <v>17337.22622875126</v>
      </c>
      <c r="AU72" s="23"/>
    </row>
    <row r="73" spans="1:47" x14ac:dyDescent="0.25">
      <c r="A73" s="13">
        <f t="shared" si="44"/>
        <v>68</v>
      </c>
      <c r="B73" s="1">
        <v>45219</v>
      </c>
      <c r="C73" s="7">
        <f t="shared" si="45"/>
        <v>2023</v>
      </c>
      <c r="D73" s="7">
        <f t="shared" si="46"/>
        <v>10</v>
      </c>
      <c r="E73" s="15">
        <v>18.222999999999999</v>
      </c>
      <c r="F73" s="2">
        <v>35.29</v>
      </c>
      <c r="G73" s="2">
        <v>287.87</v>
      </c>
      <c r="H73" s="2">
        <v>10.95</v>
      </c>
      <c r="I73" s="2">
        <v>207.8</v>
      </c>
      <c r="J73" s="2">
        <v>211.99</v>
      </c>
      <c r="K73" s="2">
        <v>125.17</v>
      </c>
      <c r="L73" s="2">
        <v>400.96</v>
      </c>
      <c r="M73" s="2">
        <v>172.88</v>
      </c>
      <c r="N73" s="2">
        <v>138.4</v>
      </c>
      <c r="O73" s="2">
        <v>155.27000000000001</v>
      </c>
      <c r="P73" s="12">
        <f t="shared" si="47"/>
        <v>-3.6702428006776255E-3</v>
      </c>
      <c r="Q73" s="12">
        <f t="shared" si="48"/>
        <v>1.1312137712981007E-2</v>
      </c>
      <c r="R73" s="12">
        <f t="shared" si="49"/>
        <v>-9.9457504520796824E-3</v>
      </c>
      <c r="S73" s="12">
        <f t="shared" si="50"/>
        <v>1.3114913948612861E-2</v>
      </c>
      <c r="T73" s="12">
        <f t="shared" si="51"/>
        <v>-4.1623886557041634E-2</v>
      </c>
      <c r="U73" s="12">
        <f t="shared" si="52"/>
        <v>-2.9946675777876353E-2</v>
      </c>
      <c r="V73" s="12">
        <f t="shared" si="53"/>
        <v>-6.9207123302191809E-3</v>
      </c>
      <c r="W73" s="12">
        <f t="shared" si="54"/>
        <v>-1.954648323708863E-2</v>
      </c>
      <c r="X73" s="12">
        <f t="shared" si="55"/>
        <v>-1.1201698413379813E-2</v>
      </c>
      <c r="Y73" s="12">
        <f t="shared" si="56"/>
        <v>-2.4577530754495203E-2</v>
      </c>
      <c r="Z73" s="20">
        <f t="shared" si="57"/>
        <v>40.261685488424611</v>
      </c>
      <c r="AA73" s="20">
        <f t="shared" si="58"/>
        <v>325.84477077112246</v>
      </c>
      <c r="AB73" s="20">
        <f t="shared" si="59"/>
        <v>14.157775768535261</v>
      </c>
      <c r="AC73" s="20">
        <f t="shared" si="60"/>
        <v>229.30842962312903</v>
      </c>
      <c r="AD73" s="20">
        <f t="shared" si="61"/>
        <v>3089.4552424792255</v>
      </c>
      <c r="AE73" s="20">
        <f t="shared" si="62"/>
        <v>2591.3057731225367</v>
      </c>
      <c r="AF73" s="20">
        <f t="shared" si="63"/>
        <v>9642.2649313228903</v>
      </c>
      <c r="AG73" s="20">
        <f t="shared" si="64"/>
        <v>3111.8543575884837</v>
      </c>
      <c r="AH73" s="20">
        <f t="shared" si="65"/>
        <v>2534.6689149237432</v>
      </c>
      <c r="AI73" s="20">
        <f t="shared" si="66"/>
        <v>3213.4091528811045</v>
      </c>
      <c r="AJ73" s="20">
        <f t="shared" si="67"/>
        <v>1038.2015810276996</v>
      </c>
      <c r="AK73" s="20">
        <f t="shared" si="68"/>
        <v>-5467.1561566836999</v>
      </c>
      <c r="AL73" s="20">
        <f t="shared" si="69"/>
        <v>5546.7450271248408</v>
      </c>
      <c r="AM73" s="20">
        <f t="shared" si="70"/>
        <v>-5936.8592462580527</v>
      </c>
      <c r="AN73" s="20">
        <f t="shared" si="71"/>
        <v>33545.059380193605</v>
      </c>
      <c r="AO73" s="20">
        <f t="shared" si="72"/>
        <v>15999.325375492572</v>
      </c>
      <c r="AP73" s="20">
        <f t="shared" si="73"/>
        <v>3359.8194338555004</v>
      </c>
      <c r="AQ73" s="20">
        <f t="shared" si="74"/>
        <v>6203.8442411516371</v>
      </c>
      <c r="AR73" s="20">
        <f t="shared" si="75"/>
        <v>4307.1367614385053</v>
      </c>
      <c r="AS73" s="20">
        <f t="shared" si="76"/>
        <v>16193.529423779091</v>
      </c>
      <c r="AT73" s="23">
        <f t="shared" si="77"/>
        <v>74789.645821121696</v>
      </c>
      <c r="AU73" s="23"/>
    </row>
    <row r="74" spans="1:47" x14ac:dyDescent="0.25">
      <c r="A74" s="13">
        <f t="shared" si="44"/>
        <v>69</v>
      </c>
      <c r="B74" s="1">
        <v>45218</v>
      </c>
      <c r="C74" s="7">
        <f t="shared" si="45"/>
        <v>2023</v>
      </c>
      <c r="D74" s="7">
        <f t="shared" si="46"/>
        <v>10</v>
      </c>
      <c r="E74" s="15">
        <v>18.312999999999999</v>
      </c>
      <c r="F74" s="2">
        <v>35.42</v>
      </c>
      <c r="G74" s="2">
        <v>284.64999999999998</v>
      </c>
      <c r="H74" s="2">
        <v>11.06</v>
      </c>
      <c r="I74" s="2">
        <v>205.11</v>
      </c>
      <c r="J74" s="2">
        <v>220.11</v>
      </c>
      <c r="K74" s="2">
        <v>128.4</v>
      </c>
      <c r="L74" s="2">
        <v>401.77</v>
      </c>
      <c r="M74" s="2">
        <v>175.46</v>
      </c>
      <c r="N74" s="2">
        <v>139.28</v>
      </c>
      <c r="O74" s="2">
        <v>158.4</v>
      </c>
      <c r="P74" s="12">
        <f t="shared" si="47"/>
        <v>-4.2170368287882676E-3</v>
      </c>
      <c r="Q74" s="12">
        <f t="shared" si="48"/>
        <v>-2.1989348909122297E-2</v>
      </c>
      <c r="R74" s="12">
        <f t="shared" si="49"/>
        <v>-9.8478066248880447E-3</v>
      </c>
      <c r="S74" s="12">
        <f t="shared" si="50"/>
        <v>-1.0564399421128745E-2</v>
      </c>
      <c r="T74" s="12">
        <f t="shared" si="51"/>
        <v>-8.9373155194624854E-2</v>
      </c>
      <c r="U74" s="12">
        <f t="shared" si="52"/>
        <v>6.1178613825596528E-3</v>
      </c>
      <c r="V74" s="12">
        <f t="shared" si="53"/>
        <v>0.16519241189682377</v>
      </c>
      <c r="W74" s="12">
        <f t="shared" si="54"/>
        <v>1.8324885162748217E-3</v>
      </c>
      <c r="X74" s="12">
        <f t="shared" si="55"/>
        <v>-1.0070611364883963E-2</v>
      </c>
      <c r="Y74" s="12">
        <f t="shared" si="56"/>
        <v>4.0655809610523619E-3</v>
      </c>
      <c r="Z74" s="20">
        <f t="shared" si="57"/>
        <v>40.239589541748664</v>
      </c>
      <c r="AA74" s="20">
        <f t="shared" si="58"/>
        <v>315.11503178148081</v>
      </c>
      <c r="AB74" s="20">
        <f t="shared" si="59"/>
        <v>14.159176365264102</v>
      </c>
      <c r="AC74" s="20">
        <f t="shared" si="60"/>
        <v>223.94885383502174</v>
      </c>
      <c r="AD74" s="20">
        <f t="shared" si="61"/>
        <v>2935.5290059550612</v>
      </c>
      <c r="AE74" s="20">
        <f t="shared" si="62"/>
        <v>2687.6450577940986</v>
      </c>
      <c r="AF74" s="20">
        <f t="shared" si="63"/>
        <v>11313.390653669718</v>
      </c>
      <c r="AG74" s="20">
        <f t="shared" si="64"/>
        <v>3179.7089221078872</v>
      </c>
      <c r="AH74" s="20">
        <f t="shared" si="65"/>
        <v>2537.5683244163515</v>
      </c>
      <c r="AI74" s="20">
        <f t="shared" si="66"/>
        <v>3307.7703555966127</v>
      </c>
      <c r="AJ74" s="20">
        <f t="shared" si="67"/>
        <v>1192.8732077593268</v>
      </c>
      <c r="AK74" s="20">
        <f t="shared" si="68"/>
        <v>10627.45232777877</v>
      </c>
      <c r="AL74" s="20">
        <f t="shared" si="69"/>
        <v>5492.1217547000469</v>
      </c>
      <c r="AM74" s="20">
        <f t="shared" si="70"/>
        <v>4782.2923299565336</v>
      </c>
      <c r="AN74" s="20">
        <f t="shared" si="71"/>
        <v>72026.618511234687</v>
      </c>
      <c r="AO74" s="20">
        <f t="shared" si="72"/>
        <v>-3268.5315588198137</v>
      </c>
      <c r="AP74" s="20">
        <f t="shared" si="73"/>
        <v>-80196.466683485865</v>
      </c>
      <c r="AQ74" s="20">
        <f t="shared" si="74"/>
        <v>-581.61221078871677</v>
      </c>
      <c r="AR74" s="20">
        <f t="shared" si="75"/>
        <v>3872.2253375472519</v>
      </c>
      <c r="AS74" s="20">
        <f t="shared" si="76"/>
        <v>-2678.7111193225428</v>
      </c>
      <c r="AT74" s="23">
        <f t="shared" si="77"/>
        <v>11268.261896559683</v>
      </c>
      <c r="AU74" s="23"/>
    </row>
    <row r="75" spans="1:47" x14ac:dyDescent="0.25">
      <c r="A75" s="13">
        <f t="shared" si="44"/>
        <v>70</v>
      </c>
      <c r="B75" s="1">
        <v>45217</v>
      </c>
      <c r="C75" s="7">
        <f t="shared" si="45"/>
        <v>2023</v>
      </c>
      <c r="D75" s="7">
        <f t="shared" si="46"/>
        <v>10</v>
      </c>
      <c r="E75" s="15">
        <v>18.239999999999998</v>
      </c>
      <c r="F75" s="2">
        <v>35.57</v>
      </c>
      <c r="G75" s="2">
        <v>291.05</v>
      </c>
      <c r="H75" s="2">
        <v>11.17</v>
      </c>
      <c r="I75" s="2">
        <v>207.3</v>
      </c>
      <c r="J75" s="2">
        <v>242.68</v>
      </c>
      <c r="K75" s="2">
        <v>128.13</v>
      </c>
      <c r="L75" s="2">
        <v>346.19</v>
      </c>
      <c r="M75" s="2">
        <v>175.84</v>
      </c>
      <c r="N75" s="2">
        <v>141.26</v>
      </c>
      <c r="O75" s="2">
        <v>158.38999999999999</v>
      </c>
      <c r="P75" s="12">
        <f t="shared" si="47"/>
        <v>-2.3070585004119626E-2</v>
      </c>
      <c r="Q75" s="12">
        <f t="shared" si="48"/>
        <v>-1.2887909106325313E-2</v>
      </c>
      <c r="R75" s="12">
        <f t="shared" si="49"/>
        <v>-3.038194444444442E-2</v>
      </c>
      <c r="S75" s="12">
        <f t="shared" si="50"/>
        <v>-9.2716497801567099E-3</v>
      </c>
      <c r="T75" s="12">
        <f t="shared" si="51"/>
        <v>-3.553919201539768E-2</v>
      </c>
      <c r="U75" s="12">
        <f t="shared" si="52"/>
        <v>-1.2903983848951861E-2</v>
      </c>
      <c r="V75" s="12">
        <f t="shared" si="53"/>
        <v>-1.4307457014024694E-2</v>
      </c>
      <c r="W75" s="12">
        <f t="shared" si="54"/>
        <v>5.3372034464467255E-3</v>
      </c>
      <c r="X75" s="12">
        <f t="shared" si="55"/>
        <v>-1.6484974899869331E-2</v>
      </c>
      <c r="Y75" s="12">
        <f t="shared" si="56"/>
        <v>-8.763866542589871E-3</v>
      </c>
      <c r="Z75" s="20">
        <f t="shared" si="57"/>
        <v>39.477717659983526</v>
      </c>
      <c r="AA75" s="20">
        <f t="shared" si="58"/>
        <v>318.04751568594196</v>
      </c>
      <c r="AB75" s="20">
        <f t="shared" si="59"/>
        <v>13.865538194444445</v>
      </c>
      <c r="AC75" s="20">
        <f t="shared" si="60"/>
        <v>224.24145478875934</v>
      </c>
      <c r="AD75" s="20">
        <f t="shared" si="61"/>
        <v>3109.0700796886313</v>
      </c>
      <c r="AE75" s="20">
        <f t="shared" si="62"/>
        <v>2636.8319569747332</v>
      </c>
      <c r="AF75" s="20">
        <f t="shared" si="63"/>
        <v>9570.5436195347647</v>
      </c>
      <c r="AG75" s="20">
        <f t="shared" si="64"/>
        <v>3190.8325115908124</v>
      </c>
      <c r="AH75" s="20">
        <f t="shared" si="65"/>
        <v>2521.1258529486522</v>
      </c>
      <c r="AI75" s="20">
        <f t="shared" si="66"/>
        <v>3265.5053213837959</v>
      </c>
      <c r="AJ75" s="20">
        <f t="shared" si="67"/>
        <v>6525.9763801152958</v>
      </c>
      <c r="AK75" s="20">
        <f t="shared" si="68"/>
        <v>6228.7264710870431</v>
      </c>
      <c r="AL75" s="20">
        <f t="shared" si="69"/>
        <v>16944.010416666661</v>
      </c>
      <c r="AM75" s="20">
        <f t="shared" si="70"/>
        <v>4197.0904224813239</v>
      </c>
      <c r="AN75" s="20">
        <f t="shared" si="71"/>
        <v>28641.350077842162</v>
      </c>
      <c r="AO75" s="20">
        <f t="shared" si="72"/>
        <v>6894.0886050532754</v>
      </c>
      <c r="AP75" s="20">
        <f t="shared" si="73"/>
        <v>6945.8850232617806</v>
      </c>
      <c r="AQ75" s="20">
        <f t="shared" si="74"/>
        <v>-1693.9711590812294</v>
      </c>
      <c r="AR75" s="20">
        <f t="shared" si="75"/>
        <v>6338.5960577021478</v>
      </c>
      <c r="AS75" s="20">
        <f t="shared" si="76"/>
        <v>5774.2957232408116</v>
      </c>
      <c r="AT75" s="23">
        <f t="shared" si="77"/>
        <v>86796.048018369256</v>
      </c>
      <c r="AU75" s="23"/>
    </row>
    <row r="76" spans="1:47" x14ac:dyDescent="0.25">
      <c r="A76" s="13">
        <f t="shared" si="44"/>
        <v>71</v>
      </c>
      <c r="B76" s="1">
        <v>45216</v>
      </c>
      <c r="C76" s="7">
        <f t="shared" si="45"/>
        <v>2023</v>
      </c>
      <c r="D76" s="7">
        <f t="shared" si="46"/>
        <v>10</v>
      </c>
      <c r="E76" s="15">
        <v>18.009</v>
      </c>
      <c r="F76" s="2">
        <v>36.409999999999997</v>
      </c>
      <c r="G76" s="2">
        <v>294.85000000000002</v>
      </c>
      <c r="H76" s="2">
        <v>11.52</v>
      </c>
      <c r="I76" s="2">
        <v>209.24</v>
      </c>
      <c r="J76" s="2">
        <v>254.85</v>
      </c>
      <c r="K76" s="2">
        <v>131.47</v>
      </c>
      <c r="L76" s="2">
        <v>355.72</v>
      </c>
      <c r="M76" s="2">
        <v>177.15</v>
      </c>
      <c r="N76" s="2">
        <v>145.47</v>
      </c>
      <c r="O76" s="2">
        <v>161.84</v>
      </c>
      <c r="P76" s="12">
        <f t="shared" si="47"/>
        <v>1.0998075336816626E-3</v>
      </c>
      <c r="Q76" s="12">
        <f t="shared" si="48"/>
        <v>1.4659830001032548E-2</v>
      </c>
      <c r="R76" s="12">
        <f t="shared" si="49"/>
        <v>-5.1813471502590858E-3</v>
      </c>
      <c r="S76" s="12">
        <f t="shared" si="50"/>
        <v>3.8248231019322176E-4</v>
      </c>
      <c r="T76" s="12">
        <f t="shared" si="51"/>
        <v>1.1356268975516892E-2</v>
      </c>
      <c r="U76" s="12">
        <f t="shared" si="52"/>
        <v>-5.4470500988301751E-4</v>
      </c>
      <c r="V76" s="12">
        <f t="shared" si="53"/>
        <v>-6.5771987977051305E-3</v>
      </c>
      <c r="W76" s="12">
        <f t="shared" si="54"/>
        <v>-1.1864090580664399E-3</v>
      </c>
      <c r="X76" s="12">
        <f t="shared" si="55"/>
        <v>6.4203093839518832E-3</v>
      </c>
      <c r="Y76" s="12">
        <f t="shared" si="56"/>
        <v>9.7870235122272664E-3</v>
      </c>
      <c r="Z76" s="20">
        <f t="shared" si="57"/>
        <v>40.454443222436069</v>
      </c>
      <c r="AA76" s="20">
        <f t="shared" si="58"/>
        <v>326.92339722633267</v>
      </c>
      <c r="AB76" s="20">
        <f t="shared" si="59"/>
        <v>14.225906735751296</v>
      </c>
      <c r="AC76" s="20">
        <f t="shared" si="60"/>
        <v>226.42657104608915</v>
      </c>
      <c r="AD76" s="20">
        <f t="shared" si="61"/>
        <v>3260.2439515898996</v>
      </c>
      <c r="AE76" s="20">
        <f t="shared" si="62"/>
        <v>2669.8473281998072</v>
      </c>
      <c r="AF76" s="20">
        <f t="shared" si="63"/>
        <v>9645.6002626797326</v>
      </c>
      <c r="AG76" s="20">
        <f t="shared" si="64"/>
        <v>3170.1272648327481</v>
      </c>
      <c r="AH76" s="20">
        <f t="shared" si="65"/>
        <v>2579.8408729568123</v>
      </c>
      <c r="AI76" s="20">
        <f t="shared" si="66"/>
        <v>3326.6189431997359</v>
      </c>
      <c r="AJ76" s="20">
        <f t="shared" si="67"/>
        <v>-311.10255705250722</v>
      </c>
      <c r="AK76" s="20">
        <f t="shared" si="68"/>
        <v>-7085.0958394990184</v>
      </c>
      <c r="AL76" s="20">
        <f t="shared" si="69"/>
        <v>2889.6373056994644</v>
      </c>
      <c r="AM76" s="20">
        <f t="shared" si="70"/>
        <v>-173.14209217829557</v>
      </c>
      <c r="AN76" s="20">
        <f t="shared" si="71"/>
        <v>-9152.1178974749091</v>
      </c>
      <c r="AO76" s="20">
        <f t="shared" si="72"/>
        <v>291.01436003847994</v>
      </c>
      <c r="AP76" s="20">
        <f t="shared" si="73"/>
        <v>3193.0528660133859</v>
      </c>
      <c r="AQ76" s="20">
        <f t="shared" si="74"/>
        <v>376.55351672519828</v>
      </c>
      <c r="AR76" s="20">
        <f t="shared" si="75"/>
        <v>-2468.6569435218644</v>
      </c>
      <c r="AS76" s="20">
        <f t="shared" si="76"/>
        <v>-6448.4286399471785</v>
      </c>
      <c r="AT76" s="23">
        <f t="shared" si="77"/>
        <v>-18888.285921197246</v>
      </c>
      <c r="AU76" s="23"/>
    </row>
    <row r="77" spans="1:47" x14ac:dyDescent="0.25">
      <c r="A77" s="13">
        <f t="shared" si="44"/>
        <v>72</v>
      </c>
      <c r="B77" s="1">
        <v>45215</v>
      </c>
      <c r="C77" s="7">
        <f t="shared" si="45"/>
        <v>2023</v>
      </c>
      <c r="D77" s="7">
        <f t="shared" si="46"/>
        <v>10</v>
      </c>
      <c r="E77" s="15">
        <v>17.872</v>
      </c>
      <c r="F77" s="2">
        <v>36.369999999999997</v>
      </c>
      <c r="G77" s="2">
        <v>290.58999999999997</v>
      </c>
      <c r="H77" s="2">
        <v>11.58</v>
      </c>
      <c r="I77" s="2">
        <v>209.16</v>
      </c>
      <c r="J77" s="2">
        <v>253.92</v>
      </c>
      <c r="K77" s="2">
        <v>132.55000000000001</v>
      </c>
      <c r="L77" s="2">
        <v>360.82</v>
      </c>
      <c r="M77" s="2">
        <v>178.72</v>
      </c>
      <c r="N77" s="2">
        <v>145.65</v>
      </c>
      <c r="O77" s="2">
        <v>161.5</v>
      </c>
      <c r="P77" s="12">
        <f t="shared" si="47"/>
        <v>-8.2417582417582125E-4</v>
      </c>
      <c r="Q77" s="12">
        <f t="shared" si="48"/>
        <v>1.6120008392195073E-2</v>
      </c>
      <c r="R77" s="12">
        <f t="shared" si="49"/>
        <v>3.8565022421524597E-2</v>
      </c>
      <c r="S77" s="12">
        <f t="shared" si="50"/>
        <v>3.0649453040307417E-2</v>
      </c>
      <c r="T77" s="12">
        <f t="shared" si="51"/>
        <v>5.1343450503504862E-4</v>
      </c>
      <c r="U77" s="12">
        <f t="shared" si="52"/>
        <v>1.0522103587365494E-2</v>
      </c>
      <c r="V77" s="12">
        <f t="shared" si="53"/>
        <v>3.7798530009567344E-3</v>
      </c>
      <c r="W77" s="12">
        <f t="shared" si="54"/>
        <v>-1.1238542284400688E-2</v>
      </c>
      <c r="X77" s="12">
        <f t="shared" si="55"/>
        <v>-4.6421665720950411E-3</v>
      </c>
      <c r="Y77" s="12">
        <f t="shared" si="56"/>
        <v>9.9932337443404684E-3</v>
      </c>
      <c r="Z77" s="20">
        <f t="shared" si="57"/>
        <v>40.376695054945053</v>
      </c>
      <c r="AA77" s="20">
        <f t="shared" si="58"/>
        <v>327.39386670396522</v>
      </c>
      <c r="AB77" s="20">
        <f t="shared" si="59"/>
        <v>14.851479820627803</v>
      </c>
      <c r="AC77" s="20">
        <f t="shared" si="60"/>
        <v>233.2771972011432</v>
      </c>
      <c r="AD77" s="20">
        <f t="shared" si="61"/>
        <v>3225.290605687087</v>
      </c>
      <c r="AE77" s="20">
        <f t="shared" si="62"/>
        <v>2699.4101205659776</v>
      </c>
      <c r="AF77" s="20">
        <f t="shared" si="63"/>
        <v>9746.1616565080749</v>
      </c>
      <c r="AG77" s="20">
        <f t="shared" si="64"/>
        <v>3138.2228715610454</v>
      </c>
      <c r="AH77" s="20">
        <f t="shared" si="65"/>
        <v>2551.4835083831763</v>
      </c>
      <c r="AI77" s="20">
        <f t="shared" si="66"/>
        <v>3327.2982774043326</v>
      </c>
      <c r="AJ77" s="20">
        <f t="shared" si="67"/>
        <v>233.134615384607</v>
      </c>
      <c r="AK77" s="20">
        <f t="shared" si="68"/>
        <v>-7790.8000559478405</v>
      </c>
      <c r="AL77" s="20">
        <f t="shared" si="69"/>
        <v>-21507.713004484303</v>
      </c>
      <c r="AM77" s="20">
        <f t="shared" si="70"/>
        <v>-13874.394402286383</v>
      </c>
      <c r="AN77" s="20">
        <f t="shared" si="71"/>
        <v>-413.78142177177324</v>
      </c>
      <c r="AO77" s="20">
        <f t="shared" si="72"/>
        <v>-5621.544113195614</v>
      </c>
      <c r="AP77" s="20">
        <f t="shared" si="73"/>
        <v>-1835.0168254037271</v>
      </c>
      <c r="AQ77" s="20">
        <f t="shared" si="74"/>
        <v>3566.9928438954685</v>
      </c>
      <c r="AR77" s="20">
        <f t="shared" si="75"/>
        <v>1784.9477425235364</v>
      </c>
      <c r="AS77" s="20">
        <f t="shared" si="76"/>
        <v>-6584.2954808665127</v>
      </c>
      <c r="AT77" s="23">
        <f t="shared" si="77"/>
        <v>-52042.47010215254</v>
      </c>
      <c r="AU77" s="23"/>
    </row>
    <row r="78" spans="1:47" x14ac:dyDescent="0.25">
      <c r="A78" s="13">
        <f t="shared" si="44"/>
        <v>73</v>
      </c>
      <c r="B78" s="1">
        <v>45212</v>
      </c>
      <c r="C78" s="7">
        <f t="shared" si="45"/>
        <v>2023</v>
      </c>
      <c r="D78" s="7">
        <f t="shared" si="46"/>
        <v>10</v>
      </c>
      <c r="E78" s="15">
        <v>18.062000000000001</v>
      </c>
      <c r="F78" s="2">
        <v>36.4</v>
      </c>
      <c r="G78" s="2">
        <v>285.98</v>
      </c>
      <c r="H78" s="2">
        <v>11.15</v>
      </c>
      <c r="I78" s="2">
        <v>202.94</v>
      </c>
      <c r="J78" s="2">
        <v>251.12</v>
      </c>
      <c r="K78" s="2">
        <v>129.79</v>
      </c>
      <c r="L78" s="2">
        <v>355.68</v>
      </c>
      <c r="M78" s="2">
        <v>178.85</v>
      </c>
      <c r="N78" s="2">
        <v>144.79</v>
      </c>
      <c r="O78" s="2">
        <v>158.22</v>
      </c>
      <c r="P78" s="12">
        <f t="shared" si="47"/>
        <v>-8.7145969498910736E-3</v>
      </c>
      <c r="Q78" s="12">
        <f t="shared" si="48"/>
        <v>-1.4100044816768298E-2</v>
      </c>
      <c r="R78" s="12">
        <f t="shared" si="49"/>
        <v>8.9766606822250239E-4</v>
      </c>
      <c r="S78" s="12">
        <f t="shared" si="50"/>
        <v>1.3281406031555809E-2</v>
      </c>
      <c r="T78" s="12">
        <f t="shared" si="51"/>
        <v>-2.4808630444148605E-2</v>
      </c>
      <c r="U78" s="12">
        <f t="shared" si="52"/>
        <v>-1.400845671576445E-2</v>
      </c>
      <c r="V78" s="12">
        <f t="shared" si="53"/>
        <v>-1.0075725763012633E-2</v>
      </c>
      <c r="W78" s="12">
        <f t="shared" si="54"/>
        <v>-5.0596852781246149E-3</v>
      </c>
      <c r="X78" s="12">
        <f t="shared" si="55"/>
        <v>5.4958068177342057E-3</v>
      </c>
      <c r="Y78" s="12">
        <f t="shared" si="56"/>
        <v>-1.151834107979044E-2</v>
      </c>
      <c r="Z78" s="20">
        <f t="shared" si="57"/>
        <v>40.057843137254899</v>
      </c>
      <c r="AA78" s="20">
        <f t="shared" si="58"/>
        <v>317.65696556003724</v>
      </c>
      <c r="AB78" s="20">
        <f t="shared" si="59"/>
        <v>14.312836624775583</v>
      </c>
      <c r="AC78" s="20">
        <f t="shared" si="60"/>
        <v>229.34611344118235</v>
      </c>
      <c r="AD78" s="20">
        <f t="shared" si="61"/>
        <v>3143.6614986900345</v>
      </c>
      <c r="AE78" s="20">
        <f t="shared" si="62"/>
        <v>2633.881575954882</v>
      </c>
      <c r="AF78" s="20">
        <f t="shared" si="63"/>
        <v>9611.6314504331021</v>
      </c>
      <c r="AG78" s="20">
        <f t="shared" si="64"/>
        <v>3157.8339013254945</v>
      </c>
      <c r="AH78" s="20">
        <f t="shared" si="65"/>
        <v>2577.471018647193</v>
      </c>
      <c r="AI78" s="20">
        <f t="shared" si="66"/>
        <v>3256.4310443722516</v>
      </c>
      <c r="AJ78" s="20">
        <f t="shared" si="67"/>
        <v>2465.0980392156825</v>
      </c>
      <c r="AK78" s="20">
        <f t="shared" si="68"/>
        <v>6814.5516599441289</v>
      </c>
      <c r="AL78" s="20">
        <f t="shared" si="69"/>
        <v>-500.62836624771558</v>
      </c>
      <c r="AM78" s="20">
        <f t="shared" si="70"/>
        <v>-6012.2268823647009</v>
      </c>
      <c r="AN78" s="20">
        <f t="shared" si="71"/>
        <v>19993.495327491361</v>
      </c>
      <c r="AO78" s="20">
        <f t="shared" si="72"/>
        <v>7484.164809023514</v>
      </c>
      <c r="AP78" s="20">
        <f t="shared" si="73"/>
        <v>4891.4934783449098</v>
      </c>
      <c r="AQ78" s="20">
        <f t="shared" si="74"/>
        <v>1605.8898674505599</v>
      </c>
      <c r="AR78" s="20">
        <f t="shared" si="75"/>
        <v>-2113.1787970789674</v>
      </c>
      <c r="AS78" s="20">
        <f t="shared" si="76"/>
        <v>7589.151125549688</v>
      </c>
      <c r="AT78" s="23">
        <f t="shared" si="77"/>
        <v>42217.810261328465</v>
      </c>
      <c r="AU78" s="23"/>
    </row>
    <row r="79" spans="1:47" x14ac:dyDescent="0.25">
      <c r="A79" s="13">
        <f t="shared" si="44"/>
        <v>74</v>
      </c>
      <c r="B79" s="1">
        <v>45211</v>
      </c>
      <c r="C79" s="7">
        <f t="shared" si="45"/>
        <v>2023</v>
      </c>
      <c r="D79" s="7">
        <f t="shared" si="46"/>
        <v>10</v>
      </c>
      <c r="E79" s="15">
        <v>17.966999999999999</v>
      </c>
      <c r="F79" s="2">
        <v>36.72</v>
      </c>
      <c r="G79" s="2">
        <v>290.07</v>
      </c>
      <c r="H79" s="2">
        <v>11.14</v>
      </c>
      <c r="I79" s="2">
        <v>200.28</v>
      </c>
      <c r="J79" s="2">
        <v>258.87</v>
      </c>
      <c r="K79" s="2">
        <v>132.33000000000001</v>
      </c>
      <c r="L79" s="2">
        <v>361.2</v>
      </c>
      <c r="M79" s="2">
        <v>180.71</v>
      </c>
      <c r="N79" s="2">
        <v>144.76</v>
      </c>
      <c r="O79" s="2">
        <v>160.91</v>
      </c>
      <c r="P79" s="12">
        <f t="shared" si="47"/>
        <v>-2.0538810349426617E-2</v>
      </c>
      <c r="Q79" s="12">
        <f t="shared" si="48"/>
        <v>1.7289752402328773E-2</v>
      </c>
      <c r="R79" s="12">
        <f t="shared" si="49"/>
        <v>-2.707423580786017E-2</v>
      </c>
      <c r="S79" s="12">
        <f t="shared" si="50"/>
        <v>-1.5952143569292199E-3</v>
      </c>
      <c r="T79" s="12">
        <f t="shared" si="51"/>
        <v>-8.0247989440355161E-3</v>
      </c>
      <c r="U79" s="12">
        <f t="shared" si="52"/>
        <v>1.1585013974237501E-2</v>
      </c>
      <c r="V79" s="12">
        <f t="shared" si="53"/>
        <v>-5.2635031952583677E-3</v>
      </c>
      <c r="W79" s="12">
        <f t="shared" si="54"/>
        <v>1.2863276122177636E-2</v>
      </c>
      <c r="X79" s="12">
        <f t="shared" si="55"/>
        <v>-1.4831549861129778E-2</v>
      </c>
      <c r="Y79" s="12">
        <f t="shared" si="56"/>
        <v>-8.0191261581114004E-3</v>
      </c>
      <c r="Z79" s="20">
        <f t="shared" si="57"/>
        <v>39.58002667377967</v>
      </c>
      <c r="AA79" s="20">
        <f t="shared" si="58"/>
        <v>327.77075822403032</v>
      </c>
      <c r="AB79" s="20">
        <f t="shared" si="59"/>
        <v>13.9128384279476</v>
      </c>
      <c r="AC79" s="20">
        <f t="shared" si="60"/>
        <v>225.97893918245265</v>
      </c>
      <c r="AD79" s="20">
        <f t="shared" si="61"/>
        <v>3197.7664534041405</v>
      </c>
      <c r="AE79" s="20">
        <f t="shared" si="62"/>
        <v>2702.2494756334136</v>
      </c>
      <c r="AF79" s="20">
        <f t="shared" si="63"/>
        <v>9658.3555393179431</v>
      </c>
      <c r="AG79" s="20">
        <f t="shared" si="64"/>
        <v>3214.7194594685916</v>
      </c>
      <c r="AH79" s="20">
        <f t="shared" si="65"/>
        <v>2525.3642148492795</v>
      </c>
      <c r="AI79" s="20">
        <f t="shared" si="66"/>
        <v>3267.9587768284446</v>
      </c>
      <c r="AJ79" s="20">
        <f t="shared" si="67"/>
        <v>5809.813283542283</v>
      </c>
      <c r="AK79" s="20">
        <f t="shared" si="68"/>
        <v>-8356.1373360454927</v>
      </c>
      <c r="AL79" s="20">
        <f t="shared" si="69"/>
        <v>15099.301310043635</v>
      </c>
      <c r="AM79" s="20">
        <f t="shared" si="70"/>
        <v>722.12163509470884</v>
      </c>
      <c r="AN79" s="20">
        <f t="shared" si="71"/>
        <v>6467.2566489648489</v>
      </c>
      <c r="AO79" s="20">
        <f t="shared" si="72"/>
        <v>-6189.4151266827976</v>
      </c>
      <c r="AP79" s="20">
        <f t="shared" si="73"/>
        <v>2555.2890341028615</v>
      </c>
      <c r="AQ79" s="20">
        <f t="shared" si="74"/>
        <v>-4082.6659468591515</v>
      </c>
      <c r="AR79" s="20">
        <f t="shared" si="75"/>
        <v>5702.8417726080534</v>
      </c>
      <c r="AS79" s="20">
        <f t="shared" si="76"/>
        <v>5283.6046343110866</v>
      </c>
      <c r="AT79" s="23">
        <f t="shared" si="77"/>
        <v>23012.009909080032</v>
      </c>
      <c r="AU79" s="23"/>
    </row>
    <row r="80" spans="1:47" x14ac:dyDescent="0.25">
      <c r="A80" s="13">
        <f t="shared" si="44"/>
        <v>75</v>
      </c>
      <c r="B80" s="1">
        <v>45210</v>
      </c>
      <c r="C80" s="7">
        <f t="shared" si="45"/>
        <v>2023</v>
      </c>
      <c r="D80" s="7">
        <f t="shared" si="46"/>
        <v>10</v>
      </c>
      <c r="E80" s="15">
        <v>17.828600000000002</v>
      </c>
      <c r="F80" s="2">
        <v>37.49</v>
      </c>
      <c r="G80" s="2">
        <v>285.14</v>
      </c>
      <c r="H80" s="2">
        <v>11.45</v>
      </c>
      <c r="I80" s="2">
        <v>200.6</v>
      </c>
      <c r="J80" s="2">
        <v>262.99</v>
      </c>
      <c r="K80" s="2">
        <v>131.83000000000001</v>
      </c>
      <c r="L80" s="2">
        <v>365.93</v>
      </c>
      <c r="M80" s="2">
        <v>179.8</v>
      </c>
      <c r="N80" s="2">
        <v>148.08000000000001</v>
      </c>
      <c r="O80" s="2">
        <v>163.47</v>
      </c>
      <c r="P80" s="12">
        <f t="shared" si="47"/>
        <v>1.1057173678532983E-2</v>
      </c>
      <c r="Q80" s="12">
        <f t="shared" si="48"/>
        <v>2.566717063394286E-3</v>
      </c>
      <c r="R80" s="12">
        <f t="shared" si="49"/>
        <v>4.3755697356426593E-2</v>
      </c>
      <c r="S80" s="12">
        <f t="shared" si="50"/>
        <v>5.1610963571679935E-3</v>
      </c>
      <c r="T80" s="12">
        <f t="shared" si="51"/>
        <v>-8.0648082479138905E-3</v>
      </c>
      <c r="U80" s="12">
        <f t="shared" si="52"/>
        <v>1.2357676429185949E-2</v>
      </c>
      <c r="V80" s="12">
        <f t="shared" si="53"/>
        <v>-2.5371341396778102E-2</v>
      </c>
      <c r="W80" s="12">
        <f t="shared" si="54"/>
        <v>2.1704682544285703E-3</v>
      </c>
      <c r="X80" s="12">
        <f t="shared" si="55"/>
        <v>-2.7928736595667081E-3</v>
      </c>
      <c r="Y80" s="12">
        <f t="shared" si="56"/>
        <v>-2.6991983081131599E-3</v>
      </c>
      <c r="Z80" s="20">
        <f t="shared" si="57"/>
        <v>40.856820388349512</v>
      </c>
      <c r="AA80" s="20">
        <f t="shared" si="58"/>
        <v>323.02699623782564</v>
      </c>
      <c r="AB80" s="20">
        <f t="shared" si="59"/>
        <v>14.9257064721969</v>
      </c>
      <c r="AC80" s="20">
        <f t="shared" si="60"/>
        <v>227.5081625494814</v>
      </c>
      <c r="AD80" s="20">
        <f t="shared" si="61"/>
        <v>3197.6374779926282</v>
      </c>
      <c r="AE80" s="20">
        <f t="shared" si="62"/>
        <v>2704.3134907037074</v>
      </c>
      <c r="AF80" s="20">
        <f t="shared" si="63"/>
        <v>9463.1192620714683</v>
      </c>
      <c r="AG80" s="20">
        <f t="shared" si="64"/>
        <v>3180.7816335653597</v>
      </c>
      <c r="AH80" s="20">
        <f t="shared" si="65"/>
        <v>2556.2239546930591</v>
      </c>
      <c r="AI80" s="20">
        <f t="shared" si="66"/>
        <v>3285.4846237151528</v>
      </c>
      <c r="AJ80" s="20">
        <f t="shared" si="67"/>
        <v>-3127.7427184466051</v>
      </c>
      <c r="AK80" s="20">
        <f t="shared" si="68"/>
        <v>-1240.4943567384805</v>
      </c>
      <c r="AL80" s="20">
        <f t="shared" si="69"/>
        <v>-24402.552415679078</v>
      </c>
      <c r="AM80" s="20">
        <f t="shared" si="70"/>
        <v>-2336.3250989627886</v>
      </c>
      <c r="AN80" s="20">
        <f t="shared" si="71"/>
        <v>6499.500501842931</v>
      </c>
      <c r="AO80" s="20">
        <f t="shared" si="72"/>
        <v>-6602.2181407415701</v>
      </c>
      <c r="AP80" s="20">
        <f t="shared" si="73"/>
        <v>12317.102896426604</v>
      </c>
      <c r="AQ80" s="20">
        <f t="shared" si="74"/>
        <v>-688.88335653596187</v>
      </c>
      <c r="AR80" s="20">
        <f t="shared" si="75"/>
        <v>1073.8807960411123</v>
      </c>
      <c r="AS80" s="20">
        <f t="shared" si="76"/>
        <v>1778.435256969442</v>
      </c>
      <c r="AT80" s="23">
        <f t="shared" si="77"/>
        <v>-16729.296635824398</v>
      </c>
      <c r="AU80" s="23"/>
    </row>
    <row r="81" spans="1:47" x14ac:dyDescent="0.25">
      <c r="A81" s="13">
        <f t="shared" si="44"/>
        <v>76</v>
      </c>
      <c r="B81" s="1">
        <v>45209</v>
      </c>
      <c r="C81" s="7">
        <f t="shared" si="45"/>
        <v>2023</v>
      </c>
      <c r="D81" s="7">
        <f t="shared" si="46"/>
        <v>10</v>
      </c>
      <c r="E81" s="15">
        <v>17.930599999999998</v>
      </c>
      <c r="F81" s="2">
        <v>37.08</v>
      </c>
      <c r="G81" s="2">
        <v>284.41000000000003</v>
      </c>
      <c r="H81" s="2">
        <v>10.97</v>
      </c>
      <c r="I81" s="2">
        <v>199.57</v>
      </c>
      <c r="J81" s="2">
        <v>263.62</v>
      </c>
      <c r="K81" s="2">
        <v>129.47999999999999</v>
      </c>
      <c r="L81" s="2">
        <v>373.32</v>
      </c>
      <c r="M81" s="2">
        <v>178.39</v>
      </c>
      <c r="N81" s="2">
        <v>147.65</v>
      </c>
      <c r="O81" s="2">
        <v>162.97999999999999</v>
      </c>
      <c r="P81" s="12">
        <f t="shared" si="47"/>
        <v>8.9795918367345795E-3</v>
      </c>
      <c r="Q81" s="12">
        <f t="shared" si="48"/>
        <v>5.0178451535389801E-3</v>
      </c>
      <c r="R81" s="12">
        <f t="shared" si="49"/>
        <v>2.0465116279069884E-2</v>
      </c>
      <c r="S81" s="12">
        <f t="shared" si="50"/>
        <v>1.7331905999897979E-2</v>
      </c>
      <c r="T81" s="12">
        <f t="shared" si="51"/>
        <v>8.8266973597495024E-4</v>
      </c>
      <c r="U81" s="12">
        <f t="shared" si="52"/>
        <v>-4.7365693514418439E-3</v>
      </c>
      <c r="V81" s="12">
        <f t="shared" si="53"/>
        <v>-4.637680989084636E-2</v>
      </c>
      <c r="W81" s="12">
        <f t="shared" si="54"/>
        <v>-1.741907417293731E-2</v>
      </c>
      <c r="X81" s="12">
        <f t="shared" si="55"/>
        <v>-2.6991518812353732E-3</v>
      </c>
      <c r="Y81" s="12">
        <f t="shared" si="56"/>
        <v>-5.4489946621525398E-3</v>
      </c>
      <c r="Z81" s="20">
        <f t="shared" si="57"/>
        <v>40.772865306122441</v>
      </c>
      <c r="AA81" s="20">
        <f t="shared" si="58"/>
        <v>323.81674970847024</v>
      </c>
      <c r="AB81" s="20">
        <f t="shared" si="59"/>
        <v>14.5926511627907</v>
      </c>
      <c r="AC81" s="20">
        <f t="shared" si="60"/>
        <v>230.26290360401691</v>
      </c>
      <c r="AD81" s="20">
        <f t="shared" si="61"/>
        <v>3226.4808854780108</v>
      </c>
      <c r="AE81" s="20">
        <f t="shared" si="62"/>
        <v>2658.6495909237265</v>
      </c>
      <c r="AF81" s="20">
        <f t="shared" si="63"/>
        <v>9259.1674782198334</v>
      </c>
      <c r="AG81" s="20">
        <f t="shared" si="64"/>
        <v>3118.6065258998483</v>
      </c>
      <c r="AH81" s="20">
        <f t="shared" si="65"/>
        <v>2556.4641995213588</v>
      </c>
      <c r="AI81" s="20">
        <f t="shared" si="66"/>
        <v>3276.4257584016809</v>
      </c>
      <c r="AJ81" s="20">
        <f t="shared" si="67"/>
        <v>-2540.0571428571084</v>
      </c>
      <c r="AK81" s="20">
        <f t="shared" si="68"/>
        <v>-2425.1245627053777</v>
      </c>
      <c r="AL81" s="20">
        <f t="shared" si="69"/>
        <v>-11413.395348837275</v>
      </c>
      <c r="AM81" s="20">
        <f t="shared" si="70"/>
        <v>-7845.8072080338188</v>
      </c>
      <c r="AN81" s="20">
        <f t="shared" si="71"/>
        <v>-711.35136950272226</v>
      </c>
      <c r="AO81" s="20">
        <f t="shared" si="72"/>
        <v>2530.5618152546231</v>
      </c>
      <c r="AP81" s="20">
        <f t="shared" si="73"/>
        <v>22514.692089008349</v>
      </c>
      <c r="AQ81" s="20">
        <f t="shared" si="74"/>
        <v>5528.6274100151786</v>
      </c>
      <c r="AR81" s="20">
        <f t="shared" si="75"/>
        <v>1037.8440717961666</v>
      </c>
      <c r="AS81" s="20">
        <f t="shared" si="76"/>
        <v>3590.2083196638159</v>
      </c>
      <c r="AT81" s="23">
        <f t="shared" si="77"/>
        <v>10266.198073801832</v>
      </c>
      <c r="AU81" s="23"/>
    </row>
    <row r="82" spans="1:47" x14ac:dyDescent="0.25">
      <c r="A82" s="13">
        <f t="shared" si="44"/>
        <v>77</v>
      </c>
      <c r="B82" s="1">
        <v>45208</v>
      </c>
      <c r="C82" s="7">
        <f t="shared" si="45"/>
        <v>2023</v>
      </c>
      <c r="D82" s="7">
        <f t="shared" si="46"/>
        <v>10</v>
      </c>
      <c r="E82" s="15">
        <v>18.1873</v>
      </c>
      <c r="F82" s="2">
        <v>36.75</v>
      </c>
      <c r="G82" s="2">
        <v>282.99</v>
      </c>
      <c r="H82" s="2">
        <v>10.75</v>
      </c>
      <c r="I82" s="2">
        <v>196.17</v>
      </c>
      <c r="J82" s="2">
        <v>259.67</v>
      </c>
      <c r="K82" s="2">
        <v>128.26</v>
      </c>
      <c r="L82" s="2">
        <v>385.95</v>
      </c>
      <c r="M82" s="2">
        <v>178.99</v>
      </c>
      <c r="N82" s="2">
        <v>145.96</v>
      </c>
      <c r="O82" s="2">
        <v>161.56</v>
      </c>
      <c r="P82" s="12">
        <f t="shared" si="47"/>
        <v>-2.9842647856754834E-3</v>
      </c>
      <c r="Q82" s="12">
        <f t="shared" si="48"/>
        <v>-9.3120952214247321E-3</v>
      </c>
      <c r="R82" s="12">
        <f t="shared" si="49"/>
        <v>7.4976569821931793E-3</v>
      </c>
      <c r="S82" s="12">
        <f t="shared" si="50"/>
        <v>-1.1202199704669624E-3</v>
      </c>
      <c r="T82" s="12">
        <f t="shared" si="51"/>
        <v>-2.0114520101325306E-3</v>
      </c>
      <c r="U82" s="12">
        <f t="shared" si="52"/>
        <v>3.641298038704166E-3</v>
      </c>
      <c r="V82" s="12">
        <f t="shared" si="53"/>
        <v>1.2946804058083128E-2</v>
      </c>
      <c r="W82" s="12">
        <f t="shared" si="54"/>
        <v>9.7558964724679953E-3</v>
      </c>
      <c r="X82" s="12">
        <f t="shared" si="55"/>
        <v>-3.8928541379708026E-3</v>
      </c>
      <c r="Y82" s="12">
        <f t="shared" si="56"/>
        <v>8.7237229047281151E-3</v>
      </c>
      <c r="Z82" s="20">
        <f t="shared" si="57"/>
        <v>40.289405860010852</v>
      </c>
      <c r="AA82" s="20">
        <f t="shared" si="58"/>
        <v>319.19964291965692</v>
      </c>
      <c r="AB82" s="20">
        <f t="shared" si="59"/>
        <v>14.407216494845363</v>
      </c>
      <c r="AC82" s="20">
        <f t="shared" si="60"/>
        <v>226.0864494118845</v>
      </c>
      <c r="AD82" s="20">
        <f t="shared" si="61"/>
        <v>3217.1512919338193</v>
      </c>
      <c r="AE82" s="20">
        <f t="shared" si="62"/>
        <v>2681.0294081899051</v>
      </c>
      <c r="AF82" s="20">
        <f t="shared" si="63"/>
        <v>9835.1678132195775</v>
      </c>
      <c r="AG82" s="20">
        <f t="shared" si="64"/>
        <v>3204.8569695715119</v>
      </c>
      <c r="AH82" s="20">
        <f t="shared" si="65"/>
        <v>2553.4042832583891</v>
      </c>
      <c r="AI82" s="20">
        <f t="shared" si="66"/>
        <v>3323.1160303469651</v>
      </c>
      <c r="AJ82" s="20">
        <f t="shared" si="67"/>
        <v>844.15897992401051</v>
      </c>
      <c r="AK82" s="20">
        <f t="shared" si="68"/>
        <v>4500.5356205145972</v>
      </c>
      <c r="AL82" s="20">
        <f t="shared" si="69"/>
        <v>-4181.4432989691268</v>
      </c>
      <c r="AM82" s="20">
        <f t="shared" si="70"/>
        <v>507.10117623100359</v>
      </c>
      <c r="AN82" s="20">
        <f t="shared" si="71"/>
        <v>1621.0470165451625</v>
      </c>
      <c r="AO82" s="20">
        <f t="shared" si="72"/>
        <v>-1945.4016379811037</v>
      </c>
      <c r="AP82" s="20">
        <f t="shared" si="73"/>
        <v>-6285.3246609788584</v>
      </c>
      <c r="AQ82" s="20">
        <f t="shared" si="74"/>
        <v>-3096.4169571511775</v>
      </c>
      <c r="AR82" s="20">
        <f t="shared" si="75"/>
        <v>1496.8315112416121</v>
      </c>
      <c r="AS82" s="20">
        <f t="shared" si="76"/>
        <v>-5747.8460693930174</v>
      </c>
      <c r="AT82" s="23">
        <f t="shared" si="77"/>
        <v>-12286.758320016897</v>
      </c>
      <c r="AU82" s="23"/>
    </row>
    <row r="83" spans="1:47" x14ac:dyDescent="0.25">
      <c r="A83" s="13">
        <f t="shared" si="44"/>
        <v>78</v>
      </c>
      <c r="B83" s="1">
        <v>45205</v>
      </c>
      <c r="C83" s="7">
        <f t="shared" si="45"/>
        <v>2023</v>
      </c>
      <c r="D83" s="7">
        <f t="shared" si="46"/>
        <v>10</v>
      </c>
      <c r="E83" s="15">
        <v>18.163799999999998</v>
      </c>
      <c r="F83" s="2">
        <v>36.86</v>
      </c>
      <c r="G83" s="2">
        <v>285.64999999999998</v>
      </c>
      <c r="H83" s="2">
        <v>10.67</v>
      </c>
      <c r="I83" s="2">
        <v>196.39</v>
      </c>
      <c r="J83" s="2">
        <v>260.52999999999997</v>
      </c>
      <c r="K83" s="2">
        <v>127.96</v>
      </c>
      <c r="L83" s="2">
        <v>381.51</v>
      </c>
      <c r="M83" s="2">
        <v>177.49</v>
      </c>
      <c r="N83" s="2">
        <v>146.72</v>
      </c>
      <c r="O83" s="2">
        <v>160.37</v>
      </c>
      <c r="P83" s="12">
        <f t="shared" si="47"/>
        <v>9.0336709553791028E-3</v>
      </c>
      <c r="Q83" s="12">
        <f t="shared" si="48"/>
        <v>-8.8824121300440373E-3</v>
      </c>
      <c r="R83" s="12">
        <f t="shared" si="49"/>
        <v>-4.6641791044776948E-3</v>
      </c>
      <c r="S83" s="12">
        <f t="shared" si="50"/>
        <v>1.6353568286497921E-2</v>
      </c>
      <c r="T83" s="12">
        <f t="shared" si="51"/>
        <v>-2.6785455719948725E-3</v>
      </c>
      <c r="U83" s="12">
        <f t="shared" si="52"/>
        <v>1.1290342269886233E-2</v>
      </c>
      <c r="V83" s="12">
        <f t="shared" si="53"/>
        <v>1.9316400004913969E-2</v>
      </c>
      <c r="W83" s="12">
        <f t="shared" si="54"/>
        <v>1.0167821141256583E-2</v>
      </c>
      <c r="X83" s="12">
        <f t="shared" si="55"/>
        <v>-3.7011515212356239E-3</v>
      </c>
      <c r="Y83" s="12">
        <f t="shared" si="56"/>
        <v>2.0231132839291011E-2</v>
      </c>
      <c r="Z83" s="20">
        <f t="shared" si="57"/>
        <v>40.775050643306869</v>
      </c>
      <c r="AA83" s="20">
        <f t="shared" si="58"/>
        <v>319.33808681169978</v>
      </c>
      <c r="AB83" s="20">
        <f t="shared" si="59"/>
        <v>14.233302238805969</v>
      </c>
      <c r="AC83" s="20">
        <f t="shared" si="60"/>
        <v>230.04146664596595</v>
      </c>
      <c r="AD83" s="20">
        <f t="shared" si="61"/>
        <v>3215.0008254593204</v>
      </c>
      <c r="AE83" s="20">
        <f t="shared" si="62"/>
        <v>2701.4623184023681</v>
      </c>
      <c r="AF83" s="20">
        <f t="shared" si="63"/>
        <v>9897.0131586893604</v>
      </c>
      <c r="AG83" s="20">
        <f t="shared" si="64"/>
        <v>3206.1643743119221</v>
      </c>
      <c r="AH83" s="20">
        <f t="shared" si="65"/>
        <v>2553.8956905178561</v>
      </c>
      <c r="AI83" s="20">
        <f t="shared" si="66"/>
        <v>3361.0257746634784</v>
      </c>
      <c r="AJ83" s="20">
        <f t="shared" si="67"/>
        <v>-2555.3545031481094</v>
      </c>
      <c r="AK83" s="20">
        <f t="shared" si="68"/>
        <v>4292.8697824503106</v>
      </c>
      <c r="AL83" s="20">
        <f t="shared" si="69"/>
        <v>2601.2126865672408</v>
      </c>
      <c r="AM83" s="20">
        <f t="shared" si="70"/>
        <v>-7402.9332919319022</v>
      </c>
      <c r="AN83" s="20">
        <f t="shared" si="71"/>
        <v>2158.6636351698871</v>
      </c>
      <c r="AO83" s="20">
        <f t="shared" si="72"/>
        <v>-6031.9836804736951</v>
      </c>
      <c r="AP83" s="20">
        <f t="shared" si="73"/>
        <v>-9377.5919344680005</v>
      </c>
      <c r="AQ83" s="20">
        <f t="shared" si="74"/>
        <v>-3227.1574311921995</v>
      </c>
      <c r="AR83" s="20">
        <f t="shared" si="75"/>
        <v>1423.1204223215627</v>
      </c>
      <c r="AS83" s="20">
        <f t="shared" si="76"/>
        <v>-13329.794932695677</v>
      </c>
      <c r="AT83" s="23">
        <f t="shared" si="77"/>
        <v>-31448.949247400586</v>
      </c>
      <c r="AU83" s="23"/>
    </row>
    <row r="84" spans="1:47" x14ac:dyDescent="0.25">
      <c r="A84" s="13">
        <f t="shared" si="44"/>
        <v>79</v>
      </c>
      <c r="B84" s="1">
        <v>45204</v>
      </c>
      <c r="C84" s="7">
        <f t="shared" si="45"/>
        <v>2023</v>
      </c>
      <c r="D84" s="7">
        <f t="shared" si="46"/>
        <v>10</v>
      </c>
      <c r="E84" s="15">
        <v>18.246200000000002</v>
      </c>
      <c r="F84" s="2">
        <v>36.53</v>
      </c>
      <c r="G84" s="2">
        <v>288.20999999999998</v>
      </c>
      <c r="H84" s="2">
        <v>10.72</v>
      </c>
      <c r="I84" s="2">
        <v>193.23</v>
      </c>
      <c r="J84" s="2">
        <v>260.05</v>
      </c>
      <c r="K84" s="2">
        <v>125.96</v>
      </c>
      <c r="L84" s="2">
        <v>372.59</v>
      </c>
      <c r="M84" s="2">
        <v>174.91</v>
      </c>
      <c r="N84" s="2">
        <v>146.6</v>
      </c>
      <c r="O84" s="2">
        <v>156.47999999999999</v>
      </c>
      <c r="P84" s="12">
        <f t="shared" si="47"/>
        <v>-5.445140212360311E-3</v>
      </c>
      <c r="Q84" s="12">
        <f t="shared" si="48"/>
        <v>1.2854363535297342E-3</v>
      </c>
      <c r="R84" s="12">
        <f t="shared" si="49"/>
        <v>-4.6263345195729499E-2</v>
      </c>
      <c r="S84" s="12">
        <f t="shared" si="50"/>
        <v>-4.1230737514817983E-3</v>
      </c>
      <c r="T84" s="12">
        <f t="shared" si="51"/>
        <v>1.2237381435245442E-2</v>
      </c>
      <c r="U84" s="12">
        <f t="shared" si="52"/>
        <v>8.2334558589669538E-3</v>
      </c>
      <c r="V84" s="12">
        <f t="shared" si="53"/>
        <v>4.9332839673199569E-3</v>
      </c>
      <c r="W84" s="12">
        <f t="shared" si="54"/>
        <v>2.3875182788974714E-2</v>
      </c>
      <c r="X84" s="12">
        <f t="shared" si="55"/>
        <v>3.3907357713017783E-2</v>
      </c>
      <c r="Y84" s="12">
        <f t="shared" si="56"/>
        <v>6.9059364024544045E-3</v>
      </c>
      <c r="Z84" s="20">
        <f t="shared" si="57"/>
        <v>40.189961884018516</v>
      </c>
      <c r="AA84" s="20">
        <f t="shared" si="58"/>
        <v>322.61416759310725</v>
      </c>
      <c r="AB84" s="20">
        <f t="shared" si="59"/>
        <v>13.638434163701069</v>
      </c>
      <c r="AC84" s="20">
        <f t="shared" si="60"/>
        <v>225.40678348708963</v>
      </c>
      <c r="AD84" s="20">
        <f t="shared" si="61"/>
        <v>3263.0843369769505</v>
      </c>
      <c r="AE84" s="20">
        <f t="shared" si="62"/>
        <v>2693.2964503963522</v>
      </c>
      <c r="AF84" s="20">
        <f t="shared" si="63"/>
        <v>9757.3608498612703</v>
      </c>
      <c r="AG84" s="20">
        <f t="shared" si="64"/>
        <v>3249.6700707526106</v>
      </c>
      <c r="AH84" s="20">
        <f t="shared" si="65"/>
        <v>2650.300709761646</v>
      </c>
      <c r="AI84" s="20">
        <f t="shared" si="66"/>
        <v>3317.1275566665213</v>
      </c>
      <c r="AJ84" s="20">
        <f t="shared" si="67"/>
        <v>1540.2668118703673</v>
      </c>
      <c r="AK84" s="20">
        <f t="shared" si="68"/>
        <v>-621.25138966089821</v>
      </c>
      <c r="AL84" s="20">
        <f t="shared" si="69"/>
        <v>25801.067615658343</v>
      </c>
      <c r="AM84" s="20">
        <f t="shared" si="70"/>
        <v>1866.4330258207542</v>
      </c>
      <c r="AN84" s="20">
        <f t="shared" si="71"/>
        <v>-9862.2142442376353</v>
      </c>
      <c r="AO84" s="20">
        <f t="shared" si="72"/>
        <v>-4398.8100792705154</v>
      </c>
      <c r="AP84" s="20">
        <f t="shared" si="73"/>
        <v>-2394.9764930634956</v>
      </c>
      <c r="AQ84" s="20">
        <f t="shared" si="74"/>
        <v>-7577.7270752610548</v>
      </c>
      <c r="AR84" s="20">
        <f t="shared" si="75"/>
        <v>-13037.632464246917</v>
      </c>
      <c r="AS84" s="20">
        <f t="shared" si="76"/>
        <v>-4550.1513333042567</v>
      </c>
      <c r="AT84" s="23">
        <f t="shared" si="77"/>
        <v>-13234.995625695308</v>
      </c>
      <c r="AU84" s="23"/>
    </row>
    <row r="85" spans="1:47" x14ac:dyDescent="0.25">
      <c r="A85" s="13">
        <f t="shared" si="44"/>
        <v>80</v>
      </c>
      <c r="B85" s="1">
        <v>45203</v>
      </c>
      <c r="C85" s="7">
        <f t="shared" si="45"/>
        <v>2023</v>
      </c>
      <c r="D85" s="7">
        <f t="shared" si="46"/>
        <v>10</v>
      </c>
      <c r="E85" s="15">
        <v>17.949000000000002</v>
      </c>
      <c r="F85" s="2">
        <v>36.729999999999997</v>
      </c>
      <c r="G85" s="2">
        <v>287.83999999999997</v>
      </c>
      <c r="H85" s="2">
        <v>11.24</v>
      </c>
      <c r="I85" s="2">
        <v>194.03</v>
      </c>
      <c r="J85" s="2">
        <v>261.16000000000003</v>
      </c>
      <c r="K85" s="2">
        <v>127</v>
      </c>
      <c r="L85" s="2">
        <v>376.9</v>
      </c>
      <c r="M85" s="2">
        <v>173.66</v>
      </c>
      <c r="N85" s="2">
        <v>144.13999999999999</v>
      </c>
      <c r="O85" s="2">
        <v>157.97999999999999</v>
      </c>
      <c r="P85" s="12">
        <f t="shared" si="47"/>
        <v>3.8261820169442906E-3</v>
      </c>
      <c r="Q85" s="12">
        <f t="shared" si="48"/>
        <v>-1.1300793459966374E-2</v>
      </c>
      <c r="R85" s="12">
        <f t="shared" si="49"/>
        <v>1.7194570135746545E-2</v>
      </c>
      <c r="S85" s="12">
        <f t="shared" si="50"/>
        <v>-6.044772296501244E-3</v>
      </c>
      <c r="T85" s="12">
        <f t="shared" si="51"/>
        <v>5.2523893840884295E-2</v>
      </c>
      <c r="U85" s="12">
        <f t="shared" si="52"/>
        <v>1.1725504667024156E-2</v>
      </c>
      <c r="V85" s="12">
        <f t="shared" si="53"/>
        <v>-6.0421774988811405E-3</v>
      </c>
      <c r="W85" s="12">
        <f t="shared" si="54"/>
        <v>8.2377743756945065E-4</v>
      </c>
      <c r="X85" s="12">
        <f t="shared" si="55"/>
        <v>-5.4391933817654614E-4</v>
      </c>
      <c r="Y85" s="12">
        <f t="shared" si="56"/>
        <v>2.6379000318590418E-3</v>
      </c>
      <c r="Z85" s="20">
        <f t="shared" si="57"/>
        <v>40.564616015304715</v>
      </c>
      <c r="AA85" s="20">
        <f t="shared" si="58"/>
        <v>318.55888434719884</v>
      </c>
      <c r="AB85" s="20">
        <f t="shared" si="59"/>
        <v>14.545882352941176</v>
      </c>
      <c r="AC85" s="20">
        <f t="shared" si="60"/>
        <v>224.9718262384099</v>
      </c>
      <c r="AD85" s="20">
        <f t="shared" si="61"/>
        <v>3392.9533677332279</v>
      </c>
      <c r="AE85" s="20">
        <f t="shared" si="62"/>
        <v>2702.6247687582322</v>
      </c>
      <c r="AF85" s="20">
        <f t="shared" si="63"/>
        <v>9650.7950312860394</v>
      </c>
      <c r="AG85" s="20">
        <f t="shared" si="64"/>
        <v>3176.5073812779042</v>
      </c>
      <c r="AH85" s="20">
        <f t="shared" si="65"/>
        <v>2561.9888863281199</v>
      </c>
      <c r="AI85" s="20">
        <f t="shared" si="66"/>
        <v>3303.0670366656759</v>
      </c>
      <c r="AJ85" s="20">
        <f t="shared" si="67"/>
        <v>-1082.3121071330277</v>
      </c>
      <c r="AK85" s="20">
        <f t="shared" si="68"/>
        <v>5461.6734792017214</v>
      </c>
      <c r="AL85" s="20">
        <f t="shared" si="69"/>
        <v>-9589.411764705821</v>
      </c>
      <c r="AM85" s="20">
        <f t="shared" si="70"/>
        <v>2736.3475231801999</v>
      </c>
      <c r="AN85" s="20">
        <f t="shared" si="71"/>
        <v>-42329.471933306988</v>
      </c>
      <c r="AO85" s="20">
        <f t="shared" si="72"/>
        <v>-6264.4737516465284</v>
      </c>
      <c r="AP85" s="20">
        <f t="shared" si="73"/>
        <v>2933.3144356980483</v>
      </c>
      <c r="AQ85" s="20">
        <f t="shared" si="74"/>
        <v>-261.4581277904108</v>
      </c>
      <c r="AR85" s="20">
        <f t="shared" si="75"/>
        <v>209.14105078200009</v>
      </c>
      <c r="AS85" s="20">
        <f t="shared" si="76"/>
        <v>-1738.0473331351823</v>
      </c>
      <c r="AT85" s="23">
        <f t="shared" si="77"/>
        <v>-49924.698528855995</v>
      </c>
      <c r="AU85" s="23"/>
    </row>
    <row r="86" spans="1:47" x14ac:dyDescent="0.25">
      <c r="A86" s="13">
        <f t="shared" si="44"/>
        <v>81</v>
      </c>
      <c r="B86" s="1">
        <v>45202</v>
      </c>
      <c r="C86" s="7">
        <f t="shared" si="45"/>
        <v>2023</v>
      </c>
      <c r="D86" s="7">
        <f t="shared" si="46"/>
        <v>10</v>
      </c>
      <c r="E86" s="15">
        <v>18.065300000000001</v>
      </c>
      <c r="F86" s="2">
        <v>36.590000000000003</v>
      </c>
      <c r="G86" s="2">
        <v>291.13</v>
      </c>
      <c r="H86" s="2">
        <v>11.05</v>
      </c>
      <c r="I86" s="2">
        <v>195.21</v>
      </c>
      <c r="J86" s="2">
        <v>246.53</v>
      </c>
      <c r="K86" s="2">
        <v>124.72</v>
      </c>
      <c r="L86" s="2">
        <v>376.75</v>
      </c>
      <c r="M86" s="2">
        <v>172.4</v>
      </c>
      <c r="N86" s="2">
        <v>143.29</v>
      </c>
      <c r="O86" s="2">
        <v>156.55000000000001</v>
      </c>
      <c r="P86" s="12">
        <f t="shared" si="47"/>
        <v>-7.0556309362278524E-3</v>
      </c>
      <c r="Q86" s="12">
        <f t="shared" si="48"/>
        <v>-8.2101246848811371E-3</v>
      </c>
      <c r="R86" s="12">
        <f t="shared" si="49"/>
        <v>-3.6617262423713992E-2</v>
      </c>
      <c r="S86" s="12">
        <f t="shared" si="50"/>
        <v>-1.2279355333844055E-3</v>
      </c>
      <c r="T86" s="12">
        <f t="shared" si="51"/>
        <v>2.1096884378384306E-3</v>
      </c>
      <c r="U86" s="12">
        <f t="shared" si="52"/>
        <v>-1.4726909800352406E-2</v>
      </c>
      <c r="V86" s="12">
        <f t="shared" si="53"/>
        <v>1.3091798563709123E-2</v>
      </c>
      <c r="W86" s="12">
        <f t="shared" si="54"/>
        <v>1.47722213533521E-2</v>
      </c>
      <c r="X86" s="12">
        <f t="shared" si="55"/>
        <v>1.0169830010224867E-2</v>
      </c>
      <c r="Y86" s="12">
        <f t="shared" si="56"/>
        <v>-1.5180239359777747E-3</v>
      </c>
      <c r="Z86" s="20">
        <f t="shared" si="57"/>
        <v>40.124881953867032</v>
      </c>
      <c r="AA86" s="20">
        <f t="shared" si="58"/>
        <v>319.55469782653131</v>
      </c>
      <c r="AB86" s="20">
        <f t="shared" si="59"/>
        <v>13.776373147340891</v>
      </c>
      <c r="AC86" s="20">
        <f t="shared" si="60"/>
        <v>226.06206907137377</v>
      </c>
      <c r="AD86" s="20">
        <f t="shared" si="61"/>
        <v>3230.4363464999615</v>
      </c>
      <c r="AE86" s="20">
        <f t="shared" si="62"/>
        <v>2631.9623705057347</v>
      </c>
      <c r="AF86" s="20">
        <f t="shared" si="63"/>
        <v>9836.575631763566</v>
      </c>
      <c r="AG86" s="20">
        <f t="shared" si="64"/>
        <v>3220.7782469934104</v>
      </c>
      <c r="AH86" s="20">
        <f t="shared" si="65"/>
        <v>2589.4523309882729</v>
      </c>
      <c r="AI86" s="20">
        <f t="shared" si="66"/>
        <v>3289.3758571634703</v>
      </c>
      <c r="AJ86" s="20">
        <f t="shared" si="67"/>
        <v>1995.8263229307533</v>
      </c>
      <c r="AK86" s="20">
        <f t="shared" si="68"/>
        <v>3967.9532602030176</v>
      </c>
      <c r="AL86" s="20">
        <f t="shared" si="69"/>
        <v>20421.447253705279</v>
      </c>
      <c r="AM86" s="20">
        <f t="shared" si="70"/>
        <v>555.86185725246651</v>
      </c>
      <c r="AN86" s="20">
        <f t="shared" si="71"/>
        <v>-1700.2166249903894</v>
      </c>
      <c r="AO86" s="20">
        <f t="shared" si="72"/>
        <v>7868.0058988529709</v>
      </c>
      <c r="AP86" s="20">
        <f t="shared" si="73"/>
        <v>-6355.7155881782819</v>
      </c>
      <c r="AQ86" s="20">
        <f t="shared" si="74"/>
        <v>-4688.5446993410369</v>
      </c>
      <c r="AR86" s="20">
        <f t="shared" si="75"/>
        <v>-3910.3756482409608</v>
      </c>
      <c r="AS86" s="20">
        <f t="shared" si="76"/>
        <v>1000.1885673059405</v>
      </c>
      <c r="AT86" s="23">
        <f t="shared" si="77"/>
        <v>19154.430599499759</v>
      </c>
      <c r="AU86" s="23"/>
    </row>
    <row r="87" spans="1:47" x14ac:dyDescent="0.25">
      <c r="A87" s="13">
        <f t="shared" si="44"/>
        <v>82</v>
      </c>
      <c r="B87" s="1">
        <v>45201</v>
      </c>
      <c r="C87" s="7">
        <f t="shared" si="45"/>
        <v>2023</v>
      </c>
      <c r="D87" s="7">
        <f t="shared" si="46"/>
        <v>10</v>
      </c>
      <c r="E87" s="15">
        <v>17.664000000000001</v>
      </c>
      <c r="F87" s="2">
        <v>36.85</v>
      </c>
      <c r="G87" s="2">
        <v>293.54000000000002</v>
      </c>
      <c r="H87" s="2">
        <v>11.47</v>
      </c>
      <c r="I87" s="2">
        <v>195.45</v>
      </c>
      <c r="J87" s="2">
        <v>251.6</v>
      </c>
      <c r="K87" s="2">
        <v>129.46</v>
      </c>
      <c r="L87" s="2">
        <v>380.33</v>
      </c>
      <c r="M87" s="2">
        <v>173.75</v>
      </c>
      <c r="N87" s="2">
        <v>145.07</v>
      </c>
      <c r="O87" s="2">
        <v>160.35</v>
      </c>
      <c r="P87" s="12">
        <f t="shared" si="47"/>
        <v>7.1057666028968569E-3</v>
      </c>
      <c r="Q87" s="12">
        <f t="shared" si="48"/>
        <v>-1.6550522648083654E-2</v>
      </c>
      <c r="R87" s="12">
        <f t="shared" si="49"/>
        <v>8.7950747581355682E-3</v>
      </c>
      <c r="S87" s="12">
        <f t="shared" si="50"/>
        <v>-4.867364322219514E-2</v>
      </c>
      <c r="T87" s="12">
        <f t="shared" si="51"/>
        <v>2.0947263941788918E-2</v>
      </c>
      <c r="U87" s="12">
        <f t="shared" si="52"/>
        <v>3.4037790634894982E-2</v>
      </c>
      <c r="V87" s="12">
        <f t="shared" si="53"/>
        <v>2.2688306867636454E-2</v>
      </c>
      <c r="W87" s="12">
        <f t="shared" si="54"/>
        <v>3.0410744441244697E-2</v>
      </c>
      <c r="X87" s="12">
        <f t="shared" si="55"/>
        <v>6.4670858216724358E-3</v>
      </c>
      <c r="Y87" s="12">
        <f t="shared" si="56"/>
        <v>2.0054930193432963E-2</v>
      </c>
      <c r="Z87" s="20">
        <f t="shared" si="57"/>
        <v>40.697144028423061</v>
      </c>
      <c r="AA87" s="20">
        <f t="shared" si="58"/>
        <v>316.86742160278743</v>
      </c>
      <c r="AB87" s="20">
        <f t="shared" si="59"/>
        <v>14.425769569041339</v>
      </c>
      <c r="AC87" s="20">
        <f t="shared" si="60"/>
        <v>215.32320759308834</v>
      </c>
      <c r="AD87" s="20">
        <f t="shared" si="61"/>
        <v>3291.1618232516753</v>
      </c>
      <c r="AE87" s="20">
        <f t="shared" si="62"/>
        <v>2762.2276318136919</v>
      </c>
      <c r="AF87" s="20">
        <f t="shared" si="63"/>
        <v>9929.752557947606</v>
      </c>
      <c r="AG87" s="20">
        <f t="shared" si="64"/>
        <v>3270.4132428247067</v>
      </c>
      <c r="AH87" s="20">
        <f t="shared" si="65"/>
        <v>2579.9607788895496</v>
      </c>
      <c r="AI87" s="20">
        <f t="shared" si="66"/>
        <v>3360.445296754865</v>
      </c>
      <c r="AJ87" s="20">
        <f t="shared" si="67"/>
        <v>-2010.0081989614509</v>
      </c>
      <c r="AK87" s="20">
        <f t="shared" si="68"/>
        <v>7998.8675958188369</v>
      </c>
      <c r="AL87" s="20">
        <f t="shared" si="69"/>
        <v>-4905.0131926122021</v>
      </c>
      <c r="AM87" s="20">
        <f t="shared" si="70"/>
        <v>22033.584813823323</v>
      </c>
      <c r="AN87" s="20">
        <f t="shared" si="71"/>
        <v>-16881.585812918842</v>
      </c>
      <c r="AO87" s="20">
        <f t="shared" si="72"/>
        <v>-18185.046362738467</v>
      </c>
      <c r="AP87" s="20">
        <f t="shared" si="73"/>
        <v>-11014.561897380281</v>
      </c>
      <c r="AQ87" s="20">
        <f t="shared" si="74"/>
        <v>-9652.0442824706606</v>
      </c>
      <c r="AR87" s="20">
        <f t="shared" si="75"/>
        <v>-2486.642833432461</v>
      </c>
      <c r="AS87" s="20">
        <f t="shared" si="76"/>
        <v>-13213.699350973002</v>
      </c>
      <c r="AT87" s="23">
        <f t="shared" si="77"/>
        <v>-48316.149521845204</v>
      </c>
      <c r="AU87" s="23"/>
    </row>
    <row r="88" spans="1:47" x14ac:dyDescent="0.25">
      <c r="A88" s="13">
        <f t="shared" si="44"/>
        <v>83</v>
      </c>
      <c r="B88" s="1">
        <v>45198</v>
      </c>
      <c r="C88" s="7">
        <f t="shared" si="45"/>
        <v>2023</v>
      </c>
      <c r="D88" s="7">
        <f t="shared" si="46"/>
        <v>9</v>
      </c>
      <c r="E88" s="15">
        <v>17.396999999999998</v>
      </c>
      <c r="F88" s="2">
        <v>36.590000000000003</v>
      </c>
      <c r="G88" s="2">
        <v>298.48</v>
      </c>
      <c r="H88" s="2">
        <v>11.37</v>
      </c>
      <c r="I88" s="2">
        <v>205.45</v>
      </c>
      <c r="J88" s="2">
        <v>250.22</v>
      </c>
      <c r="K88" s="2">
        <v>127.12</v>
      </c>
      <c r="L88" s="2">
        <v>377.6</v>
      </c>
      <c r="M88" s="2">
        <v>171.21</v>
      </c>
      <c r="N88" s="2">
        <v>146.35</v>
      </c>
      <c r="O88" s="2">
        <v>159.61000000000001</v>
      </c>
      <c r="P88" s="12">
        <f t="shared" si="47"/>
        <v>-2.2963951935914495E-2</v>
      </c>
      <c r="Q88" s="12">
        <f t="shared" si="48"/>
        <v>3.935286401399285E-3</v>
      </c>
      <c r="R88" s="12">
        <f t="shared" si="49"/>
        <v>-2.487135506003435E-2</v>
      </c>
      <c r="S88" s="12">
        <f t="shared" si="50"/>
        <v>-1.5714080390935692E-2</v>
      </c>
      <c r="T88" s="12">
        <f t="shared" si="51"/>
        <v>7.3058202035716224E-3</v>
      </c>
      <c r="U88" s="12">
        <f t="shared" si="52"/>
        <v>8.2248670989581996E-4</v>
      </c>
      <c r="V88" s="12">
        <f t="shared" si="53"/>
        <v>-4.88493694566694E-3</v>
      </c>
      <c r="W88" s="12">
        <f t="shared" si="54"/>
        <v>-5.131172269932982E-3</v>
      </c>
      <c r="X88" s="12">
        <f t="shared" si="55"/>
        <v>-9.2359657736400536E-3</v>
      </c>
      <c r="Y88" s="12">
        <f t="shared" si="56"/>
        <v>-4.8482988988278741E-3</v>
      </c>
      <c r="Z88" s="20">
        <f t="shared" si="57"/>
        <v>39.482026702269692</v>
      </c>
      <c r="AA88" s="20">
        <f t="shared" si="58"/>
        <v>323.46794927853085</v>
      </c>
      <c r="AB88" s="20">
        <f t="shared" si="59"/>
        <v>13.944339622641509</v>
      </c>
      <c r="AC88" s="20">
        <f t="shared" si="60"/>
        <v>222.78327504431562</v>
      </c>
      <c r="AD88" s="20">
        <f t="shared" si="61"/>
        <v>3247.1867812187343</v>
      </c>
      <c r="AE88" s="20">
        <f t="shared" si="62"/>
        <v>2673.4995107221125</v>
      </c>
      <c r="AF88" s="20">
        <f t="shared" si="63"/>
        <v>9662.0312136754073</v>
      </c>
      <c r="AG88" s="20">
        <f t="shared" si="64"/>
        <v>3157.6070092769</v>
      </c>
      <c r="AH88" s="20">
        <f t="shared" si="65"/>
        <v>2539.7078408695147</v>
      </c>
      <c r="AI88" s="20">
        <f t="shared" si="66"/>
        <v>3278.4046765882358</v>
      </c>
      <c r="AJ88" s="20">
        <f t="shared" si="67"/>
        <v>6495.8130841121292</v>
      </c>
      <c r="AK88" s="20">
        <f t="shared" si="68"/>
        <v>-1901.9239177962959</v>
      </c>
      <c r="AL88" s="20">
        <f t="shared" si="69"/>
        <v>13870.754716981166</v>
      </c>
      <c r="AM88" s="20">
        <f t="shared" si="70"/>
        <v>7113.4499113687752</v>
      </c>
      <c r="AN88" s="20">
        <f t="shared" si="71"/>
        <v>-5887.825304683588</v>
      </c>
      <c r="AO88" s="20">
        <f t="shared" si="72"/>
        <v>-439.42214442258773</v>
      </c>
      <c r="AP88" s="20">
        <f t="shared" si="73"/>
        <v>2371.5053162296499</v>
      </c>
      <c r="AQ88" s="20">
        <f t="shared" si="74"/>
        <v>1628.5790723100035</v>
      </c>
      <c r="AR88" s="20">
        <f t="shared" si="75"/>
        <v>3551.2978695727725</v>
      </c>
      <c r="AS88" s="20">
        <f t="shared" si="76"/>
        <v>3194.4246823528374</v>
      </c>
      <c r="AT88" s="23">
        <f t="shared" si="77"/>
        <v>29996.653286024863</v>
      </c>
      <c r="AU88" s="23"/>
    </row>
    <row r="89" spans="1:47" x14ac:dyDescent="0.25">
      <c r="A89" s="13">
        <f t="shared" si="44"/>
        <v>84</v>
      </c>
      <c r="B89" s="1">
        <v>45197</v>
      </c>
      <c r="C89" s="7">
        <f t="shared" si="45"/>
        <v>2023</v>
      </c>
      <c r="D89" s="7">
        <f t="shared" si="46"/>
        <v>9</v>
      </c>
      <c r="E89" s="15">
        <v>17.54</v>
      </c>
      <c r="F89" s="2">
        <v>37.450000000000003</v>
      </c>
      <c r="G89" s="2">
        <v>297.31</v>
      </c>
      <c r="H89" s="2">
        <v>11.66</v>
      </c>
      <c r="I89" s="2">
        <v>208.73</v>
      </c>
      <c r="J89" s="2">
        <v>246.38</v>
      </c>
      <c r="K89" s="2">
        <v>125.98</v>
      </c>
      <c r="L89" s="2">
        <v>376.36</v>
      </c>
      <c r="M89" s="2">
        <v>170.69</v>
      </c>
      <c r="N89" s="2">
        <v>146.51</v>
      </c>
      <c r="O89" s="2">
        <v>159.08000000000001</v>
      </c>
      <c r="P89" s="12">
        <f t="shared" si="47"/>
        <v>-1.0669511869831894E-3</v>
      </c>
      <c r="Q89" s="12">
        <f t="shared" si="48"/>
        <v>-1.9587798845836724E-2</v>
      </c>
      <c r="R89" s="12">
        <f t="shared" si="49"/>
        <v>4.3066322136089408E-3</v>
      </c>
      <c r="S89" s="12">
        <f t="shared" si="50"/>
        <v>-5.4319340544146666E-3</v>
      </c>
      <c r="T89" s="12">
        <f t="shared" si="51"/>
        <v>1.712506809216352E-2</v>
      </c>
      <c r="U89" s="12">
        <f t="shared" si="52"/>
        <v>-7.1492049834996907E-3</v>
      </c>
      <c r="V89" s="12">
        <f t="shared" si="53"/>
        <v>-1.0383417960194596E-2</v>
      </c>
      <c r="W89" s="12">
        <f t="shared" si="54"/>
        <v>-5.6345584617354394E-3</v>
      </c>
      <c r="X89" s="12">
        <f t="shared" si="55"/>
        <v>-1.1736055588915995E-2</v>
      </c>
      <c r="Y89" s="12">
        <f t="shared" si="56"/>
        <v>-1.0949309176466748E-4</v>
      </c>
      <c r="Z89" s="20">
        <f t="shared" si="57"/>
        <v>40.366884502534006</v>
      </c>
      <c r="AA89" s="20">
        <f t="shared" si="58"/>
        <v>315.88881121187137</v>
      </c>
      <c r="AB89" s="20">
        <f t="shared" si="59"/>
        <v>14.361584840654608</v>
      </c>
      <c r="AC89" s="20">
        <f t="shared" si="60"/>
        <v>225.1105360461238</v>
      </c>
      <c r="AD89" s="20">
        <f t="shared" si="61"/>
        <v>3278.8404570993143</v>
      </c>
      <c r="AE89" s="20">
        <f t="shared" si="62"/>
        <v>2652.204711569485</v>
      </c>
      <c r="AF89" s="20">
        <f t="shared" si="63"/>
        <v>9608.6439249460982</v>
      </c>
      <c r="AG89" s="20">
        <f t="shared" si="64"/>
        <v>3156.009315467119</v>
      </c>
      <c r="AH89" s="20">
        <f t="shared" si="65"/>
        <v>2533.2991527385489</v>
      </c>
      <c r="AI89" s="20">
        <f t="shared" si="66"/>
        <v>3294.0160884987304</v>
      </c>
      <c r="AJ89" s="20">
        <f t="shared" si="67"/>
        <v>301.80848226193291</v>
      </c>
      <c r="AK89" s="20">
        <f t="shared" si="68"/>
        <v>9466.7831821929267</v>
      </c>
      <c r="AL89" s="20">
        <f t="shared" si="69"/>
        <v>-2401.8087855296776</v>
      </c>
      <c r="AM89" s="20">
        <f t="shared" si="70"/>
        <v>2458.9279077524111</v>
      </c>
      <c r="AN89" s="20">
        <f t="shared" si="71"/>
        <v>-13801.244274828605</v>
      </c>
      <c r="AO89" s="20">
        <f t="shared" si="72"/>
        <v>3819.5376861029217</v>
      </c>
      <c r="AP89" s="20">
        <f t="shared" si="73"/>
        <v>5040.8697526951073</v>
      </c>
      <c r="AQ89" s="20">
        <f t="shared" si="74"/>
        <v>1788.3484532881084</v>
      </c>
      <c r="AR89" s="20">
        <f t="shared" si="75"/>
        <v>4512.601089217651</v>
      </c>
      <c r="AS89" s="20">
        <f t="shared" si="76"/>
        <v>72.142300253926805</v>
      </c>
      <c r="AT89" s="23">
        <f t="shared" si="77"/>
        <v>11257.965793406704</v>
      </c>
      <c r="AU89" s="23"/>
    </row>
    <row r="90" spans="1:47" x14ac:dyDescent="0.25">
      <c r="A90" s="13">
        <f t="shared" si="44"/>
        <v>85</v>
      </c>
      <c r="B90" s="1">
        <v>45196</v>
      </c>
      <c r="C90" s="7">
        <f t="shared" si="45"/>
        <v>2023</v>
      </c>
      <c r="D90" s="7">
        <f t="shared" si="46"/>
        <v>9</v>
      </c>
      <c r="E90" s="15">
        <v>17.6663</v>
      </c>
      <c r="F90" s="2">
        <v>37.49</v>
      </c>
      <c r="G90" s="2">
        <v>303.25</v>
      </c>
      <c r="H90" s="2">
        <v>11.61</v>
      </c>
      <c r="I90" s="2">
        <v>209.87</v>
      </c>
      <c r="J90" s="2">
        <v>240.5</v>
      </c>
      <c r="K90" s="2">
        <v>125.98</v>
      </c>
      <c r="L90" s="2">
        <v>377.59</v>
      </c>
      <c r="M90" s="2">
        <v>170.43</v>
      </c>
      <c r="N90" s="2">
        <v>147.19</v>
      </c>
      <c r="O90" s="2">
        <v>157.96</v>
      </c>
      <c r="P90" s="12">
        <f t="shared" si="47"/>
        <v>1.9581180310035418E-2</v>
      </c>
      <c r="Q90" s="12">
        <f t="shared" si="48"/>
        <v>-1.7750137660739185E-2</v>
      </c>
      <c r="R90" s="12">
        <f t="shared" si="49"/>
        <v>9.565217391304337E-3</v>
      </c>
      <c r="S90" s="12">
        <f t="shared" si="50"/>
        <v>-1.8381665107577216E-2</v>
      </c>
      <c r="T90" s="12">
        <f t="shared" si="51"/>
        <v>-6.8288945311227867E-3</v>
      </c>
      <c r="U90" s="12">
        <f t="shared" si="52"/>
        <v>8.1202921707370646E-3</v>
      </c>
      <c r="V90" s="12">
        <f t="shared" si="53"/>
        <v>3.7076891779792565E-3</v>
      </c>
      <c r="W90" s="12">
        <f t="shared" si="54"/>
        <v>-8.4937546720897927E-4</v>
      </c>
      <c r="X90" s="12">
        <f t="shared" si="55"/>
        <v>1.2799302468164742E-2</v>
      </c>
      <c r="Y90" s="12">
        <f t="shared" si="56"/>
        <v>1.629128439140759E-2</v>
      </c>
      <c r="Z90" s="20">
        <f t="shared" si="57"/>
        <v>41.201275496328527</v>
      </c>
      <c r="AA90" s="20">
        <f t="shared" si="58"/>
        <v>316.48090564570981</v>
      </c>
      <c r="AB90" s="20">
        <f t="shared" si="59"/>
        <v>14.436782608695653</v>
      </c>
      <c r="AC90" s="20">
        <f t="shared" si="60"/>
        <v>222.17949391955096</v>
      </c>
      <c r="AD90" s="20">
        <f t="shared" si="61"/>
        <v>3201.6216133002945</v>
      </c>
      <c r="AE90" s="20">
        <f t="shared" si="62"/>
        <v>2692.9941559643908</v>
      </c>
      <c r="AF90" s="20">
        <f t="shared" si="63"/>
        <v>9745.4609846601725</v>
      </c>
      <c r="AG90" s="20">
        <f t="shared" si="64"/>
        <v>3171.196973320129</v>
      </c>
      <c r="AH90" s="20">
        <f t="shared" si="65"/>
        <v>2596.1926764066397</v>
      </c>
      <c r="AI90" s="20">
        <f t="shared" si="66"/>
        <v>3348.0464293412551</v>
      </c>
      <c r="AJ90" s="20">
        <f t="shared" si="67"/>
        <v>-5538.9284742997161</v>
      </c>
      <c r="AK90" s="20">
        <f t="shared" si="68"/>
        <v>8578.6415314352671</v>
      </c>
      <c r="AL90" s="20">
        <f t="shared" si="69"/>
        <v>-5334.5217391304395</v>
      </c>
      <c r="AM90" s="20">
        <f t="shared" si="70"/>
        <v>8321.0121608980789</v>
      </c>
      <c r="AN90" s="20">
        <f t="shared" si="71"/>
        <v>5503.4666749263579</v>
      </c>
      <c r="AO90" s="20">
        <f t="shared" si="72"/>
        <v>-4338.3511928782355</v>
      </c>
      <c r="AP90" s="20">
        <f t="shared" si="73"/>
        <v>-1799.9832330086065</v>
      </c>
      <c r="AQ90" s="20">
        <f t="shared" si="74"/>
        <v>269.58266798710611</v>
      </c>
      <c r="AR90" s="20">
        <f t="shared" si="75"/>
        <v>-4921.427460995983</v>
      </c>
      <c r="AS90" s="20">
        <f t="shared" si="76"/>
        <v>-10733.925868251026</v>
      </c>
      <c r="AT90" s="23">
        <f t="shared" si="77"/>
        <v>-9994.4349333171958</v>
      </c>
      <c r="AU90" s="23"/>
    </row>
    <row r="91" spans="1:47" x14ac:dyDescent="0.25">
      <c r="A91" s="13">
        <f t="shared" si="44"/>
        <v>86</v>
      </c>
      <c r="B91" s="1">
        <v>45195</v>
      </c>
      <c r="C91" s="7">
        <f t="shared" si="45"/>
        <v>2023</v>
      </c>
      <c r="D91" s="7">
        <f t="shared" si="46"/>
        <v>9</v>
      </c>
      <c r="E91" s="15">
        <v>17.524000000000001</v>
      </c>
      <c r="F91" s="2">
        <v>36.770000000000003</v>
      </c>
      <c r="G91" s="2">
        <v>308.73</v>
      </c>
      <c r="H91" s="2">
        <v>11.5</v>
      </c>
      <c r="I91" s="2">
        <v>213.8</v>
      </c>
      <c r="J91" s="2">
        <v>244.12</v>
      </c>
      <c r="K91" s="2">
        <v>125.98</v>
      </c>
      <c r="L91" s="2">
        <v>379.25</v>
      </c>
      <c r="M91" s="2">
        <v>171.96</v>
      </c>
      <c r="N91" s="2">
        <v>146.51</v>
      </c>
      <c r="O91" s="2">
        <v>156.69</v>
      </c>
      <c r="P91" s="12">
        <f t="shared" si="47"/>
        <v>4.0961223375206579E-3</v>
      </c>
      <c r="Q91" s="12">
        <f t="shared" si="48"/>
        <v>1.0176035599764433E-2</v>
      </c>
      <c r="R91" s="12">
        <f t="shared" si="49"/>
        <v>-8.6206896551723755E-3</v>
      </c>
      <c r="S91" s="12">
        <f t="shared" si="50"/>
        <v>2.2971262481834565E-3</v>
      </c>
      <c r="T91" s="12">
        <f t="shared" si="51"/>
        <v>-3.9637703291257598E-3</v>
      </c>
      <c r="U91" s="12">
        <f t="shared" si="52"/>
        <v>-3.2864637291407095E-2</v>
      </c>
      <c r="V91" s="12">
        <f t="shared" si="53"/>
        <v>-6.7886573927643523E-3</v>
      </c>
      <c r="W91" s="12">
        <f t="shared" si="54"/>
        <v>-1.5833560278975978E-2</v>
      </c>
      <c r="X91" s="12">
        <f t="shared" si="55"/>
        <v>1.3418130093141523E-2</v>
      </c>
      <c r="Y91" s="12">
        <f t="shared" si="56"/>
        <v>-9.2003318918678634E-3</v>
      </c>
      <c r="Z91" s="20">
        <f t="shared" si="57"/>
        <v>40.575524303659208</v>
      </c>
      <c r="AA91" s="20">
        <f t="shared" si="58"/>
        <v>325.47871867024406</v>
      </c>
      <c r="AB91" s="20">
        <f t="shared" si="59"/>
        <v>14.176724137931036</v>
      </c>
      <c r="AC91" s="20">
        <f t="shared" si="60"/>
        <v>226.85993155501384</v>
      </c>
      <c r="AD91" s="20">
        <f t="shared" si="61"/>
        <v>3210.8577293324588</v>
      </c>
      <c r="AE91" s="20">
        <f t="shared" si="62"/>
        <v>2583.5110155283342</v>
      </c>
      <c r="AF91" s="20">
        <f t="shared" si="63"/>
        <v>9643.5471136302222</v>
      </c>
      <c r="AG91" s="20">
        <f t="shared" si="64"/>
        <v>3123.6387770321921</v>
      </c>
      <c r="AH91" s="20">
        <f t="shared" si="65"/>
        <v>2597.7789687194481</v>
      </c>
      <c r="AI91" s="20">
        <f t="shared" si="66"/>
        <v>3264.0674400631306</v>
      </c>
      <c r="AJ91" s="20">
        <f t="shared" si="67"/>
        <v>-1158.6701256144779</v>
      </c>
      <c r="AK91" s="20">
        <f t="shared" si="68"/>
        <v>-4918.0780053661128</v>
      </c>
      <c r="AL91" s="20">
        <f t="shared" si="69"/>
        <v>4807.7586206896394</v>
      </c>
      <c r="AM91" s="20">
        <f t="shared" si="70"/>
        <v>-1039.8631100276816</v>
      </c>
      <c r="AN91" s="20">
        <f t="shared" si="71"/>
        <v>3194.4376668852783</v>
      </c>
      <c r="AO91" s="20">
        <f t="shared" si="72"/>
        <v>17558.276894333085</v>
      </c>
      <c r="AP91" s="20">
        <f t="shared" si="73"/>
        <v>3295.7103184889093</v>
      </c>
      <c r="AQ91" s="20">
        <f t="shared" si="74"/>
        <v>5025.4022967807941</v>
      </c>
      <c r="AR91" s="20">
        <f t="shared" si="75"/>
        <v>-5159.3713079172403</v>
      </c>
      <c r="AS91" s="20">
        <f t="shared" si="76"/>
        <v>6061.8719873738883</v>
      </c>
      <c r="AT91" s="23">
        <f t="shared" si="77"/>
        <v>27667.47523562608</v>
      </c>
      <c r="AU91" s="23"/>
    </row>
    <row r="92" spans="1:47" x14ac:dyDescent="0.25">
      <c r="A92" s="13">
        <f t="shared" si="44"/>
        <v>87</v>
      </c>
      <c r="B92" s="1">
        <v>45194</v>
      </c>
      <c r="C92" s="7">
        <f t="shared" si="45"/>
        <v>2023</v>
      </c>
      <c r="D92" s="7">
        <f t="shared" si="46"/>
        <v>9</v>
      </c>
      <c r="E92" s="15">
        <v>17.389299999999999</v>
      </c>
      <c r="F92" s="2">
        <v>36.619999999999997</v>
      </c>
      <c r="G92" s="2">
        <v>305.62</v>
      </c>
      <c r="H92" s="2">
        <v>11.6</v>
      </c>
      <c r="I92" s="2">
        <v>213.31</v>
      </c>
      <c r="J92" s="2">
        <v>246.99</v>
      </c>
      <c r="K92" s="2">
        <v>131.27000000000001</v>
      </c>
      <c r="L92" s="2">
        <v>384.8</v>
      </c>
      <c r="M92" s="2">
        <v>176.08</v>
      </c>
      <c r="N92" s="2">
        <v>145.69</v>
      </c>
      <c r="O92" s="2">
        <v>159.37</v>
      </c>
      <c r="P92" s="12">
        <f t="shared" si="47"/>
        <v>-2.1798365122617236E-3</v>
      </c>
      <c r="Q92" s="12">
        <f t="shared" si="48"/>
        <v>5.4281672533473824E-3</v>
      </c>
      <c r="R92" s="12">
        <f t="shared" si="49"/>
        <v>6.9444444444444198E-3</v>
      </c>
      <c r="S92" s="12">
        <f t="shared" si="50"/>
        <v>-2.1334189759588895E-2</v>
      </c>
      <c r="T92" s="12">
        <f t="shared" si="51"/>
        <v>1.978232901126753E-2</v>
      </c>
      <c r="U92" s="12">
        <f t="shared" si="52"/>
        <v>2.7905989085077687E-2</v>
      </c>
      <c r="V92" s="12">
        <f t="shared" si="53"/>
        <v>2.4354069003725165E-2</v>
      </c>
      <c r="W92" s="12">
        <f t="shared" si="54"/>
        <v>1.8532463613561312E-2</v>
      </c>
      <c r="X92" s="12">
        <f t="shared" si="55"/>
        <v>9.4076445314346113E-3</v>
      </c>
      <c r="Y92" s="12">
        <f t="shared" si="56"/>
        <v>1.5147115670986366E-2</v>
      </c>
      <c r="Z92" s="20">
        <f t="shared" si="57"/>
        <v>40.321912806539501</v>
      </c>
      <c r="AA92" s="20">
        <f t="shared" si="58"/>
        <v>323.94895548902849</v>
      </c>
      <c r="AB92" s="20">
        <f t="shared" si="59"/>
        <v>14.399305555555555</v>
      </c>
      <c r="AC92" s="20">
        <f t="shared" si="60"/>
        <v>221.51121948981466</v>
      </c>
      <c r="AD92" s="20">
        <f t="shared" si="61"/>
        <v>3287.4064976777554</v>
      </c>
      <c r="AE92" s="20">
        <f t="shared" si="62"/>
        <v>2745.8477356173412</v>
      </c>
      <c r="AF92" s="20">
        <f t="shared" si="63"/>
        <v>9945.9262109762803</v>
      </c>
      <c r="AG92" s="20">
        <f t="shared" si="64"/>
        <v>3232.7128528293442</v>
      </c>
      <c r="AH92" s="20">
        <f t="shared" si="65"/>
        <v>2587.4985575671453</v>
      </c>
      <c r="AI92" s="20">
        <f t="shared" si="66"/>
        <v>3344.277106453414</v>
      </c>
      <c r="AJ92" s="20">
        <f t="shared" si="67"/>
        <v>616.61035422346799</v>
      </c>
      <c r="AK92" s="20">
        <f t="shared" si="68"/>
        <v>-2623.4332335427553</v>
      </c>
      <c r="AL92" s="20">
        <f t="shared" si="69"/>
        <v>-3872.916666666631</v>
      </c>
      <c r="AM92" s="20">
        <f t="shared" si="70"/>
        <v>9657.5610203706783</v>
      </c>
      <c r="AN92" s="20">
        <f t="shared" si="71"/>
        <v>-15942.75441943887</v>
      </c>
      <c r="AO92" s="20">
        <f t="shared" si="72"/>
        <v>-14909.067123468321</v>
      </c>
      <c r="AP92" s="20">
        <f t="shared" si="73"/>
        <v>-11823.244548814</v>
      </c>
      <c r="AQ92" s="20">
        <f t="shared" si="74"/>
        <v>-5882.0052829344149</v>
      </c>
      <c r="AR92" s="20">
        <f t="shared" si="75"/>
        <v>-3617.3096350718197</v>
      </c>
      <c r="AS92" s="20">
        <f t="shared" si="76"/>
        <v>-9980.0612906828064</v>
      </c>
      <c r="AT92" s="23">
        <f t="shared" si="77"/>
        <v>-58376.620826025464</v>
      </c>
      <c r="AU92" s="23"/>
    </row>
    <row r="93" spans="1:47" x14ac:dyDescent="0.25">
      <c r="A93" s="13">
        <f t="shared" si="44"/>
        <v>88</v>
      </c>
      <c r="B93" s="1">
        <v>45191</v>
      </c>
      <c r="C93" s="7">
        <f t="shared" si="45"/>
        <v>2023</v>
      </c>
      <c r="D93" s="7">
        <f t="shared" si="46"/>
        <v>9</v>
      </c>
      <c r="E93" s="15">
        <v>17.198899999999998</v>
      </c>
      <c r="F93" s="2">
        <v>36.700000000000003</v>
      </c>
      <c r="G93" s="2">
        <v>303.97000000000003</v>
      </c>
      <c r="H93" s="2">
        <v>11.52</v>
      </c>
      <c r="I93" s="2">
        <v>217.96</v>
      </c>
      <c r="J93" s="2">
        <v>244.88</v>
      </c>
      <c r="K93" s="2">
        <v>129.12</v>
      </c>
      <c r="L93" s="2">
        <v>379.81</v>
      </c>
      <c r="M93" s="2">
        <v>174.79</v>
      </c>
      <c r="N93" s="2">
        <v>145.93</v>
      </c>
      <c r="O93" s="2">
        <v>158.72999999999999</v>
      </c>
      <c r="P93" s="12">
        <f t="shared" si="47"/>
        <v>7.4114740598407725E-3</v>
      </c>
      <c r="Q93" s="12">
        <f t="shared" si="48"/>
        <v>1.4789343660279064E-2</v>
      </c>
      <c r="R93" s="12">
        <f t="shared" si="49"/>
        <v>-2.0408163265306145E-2</v>
      </c>
      <c r="S93" s="12">
        <f t="shared" si="50"/>
        <v>-1.3934129569308618E-2</v>
      </c>
      <c r="T93" s="12">
        <f t="shared" si="51"/>
        <v>-4.3710817422225379E-2</v>
      </c>
      <c r="U93" s="12">
        <f t="shared" si="52"/>
        <v>-3.0786558715254486E-3</v>
      </c>
      <c r="V93" s="12">
        <f t="shared" si="53"/>
        <v>-1.2738475364294399E-2</v>
      </c>
      <c r="W93" s="12">
        <f t="shared" si="54"/>
        <v>3.4800434901161026E-3</v>
      </c>
      <c r="X93" s="12">
        <f t="shared" si="55"/>
        <v>-6.4952563886858661E-3</v>
      </c>
      <c r="Y93" s="12">
        <f t="shared" si="56"/>
        <v>-8.9077342911747515E-4</v>
      </c>
      <c r="Z93" s="20">
        <f t="shared" si="57"/>
        <v>40.709497666758161</v>
      </c>
      <c r="AA93" s="20">
        <f t="shared" si="58"/>
        <v>326.96512652734191</v>
      </c>
      <c r="AB93" s="20">
        <f t="shared" si="59"/>
        <v>14.008163265306123</v>
      </c>
      <c r="AC93" s="20">
        <f t="shared" si="60"/>
        <v>223.18614911328268</v>
      </c>
      <c r="AD93" s="20">
        <f t="shared" si="61"/>
        <v>3082.7277380979122</v>
      </c>
      <c r="AE93" s="20">
        <f t="shared" si="62"/>
        <v>2663.0783791816198</v>
      </c>
      <c r="AF93" s="20">
        <f t="shared" si="63"/>
        <v>9585.7775861746104</v>
      </c>
      <c r="AG93" s="20">
        <f t="shared" si="64"/>
        <v>3184.9380849769664</v>
      </c>
      <c r="AH93" s="20">
        <f t="shared" si="65"/>
        <v>2546.73332915336</v>
      </c>
      <c r="AI93" s="20">
        <f t="shared" si="66"/>
        <v>3291.442256681059</v>
      </c>
      <c r="AJ93" s="20">
        <f t="shared" si="67"/>
        <v>-2096.4836673071472</v>
      </c>
      <c r="AK93" s="20">
        <f t="shared" si="68"/>
        <v>-7147.6897910128801</v>
      </c>
      <c r="AL93" s="20">
        <f t="shared" si="69"/>
        <v>11381.632653061213</v>
      </c>
      <c r="AM93" s="20">
        <f t="shared" si="70"/>
        <v>6307.7017734346446</v>
      </c>
      <c r="AN93" s="20">
        <f t="shared" si="71"/>
        <v>35226.935475521939</v>
      </c>
      <c r="AO93" s="20">
        <f t="shared" si="72"/>
        <v>1644.8041636759626</v>
      </c>
      <c r="AP93" s="20">
        <f t="shared" si="73"/>
        <v>6184.1866912694968</v>
      </c>
      <c r="AQ93" s="20">
        <f t="shared" si="74"/>
        <v>-1104.5284976966286</v>
      </c>
      <c r="AR93" s="20">
        <f t="shared" si="75"/>
        <v>2497.4746269959724</v>
      </c>
      <c r="AS93" s="20">
        <f t="shared" si="76"/>
        <v>586.90866378819919</v>
      </c>
      <c r="AT93" s="23">
        <f t="shared" si="77"/>
        <v>53480.942091730765</v>
      </c>
      <c r="AU93" s="23"/>
    </row>
    <row r="94" spans="1:47" x14ac:dyDescent="0.25">
      <c r="A94" s="13">
        <f t="shared" si="44"/>
        <v>89</v>
      </c>
      <c r="B94" s="1">
        <v>45190</v>
      </c>
      <c r="C94" s="7">
        <f t="shared" si="45"/>
        <v>2023</v>
      </c>
      <c r="D94" s="7">
        <f t="shared" si="46"/>
        <v>9</v>
      </c>
      <c r="E94" s="15">
        <v>17.224</v>
      </c>
      <c r="F94" s="2">
        <v>36.43</v>
      </c>
      <c r="G94" s="2">
        <v>299.54000000000002</v>
      </c>
      <c r="H94" s="2">
        <v>11.76</v>
      </c>
      <c r="I94" s="2">
        <v>221.04</v>
      </c>
      <c r="J94" s="2">
        <v>255.7</v>
      </c>
      <c r="K94" s="2">
        <v>129.33000000000001</v>
      </c>
      <c r="L94" s="2">
        <v>384.15</v>
      </c>
      <c r="M94" s="2">
        <v>173.93</v>
      </c>
      <c r="N94" s="2">
        <v>146.66999999999999</v>
      </c>
      <c r="O94" s="2">
        <v>158.63999999999999</v>
      </c>
      <c r="P94" s="12">
        <f t="shared" si="47"/>
        <v>-1.9116855142703337E-2</v>
      </c>
      <c r="Q94" s="12">
        <f t="shared" si="48"/>
        <v>1.9884235614572754E-2</v>
      </c>
      <c r="R94" s="12">
        <f t="shared" si="49"/>
        <v>-3.6855036855036993E-2</v>
      </c>
      <c r="S94" s="12">
        <f t="shared" si="50"/>
        <v>-7.8103959062753026E-3</v>
      </c>
      <c r="T94" s="12">
        <f t="shared" si="51"/>
        <v>-1.8482905544970785E-2</v>
      </c>
      <c r="U94" s="12">
        <f t="shared" si="52"/>
        <v>-3.6439687539939203E-2</v>
      </c>
      <c r="V94" s="12">
        <f t="shared" si="53"/>
        <v>2.3547490797821702E-3</v>
      </c>
      <c r="W94" s="12">
        <f t="shared" si="54"/>
        <v>-9.9549660828290865E-4</v>
      </c>
      <c r="X94" s="12">
        <f t="shared" si="55"/>
        <v>-5.2605128944022139E-3</v>
      </c>
      <c r="Y94" s="12">
        <f t="shared" si="56"/>
        <v>-2.0739053006035957E-2</v>
      </c>
      <c r="Z94" s="20">
        <f t="shared" si="57"/>
        <v>39.637487883683356</v>
      </c>
      <c r="AA94" s="20">
        <f t="shared" si="58"/>
        <v>328.60670071501534</v>
      </c>
      <c r="AB94" s="20">
        <f t="shared" si="59"/>
        <v>13.772972972972971</v>
      </c>
      <c r="AC94" s="20">
        <f t="shared" si="60"/>
        <v>224.57219499057365</v>
      </c>
      <c r="AD94" s="20">
        <f t="shared" si="61"/>
        <v>3164.0533299117433</v>
      </c>
      <c r="AE94" s="20">
        <f t="shared" si="62"/>
        <v>2573.9609752193101</v>
      </c>
      <c r="AF94" s="20">
        <f t="shared" si="63"/>
        <v>9732.3246651084501</v>
      </c>
      <c r="AG94" s="20">
        <f t="shared" si="64"/>
        <v>3170.7332004825466</v>
      </c>
      <c r="AH94" s="20">
        <f t="shared" si="65"/>
        <v>2549.8984498335262</v>
      </c>
      <c r="AI94" s="20">
        <f t="shared" si="66"/>
        <v>3226.0545449229448</v>
      </c>
      <c r="AJ94" s="20">
        <f t="shared" si="67"/>
        <v>5407.5848142164841</v>
      </c>
      <c r="AK94" s="20">
        <f t="shared" si="68"/>
        <v>-9610.0510725230215</v>
      </c>
      <c r="AL94" s="20">
        <f t="shared" si="69"/>
        <v>20554.054054054166</v>
      </c>
      <c r="AM94" s="20">
        <f t="shared" si="70"/>
        <v>3535.610018852708</v>
      </c>
      <c r="AN94" s="20">
        <f t="shared" si="71"/>
        <v>14895.53752206416</v>
      </c>
      <c r="AO94" s="20">
        <f t="shared" si="72"/>
        <v>19468.284956137904</v>
      </c>
      <c r="AP94" s="20">
        <f t="shared" si="73"/>
        <v>-1143.1672554224861</v>
      </c>
      <c r="AQ94" s="20">
        <f t="shared" si="74"/>
        <v>315.95995174534437</v>
      </c>
      <c r="AR94" s="20">
        <f t="shared" si="75"/>
        <v>2022.7065249710449</v>
      </c>
      <c r="AS94" s="20">
        <f t="shared" si="76"/>
        <v>13664.451015411032</v>
      </c>
      <c r="AT94" s="23">
        <f t="shared" si="77"/>
        <v>69110.970529507336</v>
      </c>
      <c r="AU94" s="23"/>
    </row>
    <row r="95" spans="1:47" x14ac:dyDescent="0.25">
      <c r="A95" s="13">
        <f t="shared" si="44"/>
        <v>90</v>
      </c>
      <c r="B95" s="1">
        <v>45189</v>
      </c>
      <c r="C95" s="7">
        <f t="shared" si="45"/>
        <v>2023</v>
      </c>
      <c r="D95" s="7">
        <f t="shared" si="46"/>
        <v>9</v>
      </c>
      <c r="E95" s="15">
        <v>17.087900000000001</v>
      </c>
      <c r="F95" s="2">
        <v>37.14</v>
      </c>
      <c r="G95" s="2">
        <v>293.7</v>
      </c>
      <c r="H95" s="2">
        <v>12.21</v>
      </c>
      <c r="I95" s="2">
        <v>222.78</v>
      </c>
      <c r="J95" s="2">
        <v>262.58999999999997</v>
      </c>
      <c r="K95" s="2">
        <v>135.29</v>
      </c>
      <c r="L95" s="2">
        <v>386.3</v>
      </c>
      <c r="M95" s="2">
        <v>175.49</v>
      </c>
      <c r="N95" s="2">
        <v>148.62</v>
      </c>
      <c r="O95" s="2">
        <v>163.29</v>
      </c>
      <c r="P95" s="12">
        <f t="shared" si="47"/>
        <v>4.0627626786214677E-2</v>
      </c>
      <c r="Q95" s="12">
        <f t="shared" si="48"/>
        <v>1.5033696215655645E-2</v>
      </c>
      <c r="R95" s="12">
        <f t="shared" si="49"/>
        <v>-3.2653061224489077E-3</v>
      </c>
      <c r="S95" s="12">
        <f t="shared" si="50"/>
        <v>8.985533291401282E-4</v>
      </c>
      <c r="T95" s="12">
        <f t="shared" si="51"/>
        <v>-1.4065842942509899E-2</v>
      </c>
      <c r="U95" s="12">
        <f t="shared" si="52"/>
        <v>-1.6397713111633516E-2</v>
      </c>
      <c r="V95" s="12">
        <f t="shared" si="53"/>
        <v>-2.4387895850638608E-2</v>
      </c>
      <c r="W95" s="12">
        <f t="shared" si="54"/>
        <v>-1.9389626281776429E-2</v>
      </c>
      <c r="X95" s="12">
        <f t="shared" si="55"/>
        <v>-4.7424798273357771E-3</v>
      </c>
      <c r="Y95" s="12">
        <f t="shared" si="56"/>
        <v>-1.3223828482532562E-2</v>
      </c>
      <c r="Z95" s="20">
        <f t="shared" si="57"/>
        <v>42.051762398430931</v>
      </c>
      <c r="AA95" s="20">
        <f t="shared" si="58"/>
        <v>327.04385692068422</v>
      </c>
      <c r="AB95" s="20">
        <f t="shared" si="59"/>
        <v>14.253306122448981</v>
      </c>
      <c r="AC95" s="20">
        <f t="shared" si="60"/>
        <v>226.54337856051757</v>
      </c>
      <c r="AD95" s="20">
        <f t="shared" si="61"/>
        <v>3178.2923296344175</v>
      </c>
      <c r="AE95" s="20">
        <f t="shared" si="62"/>
        <v>2627.4991496103817</v>
      </c>
      <c r="AF95" s="20">
        <f t="shared" si="63"/>
        <v>9472.667988562036</v>
      </c>
      <c r="AG95" s="20">
        <f t="shared" si="64"/>
        <v>3112.352204749579</v>
      </c>
      <c r="AH95" s="20">
        <f t="shared" si="65"/>
        <v>2551.2263670739676</v>
      </c>
      <c r="AI95" s="20">
        <f t="shared" si="66"/>
        <v>3250.8125262399653</v>
      </c>
      <c r="AJ95" s="20">
        <f t="shared" si="67"/>
        <v>-11492.336789016541</v>
      </c>
      <c r="AK95" s="20">
        <f t="shared" si="68"/>
        <v>-7265.7853810263477</v>
      </c>
      <c r="AL95" s="20">
        <f t="shared" si="69"/>
        <v>1821.0612244897693</v>
      </c>
      <c r="AM95" s="20">
        <f t="shared" si="70"/>
        <v>-406.75712103512751</v>
      </c>
      <c r="AN95" s="20">
        <f t="shared" si="71"/>
        <v>11335.787591395616</v>
      </c>
      <c r="AO95" s="20">
        <f t="shared" si="72"/>
        <v>8760.650077923583</v>
      </c>
      <c r="AP95" s="20">
        <f t="shared" si="73"/>
        <v>11839.666571898215</v>
      </c>
      <c r="AQ95" s="20">
        <f t="shared" si="74"/>
        <v>6154.059525042112</v>
      </c>
      <c r="AR95" s="20">
        <f t="shared" si="75"/>
        <v>1823.5189389048401</v>
      </c>
      <c r="AS95" s="20">
        <f t="shared" si="76"/>
        <v>8712.8547520069333</v>
      </c>
      <c r="AT95" s="23">
        <f t="shared" si="77"/>
        <v>31282.719390583057</v>
      </c>
      <c r="AU95" s="23"/>
    </row>
    <row r="96" spans="1:47" x14ac:dyDescent="0.25">
      <c r="A96" s="13">
        <f t="shared" si="44"/>
        <v>91</v>
      </c>
      <c r="B96" s="1">
        <v>45188</v>
      </c>
      <c r="C96" s="7">
        <f t="shared" si="45"/>
        <v>2023</v>
      </c>
      <c r="D96" s="7">
        <f t="shared" si="46"/>
        <v>9</v>
      </c>
      <c r="E96" s="15">
        <v>17.077400000000001</v>
      </c>
      <c r="F96" s="2">
        <v>35.69</v>
      </c>
      <c r="G96" s="2">
        <v>289.35000000000002</v>
      </c>
      <c r="H96" s="2">
        <v>12.25</v>
      </c>
      <c r="I96" s="2">
        <v>222.58</v>
      </c>
      <c r="J96" s="2">
        <v>266.5</v>
      </c>
      <c r="K96" s="2">
        <v>137.63</v>
      </c>
      <c r="L96" s="2">
        <v>396.2</v>
      </c>
      <c r="M96" s="2">
        <v>179.07</v>
      </c>
      <c r="N96" s="2">
        <v>149.41999999999999</v>
      </c>
      <c r="O96" s="2">
        <v>165.58</v>
      </c>
      <c r="P96" s="12">
        <f t="shared" si="47"/>
        <v>-8.060033351862117E-3</v>
      </c>
      <c r="Q96" s="12">
        <f t="shared" si="48"/>
        <v>-2.7228234645342297E-3</v>
      </c>
      <c r="R96" s="12">
        <f t="shared" si="49"/>
        <v>2.7684563758389347E-2</v>
      </c>
      <c r="S96" s="12">
        <f t="shared" si="50"/>
        <v>1.6200162001620555E-3</v>
      </c>
      <c r="T96" s="12">
        <f t="shared" si="51"/>
        <v>1.4556943552626045E-3</v>
      </c>
      <c r="U96" s="12">
        <f t="shared" si="52"/>
        <v>-1.9864416198819845E-2</v>
      </c>
      <c r="V96" s="12">
        <f t="shared" si="53"/>
        <v>1.4207840950708484E-3</v>
      </c>
      <c r="W96" s="12">
        <f t="shared" si="54"/>
        <v>3.032647486592932E-3</v>
      </c>
      <c r="X96" s="12">
        <f t="shared" si="55"/>
        <v>-3.8594654280632579E-4</v>
      </c>
      <c r="Y96" s="12">
        <f t="shared" si="56"/>
        <v>-8.3988453662225959E-3</v>
      </c>
      <c r="Z96" s="20">
        <f t="shared" si="57"/>
        <v>40.084294052251245</v>
      </c>
      <c r="AA96" s="20">
        <f t="shared" si="58"/>
        <v>321.32270627972707</v>
      </c>
      <c r="AB96" s="20">
        <f t="shared" si="59"/>
        <v>14.695889261744968</v>
      </c>
      <c r="AC96" s="20">
        <f t="shared" si="60"/>
        <v>226.70667446674469</v>
      </c>
      <c r="AD96" s="20">
        <f t="shared" si="61"/>
        <v>3228.3281079716603</v>
      </c>
      <c r="AE96" s="20">
        <f t="shared" si="62"/>
        <v>2618.2385373334932</v>
      </c>
      <c r="AF96" s="20">
        <f t="shared" si="63"/>
        <v>9723.2563682151613</v>
      </c>
      <c r="AG96" s="20">
        <f t="shared" si="64"/>
        <v>3183.5180980226355</v>
      </c>
      <c r="AH96" s="20">
        <f t="shared" si="65"/>
        <v>2562.3938311315101</v>
      </c>
      <c r="AI96" s="20">
        <f t="shared" si="66"/>
        <v>3266.7078386787289</v>
      </c>
      <c r="AJ96" s="20">
        <f t="shared" si="67"/>
        <v>2279.9416342412615</v>
      </c>
      <c r="AK96" s="20">
        <f t="shared" si="68"/>
        <v>1315.9405804093751</v>
      </c>
      <c r="AL96" s="20">
        <f t="shared" si="69"/>
        <v>-15439.681208053729</v>
      </c>
      <c r="AM96" s="20">
        <f t="shared" si="70"/>
        <v>-733.34893348936703</v>
      </c>
      <c r="AN96" s="20">
        <f t="shared" si="71"/>
        <v>-1173.1569929150965</v>
      </c>
      <c r="AO96" s="20">
        <f t="shared" si="72"/>
        <v>10612.772533301268</v>
      </c>
      <c r="AP96" s="20">
        <f t="shared" si="73"/>
        <v>-689.75241075804661</v>
      </c>
      <c r="AQ96" s="20">
        <f t="shared" si="74"/>
        <v>-962.52980226354339</v>
      </c>
      <c r="AR96" s="20">
        <f t="shared" si="75"/>
        <v>148.39933027346888</v>
      </c>
      <c r="AS96" s="20">
        <f t="shared" si="76"/>
        <v>5533.7922642542253</v>
      </c>
      <c r="AT96" s="23">
        <f t="shared" si="77"/>
        <v>892.376994999815</v>
      </c>
      <c r="AU96" s="23"/>
    </row>
    <row r="97" spans="1:47" x14ac:dyDescent="0.25">
      <c r="A97" s="13">
        <f t="shared" si="44"/>
        <v>92</v>
      </c>
      <c r="B97" s="1">
        <v>45187</v>
      </c>
      <c r="C97" s="7">
        <f t="shared" si="45"/>
        <v>2023</v>
      </c>
      <c r="D97" s="7">
        <f t="shared" si="46"/>
        <v>9</v>
      </c>
      <c r="E97" s="15">
        <v>17.131</v>
      </c>
      <c r="F97" s="2">
        <v>35.979999999999997</v>
      </c>
      <c r="G97" s="2">
        <v>290.14</v>
      </c>
      <c r="H97" s="2">
        <v>11.92</v>
      </c>
      <c r="I97" s="2">
        <v>222.22</v>
      </c>
      <c r="J97" s="2">
        <v>265.27999999999997</v>
      </c>
      <c r="K97" s="2">
        <v>139.97999999999999</v>
      </c>
      <c r="L97" s="2">
        <v>394.4</v>
      </c>
      <c r="M97" s="2">
        <v>177.97</v>
      </c>
      <c r="N97" s="2">
        <v>149.01</v>
      </c>
      <c r="O97" s="2">
        <v>166.46</v>
      </c>
      <c r="P97" s="12">
        <f t="shared" si="47"/>
        <v>5.3087454596254524E-3</v>
      </c>
      <c r="Q97" s="12">
        <f t="shared" si="48"/>
        <v>1.9107832806462888E-2</v>
      </c>
      <c r="R97" s="12">
        <f t="shared" si="49"/>
        <v>1.8803418803418959E-2</v>
      </c>
      <c r="S97" s="12">
        <f t="shared" si="50"/>
        <v>2.255096518130939E-3</v>
      </c>
      <c r="T97" s="12">
        <f t="shared" si="51"/>
        <v>-2.9404883563313722E-2</v>
      </c>
      <c r="U97" s="12">
        <f t="shared" si="52"/>
        <v>9.9449203639956352E-4</v>
      </c>
      <c r="V97" s="12">
        <f t="shared" si="53"/>
        <v>-2.4976820449529313E-3</v>
      </c>
      <c r="W97" s="12">
        <f t="shared" si="54"/>
        <v>2.0906122355931256E-2</v>
      </c>
      <c r="X97" s="12">
        <f t="shared" si="55"/>
        <v>-8.910347942392649E-3</v>
      </c>
      <c r="Y97" s="12">
        <f t="shared" si="56"/>
        <v>1.4116745435654998E-4</v>
      </c>
      <c r="Z97" s="20">
        <f t="shared" si="57"/>
        <v>40.624526404023463</v>
      </c>
      <c r="AA97" s="20">
        <f t="shared" si="58"/>
        <v>328.35654373024232</v>
      </c>
      <c r="AB97" s="20">
        <f t="shared" si="59"/>
        <v>14.568888888888893</v>
      </c>
      <c r="AC97" s="20">
        <f t="shared" si="60"/>
        <v>226.85041854591375</v>
      </c>
      <c r="AD97" s="20">
        <f t="shared" si="61"/>
        <v>3128.844854060033</v>
      </c>
      <c r="AE97" s="20">
        <f t="shared" si="62"/>
        <v>2673.9589889636145</v>
      </c>
      <c r="AF97" s="20">
        <f t="shared" si="63"/>
        <v>9685.2101727948721</v>
      </c>
      <c r="AG97" s="20">
        <f t="shared" si="64"/>
        <v>3240.2465912214093</v>
      </c>
      <c r="AH97" s="20">
        <f t="shared" si="65"/>
        <v>2540.5425241347298</v>
      </c>
      <c r="AI97" s="20">
        <f t="shared" si="66"/>
        <v>3294.8418587865472</v>
      </c>
      <c r="AJ97" s="20">
        <f t="shared" si="67"/>
        <v>-1501.6848281642651</v>
      </c>
      <c r="AK97" s="20">
        <f t="shared" si="68"/>
        <v>-9234.8155953634996</v>
      </c>
      <c r="AL97" s="20">
        <f t="shared" si="69"/>
        <v>-10486.666666666782</v>
      </c>
      <c r="AM97" s="20">
        <f t="shared" si="70"/>
        <v>-1020.8370918275023</v>
      </c>
      <c r="AN97" s="20">
        <f t="shared" si="71"/>
        <v>23697.656484991741</v>
      </c>
      <c r="AO97" s="20">
        <f t="shared" si="72"/>
        <v>-531.31779272298445</v>
      </c>
      <c r="AP97" s="20">
        <f t="shared" si="73"/>
        <v>1212.5573602564145</v>
      </c>
      <c r="AQ97" s="20">
        <f t="shared" si="74"/>
        <v>-6635.379122140921</v>
      </c>
      <c r="AR97" s="20">
        <f t="shared" si="75"/>
        <v>3426.0953797905131</v>
      </c>
      <c r="AS97" s="20">
        <f t="shared" si="76"/>
        <v>-93.011757309432141</v>
      </c>
      <c r="AT97" s="23">
        <f t="shared" si="77"/>
        <v>-1167.403629156719</v>
      </c>
      <c r="AU97" s="23"/>
    </row>
    <row r="98" spans="1:47" x14ac:dyDescent="0.25">
      <c r="A98" s="13">
        <f t="shared" si="44"/>
        <v>93</v>
      </c>
      <c r="B98" s="1">
        <v>45184</v>
      </c>
      <c r="C98" s="7">
        <f t="shared" si="45"/>
        <v>2023</v>
      </c>
      <c r="D98" s="7">
        <f t="shared" si="46"/>
        <v>9</v>
      </c>
      <c r="E98" s="15">
        <v>17.064</v>
      </c>
      <c r="F98" s="2">
        <v>35.79</v>
      </c>
      <c r="G98" s="2">
        <v>284.7</v>
      </c>
      <c r="H98" s="2">
        <v>11.7</v>
      </c>
      <c r="I98" s="2">
        <v>221.72</v>
      </c>
      <c r="J98" s="2">
        <v>274.39</v>
      </c>
      <c r="K98" s="2">
        <v>140.38999999999999</v>
      </c>
      <c r="L98" s="2">
        <v>396.94</v>
      </c>
      <c r="M98" s="2">
        <v>175.01</v>
      </c>
      <c r="N98" s="2">
        <v>150.94</v>
      </c>
      <c r="O98" s="2">
        <v>167.09</v>
      </c>
      <c r="P98" s="12">
        <f t="shared" si="47"/>
        <v>1.9596864501680855E-3</v>
      </c>
      <c r="Q98" s="12">
        <f t="shared" si="48"/>
        <v>-9.4979647218453866E-3</v>
      </c>
      <c r="R98" s="12">
        <f t="shared" si="49"/>
        <v>-3.4071550255537764E-3</v>
      </c>
      <c r="S98" s="12">
        <f t="shared" si="50"/>
        <v>1.6597890875745147E-2</v>
      </c>
      <c r="T98" s="12">
        <f t="shared" si="51"/>
        <v>-8.3020498784832641E-3</v>
      </c>
      <c r="U98" s="12">
        <f t="shared" si="52"/>
        <v>-3.218850788154648E-2</v>
      </c>
      <c r="V98" s="12">
        <f t="shared" si="53"/>
        <v>-1.1182045679729913E-2</v>
      </c>
      <c r="W98" s="12">
        <f t="shared" si="54"/>
        <v>-6.4827835320548921E-3</v>
      </c>
      <c r="X98" s="12">
        <f t="shared" si="55"/>
        <v>-1.5385075531738734E-2</v>
      </c>
      <c r="Y98" s="12">
        <f t="shared" si="56"/>
        <v>-1.8203441867963077E-2</v>
      </c>
      <c r="Z98" s="20">
        <f t="shared" si="57"/>
        <v>40.48919092945129</v>
      </c>
      <c r="AA98" s="20">
        <f t="shared" si="58"/>
        <v>319.13975576662142</v>
      </c>
      <c r="AB98" s="20">
        <f t="shared" si="59"/>
        <v>14.251277683134582</v>
      </c>
      <c r="AC98" s="20">
        <f t="shared" si="60"/>
        <v>230.09676662081617</v>
      </c>
      <c r="AD98" s="20">
        <f t="shared" si="61"/>
        <v>3196.8726974549918</v>
      </c>
      <c r="AE98" s="20">
        <f t="shared" si="62"/>
        <v>2585.3171616436057</v>
      </c>
      <c r="AF98" s="20">
        <f t="shared" si="63"/>
        <v>9600.8896799941904</v>
      </c>
      <c r="AG98" s="20">
        <f t="shared" si="64"/>
        <v>3153.3171400236524</v>
      </c>
      <c r="AH98" s="20">
        <f t="shared" si="65"/>
        <v>2523.9453164666129</v>
      </c>
      <c r="AI98" s="20">
        <f t="shared" si="66"/>
        <v>3234.4078034300337</v>
      </c>
      <c r="AJ98" s="20">
        <f t="shared" si="67"/>
        <v>-554.33650615905344</v>
      </c>
      <c r="AK98" s="20">
        <f t="shared" si="68"/>
        <v>4590.3663500678531</v>
      </c>
      <c r="AL98" s="20">
        <f t="shared" si="69"/>
        <v>1900.170357751339</v>
      </c>
      <c r="AM98" s="20">
        <f t="shared" si="70"/>
        <v>-7513.5332416323308</v>
      </c>
      <c r="AN98" s="20">
        <f t="shared" si="71"/>
        <v>6690.6956362520305</v>
      </c>
      <c r="AO98" s="20">
        <f t="shared" si="72"/>
        <v>17197.047671278779</v>
      </c>
      <c r="AP98" s="20">
        <f t="shared" si="73"/>
        <v>5428.5820002904984</v>
      </c>
      <c r="AQ98" s="20">
        <f t="shared" si="74"/>
        <v>2057.5659976347652</v>
      </c>
      <c r="AR98" s="20">
        <f t="shared" si="75"/>
        <v>5915.6765300080451</v>
      </c>
      <c r="AS98" s="20">
        <f t="shared" si="76"/>
        <v>11993.799313993259</v>
      </c>
      <c r="AT98" s="23">
        <f t="shared" si="77"/>
        <v>47706.034109485183</v>
      </c>
      <c r="AU98" s="23"/>
    </row>
    <row r="99" spans="1:47" x14ac:dyDescent="0.25">
      <c r="A99" s="13">
        <f t="shared" si="44"/>
        <v>94</v>
      </c>
      <c r="B99" s="1">
        <v>45183</v>
      </c>
      <c r="C99" s="7">
        <f t="shared" si="45"/>
        <v>2023</v>
      </c>
      <c r="D99" s="7">
        <f t="shared" si="46"/>
        <v>9</v>
      </c>
      <c r="E99" s="15">
        <v>17.103999999999999</v>
      </c>
      <c r="F99" s="2">
        <v>35.72</v>
      </c>
      <c r="G99" s="2">
        <v>287.43</v>
      </c>
      <c r="H99" s="2">
        <v>11.74</v>
      </c>
      <c r="I99" s="2">
        <v>218.1</v>
      </c>
      <c r="J99" s="2">
        <v>276.04000000000002</v>
      </c>
      <c r="K99" s="2">
        <v>144.72</v>
      </c>
      <c r="L99" s="2">
        <v>400.49</v>
      </c>
      <c r="M99" s="2">
        <v>175.74</v>
      </c>
      <c r="N99" s="2">
        <v>152.94</v>
      </c>
      <c r="O99" s="2">
        <v>169.79</v>
      </c>
      <c r="P99" s="12">
        <f t="shared" si="47"/>
        <v>-1.3259668508287414E-2</v>
      </c>
      <c r="Q99" s="12">
        <f t="shared" si="48"/>
        <v>2.3101018010963204E-2</v>
      </c>
      <c r="R99" s="12">
        <f t="shared" si="49"/>
        <v>-9.2827004219409037E-3</v>
      </c>
      <c r="S99" s="12">
        <f t="shared" si="50"/>
        <v>3.5071899767452841E-2</v>
      </c>
      <c r="T99" s="12">
        <f t="shared" si="51"/>
        <v>1.4919892946254842E-2</v>
      </c>
      <c r="U99" s="12">
        <f t="shared" si="52"/>
        <v>-3.402956815639846E-3</v>
      </c>
      <c r="V99" s="12">
        <f t="shared" si="53"/>
        <v>-3.0939063909545372E-2</v>
      </c>
      <c r="W99" s="12">
        <f t="shared" si="54"/>
        <v>6.2527524506761356E-3</v>
      </c>
      <c r="X99" s="12">
        <f t="shared" si="55"/>
        <v>2.3910429356699403E-4</v>
      </c>
      <c r="Y99" s="12">
        <f t="shared" si="56"/>
        <v>-1.5668632797103399E-3</v>
      </c>
      <c r="Z99" s="20">
        <f t="shared" si="57"/>
        <v>39.874176795580105</v>
      </c>
      <c r="AA99" s="20">
        <f t="shared" si="58"/>
        <v>329.64314800313235</v>
      </c>
      <c r="AB99" s="20">
        <f t="shared" si="59"/>
        <v>14.167257383966247</v>
      </c>
      <c r="AC99" s="20">
        <f t="shared" si="60"/>
        <v>234.27817379336528</v>
      </c>
      <c r="AD99" s="20">
        <f t="shared" si="61"/>
        <v>3271.7317762593489</v>
      </c>
      <c r="AE99" s="20">
        <f t="shared" si="62"/>
        <v>2662.2120732912845</v>
      </c>
      <c r="AF99" s="20">
        <f t="shared" si="63"/>
        <v>9409.0596756932609</v>
      </c>
      <c r="AG99" s="20">
        <f t="shared" si="64"/>
        <v>3193.7383659833836</v>
      </c>
      <c r="AH99" s="20">
        <f t="shared" si="65"/>
        <v>2563.9960759196133</v>
      </c>
      <c r="AI99" s="20">
        <f t="shared" si="66"/>
        <v>3289.2149619625502</v>
      </c>
      <c r="AJ99" s="20">
        <f t="shared" si="67"/>
        <v>3750.7624309392399</v>
      </c>
      <c r="AK99" s="20">
        <f t="shared" si="68"/>
        <v>-11164.722004698546</v>
      </c>
      <c r="AL99" s="20">
        <f t="shared" si="69"/>
        <v>5176.9620253164121</v>
      </c>
      <c r="AM99" s="20">
        <f t="shared" si="70"/>
        <v>-15876.347586730561</v>
      </c>
      <c r="AN99" s="20">
        <f t="shared" si="71"/>
        <v>-12024.074064837238</v>
      </c>
      <c r="AO99" s="20">
        <f t="shared" si="72"/>
        <v>1818.0653417430221</v>
      </c>
      <c r="AP99" s="20">
        <f t="shared" si="73"/>
        <v>15020.08221533697</v>
      </c>
      <c r="AQ99" s="20">
        <f t="shared" si="74"/>
        <v>-1984.5565983383494</v>
      </c>
      <c r="AR99" s="20">
        <f t="shared" si="75"/>
        <v>-91.937387942016358</v>
      </c>
      <c r="AS99" s="20">
        <f t="shared" si="76"/>
        <v>1032.3676074899595</v>
      </c>
      <c r="AT99" s="23">
        <f t="shared" si="77"/>
        <v>-14343.398021721106</v>
      </c>
      <c r="AU99" s="23"/>
    </row>
    <row r="100" spans="1:47" x14ac:dyDescent="0.25">
      <c r="A100" s="13">
        <f t="shared" si="44"/>
        <v>95</v>
      </c>
      <c r="B100" s="1">
        <v>45182</v>
      </c>
      <c r="C100" s="7">
        <f t="shared" si="45"/>
        <v>2023</v>
      </c>
      <c r="D100" s="7">
        <f t="shared" si="46"/>
        <v>9</v>
      </c>
      <c r="E100" s="15">
        <v>17.146999999999998</v>
      </c>
      <c r="F100" s="2">
        <v>36.200000000000003</v>
      </c>
      <c r="G100" s="2">
        <v>280.94</v>
      </c>
      <c r="H100" s="2">
        <v>11.85</v>
      </c>
      <c r="I100" s="2">
        <v>210.71</v>
      </c>
      <c r="J100" s="2">
        <v>271.3</v>
      </c>
      <c r="K100" s="2">
        <v>144.85</v>
      </c>
      <c r="L100" s="2">
        <v>412.24</v>
      </c>
      <c r="M100" s="2">
        <v>174.21</v>
      </c>
      <c r="N100" s="2">
        <v>152.52000000000001</v>
      </c>
      <c r="O100" s="2">
        <v>169.63</v>
      </c>
      <c r="P100" s="12">
        <f t="shared" si="47"/>
        <v>-3.3039647577092213E-3</v>
      </c>
      <c r="Q100" s="12">
        <f t="shared" si="48"/>
        <v>-1.3899613899613805E-2</v>
      </c>
      <c r="R100" s="12">
        <f t="shared" si="49"/>
        <v>-9.1973244147157684E-3</v>
      </c>
      <c r="S100" s="12">
        <f t="shared" si="50"/>
        <v>-2.6788600988406963E-2</v>
      </c>
      <c r="T100" s="12">
        <f t="shared" si="51"/>
        <v>1.1214831046487239E-2</v>
      </c>
      <c r="U100" s="12">
        <f t="shared" si="52"/>
        <v>2.2531019850488443E-2</v>
      </c>
      <c r="V100" s="12">
        <f t="shared" si="53"/>
        <v>-5.4513284043031129E-2</v>
      </c>
      <c r="W100" s="12">
        <f t="shared" si="54"/>
        <v>-1.4842382405789167E-2</v>
      </c>
      <c r="X100" s="12">
        <f t="shared" si="55"/>
        <v>-5.826307857784041E-3</v>
      </c>
      <c r="Y100" s="12">
        <f t="shared" si="56"/>
        <v>-8.0524646691076951E-3</v>
      </c>
      <c r="Z100" s="20">
        <f t="shared" si="57"/>
        <v>40.276486784140964</v>
      </c>
      <c r="AA100" s="20">
        <f t="shared" si="58"/>
        <v>317.72154440154441</v>
      </c>
      <c r="AB100" s="20">
        <f t="shared" si="59"/>
        <v>14.168478260869565</v>
      </c>
      <c r="AC100" s="20">
        <f t="shared" si="60"/>
        <v>220.27666805228398</v>
      </c>
      <c r="AD100" s="20">
        <f t="shared" si="61"/>
        <v>3259.7880072636617</v>
      </c>
      <c r="AE100" s="20">
        <f t="shared" si="62"/>
        <v>2731.4895674010568</v>
      </c>
      <c r="AF100" s="20">
        <f t="shared" si="63"/>
        <v>9180.1666971580162</v>
      </c>
      <c r="AG100" s="20">
        <f t="shared" si="64"/>
        <v>3126.7846693474194</v>
      </c>
      <c r="AH100" s="20">
        <f t="shared" si="65"/>
        <v>2548.4481005523808</v>
      </c>
      <c r="AI100" s="20">
        <f t="shared" si="66"/>
        <v>3267.8489472112719</v>
      </c>
      <c r="AJ100" s="20">
        <f t="shared" si="67"/>
        <v>934.59251101322843</v>
      </c>
      <c r="AK100" s="20">
        <f t="shared" si="68"/>
        <v>6717.6833976833732</v>
      </c>
      <c r="AL100" s="20">
        <f t="shared" si="69"/>
        <v>5129.3478260870115</v>
      </c>
      <c r="AM100" s="20">
        <f t="shared" si="70"/>
        <v>12126.663895432046</v>
      </c>
      <c r="AN100" s="20">
        <f t="shared" si="71"/>
        <v>-9038.1318159154489</v>
      </c>
      <c r="AO100" s="20">
        <f t="shared" si="72"/>
        <v>-12037.433480211439</v>
      </c>
      <c r="AP100" s="20">
        <f t="shared" si="73"/>
        <v>26464.731142099208</v>
      </c>
      <c r="AQ100" s="20">
        <f t="shared" si="74"/>
        <v>4710.8130652580712</v>
      </c>
      <c r="AR100" s="20">
        <f t="shared" si="75"/>
        <v>2240.2589171428644</v>
      </c>
      <c r="AS100" s="20">
        <f t="shared" si="76"/>
        <v>5305.5705577456138</v>
      </c>
      <c r="AT100" s="23">
        <f t="shared" si="77"/>
        <v>42554.09601633453</v>
      </c>
      <c r="AU100" s="23"/>
    </row>
    <row r="101" spans="1:47" x14ac:dyDescent="0.25">
      <c r="A101" s="13">
        <f t="shared" si="44"/>
        <v>96</v>
      </c>
      <c r="B101" s="1">
        <v>45181</v>
      </c>
      <c r="C101" s="7">
        <f t="shared" si="45"/>
        <v>2023</v>
      </c>
      <c r="D101" s="7">
        <f t="shared" si="46"/>
        <v>9</v>
      </c>
      <c r="E101" s="15">
        <v>17.199000000000002</v>
      </c>
      <c r="F101" s="2">
        <v>36.32</v>
      </c>
      <c r="G101" s="2">
        <v>284.89999999999998</v>
      </c>
      <c r="H101" s="2">
        <v>11.96</v>
      </c>
      <c r="I101" s="2">
        <v>216.51</v>
      </c>
      <c r="J101" s="2">
        <v>267.48</v>
      </c>
      <c r="K101" s="2">
        <v>141.22999999999999</v>
      </c>
      <c r="L101" s="2">
        <v>434.69</v>
      </c>
      <c r="M101" s="2">
        <v>176.3</v>
      </c>
      <c r="N101" s="2">
        <v>152.94999999999999</v>
      </c>
      <c r="O101" s="2">
        <v>170.49</v>
      </c>
      <c r="P101" s="12">
        <f t="shared" si="47"/>
        <v>-8.1922446750408717E-3</v>
      </c>
      <c r="Q101" s="12">
        <f t="shared" si="48"/>
        <v>-1.7857142857142905E-2</v>
      </c>
      <c r="R101" s="12">
        <f t="shared" si="49"/>
        <v>-2.1276595744680882E-2</v>
      </c>
      <c r="S101" s="12">
        <f t="shared" si="50"/>
        <v>-2.9842720795805855E-2</v>
      </c>
      <c r="T101" s="12">
        <f t="shared" si="51"/>
        <v>-2.6034478389286742E-2</v>
      </c>
      <c r="U101" s="12">
        <f t="shared" si="52"/>
        <v>-1.68405925391647E-2</v>
      </c>
      <c r="V101" s="12">
        <f t="shared" si="53"/>
        <v>-2.7689322723252641E-2</v>
      </c>
      <c r="W101" s="12">
        <f t="shared" si="54"/>
        <v>-2.081820408270818E-2</v>
      </c>
      <c r="X101" s="12">
        <f t="shared" si="55"/>
        <v>1.004819655687772E-4</v>
      </c>
      <c r="Y101" s="12">
        <f t="shared" si="56"/>
        <v>-1.525913394978673E-2</v>
      </c>
      <c r="Z101" s="20">
        <f t="shared" si="57"/>
        <v>40.078951392681596</v>
      </c>
      <c r="AA101" s="20">
        <f t="shared" si="58"/>
        <v>316.44642857142856</v>
      </c>
      <c r="AB101" s="20">
        <f t="shared" si="59"/>
        <v>13.995744680851065</v>
      </c>
      <c r="AC101" s="20">
        <f t="shared" si="60"/>
        <v>219.58539857507731</v>
      </c>
      <c r="AD101" s="20">
        <f t="shared" si="61"/>
        <v>3139.7098117610021</v>
      </c>
      <c r="AE101" s="20">
        <f t="shared" si="62"/>
        <v>2626.3160847327067</v>
      </c>
      <c r="AF101" s="20">
        <f t="shared" si="63"/>
        <v>9440.6129120415826</v>
      </c>
      <c r="AG101" s="20">
        <f t="shared" si="64"/>
        <v>3107.8180519529619</v>
      </c>
      <c r="AH101" s="20">
        <f t="shared" si="65"/>
        <v>2563.6407337784226</v>
      </c>
      <c r="AI101" s="20">
        <f t="shared" si="66"/>
        <v>3244.1074631277302</v>
      </c>
      <c r="AJ101" s="20">
        <f t="shared" si="67"/>
        <v>2317.3402512288062</v>
      </c>
      <c r="AK101" s="20">
        <f t="shared" si="68"/>
        <v>8630.3571428571504</v>
      </c>
      <c r="AL101" s="20">
        <f t="shared" si="69"/>
        <v>11865.957446808508</v>
      </c>
      <c r="AM101" s="20">
        <f t="shared" si="70"/>
        <v>13509.202849845395</v>
      </c>
      <c r="AN101" s="20">
        <f t="shared" si="71"/>
        <v>20981.417059749445</v>
      </c>
      <c r="AO101" s="20">
        <f t="shared" si="72"/>
        <v>8997.2630534585733</v>
      </c>
      <c r="AP101" s="20">
        <f t="shared" si="73"/>
        <v>13442.420397920887</v>
      </c>
      <c r="AQ101" s="20">
        <f t="shared" si="74"/>
        <v>6607.4748047038156</v>
      </c>
      <c r="AR101" s="20">
        <f t="shared" si="75"/>
        <v>-38.636066763410781</v>
      </c>
      <c r="AS101" s="20">
        <f t="shared" si="76"/>
        <v>10053.867374453966</v>
      </c>
      <c r="AT101" s="23">
        <f t="shared" si="77"/>
        <v>96366.664314263136</v>
      </c>
      <c r="AU101" s="23"/>
    </row>
    <row r="102" spans="1:47" x14ac:dyDescent="0.25">
      <c r="A102" s="13">
        <f t="shared" si="44"/>
        <v>97</v>
      </c>
      <c r="B102" s="1">
        <v>45180</v>
      </c>
      <c r="C102" s="7">
        <f t="shared" si="45"/>
        <v>2023</v>
      </c>
      <c r="D102" s="7">
        <f t="shared" si="46"/>
        <v>9</v>
      </c>
      <c r="E102" s="15">
        <v>17.265000000000001</v>
      </c>
      <c r="F102" s="2">
        <v>36.619999999999997</v>
      </c>
      <c r="G102" s="2">
        <v>290.08</v>
      </c>
      <c r="H102" s="2">
        <v>12.22</v>
      </c>
      <c r="I102" s="2">
        <v>223.17</v>
      </c>
      <c r="J102" s="2">
        <v>273.58</v>
      </c>
      <c r="K102" s="2">
        <v>143.1</v>
      </c>
      <c r="L102" s="2">
        <v>445.36</v>
      </c>
      <c r="M102" s="2">
        <v>179.36</v>
      </c>
      <c r="N102" s="2">
        <v>152.35</v>
      </c>
      <c r="O102" s="2">
        <v>172.47</v>
      </c>
      <c r="P102" s="12">
        <f t="shared" si="47"/>
        <v>-1.0002703433360516E-2</v>
      </c>
      <c r="Q102" s="12">
        <f t="shared" si="48"/>
        <v>1.1366013527647878E-2</v>
      </c>
      <c r="R102" s="12">
        <f t="shared" si="49"/>
        <v>-3.9308176100628978E-2</v>
      </c>
      <c r="S102" s="12">
        <f t="shared" si="50"/>
        <v>-1.8946720590821142E-2</v>
      </c>
      <c r="T102" s="12">
        <f t="shared" si="51"/>
        <v>8.1383608014360176E-2</v>
      </c>
      <c r="U102" s="12">
        <f t="shared" si="52"/>
        <v>1.6855297938952463E-2</v>
      </c>
      <c r="V102" s="12">
        <f t="shared" si="53"/>
        <v>-1.2071700622564685E-2</v>
      </c>
      <c r="W102" s="12">
        <f t="shared" si="54"/>
        <v>-1.1245505584322024E-2</v>
      </c>
      <c r="X102" s="12">
        <f t="shared" si="55"/>
        <v>-1.5618234492236871E-2</v>
      </c>
      <c r="Y102" s="12">
        <f t="shared" si="56"/>
        <v>-6.5761065566227739E-3</v>
      </c>
      <c r="Z102" s="20">
        <f t="shared" si="57"/>
        <v>40.005790754257902</v>
      </c>
      <c r="AA102" s="20">
        <f t="shared" si="58"/>
        <v>325.86212955860816</v>
      </c>
      <c r="AB102" s="20">
        <f t="shared" si="59"/>
        <v>13.737893081761007</v>
      </c>
      <c r="AC102" s="20">
        <f t="shared" si="60"/>
        <v>222.05159926147354</v>
      </c>
      <c r="AD102" s="20">
        <f t="shared" si="61"/>
        <v>3485.9865662855036</v>
      </c>
      <c r="AE102" s="20">
        <f t="shared" si="62"/>
        <v>2716.3279978370383</v>
      </c>
      <c r="AF102" s="20">
        <f t="shared" si="63"/>
        <v>9592.2516097385887</v>
      </c>
      <c r="AG102" s="20">
        <f t="shared" si="64"/>
        <v>3138.2007707935604</v>
      </c>
      <c r="AH102" s="20">
        <f t="shared" si="65"/>
        <v>2523.3476407136686</v>
      </c>
      <c r="AI102" s="20">
        <f t="shared" si="66"/>
        <v>3272.7126271255343</v>
      </c>
      <c r="AJ102" s="20">
        <f t="shared" si="67"/>
        <v>2829.4647201946646</v>
      </c>
      <c r="AK102" s="20">
        <f t="shared" si="68"/>
        <v>-5493.1943379122567</v>
      </c>
      <c r="AL102" s="20">
        <f t="shared" si="69"/>
        <v>21922.169811320771</v>
      </c>
      <c r="AM102" s="20">
        <f t="shared" si="70"/>
        <v>8576.8014770529244</v>
      </c>
      <c r="AN102" s="20">
        <f t="shared" si="71"/>
        <v>-65587.771571375924</v>
      </c>
      <c r="AO102" s="20">
        <f t="shared" si="72"/>
        <v>-9005.1195674077462</v>
      </c>
      <c r="AP102" s="20">
        <f t="shared" si="73"/>
        <v>5860.4855130705801</v>
      </c>
      <c r="AQ102" s="20">
        <f t="shared" si="74"/>
        <v>3569.2029206439656</v>
      </c>
      <c r="AR102" s="20">
        <f t="shared" si="75"/>
        <v>6005.3278929496855</v>
      </c>
      <c r="AS102" s="20">
        <f t="shared" si="76"/>
        <v>4332.8345748931497</v>
      </c>
      <c r="AT102" s="23">
        <f t="shared" si="77"/>
        <v>-26989.798566570185</v>
      </c>
      <c r="AU102" s="23"/>
    </row>
    <row r="103" spans="1:47" x14ac:dyDescent="0.25">
      <c r="A103" s="13">
        <f t="shared" si="44"/>
        <v>98</v>
      </c>
      <c r="B103" s="1">
        <v>45177</v>
      </c>
      <c r="C103" s="7">
        <f t="shared" si="45"/>
        <v>2023</v>
      </c>
      <c r="D103" s="7">
        <f t="shared" si="46"/>
        <v>9</v>
      </c>
      <c r="E103" s="15">
        <v>17.577000000000002</v>
      </c>
      <c r="F103" s="2">
        <v>36.99</v>
      </c>
      <c r="G103" s="2">
        <v>286.82</v>
      </c>
      <c r="H103" s="2">
        <v>12.72</v>
      </c>
      <c r="I103" s="2">
        <v>227.48</v>
      </c>
      <c r="J103" s="2">
        <v>248.5</v>
      </c>
      <c r="K103" s="2">
        <v>138.22999999999999</v>
      </c>
      <c r="L103" s="2">
        <v>442.8</v>
      </c>
      <c r="M103" s="2">
        <v>178.18</v>
      </c>
      <c r="N103" s="2">
        <v>152.02000000000001</v>
      </c>
      <c r="O103" s="2">
        <v>170.53</v>
      </c>
      <c r="P103" s="12">
        <f t="shared" si="47"/>
        <v>9.5524017467250033E-3</v>
      </c>
      <c r="Q103" s="12">
        <f t="shared" si="48"/>
        <v>-1.8479227978920099E-2</v>
      </c>
      <c r="R103" s="12">
        <f t="shared" si="49"/>
        <v>-2.304147465437778E-2</v>
      </c>
      <c r="S103" s="12">
        <f t="shared" si="50"/>
        <v>8.7927547700594744E-5</v>
      </c>
      <c r="T103" s="12">
        <f t="shared" si="51"/>
        <v>-1.1720463551741722E-2</v>
      </c>
      <c r="U103" s="12">
        <f t="shared" si="52"/>
        <v>2.9277968133010202E-3</v>
      </c>
      <c r="V103" s="12">
        <f t="shared" si="53"/>
        <v>-5.9667613349234649E-4</v>
      </c>
      <c r="W103" s="12">
        <f t="shared" si="54"/>
        <v>3.6630802230854798E-3</v>
      </c>
      <c r="X103" s="12">
        <f t="shared" si="55"/>
        <v>1.0267353773321108E-3</v>
      </c>
      <c r="Y103" s="12">
        <f t="shared" si="56"/>
        <v>1.1099995184500333E-3</v>
      </c>
      <c r="Z103" s="20">
        <f t="shared" si="57"/>
        <v>40.796012554585154</v>
      </c>
      <c r="AA103" s="20">
        <f t="shared" si="58"/>
        <v>316.24599274519193</v>
      </c>
      <c r="AB103" s="20">
        <f t="shared" si="59"/>
        <v>13.970506912442399</v>
      </c>
      <c r="AC103" s="20">
        <f t="shared" si="60"/>
        <v>226.35990152114655</v>
      </c>
      <c r="AD103" s="20">
        <f t="shared" si="61"/>
        <v>3185.8529778525585</v>
      </c>
      <c r="AE103" s="20">
        <f t="shared" si="62"/>
        <v>2679.1234306540828</v>
      </c>
      <c r="AF103" s="20">
        <f t="shared" si="63"/>
        <v>9703.6679161612901</v>
      </c>
      <c r="AG103" s="20">
        <f t="shared" si="64"/>
        <v>3185.5190239458734</v>
      </c>
      <c r="AH103" s="20">
        <f t="shared" si="65"/>
        <v>2566.0150761760292</v>
      </c>
      <c r="AI103" s="20">
        <f t="shared" si="66"/>
        <v>3298.0335566615931</v>
      </c>
      <c r="AJ103" s="20">
        <f t="shared" si="67"/>
        <v>-2702.0878820961016</v>
      </c>
      <c r="AK103" s="20">
        <f t="shared" si="68"/>
        <v>8931.0108822120928</v>
      </c>
      <c r="AL103" s="20">
        <f t="shared" si="69"/>
        <v>12850.230414746457</v>
      </c>
      <c r="AM103" s="20">
        <f t="shared" si="70"/>
        <v>-39.803042293101498</v>
      </c>
      <c r="AN103" s="20">
        <f t="shared" si="71"/>
        <v>9445.6255368603488</v>
      </c>
      <c r="AO103" s="20">
        <f t="shared" si="72"/>
        <v>-1564.2061308166376</v>
      </c>
      <c r="AP103" s="20">
        <f t="shared" si="73"/>
        <v>289.67019193551096</v>
      </c>
      <c r="AQ103" s="20">
        <f t="shared" si="74"/>
        <v>-1162.6223945873335</v>
      </c>
      <c r="AR103" s="20">
        <f t="shared" si="75"/>
        <v>-394.78742640440032</v>
      </c>
      <c r="AS103" s="20">
        <f t="shared" si="76"/>
        <v>-731.3513323186271</v>
      </c>
      <c r="AT103" s="23">
        <f t="shared" si="77"/>
        <v>24921.678817238208</v>
      </c>
      <c r="AU103" s="23"/>
    </row>
    <row r="104" spans="1:47" x14ac:dyDescent="0.25">
      <c r="A104" s="13">
        <f t="shared" si="44"/>
        <v>99</v>
      </c>
      <c r="B104" s="1">
        <v>45176</v>
      </c>
      <c r="C104" s="7">
        <f t="shared" si="45"/>
        <v>2023</v>
      </c>
      <c r="D104" s="7">
        <f t="shared" si="46"/>
        <v>9</v>
      </c>
      <c r="E104" s="15">
        <v>17.574000000000002</v>
      </c>
      <c r="F104" s="2">
        <v>36.64</v>
      </c>
      <c r="G104" s="2">
        <v>292.22000000000003</v>
      </c>
      <c r="H104" s="2">
        <v>13.02</v>
      </c>
      <c r="I104" s="2">
        <v>227.46</v>
      </c>
      <c r="J104" s="2">
        <v>251.49</v>
      </c>
      <c r="K104" s="2">
        <v>137.85</v>
      </c>
      <c r="L104" s="2">
        <v>443.14</v>
      </c>
      <c r="M104" s="2">
        <v>177.56</v>
      </c>
      <c r="N104" s="2">
        <v>151.88999999999999</v>
      </c>
      <c r="O104" s="2">
        <v>170.37</v>
      </c>
      <c r="P104" s="12">
        <f t="shared" si="47"/>
        <v>-7.3150907613112048E-3</v>
      </c>
      <c r="Q104" s="12">
        <f t="shared" si="48"/>
        <v>1.1877142560337894E-2</v>
      </c>
      <c r="R104" s="12">
        <f t="shared" si="49"/>
        <v>-2.1788129226145814E-2</v>
      </c>
      <c r="S104" s="12">
        <f t="shared" si="50"/>
        <v>4.3965706748805289E-5</v>
      </c>
      <c r="T104" s="12">
        <f t="shared" si="51"/>
        <v>-5.1255647347892008E-4</v>
      </c>
      <c r="U104" s="12">
        <f t="shared" si="52"/>
        <v>1.9613774574510412E-2</v>
      </c>
      <c r="V104" s="12">
        <f t="shared" si="53"/>
        <v>-4.6882574358227957E-3</v>
      </c>
      <c r="W104" s="12">
        <f t="shared" si="54"/>
        <v>-2.8087974169394125E-2</v>
      </c>
      <c r="X104" s="12">
        <f t="shared" si="55"/>
        <v>-3.3965682213665804E-3</v>
      </c>
      <c r="Y104" s="12">
        <f t="shared" si="56"/>
        <v>1.1376141348236057E-3</v>
      </c>
      <c r="Z104" s="20">
        <f t="shared" si="57"/>
        <v>40.114397182335409</v>
      </c>
      <c r="AA104" s="20">
        <f t="shared" si="58"/>
        <v>326.02681533294088</v>
      </c>
      <c r="AB104" s="20">
        <f t="shared" si="59"/>
        <v>13.988429752066116</v>
      </c>
      <c r="AC104" s="20">
        <f t="shared" si="60"/>
        <v>226.34995119806553</v>
      </c>
      <c r="AD104" s="20">
        <f t="shared" si="61"/>
        <v>3221.9831847665896</v>
      </c>
      <c r="AE104" s="20">
        <f t="shared" si="62"/>
        <v>2723.6967230939481</v>
      </c>
      <c r="AF104" s="20">
        <f t="shared" si="63"/>
        <v>9663.9408657686763</v>
      </c>
      <c r="AG104" s="20">
        <f t="shared" si="64"/>
        <v>3084.7445810171739</v>
      </c>
      <c r="AH104" s="20">
        <f t="shared" si="65"/>
        <v>2554.6764542195574</v>
      </c>
      <c r="AI104" s="20">
        <f t="shared" si="66"/>
        <v>3298.1245296131151</v>
      </c>
      <c r="AJ104" s="20">
        <f t="shared" si="67"/>
        <v>2069.219723652111</v>
      </c>
      <c r="AK104" s="20">
        <f t="shared" si="68"/>
        <v>-5740.2229994113441</v>
      </c>
      <c r="AL104" s="20">
        <f t="shared" si="69"/>
        <v>12151.239669421502</v>
      </c>
      <c r="AM104" s="20">
        <f t="shared" si="70"/>
        <v>-19.902396131044497</v>
      </c>
      <c r="AN104" s="20">
        <f t="shared" si="71"/>
        <v>413.07380835257845</v>
      </c>
      <c r="AO104" s="20">
        <f t="shared" si="72"/>
        <v>-10478.864618789703</v>
      </c>
      <c r="AP104" s="20">
        <f t="shared" si="73"/>
        <v>2276.0227115662019</v>
      </c>
      <c r="AQ104" s="20">
        <f t="shared" si="74"/>
        <v>8914.8218982826165</v>
      </c>
      <c r="AR104" s="20">
        <f t="shared" si="75"/>
        <v>1306.0058670663693</v>
      </c>
      <c r="AS104" s="20">
        <f t="shared" si="76"/>
        <v>-749.54592262301958</v>
      </c>
      <c r="AT104" s="23">
        <f t="shared" si="77"/>
        <v>10141.847741386267</v>
      </c>
      <c r="AU104" s="23"/>
    </row>
    <row r="105" spans="1:47" x14ac:dyDescent="0.25">
      <c r="A105" s="13">
        <f t="shared" si="44"/>
        <v>100</v>
      </c>
      <c r="B105" s="1">
        <v>45175</v>
      </c>
      <c r="C105" s="7">
        <f t="shared" si="45"/>
        <v>2023</v>
      </c>
      <c r="D105" s="7">
        <f t="shared" si="46"/>
        <v>9</v>
      </c>
      <c r="E105" s="15">
        <v>17.553000000000001</v>
      </c>
      <c r="F105" s="2">
        <v>36.909999999999997</v>
      </c>
      <c r="G105" s="2">
        <v>288.79000000000002</v>
      </c>
      <c r="H105" s="2">
        <v>13.31</v>
      </c>
      <c r="I105" s="2">
        <v>227.45</v>
      </c>
      <c r="J105" s="2">
        <v>251.92</v>
      </c>
      <c r="K105" s="2">
        <v>135.36000000000001</v>
      </c>
      <c r="L105" s="2">
        <v>445.76</v>
      </c>
      <c r="M105" s="2">
        <v>182.91</v>
      </c>
      <c r="N105" s="2">
        <v>152.59</v>
      </c>
      <c r="O105" s="2">
        <v>170.38</v>
      </c>
      <c r="P105" s="12">
        <f t="shared" si="47"/>
        <v>9.5733041575489786E-3</v>
      </c>
      <c r="Q105" s="12">
        <f t="shared" si="48"/>
        <v>1.2623163505031787E-2</v>
      </c>
      <c r="R105" s="12">
        <f t="shared" si="49"/>
        <v>-1.2611275964391711E-2</v>
      </c>
      <c r="S105" s="12">
        <f t="shared" si="50"/>
        <v>-1.2589537660082528E-2</v>
      </c>
      <c r="T105" s="12">
        <f t="shared" si="51"/>
        <v>-9.5225700215713083E-3</v>
      </c>
      <c r="U105" s="12">
        <f t="shared" si="52"/>
        <v>-5.5863303995046243E-3</v>
      </c>
      <c r="V105" s="12">
        <f t="shared" si="53"/>
        <v>1.8824224581313054E-3</v>
      </c>
      <c r="W105" s="12">
        <f t="shared" si="54"/>
        <v>-2.7650282190515574E-2</v>
      </c>
      <c r="X105" s="12">
        <f t="shared" si="55"/>
        <v>4.2989038118685929E-3</v>
      </c>
      <c r="Y105" s="12">
        <f t="shared" si="56"/>
        <v>2.3271558843944717E-3</v>
      </c>
      <c r="Z105" s="20">
        <f t="shared" si="57"/>
        <v>40.796857221006547</v>
      </c>
      <c r="AA105" s="20">
        <f t="shared" si="58"/>
        <v>326.26718328132125</v>
      </c>
      <c r="AB105" s="20">
        <f t="shared" si="59"/>
        <v>14.119658753709199</v>
      </c>
      <c r="AC105" s="20">
        <f t="shared" si="60"/>
        <v>223.49048404601692</v>
      </c>
      <c r="AD105" s="20">
        <f t="shared" si="61"/>
        <v>3192.9381854176781</v>
      </c>
      <c r="AE105" s="20">
        <f t="shared" si="62"/>
        <v>2656.3796221966099</v>
      </c>
      <c r="AF105" s="20">
        <f t="shared" si="63"/>
        <v>9727.7386280451265</v>
      </c>
      <c r="AG105" s="20">
        <f t="shared" si="64"/>
        <v>3086.1337684375544</v>
      </c>
      <c r="AH105" s="20">
        <f t="shared" si="65"/>
        <v>2574.4028976378036</v>
      </c>
      <c r="AI105" s="20">
        <f t="shared" si="66"/>
        <v>3302.0433283555326</v>
      </c>
      <c r="AJ105" s="20">
        <f t="shared" si="67"/>
        <v>-2708.0005470458559</v>
      </c>
      <c r="AK105" s="20">
        <f t="shared" si="68"/>
        <v>-6100.7749219818943</v>
      </c>
      <c r="AL105" s="20">
        <f t="shared" si="69"/>
        <v>7033.3086053412544</v>
      </c>
      <c r="AM105" s="20">
        <f t="shared" si="70"/>
        <v>5699.0319079661731</v>
      </c>
      <c r="AN105" s="20">
        <f t="shared" si="71"/>
        <v>7674.3236455804436</v>
      </c>
      <c r="AO105" s="20">
        <f t="shared" si="72"/>
        <v>2984.5555606779271</v>
      </c>
      <c r="AP105" s="20">
        <f t="shared" si="73"/>
        <v>-913.86540225630597</v>
      </c>
      <c r="AQ105" s="20">
        <f t="shared" si="74"/>
        <v>8775.9031562445671</v>
      </c>
      <c r="AR105" s="20">
        <f t="shared" si="75"/>
        <v>-1652.9606456705551</v>
      </c>
      <c r="AS105" s="20">
        <f t="shared" si="76"/>
        <v>-1533.3056711065183</v>
      </c>
      <c r="AT105" s="23">
        <f t="shared" si="77"/>
        <v>19258.215687749234</v>
      </c>
      <c r="AU105" s="23"/>
    </row>
    <row r="106" spans="1:47" x14ac:dyDescent="0.25">
      <c r="A106" s="13">
        <f t="shared" si="44"/>
        <v>101</v>
      </c>
      <c r="B106" s="1">
        <v>45174</v>
      </c>
      <c r="C106" s="7">
        <f t="shared" si="45"/>
        <v>2023</v>
      </c>
      <c r="D106" s="7">
        <f t="shared" si="46"/>
        <v>9</v>
      </c>
      <c r="E106" s="15">
        <v>17.405999999999999</v>
      </c>
      <c r="F106" s="2">
        <v>36.56</v>
      </c>
      <c r="G106" s="2">
        <v>285.19</v>
      </c>
      <c r="H106" s="2">
        <v>13.48</v>
      </c>
      <c r="I106" s="2">
        <v>230.35</v>
      </c>
      <c r="J106" s="2">
        <v>256.49</v>
      </c>
      <c r="K106" s="2">
        <v>137.27000000000001</v>
      </c>
      <c r="L106" s="2">
        <v>448.68</v>
      </c>
      <c r="M106" s="2">
        <v>189.7</v>
      </c>
      <c r="N106" s="2">
        <v>153.22</v>
      </c>
      <c r="O106" s="2">
        <v>171.42</v>
      </c>
      <c r="P106" s="12">
        <f t="shared" si="47"/>
        <v>-2.0364415862808127E-2</v>
      </c>
      <c r="Q106" s="12">
        <f t="shared" si="48"/>
        <v>-1.7636319796080047E-2</v>
      </c>
      <c r="R106" s="12">
        <f t="shared" si="49"/>
        <v>-2.0348837209302251E-2</v>
      </c>
      <c r="S106" s="12">
        <f t="shared" si="50"/>
        <v>-2.522110786678522E-2</v>
      </c>
      <c r="T106" s="12">
        <f t="shared" si="51"/>
        <v>6.136778543341137E-2</v>
      </c>
      <c r="U106" s="12">
        <f t="shared" si="52"/>
        <v>7.6236181431439398E-3</v>
      </c>
      <c r="V106" s="12">
        <f t="shared" si="53"/>
        <v>3.4145792621066651E-2</v>
      </c>
      <c r="W106" s="12">
        <f t="shared" si="54"/>
        <v>1.5147320156201793E-2</v>
      </c>
      <c r="X106" s="12">
        <f t="shared" si="55"/>
        <v>-3.6936313314783753E-3</v>
      </c>
      <c r="Y106" s="12">
        <f t="shared" si="56"/>
        <v>1.6888395177331095E-2</v>
      </c>
      <c r="Z106" s="20">
        <f t="shared" si="57"/>
        <v>39.587073954983921</v>
      </c>
      <c r="AA106" s="20">
        <f t="shared" si="58"/>
        <v>316.51757776170302</v>
      </c>
      <c r="AB106" s="20">
        <f t="shared" si="59"/>
        <v>14.009011627906979</v>
      </c>
      <c r="AC106" s="20">
        <f t="shared" si="60"/>
        <v>220.63145444543184</v>
      </c>
      <c r="AD106" s="20">
        <f t="shared" si="61"/>
        <v>3421.462850452172</v>
      </c>
      <c r="AE106" s="20">
        <f t="shared" si="62"/>
        <v>2691.6673894424634</v>
      </c>
      <c r="AF106" s="20">
        <f t="shared" si="63"/>
        <v>10040.998572694989</v>
      </c>
      <c r="AG106" s="20">
        <f t="shared" si="64"/>
        <v>3221.9687703830637</v>
      </c>
      <c r="AH106" s="20">
        <f t="shared" si="65"/>
        <v>2553.91496764564</v>
      </c>
      <c r="AI106" s="20">
        <f t="shared" si="66"/>
        <v>3350.0135372614313</v>
      </c>
      <c r="AJ106" s="20">
        <f t="shared" si="67"/>
        <v>5760.4823151125256</v>
      </c>
      <c r="AK106" s="20">
        <f t="shared" si="68"/>
        <v>8523.6333574454475</v>
      </c>
      <c r="AL106" s="20">
        <f t="shared" si="69"/>
        <v>11348.546511627848</v>
      </c>
      <c r="AM106" s="20">
        <f t="shared" si="70"/>
        <v>11417.091109136323</v>
      </c>
      <c r="AN106" s="20">
        <f t="shared" si="71"/>
        <v>-49456.842613043023</v>
      </c>
      <c r="AO106" s="20">
        <f t="shared" si="72"/>
        <v>-4072.9978884927732</v>
      </c>
      <c r="AP106" s="20">
        <f t="shared" si="73"/>
        <v>-16576.862634749432</v>
      </c>
      <c r="AQ106" s="20">
        <f t="shared" si="74"/>
        <v>-4807.5970383063577</v>
      </c>
      <c r="AR106" s="20">
        <f t="shared" si="75"/>
        <v>1420.2288531539807</v>
      </c>
      <c r="AS106" s="20">
        <f t="shared" si="76"/>
        <v>-11127.347452286267</v>
      </c>
      <c r="AT106" s="23">
        <f t="shared" si="77"/>
        <v>-47571.665480401731</v>
      </c>
      <c r="AU106" s="23"/>
    </row>
    <row r="107" spans="1:47" x14ac:dyDescent="0.25">
      <c r="A107" s="13">
        <f t="shared" si="44"/>
        <v>102</v>
      </c>
      <c r="B107" s="1">
        <v>45173</v>
      </c>
      <c r="C107" s="7">
        <f t="shared" si="45"/>
        <v>2023</v>
      </c>
      <c r="D107" s="7">
        <f t="shared" si="46"/>
        <v>9</v>
      </c>
      <c r="E107" s="15">
        <v>17.167999999999999</v>
      </c>
      <c r="F107" s="2">
        <v>37.32</v>
      </c>
      <c r="G107" s="2">
        <v>290.31</v>
      </c>
      <c r="H107" s="2">
        <v>13.76</v>
      </c>
      <c r="I107" s="2">
        <v>236.31</v>
      </c>
      <c r="J107" s="2">
        <v>245.01</v>
      </c>
      <c r="K107" s="2">
        <v>138.12</v>
      </c>
      <c r="L107" s="2">
        <v>439.88</v>
      </c>
      <c r="M107" s="2">
        <v>189.46</v>
      </c>
      <c r="N107" s="2">
        <v>155.91999999999999</v>
      </c>
      <c r="O107" s="2">
        <v>170.91</v>
      </c>
      <c r="P107" s="12">
        <f t="shared" si="47"/>
        <v>1.0560519902518273E-2</v>
      </c>
      <c r="Q107" s="12">
        <f t="shared" si="48"/>
        <v>-6.1964267272540674E-4</v>
      </c>
      <c r="R107" s="12">
        <f t="shared" si="49"/>
        <v>0</v>
      </c>
      <c r="S107" s="12">
        <f t="shared" si="50"/>
        <v>-5.9209135123694523E-4</v>
      </c>
      <c r="T107" s="12">
        <f t="shared" si="51"/>
        <v>5.3876786132582843E-3</v>
      </c>
      <c r="U107" s="12">
        <f t="shared" si="52"/>
        <v>5.3876786132585064E-3</v>
      </c>
      <c r="V107" s="12">
        <f t="shared" si="53"/>
        <v>5.3876786132582843E-3</v>
      </c>
      <c r="W107" s="12">
        <f t="shared" si="54"/>
        <v>5.3876786132582843E-3</v>
      </c>
      <c r="X107" s="12">
        <f t="shared" si="55"/>
        <v>5.3876786132582843E-3</v>
      </c>
      <c r="Y107" s="12">
        <f t="shared" si="56"/>
        <v>5.3876786132582843E-3</v>
      </c>
      <c r="Z107" s="20">
        <f t="shared" si="57"/>
        <v>40.836750609260761</v>
      </c>
      <c r="AA107" s="20">
        <f t="shared" si="58"/>
        <v>322.00035113084789</v>
      </c>
      <c r="AB107" s="20">
        <f t="shared" si="59"/>
        <v>14.3</v>
      </c>
      <c r="AC107" s="20">
        <f t="shared" si="60"/>
        <v>226.20598604356104</v>
      </c>
      <c r="AD107" s="20">
        <f t="shared" si="61"/>
        <v>3241.0033919325365</v>
      </c>
      <c r="AE107" s="20">
        <f t="shared" si="62"/>
        <v>2685.6945188100258</v>
      </c>
      <c r="AF107" s="20">
        <f t="shared" si="63"/>
        <v>9761.7727771000227</v>
      </c>
      <c r="AG107" s="20">
        <f t="shared" si="64"/>
        <v>3190.9927143593345</v>
      </c>
      <c r="AH107" s="20">
        <f t="shared" si="65"/>
        <v>2577.1938446287181</v>
      </c>
      <c r="AI107" s="20">
        <f t="shared" si="66"/>
        <v>3312.1258434293741</v>
      </c>
      <c r="AJ107" s="20">
        <f t="shared" si="67"/>
        <v>-2987.2542648253529</v>
      </c>
      <c r="AK107" s="20">
        <f t="shared" si="68"/>
        <v>299.47330372814918</v>
      </c>
      <c r="AL107" s="20">
        <f t="shared" si="69"/>
        <v>0</v>
      </c>
      <c r="AM107" s="20">
        <f t="shared" si="70"/>
        <v>268.02791287792616</v>
      </c>
      <c r="AN107" s="20">
        <f t="shared" si="71"/>
        <v>-4341.977983134143</v>
      </c>
      <c r="AO107" s="20">
        <f t="shared" si="72"/>
        <v>-2878.4237620052409</v>
      </c>
      <c r="AP107" s="20">
        <f t="shared" si="73"/>
        <v>-2615.572855001119</v>
      </c>
      <c r="AQ107" s="20">
        <f t="shared" si="74"/>
        <v>-1709.9914359334434</v>
      </c>
      <c r="AR107" s="20">
        <f t="shared" si="75"/>
        <v>-2071.6026943077395</v>
      </c>
      <c r="AS107" s="20">
        <f t="shared" si="76"/>
        <v>-3549.8086858748138</v>
      </c>
      <c r="AT107" s="23">
        <f t="shared" si="77"/>
        <v>-19587.130464475777</v>
      </c>
      <c r="AU107" s="23"/>
    </row>
    <row r="108" spans="1:47" x14ac:dyDescent="0.25">
      <c r="A108" s="13">
        <f t="shared" si="44"/>
        <v>103</v>
      </c>
      <c r="B108" s="1">
        <v>45170</v>
      </c>
      <c r="C108" s="7">
        <f t="shared" si="45"/>
        <v>2023</v>
      </c>
      <c r="D108" s="7">
        <f t="shared" si="46"/>
        <v>9</v>
      </c>
      <c r="E108" s="15">
        <v>17.076000000000001</v>
      </c>
      <c r="F108" s="2">
        <v>36.93</v>
      </c>
      <c r="G108" s="2">
        <v>290.49</v>
      </c>
      <c r="H108" s="2">
        <v>13.76</v>
      </c>
      <c r="I108" s="2">
        <v>236.45</v>
      </c>
      <c r="J108" s="2">
        <v>245.01</v>
      </c>
      <c r="K108" s="2">
        <v>138.12</v>
      </c>
      <c r="L108" s="2">
        <v>439.88</v>
      </c>
      <c r="M108" s="2">
        <v>189.46</v>
      </c>
      <c r="N108" s="2">
        <v>155.91999999999999</v>
      </c>
      <c r="O108" s="2">
        <v>170.91</v>
      </c>
      <c r="P108" s="12">
        <f t="shared" si="47"/>
        <v>-1.8918918918918726E-3</v>
      </c>
      <c r="Q108" s="12">
        <f t="shared" si="48"/>
        <v>2.0588131960791234E-2</v>
      </c>
      <c r="R108" s="12">
        <f t="shared" si="49"/>
        <v>2.3048327137546565E-2</v>
      </c>
      <c r="S108" s="12">
        <f t="shared" si="50"/>
        <v>-1.9530602089898874E-2</v>
      </c>
      <c r="T108" s="12">
        <f t="shared" si="51"/>
        <v>-4.7911169201346193E-2</v>
      </c>
      <c r="U108" s="12">
        <f t="shared" si="52"/>
        <v>3.67711975643914E-3</v>
      </c>
      <c r="V108" s="12">
        <f t="shared" si="53"/>
        <v>1.7215179160257499E-2</v>
      </c>
      <c r="W108" s="12">
        <f t="shared" si="54"/>
        <v>1.1365436968189258E-2</v>
      </c>
      <c r="X108" s="12">
        <f t="shared" si="55"/>
        <v>1.1767737452859084E-2</v>
      </c>
      <c r="Y108" s="12">
        <f t="shared" si="56"/>
        <v>1.1041360117390431E-2</v>
      </c>
      <c r="Z108" s="20">
        <f t="shared" si="57"/>
        <v>40.333548648648645</v>
      </c>
      <c r="AA108" s="20">
        <f t="shared" si="58"/>
        <v>328.83349611776691</v>
      </c>
      <c r="AB108" s="20">
        <f t="shared" si="59"/>
        <v>14.629591078066916</v>
      </c>
      <c r="AC108" s="20">
        <f t="shared" si="60"/>
        <v>221.9194435229723</v>
      </c>
      <c r="AD108" s="20">
        <f t="shared" si="61"/>
        <v>3069.1873350742571</v>
      </c>
      <c r="AE108" s="20">
        <f t="shared" si="62"/>
        <v>2681.1250988304628</v>
      </c>
      <c r="AF108" s="20">
        <f t="shared" si="63"/>
        <v>9876.6114361733908</v>
      </c>
      <c r="AG108" s="20">
        <f t="shared" si="64"/>
        <v>3209.9654785621897</v>
      </c>
      <c r="AH108" s="20">
        <f t="shared" si="65"/>
        <v>2593.54838001796</v>
      </c>
      <c r="AI108" s="20">
        <f t="shared" si="66"/>
        <v>3330.7512006111765</v>
      </c>
      <c r="AJ108" s="20">
        <f t="shared" si="67"/>
        <v>535.15945945946441</v>
      </c>
      <c r="AK108" s="20">
        <f t="shared" si="68"/>
        <v>-9950.2441766503871</v>
      </c>
      <c r="AL108" s="20">
        <f t="shared" si="69"/>
        <v>-12854.052044609698</v>
      </c>
      <c r="AM108" s="20">
        <f t="shared" si="70"/>
        <v>8841.1129540554048</v>
      </c>
      <c r="AN108" s="20">
        <f t="shared" si="71"/>
        <v>38612.036231435697</v>
      </c>
      <c r="AO108" s="20">
        <f t="shared" si="72"/>
        <v>-1964.5397660926392</v>
      </c>
      <c r="AP108" s="20">
        <f t="shared" si="73"/>
        <v>-8357.5058086695208</v>
      </c>
      <c r="AQ108" s="20">
        <f t="shared" si="74"/>
        <v>-3607.2678562189594</v>
      </c>
      <c r="AR108" s="20">
        <f t="shared" si="75"/>
        <v>-4524.7830026940164</v>
      </c>
      <c r="AS108" s="20">
        <f t="shared" si="76"/>
        <v>-7274.8801222352995</v>
      </c>
      <c r="AT108" s="23">
        <f t="shared" si="77"/>
        <v>-544.96413221995408</v>
      </c>
      <c r="AU108" s="23"/>
    </row>
    <row r="109" spans="1:47" x14ac:dyDescent="0.25">
      <c r="A109" s="13">
        <f t="shared" si="44"/>
        <v>104</v>
      </c>
      <c r="B109" s="1">
        <v>45169</v>
      </c>
      <c r="C109" s="7">
        <f t="shared" si="45"/>
        <v>2023</v>
      </c>
      <c r="D109" s="7">
        <f t="shared" si="46"/>
        <v>8</v>
      </c>
      <c r="E109" s="15">
        <v>17.027000000000001</v>
      </c>
      <c r="F109" s="2">
        <v>37</v>
      </c>
      <c r="G109" s="2">
        <v>284.63</v>
      </c>
      <c r="H109" s="2">
        <v>13.45</v>
      </c>
      <c r="I109" s="2">
        <v>241.16</v>
      </c>
      <c r="J109" s="2">
        <v>258.08</v>
      </c>
      <c r="K109" s="2">
        <v>138.01</v>
      </c>
      <c r="L109" s="2">
        <v>433.68</v>
      </c>
      <c r="M109" s="2">
        <v>187.87</v>
      </c>
      <c r="N109" s="2">
        <v>154.55000000000001</v>
      </c>
      <c r="O109" s="2">
        <v>169.53</v>
      </c>
      <c r="P109" s="12">
        <f t="shared" si="47"/>
        <v>-2.8106120304701832E-2</v>
      </c>
      <c r="Q109" s="12">
        <f t="shared" si="48"/>
        <v>-3.7664401392974223E-2</v>
      </c>
      <c r="R109" s="12">
        <f t="shared" si="49"/>
        <v>-3.6532951289398374E-2</v>
      </c>
      <c r="S109" s="12">
        <f t="shared" si="50"/>
        <v>-2.0471161657189207E-2</v>
      </c>
      <c r="T109" s="12">
        <f t="shared" si="51"/>
        <v>2.2549550158336817E-2</v>
      </c>
      <c r="U109" s="12">
        <f t="shared" si="52"/>
        <v>4.0029773427788795E-2</v>
      </c>
      <c r="V109" s="12">
        <f t="shared" si="53"/>
        <v>1.5555922814711964E-2</v>
      </c>
      <c r="W109" s="12">
        <f t="shared" si="54"/>
        <v>1.9067573933838844E-2</v>
      </c>
      <c r="X109" s="12">
        <f t="shared" si="55"/>
        <v>1.087560174138158E-2</v>
      </c>
      <c r="Y109" s="12">
        <f t="shared" si="56"/>
        <v>3.3109124118031019E-2</v>
      </c>
      <c r="Z109" s="20">
        <f t="shared" si="57"/>
        <v>39.274231678486998</v>
      </c>
      <c r="AA109" s="20">
        <f t="shared" si="58"/>
        <v>310.06452987118371</v>
      </c>
      <c r="AB109" s="20">
        <f t="shared" si="59"/>
        <v>13.777578796561604</v>
      </c>
      <c r="AC109" s="20">
        <f t="shared" si="60"/>
        <v>221.70655727051181</v>
      </c>
      <c r="AD109" s="20">
        <f t="shared" si="61"/>
        <v>3296.3270099484539</v>
      </c>
      <c r="AE109" s="20">
        <f t="shared" si="62"/>
        <v>2778.2340298291078</v>
      </c>
      <c r="AF109" s="20">
        <f t="shared" si="63"/>
        <v>9860.5009508663516</v>
      </c>
      <c r="AG109" s="20">
        <f t="shared" si="64"/>
        <v>3234.4112356220789</v>
      </c>
      <c r="AH109" s="20">
        <f t="shared" si="65"/>
        <v>2591.2614943587241</v>
      </c>
      <c r="AI109" s="20">
        <f t="shared" si="66"/>
        <v>3403.450730362762</v>
      </c>
      <c r="AJ109" s="20">
        <f t="shared" si="67"/>
        <v>7950.3782505909867</v>
      </c>
      <c r="AK109" s="20">
        <f t="shared" si="68"/>
        <v>18203.205193224421</v>
      </c>
      <c r="AL109" s="20">
        <f t="shared" si="69"/>
        <v>20374.426934097457</v>
      </c>
      <c r="AM109" s="20">
        <f t="shared" si="70"/>
        <v>9266.8854589763905</v>
      </c>
      <c r="AN109" s="20">
        <f t="shared" si="71"/>
        <v>-18172.882487113497</v>
      </c>
      <c r="AO109" s="20">
        <f t="shared" si="72"/>
        <v>-21386.325965821652</v>
      </c>
      <c r="AP109" s="20">
        <f t="shared" si="73"/>
        <v>-7551.9815433175609</v>
      </c>
      <c r="AQ109" s="20">
        <f t="shared" si="74"/>
        <v>-6051.8435622078869</v>
      </c>
      <c r="AR109" s="20">
        <f t="shared" si="75"/>
        <v>-4181.750153808639</v>
      </c>
      <c r="AS109" s="20">
        <f t="shared" si="76"/>
        <v>-21814.786072552397</v>
      </c>
      <c r="AT109" s="23">
        <f t="shared" si="77"/>
        <v>-23364.673947932373</v>
      </c>
      <c r="AU109" s="23"/>
    </row>
    <row r="110" spans="1:47" x14ac:dyDescent="0.25">
      <c r="A110" s="13">
        <f t="shared" si="44"/>
        <v>105</v>
      </c>
      <c r="B110" s="1">
        <v>45168</v>
      </c>
      <c r="C110" s="7">
        <f t="shared" si="45"/>
        <v>2023</v>
      </c>
      <c r="D110" s="7">
        <f t="shared" si="46"/>
        <v>8</v>
      </c>
      <c r="E110" s="15">
        <v>16.728000000000002</v>
      </c>
      <c r="F110" s="2">
        <v>38.07</v>
      </c>
      <c r="G110" s="2">
        <v>295.77</v>
      </c>
      <c r="H110" s="2">
        <v>13.96</v>
      </c>
      <c r="I110" s="2">
        <v>246.2</v>
      </c>
      <c r="J110" s="2">
        <v>256.89999999999998</v>
      </c>
      <c r="K110" s="2">
        <v>135.07</v>
      </c>
      <c r="L110" s="2">
        <v>434.67</v>
      </c>
      <c r="M110" s="2">
        <v>187.65</v>
      </c>
      <c r="N110" s="2">
        <v>155.62</v>
      </c>
      <c r="O110" s="2">
        <v>167.03</v>
      </c>
      <c r="P110" s="12">
        <f t="shared" si="47"/>
        <v>-5.7456254896839365E-3</v>
      </c>
      <c r="Q110" s="12">
        <f t="shared" si="48"/>
        <v>-7.6497232008053695E-3</v>
      </c>
      <c r="R110" s="12">
        <f t="shared" si="49"/>
        <v>-3.5688793718771095E-3</v>
      </c>
      <c r="S110" s="12">
        <f t="shared" si="50"/>
        <v>1.0175611357295278E-2</v>
      </c>
      <c r="T110" s="12">
        <f t="shared" si="51"/>
        <v>-4.7773855072895666E-3</v>
      </c>
      <c r="U110" s="12">
        <f t="shared" si="52"/>
        <v>-2.5110777974807208E-3</v>
      </c>
      <c r="V110" s="12">
        <f t="shared" si="53"/>
        <v>7.1511088647977505E-3</v>
      </c>
      <c r="W110" s="12">
        <f t="shared" si="54"/>
        <v>1.5408807757635978E-2</v>
      </c>
      <c r="X110" s="12">
        <f t="shared" si="55"/>
        <v>3.5947054133544931E-3</v>
      </c>
      <c r="Y110" s="12">
        <f t="shared" si="56"/>
        <v>1.5239084410414439E-3</v>
      </c>
      <c r="Z110" s="20">
        <f t="shared" si="57"/>
        <v>40.177819273961866</v>
      </c>
      <c r="AA110" s="20">
        <f t="shared" si="58"/>
        <v>319.73525918470051</v>
      </c>
      <c r="AB110" s="20">
        <f t="shared" si="59"/>
        <v>14.248965024982159</v>
      </c>
      <c r="AC110" s="20">
        <f t="shared" si="60"/>
        <v>228.64314787461021</v>
      </c>
      <c r="AD110" s="20">
        <f t="shared" si="61"/>
        <v>3208.2349305770636</v>
      </c>
      <c r="AE110" s="20">
        <f t="shared" si="62"/>
        <v>2664.5945518530025</v>
      </c>
      <c r="AF110" s="20">
        <f t="shared" si="63"/>
        <v>9778.8947349178634</v>
      </c>
      <c r="AG110" s="20">
        <f t="shared" si="64"/>
        <v>3222.7987039985451</v>
      </c>
      <c r="AH110" s="20">
        <f t="shared" si="65"/>
        <v>2572.5977673217535</v>
      </c>
      <c r="AI110" s="20">
        <f t="shared" si="66"/>
        <v>3299.3971286134911</v>
      </c>
      <c r="AJ110" s="20">
        <f t="shared" si="67"/>
        <v>1625.2650822669139</v>
      </c>
      <c r="AK110" s="20">
        <f t="shared" si="68"/>
        <v>3697.1112229492178</v>
      </c>
      <c r="AL110" s="20">
        <f t="shared" si="69"/>
        <v>1990.3640256958397</v>
      </c>
      <c r="AM110" s="20">
        <f t="shared" si="70"/>
        <v>-4606.2957492204077</v>
      </c>
      <c r="AN110" s="20">
        <f t="shared" si="71"/>
        <v>3850.1373557340912</v>
      </c>
      <c r="AO110" s="20">
        <f t="shared" si="72"/>
        <v>1341.5696293994188</v>
      </c>
      <c r="AP110" s="20">
        <f t="shared" si="73"/>
        <v>-3471.6707458931523</v>
      </c>
      <c r="AQ110" s="20">
        <f t="shared" si="74"/>
        <v>-4890.5903998545</v>
      </c>
      <c r="AR110" s="20">
        <f t="shared" si="75"/>
        <v>-1382.191098263047</v>
      </c>
      <c r="AS110" s="20">
        <f t="shared" si="76"/>
        <v>-1004.0657226982148</v>
      </c>
      <c r="AT110" s="23">
        <f t="shared" si="77"/>
        <v>-2850.3663998838401</v>
      </c>
      <c r="AU110" s="23"/>
    </row>
    <row r="111" spans="1:47" x14ac:dyDescent="0.25">
      <c r="A111" s="13">
        <f t="shared" si="44"/>
        <v>106</v>
      </c>
      <c r="B111" s="1">
        <v>45167</v>
      </c>
      <c r="C111" s="7">
        <f t="shared" si="45"/>
        <v>2023</v>
      </c>
      <c r="D111" s="7">
        <f t="shared" si="46"/>
        <v>8</v>
      </c>
      <c r="E111" s="15">
        <v>16.79</v>
      </c>
      <c r="F111" s="2">
        <v>38.29</v>
      </c>
      <c r="G111" s="2">
        <v>298.05</v>
      </c>
      <c r="H111" s="2">
        <v>14.01</v>
      </c>
      <c r="I111" s="2">
        <v>243.72</v>
      </c>
      <c r="J111" s="2">
        <v>257.18</v>
      </c>
      <c r="K111" s="2">
        <v>134.91</v>
      </c>
      <c r="L111" s="2">
        <v>429.99</v>
      </c>
      <c r="M111" s="2">
        <v>184.12</v>
      </c>
      <c r="N111" s="2">
        <v>154.49</v>
      </c>
      <c r="O111" s="2">
        <v>166.16</v>
      </c>
      <c r="P111" s="12">
        <f t="shared" si="47"/>
        <v>-1.2889920082495454E-2</v>
      </c>
      <c r="Q111" s="12">
        <f t="shared" si="48"/>
        <v>1.6298973642036474E-2</v>
      </c>
      <c r="R111" s="12">
        <f t="shared" si="49"/>
        <v>1.2283236994219626E-2</v>
      </c>
      <c r="S111" s="12">
        <f t="shared" si="50"/>
        <v>2.7184220508281731E-2</v>
      </c>
      <c r="T111" s="12">
        <f t="shared" si="51"/>
        <v>7.7648190582678689E-2</v>
      </c>
      <c r="U111" s="12">
        <f t="shared" si="52"/>
        <v>1.4019007379510784E-2</v>
      </c>
      <c r="V111" s="12">
        <f t="shared" si="53"/>
        <v>2.9272206006792034E-2</v>
      </c>
      <c r="W111" s="12">
        <f t="shared" si="54"/>
        <v>2.2541132874333014E-2</v>
      </c>
      <c r="X111" s="12">
        <f t="shared" si="55"/>
        <v>8.4833313466046167E-3</v>
      </c>
      <c r="Y111" s="12">
        <f t="shared" si="56"/>
        <v>1.9927874255350586E-2</v>
      </c>
      <c r="Z111" s="20">
        <f t="shared" si="57"/>
        <v>39.889118329466356</v>
      </c>
      <c r="AA111" s="20">
        <f t="shared" si="58"/>
        <v>327.45152930746411</v>
      </c>
      <c r="AB111" s="20">
        <f t="shared" si="59"/>
        <v>14.475650289017342</v>
      </c>
      <c r="AC111" s="20">
        <f t="shared" si="60"/>
        <v>232.4928764698445</v>
      </c>
      <c r="AD111" s="20">
        <f t="shared" si="61"/>
        <v>3473.9449421201248</v>
      </c>
      <c r="AE111" s="20">
        <f t="shared" si="62"/>
        <v>2708.7514080585042</v>
      </c>
      <c r="AF111" s="20">
        <f t="shared" si="63"/>
        <v>9993.6786719740194</v>
      </c>
      <c r="AG111" s="20">
        <f t="shared" si="64"/>
        <v>3245.435939333689</v>
      </c>
      <c r="AH111" s="20">
        <f t="shared" si="65"/>
        <v>2585.1291887145862</v>
      </c>
      <c r="AI111" s="20">
        <f t="shared" si="66"/>
        <v>3360.0267266201445</v>
      </c>
      <c r="AJ111" s="20">
        <f t="shared" si="67"/>
        <v>3646.1716937354822</v>
      </c>
      <c r="AK111" s="20">
        <f t="shared" si="68"/>
        <v>-7877.2939611961874</v>
      </c>
      <c r="AL111" s="20">
        <f t="shared" si="69"/>
        <v>-6850.3612716762918</v>
      </c>
      <c r="AM111" s="20">
        <f t="shared" si="70"/>
        <v>-12305.752939689</v>
      </c>
      <c r="AN111" s="20">
        <f t="shared" si="71"/>
        <v>-62577.365530031217</v>
      </c>
      <c r="AO111" s="20">
        <f t="shared" si="72"/>
        <v>-7489.801611700932</v>
      </c>
      <c r="AP111" s="20">
        <f t="shared" si="73"/>
        <v>-14210.867598700952</v>
      </c>
      <c r="AQ111" s="20">
        <f t="shared" si="74"/>
        <v>-7154.3139333688941</v>
      </c>
      <c r="AR111" s="20">
        <f t="shared" si="75"/>
        <v>-3261.904307187956</v>
      </c>
      <c r="AS111" s="20">
        <f t="shared" si="76"/>
        <v>-13129.985324028894</v>
      </c>
      <c r="AT111" s="23">
        <f t="shared" si="77"/>
        <v>-131211.47478384484</v>
      </c>
      <c r="AU111" s="23"/>
    </row>
    <row r="112" spans="1:47" x14ac:dyDescent="0.25">
      <c r="A112" s="13">
        <f t="shared" si="44"/>
        <v>107</v>
      </c>
      <c r="B112" s="1">
        <v>45166</v>
      </c>
      <c r="C112" s="7">
        <f t="shared" si="45"/>
        <v>2023</v>
      </c>
      <c r="D112" s="7">
        <f t="shared" si="46"/>
        <v>8</v>
      </c>
      <c r="E112" s="15">
        <v>16.777999999999999</v>
      </c>
      <c r="F112" s="2">
        <v>38.79</v>
      </c>
      <c r="G112" s="2">
        <v>293.27</v>
      </c>
      <c r="H112" s="2">
        <v>13.84</v>
      </c>
      <c r="I112" s="2">
        <v>237.27</v>
      </c>
      <c r="J112" s="2">
        <v>238.82</v>
      </c>
      <c r="K112" s="2">
        <v>133.13999999999999</v>
      </c>
      <c r="L112" s="2">
        <v>418.06</v>
      </c>
      <c r="M112" s="2">
        <v>180.19</v>
      </c>
      <c r="N112" s="2">
        <v>153.30000000000001</v>
      </c>
      <c r="O112" s="2">
        <v>163.03</v>
      </c>
      <c r="P112" s="12">
        <f t="shared" si="47"/>
        <v>2.1058173203474473E-2</v>
      </c>
      <c r="Q112" s="12">
        <f t="shared" si="48"/>
        <v>-2.5169211931567181E-3</v>
      </c>
      <c r="R112" s="12">
        <f t="shared" si="49"/>
        <v>1.6899338721528379E-2</v>
      </c>
      <c r="S112" s="12">
        <f t="shared" si="50"/>
        <v>1.7147511467398235E-2</v>
      </c>
      <c r="T112" s="12">
        <f t="shared" si="51"/>
        <v>4.256050861429328E-3</v>
      </c>
      <c r="U112" s="12">
        <f t="shared" si="52"/>
        <v>2.3854266770122479E-3</v>
      </c>
      <c r="V112" s="12">
        <f t="shared" si="53"/>
        <v>8.1843873440530235E-3</v>
      </c>
      <c r="W112" s="12">
        <f t="shared" si="54"/>
        <v>1.216406657585134E-2</v>
      </c>
      <c r="X112" s="12">
        <f t="shared" si="55"/>
        <v>3.3543339540795802E-3</v>
      </c>
      <c r="Y112" s="12">
        <f t="shared" si="56"/>
        <v>8.7338062842503561E-3</v>
      </c>
      <c r="Z112" s="20">
        <f t="shared" si="57"/>
        <v>41.260960779152398</v>
      </c>
      <c r="AA112" s="20">
        <f t="shared" si="58"/>
        <v>321.38904799156489</v>
      </c>
      <c r="AB112" s="20">
        <f t="shared" si="59"/>
        <v>14.541660543717857</v>
      </c>
      <c r="AC112" s="20">
        <f t="shared" si="60"/>
        <v>230.22116774553092</v>
      </c>
      <c r="AD112" s="20">
        <f t="shared" si="61"/>
        <v>3237.3554365615882</v>
      </c>
      <c r="AE112" s="20">
        <f t="shared" si="62"/>
        <v>2677.6745960073263</v>
      </c>
      <c r="AF112" s="20">
        <f t="shared" si="63"/>
        <v>9788.9273123449802</v>
      </c>
      <c r="AG112" s="20">
        <f t="shared" si="64"/>
        <v>3212.5002433238151</v>
      </c>
      <c r="AH112" s="20">
        <f t="shared" si="65"/>
        <v>2571.9816031709038</v>
      </c>
      <c r="AI112" s="20">
        <f t="shared" si="66"/>
        <v>3323.1492487985288</v>
      </c>
      <c r="AJ112" s="20">
        <f t="shared" si="67"/>
        <v>-5956.7254540668127</v>
      </c>
      <c r="AK112" s="20">
        <f t="shared" si="68"/>
        <v>1216.4280126526421</v>
      </c>
      <c r="AL112" s="20">
        <f t="shared" si="69"/>
        <v>-9424.7612049963864</v>
      </c>
      <c r="AM112" s="20">
        <f t="shared" si="70"/>
        <v>-7762.3354910618327</v>
      </c>
      <c r="AN112" s="20">
        <f t="shared" si="71"/>
        <v>-3429.9891403970832</v>
      </c>
      <c r="AO112" s="20">
        <f t="shared" si="72"/>
        <v>-1274.4392014653386</v>
      </c>
      <c r="AP112" s="20">
        <f t="shared" si="73"/>
        <v>-3973.2996172489948</v>
      </c>
      <c r="AQ112" s="20">
        <f t="shared" si="74"/>
        <v>-3860.7443323815005</v>
      </c>
      <c r="AR112" s="20">
        <f t="shared" si="75"/>
        <v>-1289.766475635588</v>
      </c>
      <c r="AS112" s="20">
        <f t="shared" si="76"/>
        <v>-5754.489759705757</v>
      </c>
      <c r="AT112" s="23">
        <f t="shared" si="77"/>
        <v>-41510.122664306655</v>
      </c>
      <c r="AU112" s="23"/>
    </row>
    <row r="113" spans="1:47" x14ac:dyDescent="0.25">
      <c r="A113" s="13">
        <f t="shared" si="44"/>
        <v>108</v>
      </c>
      <c r="B113" s="1">
        <v>45163</v>
      </c>
      <c r="C113" s="7">
        <f t="shared" si="45"/>
        <v>2023</v>
      </c>
      <c r="D113" s="7">
        <f t="shared" si="46"/>
        <v>8</v>
      </c>
      <c r="E113" s="15">
        <v>16.722999999999999</v>
      </c>
      <c r="F113" s="2">
        <v>37.99</v>
      </c>
      <c r="G113" s="2">
        <v>294.01</v>
      </c>
      <c r="H113" s="2">
        <v>13.61</v>
      </c>
      <c r="I113" s="2">
        <v>233.27</v>
      </c>
      <c r="J113" s="2">
        <v>238.59</v>
      </c>
      <c r="K113" s="2">
        <v>133.26</v>
      </c>
      <c r="L113" s="2">
        <v>416.03</v>
      </c>
      <c r="M113" s="2">
        <v>178.61</v>
      </c>
      <c r="N113" s="2">
        <v>153.29</v>
      </c>
      <c r="O113" s="2">
        <v>162.15</v>
      </c>
      <c r="P113" s="12">
        <f t="shared" si="47"/>
        <v>-1.7330574236937291E-2</v>
      </c>
      <c r="Q113" s="12">
        <f t="shared" si="48"/>
        <v>1.243112947658398E-2</v>
      </c>
      <c r="R113" s="12">
        <f t="shared" si="49"/>
        <v>8.8954781319494636E-3</v>
      </c>
      <c r="S113" s="12">
        <f t="shared" si="50"/>
        <v>-1.3532371971074486E-2</v>
      </c>
      <c r="T113" s="12">
        <f t="shared" si="51"/>
        <v>3.1554136550266509E-2</v>
      </c>
      <c r="U113" s="12">
        <f t="shared" si="52"/>
        <v>5.3001821904075097E-3</v>
      </c>
      <c r="V113" s="12">
        <f t="shared" si="53"/>
        <v>1.6829382243227053E-2</v>
      </c>
      <c r="W113" s="12">
        <f t="shared" si="54"/>
        <v>7.1625735404570179E-3</v>
      </c>
      <c r="X113" s="12">
        <f t="shared" si="55"/>
        <v>1.250216881610644E-3</v>
      </c>
      <c r="Y113" s="12">
        <f t="shared" si="56"/>
        <v>6.9456719383862442E-3</v>
      </c>
      <c r="Z113" s="20">
        <f t="shared" si="57"/>
        <v>39.70967149508536</v>
      </c>
      <c r="AA113" s="20">
        <f t="shared" si="58"/>
        <v>326.20530991735535</v>
      </c>
      <c r="AB113" s="20">
        <f t="shared" si="59"/>
        <v>14.427205337286878</v>
      </c>
      <c r="AC113" s="20">
        <f t="shared" si="60"/>
        <v>223.27708292806702</v>
      </c>
      <c r="AD113" s="20">
        <f t="shared" si="61"/>
        <v>3325.3545141242039</v>
      </c>
      <c r="AE113" s="20">
        <f t="shared" si="62"/>
        <v>2685.4607894056726</v>
      </c>
      <c r="AF113" s="20">
        <f t="shared" si="63"/>
        <v>9872.8655559301078</v>
      </c>
      <c r="AG113" s="20">
        <f t="shared" si="64"/>
        <v>3196.6260405895273</v>
      </c>
      <c r="AH113" s="20">
        <f t="shared" si="65"/>
        <v>2566.5879449006684</v>
      </c>
      <c r="AI113" s="20">
        <f t="shared" si="66"/>
        <v>3317.2584604942308</v>
      </c>
      <c r="AJ113" s="20">
        <f t="shared" si="67"/>
        <v>4902.2995344024594</v>
      </c>
      <c r="AK113" s="20">
        <f t="shared" si="68"/>
        <v>-6007.9648760330429</v>
      </c>
      <c r="AL113" s="20">
        <f t="shared" si="69"/>
        <v>-4961.0081541882246</v>
      </c>
      <c r="AM113" s="20">
        <f t="shared" si="70"/>
        <v>6125.8341438659727</v>
      </c>
      <c r="AN113" s="20">
        <f t="shared" si="71"/>
        <v>-25429.758531050993</v>
      </c>
      <c r="AO113" s="20">
        <f t="shared" si="72"/>
        <v>-2831.6778811346012</v>
      </c>
      <c r="AP113" s="20">
        <f t="shared" si="73"/>
        <v>-8170.2117965053731</v>
      </c>
      <c r="AQ113" s="20">
        <f t="shared" si="74"/>
        <v>-2273.3240589527213</v>
      </c>
      <c r="AR113" s="20">
        <f t="shared" si="75"/>
        <v>-480.71773510027924</v>
      </c>
      <c r="AS113" s="20">
        <f t="shared" si="76"/>
        <v>-4576.3320988461601</v>
      </c>
      <c r="AT113" s="23">
        <f t="shared" si="77"/>
        <v>-43702.861453542966</v>
      </c>
      <c r="AU113" s="23"/>
    </row>
    <row r="114" spans="1:47" x14ac:dyDescent="0.25">
      <c r="A114" s="13">
        <f t="shared" si="44"/>
        <v>109</v>
      </c>
      <c r="B114" s="1">
        <v>45162</v>
      </c>
      <c r="C114" s="7">
        <f t="shared" si="45"/>
        <v>2023</v>
      </c>
      <c r="D114" s="7">
        <f t="shared" si="46"/>
        <v>8</v>
      </c>
      <c r="E114" s="15">
        <v>16.814</v>
      </c>
      <c r="F114" s="2">
        <v>38.659999999999997</v>
      </c>
      <c r="G114" s="2">
        <v>290.39999999999998</v>
      </c>
      <c r="H114" s="2">
        <v>13.49</v>
      </c>
      <c r="I114" s="2">
        <v>236.47</v>
      </c>
      <c r="J114" s="2">
        <v>230.04</v>
      </c>
      <c r="K114" s="2">
        <v>131.84</v>
      </c>
      <c r="L114" s="2">
        <v>406.93</v>
      </c>
      <c r="M114" s="2">
        <v>176.38</v>
      </c>
      <c r="N114" s="2">
        <v>152.27000000000001</v>
      </c>
      <c r="O114" s="2">
        <v>160.16</v>
      </c>
      <c r="P114" s="12">
        <f t="shared" si="47"/>
        <v>1.3633980073413543E-2</v>
      </c>
      <c r="Q114" s="12">
        <f t="shared" si="48"/>
        <v>1.3102544652092707E-3</v>
      </c>
      <c r="R114" s="12">
        <f t="shared" si="49"/>
        <v>-1.2445095168374776E-2</v>
      </c>
      <c r="S114" s="12">
        <f t="shared" si="50"/>
        <v>5.5005500550042719E-4</v>
      </c>
      <c r="T114" s="12">
        <f t="shared" si="51"/>
        <v>-2.7405115679394298E-2</v>
      </c>
      <c r="U114" s="12">
        <f t="shared" si="52"/>
        <v>-2.5764056724043694E-2</v>
      </c>
      <c r="V114" s="12">
        <f t="shared" si="53"/>
        <v>-4.6867793693293303E-2</v>
      </c>
      <c r="W114" s="12">
        <f t="shared" si="54"/>
        <v>-2.4778481112558537E-2</v>
      </c>
      <c r="X114" s="12">
        <f t="shared" si="55"/>
        <v>-7.177172147671107E-3</v>
      </c>
      <c r="Y114" s="12">
        <f t="shared" si="56"/>
        <v>-2.4160767391152138E-2</v>
      </c>
      <c r="Z114" s="20">
        <f t="shared" si="57"/>
        <v>40.960949134766636</v>
      </c>
      <c r="AA114" s="20">
        <f t="shared" si="58"/>
        <v>322.62216398869043</v>
      </c>
      <c r="AB114" s="20">
        <f t="shared" si="59"/>
        <v>14.122035139092242</v>
      </c>
      <c r="AC114" s="20">
        <f t="shared" si="60"/>
        <v>226.46449944994498</v>
      </c>
      <c r="AD114" s="20">
        <f t="shared" si="61"/>
        <v>3135.2913767624</v>
      </c>
      <c r="AE114" s="20">
        <f t="shared" si="62"/>
        <v>2602.4788134393257</v>
      </c>
      <c r="AF114" s="20">
        <f t="shared" si="63"/>
        <v>9254.4002899812294</v>
      </c>
      <c r="AG114" s="20">
        <f t="shared" si="64"/>
        <v>3095.2485572019145</v>
      </c>
      <c r="AH114" s="20">
        <f t="shared" si="65"/>
        <v>2544.9853177802388</v>
      </c>
      <c r="AI114" s="20">
        <f t="shared" si="66"/>
        <v>3214.7821284363918</v>
      </c>
      <c r="AJ114" s="20">
        <f t="shared" si="67"/>
        <v>-3856.6439433664782</v>
      </c>
      <c r="AK114" s="20">
        <f t="shared" si="68"/>
        <v>-633.24598303566404</v>
      </c>
      <c r="AL114" s="20">
        <f t="shared" si="69"/>
        <v>6940.6295754025869</v>
      </c>
      <c r="AM114" s="20">
        <f t="shared" si="70"/>
        <v>-248.99889988995483</v>
      </c>
      <c r="AN114" s="20">
        <f t="shared" si="71"/>
        <v>22086.025809399984</v>
      </c>
      <c r="AO114" s="20">
        <f t="shared" si="72"/>
        <v>13764.717312134781</v>
      </c>
      <c r="AP114" s="20">
        <f t="shared" si="73"/>
        <v>22753.051500938545</v>
      </c>
      <c r="AQ114" s="20">
        <f t="shared" si="74"/>
        <v>7864.4242798085543</v>
      </c>
      <c r="AR114" s="20">
        <f t="shared" si="75"/>
        <v>2759.676332964159</v>
      </c>
      <c r="AS114" s="20">
        <f t="shared" si="76"/>
        <v>15918.934312721649</v>
      </c>
      <c r="AT114" s="23">
        <f t="shared" si="77"/>
        <v>87348.570297078171</v>
      </c>
      <c r="AU114" s="23"/>
    </row>
    <row r="115" spans="1:47" x14ac:dyDescent="0.25">
      <c r="A115" s="13">
        <f t="shared" si="44"/>
        <v>110</v>
      </c>
      <c r="B115" s="1">
        <v>45161</v>
      </c>
      <c r="C115" s="7">
        <f t="shared" si="45"/>
        <v>2023</v>
      </c>
      <c r="D115" s="7">
        <f t="shared" si="46"/>
        <v>8</v>
      </c>
      <c r="E115" s="15">
        <v>16.79</v>
      </c>
      <c r="F115" s="2">
        <v>38.14</v>
      </c>
      <c r="G115" s="2">
        <v>290.02</v>
      </c>
      <c r="H115" s="2">
        <v>13.66</v>
      </c>
      <c r="I115" s="2">
        <v>236.34</v>
      </c>
      <c r="J115" s="2">
        <v>236.86</v>
      </c>
      <c r="K115" s="2">
        <v>135.52000000000001</v>
      </c>
      <c r="L115" s="2">
        <v>427.55</v>
      </c>
      <c r="M115" s="2">
        <v>181.12</v>
      </c>
      <c r="N115" s="2">
        <v>153.59</v>
      </c>
      <c r="O115" s="2">
        <v>164.36</v>
      </c>
      <c r="P115" s="12">
        <f t="shared" si="47"/>
        <v>1.1134676564156898E-2</v>
      </c>
      <c r="Q115" s="12">
        <f t="shared" si="48"/>
        <v>2.0694024072640316E-2</v>
      </c>
      <c r="R115" s="12">
        <f t="shared" si="49"/>
        <v>2.2010271460013442E-3</v>
      </c>
      <c r="S115" s="12">
        <f t="shared" si="50"/>
        <v>3.3044846577497955E-2</v>
      </c>
      <c r="T115" s="12">
        <f t="shared" si="51"/>
        <v>9.0075160476004168E-3</v>
      </c>
      <c r="U115" s="12">
        <f t="shared" si="52"/>
        <v>2.7708421887417956E-3</v>
      </c>
      <c r="V115" s="12">
        <f t="shared" si="53"/>
        <v>2.794701412564482E-2</v>
      </c>
      <c r="W115" s="12">
        <f t="shared" si="54"/>
        <v>1.5177002424129338E-2</v>
      </c>
      <c r="X115" s="12">
        <f t="shared" si="55"/>
        <v>-2.8609509962709279E-3</v>
      </c>
      <c r="Y115" s="12">
        <f t="shared" si="56"/>
        <v>9.2154727771984746E-3</v>
      </c>
      <c r="Z115" s="20">
        <f t="shared" si="57"/>
        <v>40.859952279957575</v>
      </c>
      <c r="AA115" s="20">
        <f t="shared" si="58"/>
        <v>328.86761455620467</v>
      </c>
      <c r="AB115" s="20">
        <f t="shared" si="59"/>
        <v>14.33147468818782</v>
      </c>
      <c r="AC115" s="20">
        <f t="shared" si="60"/>
        <v>233.8193705743509</v>
      </c>
      <c r="AD115" s="20">
        <f t="shared" si="61"/>
        <v>3252.6724283177141</v>
      </c>
      <c r="AE115" s="20">
        <f t="shared" si="62"/>
        <v>2678.7041573888068</v>
      </c>
      <c r="AF115" s="20">
        <f t="shared" si="63"/>
        <v>9980.8117726624423</v>
      </c>
      <c r="AG115" s="20">
        <f t="shared" si="64"/>
        <v>3222.0629787195267</v>
      </c>
      <c r="AH115" s="20">
        <f t="shared" si="65"/>
        <v>2556.0494463945738</v>
      </c>
      <c r="AI115" s="20">
        <f t="shared" si="66"/>
        <v>3324.7360397182342</v>
      </c>
      <c r="AJ115" s="20">
        <f t="shared" si="67"/>
        <v>-3149.6659597030502</v>
      </c>
      <c r="AK115" s="20">
        <f t="shared" si="68"/>
        <v>-10001.421834307024</v>
      </c>
      <c r="AL115" s="20">
        <f t="shared" si="69"/>
        <v>-1227.5128393249393</v>
      </c>
      <c r="AM115" s="20">
        <f t="shared" si="70"/>
        <v>-14958.741148701791</v>
      </c>
      <c r="AN115" s="20">
        <f t="shared" si="71"/>
        <v>-7259.2370794285443</v>
      </c>
      <c r="AO115" s="20">
        <f t="shared" si="72"/>
        <v>-1480.351477761451</v>
      </c>
      <c r="AP115" s="20">
        <f t="shared" si="73"/>
        <v>-13567.522633122098</v>
      </c>
      <c r="AQ115" s="20">
        <f t="shared" si="74"/>
        <v>-4817.0178719526575</v>
      </c>
      <c r="AR115" s="20">
        <f t="shared" si="75"/>
        <v>1100.0570408139083</v>
      </c>
      <c r="AS115" s="20">
        <f t="shared" si="76"/>
        <v>-6071.8479436468442</v>
      </c>
      <c r="AT115" s="23">
        <f t="shared" si="77"/>
        <v>-61433.2617471345</v>
      </c>
      <c r="AU115" s="23"/>
    </row>
    <row r="116" spans="1:47" x14ac:dyDescent="0.25">
      <c r="A116" s="13">
        <f t="shared" si="44"/>
        <v>111</v>
      </c>
      <c r="B116" s="1">
        <v>45160</v>
      </c>
      <c r="C116" s="7">
        <f t="shared" si="45"/>
        <v>2023</v>
      </c>
      <c r="D116" s="7">
        <f t="shared" si="46"/>
        <v>8</v>
      </c>
      <c r="E116" s="15">
        <v>16.902000000000001</v>
      </c>
      <c r="F116" s="2">
        <v>37.72</v>
      </c>
      <c r="G116" s="2">
        <v>284.14</v>
      </c>
      <c r="H116" s="2">
        <v>13.63</v>
      </c>
      <c r="I116" s="2">
        <v>228.78</v>
      </c>
      <c r="J116" s="2">
        <v>233.19</v>
      </c>
      <c r="K116" s="2">
        <v>134.25</v>
      </c>
      <c r="L116" s="2">
        <v>413.17</v>
      </c>
      <c r="M116" s="2">
        <v>177.23</v>
      </c>
      <c r="N116" s="2">
        <v>153.01</v>
      </c>
      <c r="O116" s="2">
        <v>161.78</v>
      </c>
      <c r="P116" s="12">
        <f t="shared" si="47"/>
        <v>-4.3852978453739033E-2</v>
      </c>
      <c r="Q116" s="12">
        <f t="shared" si="48"/>
        <v>1.2724097373204568E-2</v>
      </c>
      <c r="R116" s="12">
        <f t="shared" si="49"/>
        <v>8.8823094004442105E-3</v>
      </c>
      <c r="S116" s="12">
        <f t="shared" si="50"/>
        <v>4.5947058016732933E-2</v>
      </c>
      <c r="T116" s="12">
        <f t="shared" si="51"/>
        <v>1.2681125548270611E-3</v>
      </c>
      <c r="U116" s="12">
        <f t="shared" si="52"/>
        <v>-1.0103637747586047E-2</v>
      </c>
      <c r="V116" s="12">
        <f t="shared" si="53"/>
        <v>4.9364033807104413E-3</v>
      </c>
      <c r="W116" s="12">
        <f t="shared" si="54"/>
        <v>9.1708865767303749E-4</v>
      </c>
      <c r="X116" s="12">
        <f t="shared" si="55"/>
        <v>-7.5167954709599583E-3</v>
      </c>
      <c r="Y116" s="12">
        <f t="shared" si="56"/>
        <v>-3.1744367549659813E-3</v>
      </c>
      <c r="Z116" s="20">
        <f t="shared" si="57"/>
        <v>38.637901140684406</v>
      </c>
      <c r="AA116" s="20">
        <f t="shared" si="58"/>
        <v>326.29970417364649</v>
      </c>
      <c r="AB116" s="20">
        <f t="shared" si="59"/>
        <v>14.427017024426354</v>
      </c>
      <c r="AC116" s="20">
        <f t="shared" si="60"/>
        <v>236.73965711150734</v>
      </c>
      <c r="AD116" s="20">
        <f t="shared" si="61"/>
        <v>3227.7234126243739</v>
      </c>
      <c r="AE116" s="20">
        <f t="shared" si="62"/>
        <v>2644.3125282361425</v>
      </c>
      <c r="AF116" s="20">
        <f t="shared" si="63"/>
        <v>9757.3911376849264</v>
      </c>
      <c r="AG116" s="20">
        <f t="shared" si="64"/>
        <v>3176.80354108755</v>
      </c>
      <c r="AH116" s="20">
        <f t="shared" si="65"/>
        <v>2544.1147330725767</v>
      </c>
      <c r="AI116" s="20">
        <f t="shared" si="66"/>
        <v>3283.9190092013728</v>
      </c>
      <c r="AJ116" s="20">
        <f t="shared" si="67"/>
        <v>12404.692015209135</v>
      </c>
      <c r="AK116" s="20">
        <f t="shared" si="68"/>
        <v>-6149.5562604697516</v>
      </c>
      <c r="AL116" s="20">
        <f t="shared" si="69"/>
        <v>-4953.6639526277622</v>
      </c>
      <c r="AM116" s="20">
        <f t="shared" si="70"/>
        <v>-20799.314223014677</v>
      </c>
      <c r="AN116" s="20">
        <f t="shared" si="71"/>
        <v>-1021.9831560934836</v>
      </c>
      <c r="AO116" s="20">
        <f t="shared" si="72"/>
        <v>5397.9743527714163</v>
      </c>
      <c r="AP116" s="20">
        <f t="shared" si="73"/>
        <v>-2396.4908842463046</v>
      </c>
      <c r="AQ116" s="20">
        <f t="shared" si="74"/>
        <v>-291.07410875499227</v>
      </c>
      <c r="AR116" s="20">
        <f t="shared" si="75"/>
        <v>2890.264039113481</v>
      </c>
      <c r="AS116" s="20">
        <f t="shared" si="76"/>
        <v>2091.5581597254459</v>
      </c>
      <c r="AT116" s="23">
        <f t="shared" si="77"/>
        <v>-12827.594018387492</v>
      </c>
      <c r="AU116" s="23"/>
    </row>
    <row r="117" spans="1:47" x14ac:dyDescent="0.25">
      <c r="A117" s="13">
        <f t="shared" si="44"/>
        <v>112</v>
      </c>
      <c r="B117" s="1">
        <v>45159</v>
      </c>
      <c r="C117" s="7">
        <f t="shared" si="45"/>
        <v>2023</v>
      </c>
      <c r="D117" s="7">
        <f t="shared" si="46"/>
        <v>8</v>
      </c>
      <c r="E117" s="15">
        <v>17.02</v>
      </c>
      <c r="F117" s="2">
        <v>39.450000000000003</v>
      </c>
      <c r="G117" s="2">
        <v>280.57</v>
      </c>
      <c r="H117" s="2">
        <v>13.51</v>
      </c>
      <c r="I117" s="2">
        <v>218.73</v>
      </c>
      <c r="J117" s="2">
        <v>231.28</v>
      </c>
      <c r="K117" s="2">
        <v>134.68</v>
      </c>
      <c r="L117" s="2">
        <v>408.29</v>
      </c>
      <c r="M117" s="2">
        <v>175.84</v>
      </c>
      <c r="N117" s="2">
        <v>153.1</v>
      </c>
      <c r="O117" s="2">
        <v>161.16999999999999</v>
      </c>
      <c r="P117" s="12">
        <f t="shared" si="47"/>
        <v>2.3877498053464841E-2</v>
      </c>
      <c r="Q117" s="12">
        <f t="shared" si="48"/>
        <v>-7.2184282226390728E-3</v>
      </c>
      <c r="R117" s="12">
        <f t="shared" si="49"/>
        <v>1.8853695324283493E-2</v>
      </c>
      <c r="S117" s="12">
        <f t="shared" si="50"/>
        <v>3.6709035011242008E-3</v>
      </c>
      <c r="T117" s="12">
        <f t="shared" si="51"/>
        <v>7.2329800426310209E-2</v>
      </c>
      <c r="U117" s="12">
        <f t="shared" si="52"/>
        <v>1.0069125237226473E-2</v>
      </c>
      <c r="V117" s="12">
        <f t="shared" si="53"/>
        <v>8.4060126493352705E-3</v>
      </c>
      <c r="W117" s="12">
        <f t="shared" si="54"/>
        <v>6.8494804002836585E-3</v>
      </c>
      <c r="X117" s="12">
        <f t="shared" si="55"/>
        <v>1.6379995455906071E-2</v>
      </c>
      <c r="Y117" s="12">
        <f t="shared" si="56"/>
        <v>6.4884265128617447E-3</v>
      </c>
      <c r="Z117" s="20">
        <f t="shared" si="57"/>
        <v>41.37488969634051</v>
      </c>
      <c r="AA117" s="20">
        <f t="shared" si="58"/>
        <v>319.87422242666565</v>
      </c>
      <c r="AB117" s="20">
        <f t="shared" si="59"/>
        <v>14.569607843137256</v>
      </c>
      <c r="AC117" s="20">
        <f t="shared" si="60"/>
        <v>227.17087229844446</v>
      </c>
      <c r="AD117" s="20">
        <f t="shared" si="61"/>
        <v>3456.8003909155727</v>
      </c>
      <c r="AE117" s="20">
        <f t="shared" si="62"/>
        <v>2698.2000784121033</v>
      </c>
      <c r="AF117" s="20">
        <f t="shared" si="63"/>
        <v>9791.0791746741525</v>
      </c>
      <c r="AG117" s="20">
        <f t="shared" si="64"/>
        <v>3195.6323165262015</v>
      </c>
      <c r="AH117" s="20">
        <f t="shared" si="65"/>
        <v>2605.3713645125458</v>
      </c>
      <c r="AI117" s="20">
        <f t="shared" si="66"/>
        <v>3315.7521217724766</v>
      </c>
      <c r="AJ117" s="20">
        <f t="shared" si="67"/>
        <v>-6754.227874383595</v>
      </c>
      <c r="AK117" s="20">
        <f t="shared" si="68"/>
        <v>3488.6663600015027</v>
      </c>
      <c r="AL117" s="20">
        <f t="shared" si="69"/>
        <v>-10514.705882352939</v>
      </c>
      <c r="AM117" s="20">
        <f t="shared" si="70"/>
        <v>-1661.7445968889228</v>
      </c>
      <c r="AN117" s="20">
        <f t="shared" si="71"/>
        <v>-58291.227728893202</v>
      </c>
      <c r="AO117" s="20">
        <f t="shared" si="72"/>
        <v>-5379.5356824207374</v>
      </c>
      <c r="AP117" s="20">
        <f t="shared" si="73"/>
        <v>-4080.8927337076057</v>
      </c>
      <c r="AQ117" s="20">
        <f t="shared" si="74"/>
        <v>-2173.9516526201442</v>
      </c>
      <c r="AR117" s="20">
        <f t="shared" si="75"/>
        <v>-6298.2306768818944</v>
      </c>
      <c r="AS117" s="20">
        <f t="shared" si="76"/>
        <v>-4275.0643544953164</v>
      </c>
      <c r="AT117" s="23">
        <f t="shared" si="77"/>
        <v>-95940.914822642866</v>
      </c>
      <c r="AU117" s="23"/>
    </row>
    <row r="118" spans="1:47" x14ac:dyDescent="0.25">
      <c r="A118" s="13">
        <f t="shared" si="44"/>
        <v>113</v>
      </c>
      <c r="B118" s="1">
        <v>45156</v>
      </c>
      <c r="C118" s="7">
        <f t="shared" si="45"/>
        <v>2023</v>
      </c>
      <c r="D118" s="7">
        <f t="shared" si="46"/>
        <v>8</v>
      </c>
      <c r="E118" s="15">
        <v>17.035</v>
      </c>
      <c r="F118" s="2">
        <v>38.53</v>
      </c>
      <c r="G118" s="2">
        <v>282.61</v>
      </c>
      <c r="H118" s="2">
        <v>13.26</v>
      </c>
      <c r="I118" s="2">
        <v>217.93</v>
      </c>
      <c r="J118" s="2">
        <v>215.49</v>
      </c>
      <c r="K118" s="2">
        <v>133.22</v>
      </c>
      <c r="L118" s="2">
        <v>404.53</v>
      </c>
      <c r="M118" s="2">
        <v>174.49</v>
      </c>
      <c r="N118" s="2">
        <v>150.5</v>
      </c>
      <c r="O118" s="2">
        <v>159.99</v>
      </c>
      <c r="P118" s="12">
        <f t="shared" si="47"/>
        <v>-2.594706798131341E-4</v>
      </c>
      <c r="Q118" s="12">
        <f t="shared" si="48"/>
        <v>-6.7479703370468824E-3</v>
      </c>
      <c r="R118" s="12">
        <f t="shared" si="49"/>
        <v>3.0257186081694698E-3</v>
      </c>
      <c r="S118" s="12">
        <f t="shared" si="50"/>
        <v>1.2215513237343156E-2</v>
      </c>
      <c r="T118" s="12">
        <f t="shared" si="51"/>
        <v>-2.0636818685382696E-2</v>
      </c>
      <c r="U118" s="12">
        <f t="shared" si="52"/>
        <v>-9.3362288234847268E-3</v>
      </c>
      <c r="V118" s="12">
        <f t="shared" si="53"/>
        <v>9.7895738679909527E-5</v>
      </c>
      <c r="W118" s="12">
        <f t="shared" si="54"/>
        <v>-8.7892581373349987E-4</v>
      </c>
      <c r="X118" s="12">
        <f t="shared" si="55"/>
        <v>-4.6105851202840054E-3</v>
      </c>
      <c r="Y118" s="12">
        <f t="shared" si="56"/>
        <v>-3.9959122103904177E-3</v>
      </c>
      <c r="Z118" s="20">
        <f t="shared" si="57"/>
        <v>40.39951478982875</v>
      </c>
      <c r="AA118" s="20">
        <f t="shared" si="58"/>
        <v>320.02580395740347</v>
      </c>
      <c r="AB118" s="20">
        <f t="shared" si="59"/>
        <v>14.343267776096825</v>
      </c>
      <c r="AC118" s="20">
        <f t="shared" si="60"/>
        <v>229.10485926614027</v>
      </c>
      <c r="AD118" s="20">
        <f t="shared" si="61"/>
        <v>3157.1098990914734</v>
      </c>
      <c r="AE118" s="20">
        <f t="shared" si="62"/>
        <v>2646.3625095368757</v>
      </c>
      <c r="AF118" s="20">
        <f t="shared" si="63"/>
        <v>9710.4118348881057</v>
      </c>
      <c r="AG118" s="20">
        <f t="shared" si="64"/>
        <v>3171.103183688057</v>
      </c>
      <c r="AH118" s="20">
        <f t="shared" si="65"/>
        <v>2551.5644637449172</v>
      </c>
      <c r="AI118" s="20">
        <f t="shared" si="66"/>
        <v>3281.2127595192533</v>
      </c>
      <c r="AJ118" s="20">
        <f t="shared" si="67"/>
        <v>73.396471198726942</v>
      </c>
      <c r="AK118" s="20">
        <f t="shared" si="68"/>
        <v>3261.2940638947803</v>
      </c>
      <c r="AL118" s="20">
        <f t="shared" si="69"/>
        <v>-1687.4432677761479</v>
      </c>
      <c r="AM118" s="20">
        <f t="shared" si="70"/>
        <v>-5529.7185322805262</v>
      </c>
      <c r="AN118" s="20">
        <f t="shared" si="71"/>
        <v>16631.395227131634</v>
      </c>
      <c r="AO118" s="20">
        <f t="shared" si="72"/>
        <v>4987.9780926247804</v>
      </c>
      <c r="AP118" s="20">
        <f t="shared" si="73"/>
        <v>-47.525744405265868</v>
      </c>
      <c r="AQ118" s="20">
        <f t="shared" si="74"/>
        <v>278.96163119430639</v>
      </c>
      <c r="AR118" s="20">
        <f t="shared" si="75"/>
        <v>1772.8044382623921</v>
      </c>
      <c r="AS118" s="20">
        <f t="shared" si="76"/>
        <v>2632.808096149347</v>
      </c>
      <c r="AT118" s="23">
        <f t="shared" si="77"/>
        <v>22373.950475994025</v>
      </c>
      <c r="AU118" s="23"/>
    </row>
    <row r="119" spans="1:47" x14ac:dyDescent="0.25">
      <c r="A119" s="13">
        <f t="shared" si="44"/>
        <v>114</v>
      </c>
      <c r="B119" s="1">
        <v>45155</v>
      </c>
      <c r="C119" s="7">
        <f t="shared" si="45"/>
        <v>2023</v>
      </c>
      <c r="D119" s="7">
        <f t="shared" si="46"/>
        <v>8</v>
      </c>
      <c r="E119" s="15">
        <v>17.097999999999999</v>
      </c>
      <c r="F119" s="2">
        <v>38.54</v>
      </c>
      <c r="G119" s="2">
        <v>284.52999999999997</v>
      </c>
      <c r="H119" s="2">
        <v>13.22</v>
      </c>
      <c r="I119" s="2">
        <v>215.3</v>
      </c>
      <c r="J119" s="2">
        <v>219.22</v>
      </c>
      <c r="K119" s="2">
        <v>133.97999999999999</v>
      </c>
      <c r="L119" s="2">
        <v>403</v>
      </c>
      <c r="M119" s="2">
        <v>174</v>
      </c>
      <c r="N119" s="2">
        <v>150.63999999999999</v>
      </c>
      <c r="O119" s="2">
        <v>160.04</v>
      </c>
      <c r="P119" s="12">
        <f t="shared" si="47"/>
        <v>1.5011851461680381E-2</v>
      </c>
      <c r="Q119" s="12">
        <f t="shared" si="48"/>
        <v>-3.99824549564749E-2</v>
      </c>
      <c r="R119" s="12">
        <f t="shared" si="49"/>
        <v>-4.202898550724643E-2</v>
      </c>
      <c r="S119" s="12">
        <f t="shared" si="50"/>
        <v>-4.0381529684435757E-2</v>
      </c>
      <c r="T119" s="12">
        <f t="shared" si="51"/>
        <v>-3.0208607590954228E-2</v>
      </c>
      <c r="U119" s="12">
        <f t="shared" si="52"/>
        <v>-1.0038464503000499E-2</v>
      </c>
      <c r="V119" s="12">
        <f t="shared" si="53"/>
        <v>-3.1892622137238535E-2</v>
      </c>
      <c r="W119" s="12">
        <f t="shared" si="54"/>
        <v>-1.6510838204930267E-2</v>
      </c>
      <c r="X119" s="12">
        <f t="shared" si="55"/>
        <v>-1.0067549047387825E-2</v>
      </c>
      <c r="Y119" s="12">
        <f t="shared" si="56"/>
        <v>-1.0455447754707525E-2</v>
      </c>
      <c r="Z119" s="20">
        <f t="shared" si="57"/>
        <v>41.0166289175665</v>
      </c>
      <c r="AA119" s="20">
        <f t="shared" si="58"/>
        <v>309.3176530130238</v>
      </c>
      <c r="AB119" s="20">
        <f t="shared" si="59"/>
        <v>13.698985507246377</v>
      </c>
      <c r="AC119" s="20">
        <f t="shared" si="60"/>
        <v>217.20004457122482</v>
      </c>
      <c r="AD119" s="20">
        <f t="shared" si="61"/>
        <v>3126.2539407684026</v>
      </c>
      <c r="AE119" s="20">
        <f t="shared" si="62"/>
        <v>2644.4866256808195</v>
      </c>
      <c r="AF119" s="20">
        <f t="shared" si="63"/>
        <v>9399.8011389651074</v>
      </c>
      <c r="AG119" s="20">
        <f t="shared" si="64"/>
        <v>3121.4891694994071</v>
      </c>
      <c r="AH119" s="20">
        <f t="shared" si="65"/>
        <v>2537.5761743094517</v>
      </c>
      <c r="AI119" s="20">
        <f t="shared" si="66"/>
        <v>3259.9326154832793</v>
      </c>
      <c r="AJ119" s="20">
        <f t="shared" si="67"/>
        <v>-4246.4024229655233</v>
      </c>
      <c r="AK119" s="20">
        <f t="shared" si="68"/>
        <v>19323.520480464282</v>
      </c>
      <c r="AL119" s="20">
        <f t="shared" si="69"/>
        <v>23439.565217391329</v>
      </c>
      <c r="AM119" s="20">
        <f t="shared" si="70"/>
        <v>18279.910857550363</v>
      </c>
      <c r="AN119" s="20">
        <f t="shared" si="71"/>
        <v>24345.384807899336</v>
      </c>
      <c r="AO119" s="20">
        <f t="shared" si="72"/>
        <v>5363.1548638360073</v>
      </c>
      <c r="AP119" s="20">
        <f t="shared" si="73"/>
        <v>15483.009051744648</v>
      </c>
      <c r="AQ119" s="20">
        <f t="shared" si="74"/>
        <v>5240.3630500592953</v>
      </c>
      <c r="AR119" s="20">
        <f t="shared" si="75"/>
        <v>3871.0478535822176</v>
      </c>
      <c r="AS119" s="20">
        <f t="shared" si="76"/>
        <v>6888.836903344145</v>
      </c>
      <c r="AT119" s="23">
        <f t="shared" si="77"/>
        <v>117988.39066290611</v>
      </c>
      <c r="AU119" s="23"/>
    </row>
    <row r="120" spans="1:47" x14ac:dyDescent="0.25">
      <c r="A120" s="13">
        <f t="shared" si="44"/>
        <v>115</v>
      </c>
      <c r="B120" s="1">
        <v>45154</v>
      </c>
      <c r="C120" s="7">
        <f t="shared" si="45"/>
        <v>2023</v>
      </c>
      <c r="D120" s="7">
        <f t="shared" si="46"/>
        <v>8</v>
      </c>
      <c r="E120" s="15">
        <v>17.132000000000001</v>
      </c>
      <c r="F120" s="2">
        <v>37.97</v>
      </c>
      <c r="G120" s="2">
        <v>296.38</v>
      </c>
      <c r="H120" s="2">
        <v>13.8</v>
      </c>
      <c r="I120" s="2">
        <v>224.36</v>
      </c>
      <c r="J120" s="2">
        <v>225.6</v>
      </c>
      <c r="K120" s="2">
        <v>135.07</v>
      </c>
      <c r="L120" s="2">
        <v>415.45</v>
      </c>
      <c r="M120" s="2">
        <v>176.57</v>
      </c>
      <c r="N120" s="2">
        <v>151.87</v>
      </c>
      <c r="O120" s="2">
        <v>161.41</v>
      </c>
      <c r="P120" s="12">
        <f t="shared" si="47"/>
        <v>-2.541067761806981E-2</v>
      </c>
      <c r="Q120" s="12">
        <f t="shared" si="48"/>
        <v>2.333524975481005E-3</v>
      </c>
      <c r="R120" s="12">
        <f t="shared" si="49"/>
        <v>8.0350620891163071E-3</v>
      </c>
      <c r="S120" s="12">
        <f t="shared" si="50"/>
        <v>-2.7558005156013143E-3</v>
      </c>
      <c r="T120" s="12">
        <f t="shared" si="51"/>
        <v>-3.204540500339792E-2</v>
      </c>
      <c r="U120" s="12">
        <f t="shared" si="52"/>
        <v>-1.9343670907694399E-2</v>
      </c>
      <c r="V120" s="12">
        <f t="shared" si="53"/>
        <v>-1.9928980374866123E-2</v>
      </c>
      <c r="W120" s="12">
        <f t="shared" si="54"/>
        <v>-5.4235732253862245E-3</v>
      </c>
      <c r="X120" s="12">
        <f t="shared" si="55"/>
        <v>-9.9196744113406732E-3</v>
      </c>
      <c r="Y120" s="12">
        <f t="shared" si="56"/>
        <v>-1.167199965002752E-2</v>
      </c>
      <c r="Z120" s="20">
        <f t="shared" si="57"/>
        <v>39.383154517453796</v>
      </c>
      <c r="AA120" s="20">
        <f t="shared" si="58"/>
        <v>322.95186174709994</v>
      </c>
      <c r="AB120" s="20">
        <f t="shared" si="59"/>
        <v>14.414901387874364</v>
      </c>
      <c r="AC120" s="20">
        <f t="shared" si="60"/>
        <v>225.71625211129881</v>
      </c>
      <c r="AD120" s="20">
        <f t="shared" si="61"/>
        <v>3120.3327754600768</v>
      </c>
      <c r="AE120" s="20">
        <f t="shared" si="62"/>
        <v>2619.6296054794652</v>
      </c>
      <c r="AF120" s="20">
        <f t="shared" si="63"/>
        <v>9515.9616559031983</v>
      </c>
      <c r="AG120" s="20">
        <f t="shared" si="64"/>
        <v>3156.6789599896738</v>
      </c>
      <c r="AH120" s="20">
        <f t="shared" si="65"/>
        <v>2537.9552336612865</v>
      </c>
      <c r="AI120" s="20">
        <f t="shared" si="66"/>
        <v>3255.9248351433412</v>
      </c>
      <c r="AJ120" s="20">
        <f t="shared" si="67"/>
        <v>7187.918377823401</v>
      </c>
      <c r="AK120" s="20">
        <f t="shared" si="68"/>
        <v>-1127.7926206499274</v>
      </c>
      <c r="AL120" s="20">
        <f t="shared" si="69"/>
        <v>-4481.1541271001743</v>
      </c>
      <c r="AM120" s="20">
        <f t="shared" si="70"/>
        <v>1247.4957774023778</v>
      </c>
      <c r="AN120" s="20">
        <f t="shared" si="71"/>
        <v>25825.676134980768</v>
      </c>
      <c r="AO120" s="20">
        <f t="shared" si="72"/>
        <v>10334.558904106871</v>
      </c>
      <c r="AP120" s="20">
        <f t="shared" si="73"/>
        <v>9674.9832048401004</v>
      </c>
      <c r="AQ120" s="20">
        <f t="shared" si="74"/>
        <v>1721.3840010326294</v>
      </c>
      <c r="AR120" s="20">
        <f t="shared" si="75"/>
        <v>3814.1889508070108</v>
      </c>
      <c r="AS120" s="20">
        <f t="shared" si="76"/>
        <v>7690.3929713317666</v>
      </c>
      <c r="AT120" s="23">
        <f t="shared" si="77"/>
        <v>61887.651574574818</v>
      </c>
      <c r="AU120" s="23"/>
    </row>
    <row r="121" spans="1:47" x14ac:dyDescent="0.25">
      <c r="A121" s="13">
        <f t="shared" si="44"/>
        <v>116</v>
      </c>
      <c r="B121" s="1">
        <v>45153</v>
      </c>
      <c r="C121" s="7">
        <f t="shared" si="45"/>
        <v>2023</v>
      </c>
      <c r="D121" s="7">
        <f t="shared" si="46"/>
        <v>8</v>
      </c>
      <c r="E121" s="15">
        <v>17.14</v>
      </c>
      <c r="F121" s="2">
        <v>38.96</v>
      </c>
      <c r="G121" s="2">
        <v>295.69</v>
      </c>
      <c r="H121" s="2">
        <v>13.69</v>
      </c>
      <c r="I121" s="2">
        <v>224.98</v>
      </c>
      <c r="J121" s="2">
        <v>232.96</v>
      </c>
      <c r="K121" s="2">
        <v>137.66999999999999</v>
      </c>
      <c r="L121" s="2">
        <v>423.7</v>
      </c>
      <c r="M121" s="2">
        <v>177.45</v>
      </c>
      <c r="N121" s="2">
        <v>153.32</v>
      </c>
      <c r="O121" s="2">
        <v>163.24</v>
      </c>
      <c r="P121" s="12">
        <f t="shared" si="47"/>
        <v>-2.2579026593075757E-2</v>
      </c>
      <c r="Q121" s="12">
        <f t="shared" si="48"/>
        <v>2.474911852454742E-3</v>
      </c>
      <c r="R121" s="12">
        <f t="shared" si="49"/>
        <v>7.3583517292126199E-3</v>
      </c>
      <c r="S121" s="12">
        <f t="shared" si="50"/>
        <v>5.18273612724518E-3</v>
      </c>
      <c r="T121" s="12">
        <f t="shared" si="51"/>
        <v>-2.2544867518847211E-2</v>
      </c>
      <c r="U121" s="12">
        <f t="shared" si="52"/>
        <v>-1.4767178484814014E-2</v>
      </c>
      <c r="V121" s="12">
        <f t="shared" si="53"/>
        <v>-3.6080926897756882E-3</v>
      </c>
      <c r="W121" s="12">
        <f t="shared" si="54"/>
        <v>-5.2807010458931769E-3</v>
      </c>
      <c r="X121" s="12">
        <f t="shared" si="55"/>
        <v>5.0033771707873598E-3</v>
      </c>
      <c r="Y121" s="12">
        <f t="shared" si="56"/>
        <v>-9.6058407428644133E-3</v>
      </c>
      <c r="Z121" s="20">
        <f t="shared" si="57"/>
        <v>39.497581535373804</v>
      </c>
      <c r="AA121" s="20">
        <f t="shared" si="58"/>
        <v>322.99741659886092</v>
      </c>
      <c r="AB121" s="20">
        <f t="shared" si="59"/>
        <v>14.405224429727742</v>
      </c>
      <c r="AC121" s="20">
        <f t="shared" si="60"/>
        <v>227.51306049504069</v>
      </c>
      <c r="AD121" s="20">
        <f t="shared" si="61"/>
        <v>3150.9590451743443</v>
      </c>
      <c r="AE121" s="20">
        <f t="shared" si="62"/>
        <v>2631.8548006722876</v>
      </c>
      <c r="AF121" s="20">
        <f t="shared" si="63"/>
        <v>9674.4286835896492</v>
      </c>
      <c r="AG121" s="20">
        <f t="shared" si="64"/>
        <v>3157.1324209714871</v>
      </c>
      <c r="AH121" s="20">
        <f t="shared" si="65"/>
        <v>2576.2087327827248</v>
      </c>
      <c r="AI121" s="20">
        <f t="shared" si="66"/>
        <v>3262.7315411122127</v>
      </c>
      <c r="AJ121" s="20">
        <f t="shared" si="67"/>
        <v>6386.9292523833465</v>
      </c>
      <c r="AK121" s="20">
        <f t="shared" si="68"/>
        <v>-1196.1248982914015</v>
      </c>
      <c r="AL121" s="20">
        <f t="shared" si="69"/>
        <v>-4103.752759381905</v>
      </c>
      <c r="AM121" s="20">
        <f t="shared" si="70"/>
        <v>-2346.1209900813742</v>
      </c>
      <c r="AN121" s="20">
        <f t="shared" si="71"/>
        <v>18169.108706413906</v>
      </c>
      <c r="AO121" s="20">
        <f t="shared" si="72"/>
        <v>7889.5198655423883</v>
      </c>
      <c r="AP121" s="20">
        <f t="shared" si="73"/>
        <v>1751.6318205175594</v>
      </c>
      <c r="AQ121" s="20">
        <f t="shared" si="74"/>
        <v>1676.0379028512943</v>
      </c>
      <c r="AR121" s="20">
        <f t="shared" si="75"/>
        <v>-1923.8359174087464</v>
      </c>
      <c r="AS121" s="20">
        <f t="shared" si="76"/>
        <v>6329.0517775574699</v>
      </c>
      <c r="AT121" s="23">
        <f t="shared" si="77"/>
        <v>32632.444760102539</v>
      </c>
      <c r="AU121" s="23"/>
    </row>
    <row r="122" spans="1:47" x14ac:dyDescent="0.25">
      <c r="A122" s="13">
        <f t="shared" si="44"/>
        <v>117</v>
      </c>
      <c r="B122" s="1">
        <v>45152</v>
      </c>
      <c r="C122" s="7">
        <f t="shared" si="45"/>
        <v>2023</v>
      </c>
      <c r="D122" s="7">
        <f t="shared" si="46"/>
        <v>8</v>
      </c>
      <c r="E122" s="15">
        <v>17.038</v>
      </c>
      <c r="F122" s="2">
        <v>39.86</v>
      </c>
      <c r="G122" s="2">
        <v>294.95999999999998</v>
      </c>
      <c r="H122" s="2">
        <v>13.59</v>
      </c>
      <c r="I122" s="2">
        <v>223.82</v>
      </c>
      <c r="J122" s="2">
        <v>239.76</v>
      </c>
      <c r="K122" s="2">
        <v>140.57</v>
      </c>
      <c r="L122" s="2">
        <v>427.78</v>
      </c>
      <c r="M122" s="2">
        <v>179.46</v>
      </c>
      <c r="N122" s="2">
        <v>153.47</v>
      </c>
      <c r="O122" s="2">
        <v>165.81</v>
      </c>
      <c r="P122" s="12">
        <f t="shared" si="47"/>
        <v>1.2559658377291338E-3</v>
      </c>
      <c r="Q122" s="12">
        <f t="shared" si="48"/>
        <v>-1.2851405622490097E-2</v>
      </c>
      <c r="R122" s="12">
        <f t="shared" si="49"/>
        <v>2.9545454545454541E-2</v>
      </c>
      <c r="S122" s="12">
        <f t="shared" si="50"/>
        <v>-2.584670231729147E-3</v>
      </c>
      <c r="T122" s="12">
        <f t="shared" si="51"/>
        <v>-9.0019592259183989E-3</v>
      </c>
      <c r="U122" s="12">
        <f t="shared" si="52"/>
        <v>1.859499475075399E-2</v>
      </c>
      <c r="V122" s="12">
        <f t="shared" si="53"/>
        <v>1.7500036101384842E-2</v>
      </c>
      <c r="W122" s="12">
        <f t="shared" si="54"/>
        <v>1.236400457793474E-2</v>
      </c>
      <c r="X122" s="12">
        <f t="shared" si="55"/>
        <v>7.4728446187173336E-3</v>
      </c>
      <c r="Y122" s="12">
        <f t="shared" si="56"/>
        <v>1.2099208544634754E-2</v>
      </c>
      <c r="Z122" s="20">
        <f t="shared" si="57"/>
        <v>40.460753579502629</v>
      </c>
      <c r="AA122" s="20">
        <f t="shared" si="58"/>
        <v>318.05927710843366</v>
      </c>
      <c r="AB122" s="20">
        <f t="shared" si="59"/>
        <v>14.7225</v>
      </c>
      <c r="AC122" s="20">
        <f t="shared" si="60"/>
        <v>225.75498573975042</v>
      </c>
      <c r="AD122" s="20">
        <f t="shared" si="61"/>
        <v>3194.6164448498162</v>
      </c>
      <c r="AE122" s="20">
        <f t="shared" si="62"/>
        <v>2720.975254105676</v>
      </c>
      <c r="AF122" s="20">
        <f t="shared" si="63"/>
        <v>9879.3772436250001</v>
      </c>
      <c r="AG122" s="20">
        <f t="shared" si="64"/>
        <v>3213.134825109074</v>
      </c>
      <c r="AH122" s="20">
        <f t="shared" si="65"/>
        <v>2582.5389240529166</v>
      </c>
      <c r="AI122" s="20">
        <f t="shared" si="66"/>
        <v>3334.2361519278065</v>
      </c>
      <c r="AJ122" s="20">
        <f t="shared" si="67"/>
        <v>-355.27505651842972</v>
      </c>
      <c r="AK122" s="20">
        <f t="shared" si="68"/>
        <v>6211.0843373494899</v>
      </c>
      <c r="AL122" s="20">
        <f t="shared" si="69"/>
        <v>-16477.499999999978</v>
      </c>
      <c r="AM122" s="20">
        <f t="shared" si="70"/>
        <v>1170.0285204991587</v>
      </c>
      <c r="AN122" s="20">
        <f t="shared" si="71"/>
        <v>7254.7587875459385</v>
      </c>
      <c r="AO122" s="20">
        <f t="shared" si="72"/>
        <v>-9934.5708211352758</v>
      </c>
      <c r="AP122" s="20">
        <f t="shared" si="73"/>
        <v>-8495.7961812499889</v>
      </c>
      <c r="AQ122" s="20">
        <f t="shared" si="74"/>
        <v>-3924.2025109073893</v>
      </c>
      <c r="AR122" s="20">
        <f t="shared" si="75"/>
        <v>-2873.3646079375148</v>
      </c>
      <c r="AS122" s="20">
        <f t="shared" si="76"/>
        <v>-7971.8703855613057</v>
      </c>
      <c r="AT122" s="23">
        <f t="shared" si="77"/>
        <v>-35396.707917915293</v>
      </c>
      <c r="AU122" s="23"/>
    </row>
    <row r="123" spans="1:47" x14ac:dyDescent="0.25">
      <c r="A123" s="13">
        <f t="shared" si="44"/>
        <v>118</v>
      </c>
      <c r="B123" s="1">
        <v>45149</v>
      </c>
      <c r="C123" s="7">
        <f t="shared" si="45"/>
        <v>2023</v>
      </c>
      <c r="D123" s="7">
        <f t="shared" si="46"/>
        <v>8</v>
      </c>
      <c r="E123" s="15">
        <v>16.988</v>
      </c>
      <c r="F123" s="2">
        <v>39.81</v>
      </c>
      <c r="G123" s="2">
        <v>298.8</v>
      </c>
      <c r="H123" s="2">
        <v>13.2</v>
      </c>
      <c r="I123" s="2">
        <v>224.4</v>
      </c>
      <c r="J123" s="2">
        <v>242.65</v>
      </c>
      <c r="K123" s="2">
        <v>138.41</v>
      </c>
      <c r="L123" s="2">
        <v>421.66</v>
      </c>
      <c r="M123" s="2">
        <v>177.79</v>
      </c>
      <c r="N123" s="2">
        <v>152.78</v>
      </c>
      <c r="O123" s="2">
        <v>164.31</v>
      </c>
      <c r="P123" s="12">
        <f t="shared" si="47"/>
        <v>6.8285280728377362E-3</v>
      </c>
      <c r="Q123" s="12">
        <f t="shared" si="48"/>
        <v>1.0688675416046678E-2</v>
      </c>
      <c r="R123" s="12">
        <f t="shared" si="49"/>
        <v>-7.5187969924812581E-3</v>
      </c>
      <c r="S123" s="12">
        <f t="shared" si="50"/>
        <v>-1.093088857545832E-2</v>
      </c>
      <c r="T123" s="12">
        <f t="shared" si="51"/>
        <v>-1.9163036716003168E-2</v>
      </c>
      <c r="U123" s="12">
        <f t="shared" si="52"/>
        <v>-9.363140041713347E-3</v>
      </c>
      <c r="V123" s="12">
        <f t="shared" si="53"/>
        <v>-2.7478887069700808E-2</v>
      </c>
      <c r="W123" s="12">
        <f t="shared" si="54"/>
        <v>-9.2925728084529702E-3</v>
      </c>
      <c r="X123" s="12">
        <f t="shared" si="55"/>
        <v>-5.3599259818176703E-3</v>
      </c>
      <c r="Y123" s="12">
        <f t="shared" si="56"/>
        <v>-1.3572589394221901E-2</v>
      </c>
      <c r="Z123" s="20">
        <f t="shared" si="57"/>
        <v>40.685940819423372</v>
      </c>
      <c r="AA123" s="20">
        <f t="shared" si="58"/>
        <v>325.6438912190502</v>
      </c>
      <c r="AB123" s="20">
        <f t="shared" si="59"/>
        <v>14.192481203007519</v>
      </c>
      <c r="AC123" s="20">
        <f t="shared" si="60"/>
        <v>223.86590267983075</v>
      </c>
      <c r="AD123" s="20">
        <f t="shared" si="61"/>
        <v>3161.8608349377496</v>
      </c>
      <c r="AE123" s="20">
        <f t="shared" si="62"/>
        <v>2646.2906215350345</v>
      </c>
      <c r="AF123" s="20">
        <f t="shared" si="63"/>
        <v>9442.6561288800931</v>
      </c>
      <c r="AG123" s="20">
        <f t="shared" si="64"/>
        <v>3144.3991700697752</v>
      </c>
      <c r="AH123" s="20">
        <f t="shared" si="65"/>
        <v>2549.6436159993618</v>
      </c>
      <c r="AI123" s="20">
        <f t="shared" si="66"/>
        <v>3249.6635763837494</v>
      </c>
      <c r="AJ123" s="20">
        <f t="shared" si="67"/>
        <v>-1931.5857359636298</v>
      </c>
      <c r="AK123" s="20">
        <f t="shared" si="68"/>
        <v>-5165.8368285753222</v>
      </c>
      <c r="AL123" s="20">
        <f t="shared" si="69"/>
        <v>4193.2330827067808</v>
      </c>
      <c r="AM123" s="20">
        <f t="shared" si="70"/>
        <v>4948.1946403384991</v>
      </c>
      <c r="AN123" s="20">
        <f t="shared" si="71"/>
        <v>15443.661265562583</v>
      </c>
      <c r="AO123" s="20">
        <f t="shared" si="72"/>
        <v>5002.3556929930237</v>
      </c>
      <c r="AP123" s="20">
        <f t="shared" si="73"/>
        <v>13340.259555995362</v>
      </c>
      <c r="AQ123" s="20">
        <f t="shared" si="74"/>
        <v>2949.362993022487</v>
      </c>
      <c r="AR123" s="20">
        <f t="shared" si="75"/>
        <v>2060.9316000957051</v>
      </c>
      <c r="AS123" s="20">
        <f t="shared" si="76"/>
        <v>8942.6447232501232</v>
      </c>
      <c r="AT123" s="23">
        <f t="shared" si="77"/>
        <v>49783.220989425608</v>
      </c>
      <c r="AU123" s="23"/>
    </row>
    <row r="124" spans="1:47" x14ac:dyDescent="0.25">
      <c r="A124" s="13">
        <f t="shared" si="44"/>
        <v>119</v>
      </c>
      <c r="B124" s="1">
        <v>45148</v>
      </c>
      <c r="C124" s="7">
        <f t="shared" si="45"/>
        <v>2023</v>
      </c>
      <c r="D124" s="7">
        <f t="shared" si="46"/>
        <v>8</v>
      </c>
      <c r="E124" s="15">
        <v>17.13</v>
      </c>
      <c r="F124" s="2">
        <v>39.54</v>
      </c>
      <c r="G124" s="2">
        <v>295.64</v>
      </c>
      <c r="H124" s="2">
        <v>13.3</v>
      </c>
      <c r="I124" s="2">
        <v>226.88</v>
      </c>
      <c r="J124" s="2">
        <v>245.34</v>
      </c>
      <c r="K124" s="2">
        <v>138.56</v>
      </c>
      <c r="L124" s="2">
        <v>429.98</v>
      </c>
      <c r="M124" s="2">
        <v>177.97</v>
      </c>
      <c r="N124" s="2">
        <v>152.33000000000001</v>
      </c>
      <c r="O124" s="2">
        <v>165.19</v>
      </c>
      <c r="P124" s="12">
        <f t="shared" si="47"/>
        <v>-1.1994002998500841E-2</v>
      </c>
      <c r="Q124" s="12">
        <f t="shared" si="48"/>
        <v>-7.6197509314894774E-3</v>
      </c>
      <c r="R124" s="12">
        <f t="shared" si="49"/>
        <v>-1.8450184501844991E-2</v>
      </c>
      <c r="S124" s="12">
        <f t="shared" si="50"/>
        <v>1.5892636411796168E-3</v>
      </c>
      <c r="T124" s="12">
        <f t="shared" si="51"/>
        <v>1.7562478598070586E-2</v>
      </c>
      <c r="U124" s="12">
        <f t="shared" si="52"/>
        <v>9.6713544738662449E-3</v>
      </c>
      <c r="V124" s="12">
        <f t="shared" si="53"/>
        <v>7.0270581174036728E-3</v>
      </c>
      <c r="W124" s="12">
        <f t="shared" si="54"/>
        <v>3.2574730416097264E-3</v>
      </c>
      <c r="X124" s="12">
        <f t="shared" si="55"/>
        <v>6.4136348106338392E-3</v>
      </c>
      <c r="Y124" s="12">
        <f t="shared" si="56"/>
        <v>7.6085073201050957E-3</v>
      </c>
      <c r="Z124" s="20">
        <f t="shared" si="57"/>
        <v>39.925322338830576</v>
      </c>
      <c r="AA124" s="20">
        <f t="shared" si="58"/>
        <v>319.74491624987405</v>
      </c>
      <c r="AB124" s="20">
        <f t="shared" si="59"/>
        <v>14.036162361623617</v>
      </c>
      <c r="AC124" s="20">
        <f t="shared" si="60"/>
        <v>226.6997139325446</v>
      </c>
      <c r="AD124" s="20">
        <f t="shared" si="61"/>
        <v>3280.2505091254811</v>
      </c>
      <c r="AE124" s="20">
        <f t="shared" si="62"/>
        <v>2697.1375124172891</v>
      </c>
      <c r="AF124" s="20">
        <f t="shared" si="63"/>
        <v>9777.6902689843228</v>
      </c>
      <c r="AG124" s="20">
        <f t="shared" si="64"/>
        <v>3184.2316702329595</v>
      </c>
      <c r="AH124" s="20">
        <f t="shared" si="65"/>
        <v>2579.8237634679685</v>
      </c>
      <c r="AI124" s="20">
        <f t="shared" si="66"/>
        <v>3319.4420899979846</v>
      </c>
      <c r="AJ124" s="20">
        <f t="shared" si="67"/>
        <v>3392.7436281859473</v>
      </c>
      <c r="AK124" s="20">
        <f t="shared" si="68"/>
        <v>3682.6256251889049</v>
      </c>
      <c r="AL124" s="20">
        <f t="shared" si="69"/>
        <v>10289.667896678953</v>
      </c>
      <c r="AM124" s="20">
        <f t="shared" si="70"/>
        <v>-719.42786508918743</v>
      </c>
      <c r="AN124" s="20">
        <f t="shared" si="71"/>
        <v>-14153.757281370305</v>
      </c>
      <c r="AO124" s="20">
        <f t="shared" si="72"/>
        <v>-5167.022483457913</v>
      </c>
      <c r="AP124" s="20">
        <f t="shared" si="73"/>
        <v>-3411.4474492161207</v>
      </c>
      <c r="AQ124" s="20">
        <f t="shared" si="74"/>
        <v>-1033.887023295938</v>
      </c>
      <c r="AR124" s="20">
        <f t="shared" si="75"/>
        <v>-2466.0905201953028</v>
      </c>
      <c r="AS124" s="20">
        <f t="shared" si="76"/>
        <v>-5013.0579995969129</v>
      </c>
      <c r="AT124" s="23">
        <f t="shared" si="77"/>
        <v>-14599.653472167873</v>
      </c>
      <c r="AU124" s="23"/>
    </row>
    <row r="125" spans="1:47" x14ac:dyDescent="0.25">
      <c r="A125" s="13">
        <f t="shared" si="44"/>
        <v>120</v>
      </c>
      <c r="B125" s="1">
        <v>45147</v>
      </c>
      <c r="C125" s="7">
        <f t="shared" si="45"/>
        <v>2023</v>
      </c>
      <c r="D125" s="7">
        <f t="shared" si="46"/>
        <v>8</v>
      </c>
      <c r="E125" s="15">
        <v>17.0533</v>
      </c>
      <c r="F125" s="2">
        <v>40.020000000000003</v>
      </c>
      <c r="G125" s="2">
        <v>297.91000000000003</v>
      </c>
      <c r="H125" s="2">
        <v>13.55</v>
      </c>
      <c r="I125" s="2">
        <v>226.52</v>
      </c>
      <c r="J125" s="2">
        <v>242.19</v>
      </c>
      <c r="K125" s="2">
        <v>137.85</v>
      </c>
      <c r="L125" s="2">
        <v>428.9</v>
      </c>
      <c r="M125" s="2">
        <v>178.19</v>
      </c>
      <c r="N125" s="2">
        <v>152.04</v>
      </c>
      <c r="O125" s="2">
        <v>164.68</v>
      </c>
      <c r="P125" s="12">
        <f t="shared" si="47"/>
        <v>-3.4860557768923162E-3</v>
      </c>
      <c r="Q125" s="12">
        <f t="shared" si="48"/>
        <v>1.8948592536853992E-2</v>
      </c>
      <c r="R125" s="12">
        <f t="shared" si="49"/>
        <v>2.9607698001481442E-3</v>
      </c>
      <c r="S125" s="12">
        <f t="shared" si="50"/>
        <v>2.8234226055378953E-2</v>
      </c>
      <c r="T125" s="12">
        <f t="shared" si="51"/>
        <v>-3.3143353632317796E-2</v>
      </c>
      <c r="U125" s="12">
        <f t="shared" si="52"/>
        <v>-1.8050116337964939E-2</v>
      </c>
      <c r="V125" s="12">
        <f t="shared" si="53"/>
        <v>-2.4541050158853217E-2</v>
      </c>
      <c r="W125" s="12">
        <f t="shared" si="54"/>
        <v>-1.2088450804479178E-2</v>
      </c>
      <c r="X125" s="12">
        <f t="shared" si="55"/>
        <v>2.1105040339188808E-3</v>
      </c>
      <c r="Y125" s="12">
        <f t="shared" si="56"/>
        <v>-1.6067967990353593E-2</v>
      </c>
      <c r="Z125" s="20">
        <f t="shared" si="57"/>
        <v>40.269128486055777</v>
      </c>
      <c r="AA125" s="20">
        <f t="shared" si="58"/>
        <v>328.30523651537436</v>
      </c>
      <c r="AB125" s="20">
        <f t="shared" si="59"/>
        <v>14.342339008142119</v>
      </c>
      <c r="AC125" s="20">
        <f t="shared" si="60"/>
        <v>232.73053472537447</v>
      </c>
      <c r="AD125" s="20">
        <f t="shared" si="61"/>
        <v>3116.7933893046734</v>
      </c>
      <c r="AE125" s="20">
        <f t="shared" si="62"/>
        <v>2623.0850809061149</v>
      </c>
      <c r="AF125" s="20">
        <f t="shared" si="63"/>
        <v>9471.1809427304361</v>
      </c>
      <c r="AG125" s="20">
        <f t="shared" si="64"/>
        <v>3135.5253530285095</v>
      </c>
      <c r="AH125" s="20">
        <f t="shared" si="65"/>
        <v>2568.7931904996594</v>
      </c>
      <c r="AI125" s="20">
        <f t="shared" si="66"/>
        <v>3241.4428590294365</v>
      </c>
      <c r="AJ125" s="20">
        <f t="shared" si="67"/>
        <v>986.10059760953561</v>
      </c>
      <c r="AK125" s="20">
        <f t="shared" si="68"/>
        <v>-9157.8547730615574</v>
      </c>
      <c r="AL125" s="20">
        <f t="shared" si="69"/>
        <v>-1651.2213175426104</v>
      </c>
      <c r="AM125" s="20">
        <f t="shared" si="70"/>
        <v>-12781.06945074893</v>
      </c>
      <c r="AN125" s="20">
        <f t="shared" si="71"/>
        <v>26710.522673831634</v>
      </c>
      <c r="AO125" s="20">
        <f t="shared" si="72"/>
        <v>9643.4638187769451</v>
      </c>
      <c r="AP125" s="20">
        <f t="shared" si="73"/>
        <v>11914.018863478213</v>
      </c>
      <c r="AQ125" s="20">
        <f t="shared" si="74"/>
        <v>3836.7446971490608</v>
      </c>
      <c r="AR125" s="20">
        <f t="shared" si="75"/>
        <v>-811.50457494893544</v>
      </c>
      <c r="AS125" s="20">
        <f t="shared" si="76"/>
        <v>10586.788194112705</v>
      </c>
      <c r="AT125" s="23">
        <f t="shared" si="77"/>
        <v>39275.988728656062</v>
      </c>
      <c r="AU125" s="23"/>
    </row>
    <row r="126" spans="1:47" x14ac:dyDescent="0.25">
      <c r="A126" s="13">
        <f t="shared" si="44"/>
        <v>121</v>
      </c>
      <c r="B126" s="1">
        <v>45146</v>
      </c>
      <c r="C126" s="7">
        <f t="shared" si="45"/>
        <v>2023</v>
      </c>
      <c r="D126" s="7">
        <f t="shared" si="46"/>
        <v>8</v>
      </c>
      <c r="E126" s="15">
        <v>17.107399999999998</v>
      </c>
      <c r="F126" s="2">
        <v>40.159999999999997</v>
      </c>
      <c r="G126" s="2">
        <v>292.37</v>
      </c>
      <c r="H126" s="2">
        <v>13.51</v>
      </c>
      <c r="I126" s="2">
        <v>220.3</v>
      </c>
      <c r="J126" s="2">
        <v>249.7</v>
      </c>
      <c r="K126" s="2">
        <v>139.94</v>
      </c>
      <c r="L126" s="2">
        <v>438.3</v>
      </c>
      <c r="M126" s="2">
        <v>179.8</v>
      </c>
      <c r="N126" s="2">
        <v>151.24</v>
      </c>
      <c r="O126" s="2">
        <v>166.84</v>
      </c>
      <c r="P126" s="12">
        <f t="shared" si="47"/>
        <v>-1.5686274509803977E-2</v>
      </c>
      <c r="Q126" s="12">
        <f t="shared" si="48"/>
        <v>-4.9011265784010272E-3</v>
      </c>
      <c r="R126" s="12">
        <f t="shared" si="49"/>
        <v>1.0471204188481797E-2</v>
      </c>
      <c r="S126" s="12">
        <f t="shared" si="50"/>
        <v>-1.2638938687701606E-2</v>
      </c>
      <c r="T126" s="12">
        <f t="shared" si="51"/>
        <v>-3.324215006176523E-3</v>
      </c>
      <c r="U126" s="12">
        <f t="shared" si="52"/>
        <v>-1.2429292550318771E-2</v>
      </c>
      <c r="V126" s="12">
        <f t="shared" si="53"/>
        <v>-1.9408035471200069E-3</v>
      </c>
      <c r="W126" s="12">
        <f t="shared" si="54"/>
        <v>8.9920569906838388E-3</v>
      </c>
      <c r="X126" s="12">
        <f t="shared" si="55"/>
        <v>1.1620620837348605E-2</v>
      </c>
      <c r="Y126" s="12">
        <f t="shared" si="56"/>
        <v>-9.1669576356357974E-3</v>
      </c>
      <c r="Z126" s="20">
        <f t="shared" si="57"/>
        <v>39.776117647058818</v>
      </c>
      <c r="AA126" s="20">
        <f t="shared" si="58"/>
        <v>320.62085701643917</v>
      </c>
      <c r="AB126" s="20">
        <f t="shared" si="59"/>
        <v>14.449738219895291</v>
      </c>
      <c r="AC126" s="20">
        <f t="shared" si="60"/>
        <v>223.47930261742562</v>
      </c>
      <c r="AD126" s="20">
        <f t="shared" si="61"/>
        <v>3212.9194225629408</v>
      </c>
      <c r="AE126" s="20">
        <f t="shared" si="62"/>
        <v>2638.1000009800309</v>
      </c>
      <c r="AF126" s="20">
        <f t="shared" si="63"/>
        <v>9690.6171630295194</v>
      </c>
      <c r="AG126" s="20">
        <f t="shared" si="64"/>
        <v>3202.432624939921</v>
      </c>
      <c r="AH126" s="20">
        <f t="shared" si="65"/>
        <v>2593.1712637632045</v>
      </c>
      <c r="AI126" s="20">
        <f t="shared" si="66"/>
        <v>3264.1773874385785</v>
      </c>
      <c r="AJ126" s="20">
        <f t="shared" si="67"/>
        <v>4437.1764705882488</v>
      </c>
      <c r="AK126" s="20">
        <f t="shared" si="68"/>
        <v>2368.7144753412213</v>
      </c>
      <c r="AL126" s="20">
        <f t="shared" si="69"/>
        <v>-5839.7905759163323</v>
      </c>
      <c r="AM126" s="20">
        <f t="shared" si="70"/>
        <v>5721.3947651487724</v>
      </c>
      <c r="AN126" s="20">
        <f t="shared" si="71"/>
        <v>2679.0143592647837</v>
      </c>
      <c r="AO126" s="20">
        <f t="shared" si="72"/>
        <v>6640.4798039937305</v>
      </c>
      <c r="AP126" s="20">
        <f t="shared" si="73"/>
        <v>942.20784852404904</v>
      </c>
      <c r="AQ126" s="20">
        <f t="shared" si="74"/>
        <v>-2853.9824939920891</v>
      </c>
      <c r="AR126" s="20">
        <f t="shared" si="75"/>
        <v>-4468.2155644806926</v>
      </c>
      <c r="AS126" s="20">
        <f t="shared" si="76"/>
        <v>6039.8825122842936</v>
      </c>
      <c r="AT126" s="23">
        <f t="shared" si="77"/>
        <v>15666.881600755984</v>
      </c>
      <c r="AU126" s="23"/>
    </row>
    <row r="127" spans="1:47" x14ac:dyDescent="0.25">
      <c r="A127" s="13">
        <f t="shared" si="44"/>
        <v>122</v>
      </c>
      <c r="B127" s="1">
        <v>45145</v>
      </c>
      <c r="C127" s="7">
        <f t="shared" si="45"/>
        <v>2023</v>
      </c>
      <c r="D127" s="7">
        <f t="shared" si="46"/>
        <v>8</v>
      </c>
      <c r="E127" s="15">
        <v>17.045000000000002</v>
      </c>
      <c r="F127" s="2">
        <v>40.799999999999997</v>
      </c>
      <c r="G127" s="2">
        <v>293.81</v>
      </c>
      <c r="H127" s="2">
        <v>13.37</v>
      </c>
      <c r="I127" s="2">
        <v>223.12</v>
      </c>
      <c r="J127" s="2">
        <v>251.45</v>
      </c>
      <c r="K127" s="2">
        <v>142.22</v>
      </c>
      <c r="L127" s="2">
        <v>440.76</v>
      </c>
      <c r="M127" s="2">
        <v>178.85</v>
      </c>
      <c r="N127" s="2">
        <v>150.05000000000001</v>
      </c>
      <c r="O127" s="2">
        <v>169</v>
      </c>
      <c r="P127" s="12">
        <f t="shared" si="47"/>
        <v>1.4925373134328179E-2</v>
      </c>
      <c r="Q127" s="12">
        <f t="shared" si="48"/>
        <v>9.8992884886399679E-3</v>
      </c>
      <c r="R127" s="12">
        <f t="shared" si="49"/>
        <v>2.2171253822629966E-2</v>
      </c>
      <c r="S127" s="12">
        <f t="shared" si="50"/>
        <v>-1.7895490336435893E-3</v>
      </c>
      <c r="T127" s="12">
        <f t="shared" si="51"/>
        <v>-9.8419664932701822E-3</v>
      </c>
      <c r="U127" s="12">
        <f t="shared" si="52"/>
        <v>1.8628321568806339E-2</v>
      </c>
      <c r="V127" s="12">
        <f t="shared" si="53"/>
        <v>2.0864001247090203E-2</v>
      </c>
      <c r="W127" s="12">
        <f t="shared" si="54"/>
        <v>-1.7599509452365769E-2</v>
      </c>
      <c r="X127" s="12">
        <f t="shared" si="55"/>
        <v>-8.3485417312084698E-3</v>
      </c>
      <c r="Y127" s="12">
        <f t="shared" si="56"/>
        <v>1.0289028508163378E-2</v>
      </c>
      <c r="Z127" s="20">
        <f t="shared" si="57"/>
        <v>41.013134328358198</v>
      </c>
      <c r="AA127" s="20">
        <f t="shared" si="58"/>
        <v>325.38955075103979</v>
      </c>
      <c r="AB127" s="20">
        <f t="shared" si="59"/>
        <v>14.617048929663609</v>
      </c>
      <c r="AC127" s="20">
        <f t="shared" si="60"/>
        <v>225.93495347172512</v>
      </c>
      <c r="AD127" s="20">
        <f t="shared" si="61"/>
        <v>3191.9085676193231</v>
      </c>
      <c r="AE127" s="20">
        <f t="shared" si="62"/>
        <v>2721.0642801147237</v>
      </c>
      <c r="AF127" s="20">
        <f t="shared" si="63"/>
        <v>9912.0395330890551</v>
      </c>
      <c r="AG127" s="20">
        <f t="shared" si="64"/>
        <v>3118.0338436656043</v>
      </c>
      <c r="AH127" s="20">
        <f t="shared" si="65"/>
        <v>2541.9826487156629</v>
      </c>
      <c r="AI127" s="20">
        <f t="shared" si="66"/>
        <v>3328.2727368118321</v>
      </c>
      <c r="AJ127" s="20">
        <f t="shared" si="67"/>
        <v>-4221.940298507413</v>
      </c>
      <c r="AK127" s="20">
        <f t="shared" si="68"/>
        <v>-4784.3261265597048</v>
      </c>
      <c r="AL127" s="20">
        <f t="shared" si="69"/>
        <v>-12364.908256880715</v>
      </c>
      <c r="AM127" s="20">
        <f t="shared" si="70"/>
        <v>810.0930565497606</v>
      </c>
      <c r="AN127" s="20">
        <f t="shared" si="71"/>
        <v>7931.7280951692055</v>
      </c>
      <c r="AO127" s="20">
        <f t="shared" si="72"/>
        <v>-9952.3760229448271</v>
      </c>
      <c r="AP127" s="20">
        <f t="shared" si="73"/>
        <v>-10128.910654452739</v>
      </c>
      <c r="AQ127" s="20">
        <f t="shared" si="74"/>
        <v>5585.8956334395771</v>
      </c>
      <c r="AR127" s="20">
        <f t="shared" si="75"/>
        <v>3210.0766926505457</v>
      </c>
      <c r="AS127" s="20">
        <f t="shared" si="76"/>
        <v>-6779.1873623664287</v>
      </c>
      <c r="AT127" s="23">
        <f t="shared" si="77"/>
        <v>-30693.855243902741</v>
      </c>
      <c r="AU127" s="23"/>
    </row>
    <row r="128" spans="1:47" x14ac:dyDescent="0.25">
      <c r="A128" s="13">
        <f t="shared" si="44"/>
        <v>123</v>
      </c>
      <c r="B128" s="1">
        <v>45142</v>
      </c>
      <c r="C128" s="7">
        <f t="shared" si="45"/>
        <v>2023</v>
      </c>
      <c r="D128" s="7">
        <f t="shared" si="46"/>
        <v>8</v>
      </c>
      <c r="E128" s="15">
        <v>17.050999999999998</v>
      </c>
      <c r="F128" s="2">
        <v>40.200000000000003</v>
      </c>
      <c r="G128" s="2">
        <v>290.93</v>
      </c>
      <c r="H128" s="2">
        <v>13.08</v>
      </c>
      <c r="I128" s="2">
        <v>223.52</v>
      </c>
      <c r="J128" s="2">
        <v>253.86</v>
      </c>
      <c r="K128" s="2">
        <v>139.57</v>
      </c>
      <c r="L128" s="2">
        <v>431.6</v>
      </c>
      <c r="M128" s="2">
        <v>181.99</v>
      </c>
      <c r="N128" s="2">
        <v>151.26</v>
      </c>
      <c r="O128" s="2">
        <v>167.22</v>
      </c>
      <c r="P128" s="12">
        <f t="shared" si="47"/>
        <v>3.5281998454803176E-2</v>
      </c>
      <c r="Q128" s="12">
        <f t="shared" si="48"/>
        <v>6.2603763143331825E-3</v>
      </c>
      <c r="R128" s="12">
        <f t="shared" si="49"/>
        <v>7.7041602465330872E-3</v>
      </c>
      <c r="S128" s="12">
        <f t="shared" si="50"/>
        <v>1.5907644759567408E-2</v>
      </c>
      <c r="T128" s="12">
        <f t="shared" si="51"/>
        <v>-3.6426135721159159E-2</v>
      </c>
      <c r="U128" s="12">
        <f t="shared" si="52"/>
        <v>6.5693260065580183E-2</v>
      </c>
      <c r="V128" s="12">
        <f t="shared" si="53"/>
        <v>-1.433141540430205E-2</v>
      </c>
      <c r="W128" s="12">
        <f t="shared" si="54"/>
        <v>-6.296775966065693E-2</v>
      </c>
      <c r="X128" s="12">
        <f t="shared" si="55"/>
        <v>-1.9977845888621615E-2</v>
      </c>
      <c r="Y128" s="12">
        <f t="shared" si="56"/>
        <v>-9.3031959401916886E-3</v>
      </c>
      <c r="Z128" s="20">
        <f t="shared" si="57"/>
        <v>41.835745557558596</v>
      </c>
      <c r="AA128" s="20">
        <f t="shared" si="58"/>
        <v>324.21709324847814</v>
      </c>
      <c r="AB128" s="20">
        <f t="shared" si="59"/>
        <v>14.410169491525425</v>
      </c>
      <c r="AC128" s="20">
        <f t="shared" si="60"/>
        <v>229.94053631488049</v>
      </c>
      <c r="AD128" s="20">
        <f t="shared" si="61"/>
        <v>3106.2108964899758</v>
      </c>
      <c r="AE128" s="20">
        <f t="shared" si="62"/>
        <v>2846.788963277008</v>
      </c>
      <c r="AF128" s="20">
        <f t="shared" si="63"/>
        <v>9570.3109964710766</v>
      </c>
      <c r="AG128" s="20">
        <f t="shared" si="64"/>
        <v>2974.0398809809108</v>
      </c>
      <c r="AH128" s="20">
        <f t="shared" si="65"/>
        <v>2512.1722862760321</v>
      </c>
      <c r="AI128" s="20">
        <f t="shared" si="66"/>
        <v>3263.7285671287782</v>
      </c>
      <c r="AJ128" s="20">
        <f t="shared" si="67"/>
        <v>-9980.2189029101955</v>
      </c>
      <c r="AK128" s="20">
        <f t="shared" si="68"/>
        <v>-3025.6398727172209</v>
      </c>
      <c r="AL128" s="20">
        <f t="shared" si="69"/>
        <v>-4296.6101694915315</v>
      </c>
      <c r="AM128" s="20">
        <f t="shared" si="70"/>
        <v>-7201.0726297609726</v>
      </c>
      <c r="AN128" s="20">
        <f t="shared" si="71"/>
        <v>29356.145877506038</v>
      </c>
      <c r="AO128" s="20">
        <f t="shared" si="72"/>
        <v>-35097.312655401678</v>
      </c>
      <c r="AP128" s="20">
        <f t="shared" si="73"/>
        <v>6957.5161764461882</v>
      </c>
      <c r="AQ128" s="20">
        <f t="shared" si="74"/>
        <v>19985.291901908931</v>
      </c>
      <c r="AR128" s="20">
        <f t="shared" si="75"/>
        <v>7681.6310585951669</v>
      </c>
      <c r="AS128" s="20">
        <f t="shared" si="76"/>
        <v>6129.6465742443615</v>
      </c>
      <c r="AT128" s="23">
        <f t="shared" si="77"/>
        <v>10509.377358419088</v>
      </c>
      <c r="AU128" s="23"/>
    </row>
    <row r="129" spans="1:47" x14ac:dyDescent="0.25">
      <c r="A129" s="13">
        <f t="shared" si="44"/>
        <v>124</v>
      </c>
      <c r="B129" s="1">
        <v>45141</v>
      </c>
      <c r="C129" s="7">
        <f t="shared" si="45"/>
        <v>2023</v>
      </c>
      <c r="D129" s="7">
        <f t="shared" si="46"/>
        <v>8</v>
      </c>
      <c r="E129" s="15">
        <v>17.323</v>
      </c>
      <c r="F129" s="2">
        <v>38.83</v>
      </c>
      <c r="G129" s="2">
        <v>289.12</v>
      </c>
      <c r="H129" s="2">
        <v>12.98</v>
      </c>
      <c r="I129" s="2">
        <v>220.02</v>
      </c>
      <c r="J129" s="2">
        <v>259.32</v>
      </c>
      <c r="K129" s="2">
        <v>128.91</v>
      </c>
      <c r="L129" s="2">
        <v>431</v>
      </c>
      <c r="M129" s="2">
        <v>191.17</v>
      </c>
      <c r="N129" s="2">
        <v>151.91999999999999</v>
      </c>
      <c r="O129" s="2">
        <v>166.14</v>
      </c>
      <c r="P129" s="12">
        <f t="shared" si="47"/>
        <v>-1.7708069820389638E-2</v>
      </c>
      <c r="Q129" s="12">
        <f t="shared" si="48"/>
        <v>-9.3541202672606794E-3</v>
      </c>
      <c r="R129" s="12">
        <f t="shared" si="49"/>
        <v>7.763975155279379E-3</v>
      </c>
      <c r="S129" s="12">
        <f t="shared" si="50"/>
        <v>-1.3163269937814803E-3</v>
      </c>
      <c r="T129" s="12">
        <f t="shared" si="51"/>
        <v>3.940335651411031E-2</v>
      </c>
      <c r="U129" s="12">
        <f t="shared" si="52"/>
        <v>2.4081607829288254E-2</v>
      </c>
      <c r="V129" s="12">
        <f t="shared" si="53"/>
        <v>2.1602094572095387E-2</v>
      </c>
      <c r="W129" s="12">
        <f t="shared" si="54"/>
        <v>1.1063461842640399E-2</v>
      </c>
      <c r="X129" s="12">
        <f t="shared" si="55"/>
        <v>1.3118995338461836E-2</v>
      </c>
      <c r="Y129" s="12">
        <f t="shared" si="56"/>
        <v>8.5048480672069715E-3</v>
      </c>
      <c r="Z129" s="20">
        <f t="shared" si="57"/>
        <v>39.694416898558053</v>
      </c>
      <c r="AA129" s="20">
        <f t="shared" si="58"/>
        <v>319.18610244988861</v>
      </c>
      <c r="AB129" s="20">
        <f t="shared" si="59"/>
        <v>14.411024844720496</v>
      </c>
      <c r="AC129" s="20">
        <f t="shared" si="60"/>
        <v>226.04206254822751</v>
      </c>
      <c r="AD129" s="20">
        <f t="shared" si="61"/>
        <v>3350.6575380899749</v>
      </c>
      <c r="AE129" s="20">
        <f t="shared" si="62"/>
        <v>2735.6316567902359</v>
      </c>
      <c r="AF129" s="20">
        <f t="shared" si="63"/>
        <v>9919.2060216787431</v>
      </c>
      <c r="AG129" s="20">
        <f t="shared" si="64"/>
        <v>3209.0070418854311</v>
      </c>
      <c r="AH129" s="20">
        <f t="shared" si="65"/>
        <v>2597.0121717267316</v>
      </c>
      <c r="AI129" s="20">
        <f t="shared" si="66"/>
        <v>3322.3949741601314</v>
      </c>
      <c r="AJ129" s="20">
        <f t="shared" si="67"/>
        <v>5009.0817100936038</v>
      </c>
      <c r="AK129" s="20">
        <f t="shared" si="68"/>
        <v>4520.846325167071</v>
      </c>
      <c r="AL129" s="20">
        <f t="shared" si="69"/>
        <v>-4329.9689440993006</v>
      </c>
      <c r="AM129" s="20">
        <f t="shared" si="70"/>
        <v>595.8749035449955</v>
      </c>
      <c r="AN129" s="20">
        <f t="shared" si="71"/>
        <v>-31755.514522493741</v>
      </c>
      <c r="AO129" s="20">
        <f t="shared" si="72"/>
        <v>-12865.851358047257</v>
      </c>
      <c r="AP129" s="20">
        <f t="shared" si="73"/>
        <v>-10487.235083937139</v>
      </c>
      <c r="AQ129" s="20">
        <f t="shared" si="74"/>
        <v>-3511.4241885431056</v>
      </c>
      <c r="AR129" s="20">
        <f t="shared" si="75"/>
        <v>-5044.3517590097599</v>
      </c>
      <c r="AS129" s="20">
        <f t="shared" si="76"/>
        <v>-5603.6348320262732</v>
      </c>
      <c r="AT129" s="23">
        <f t="shared" si="77"/>
        <v>-63472.1777493509</v>
      </c>
      <c r="AU129" s="23"/>
    </row>
    <row r="130" spans="1:47" x14ac:dyDescent="0.25">
      <c r="A130" s="13">
        <f t="shared" si="44"/>
        <v>125</v>
      </c>
      <c r="B130" s="1">
        <v>45140</v>
      </c>
      <c r="C130" s="7">
        <f t="shared" si="45"/>
        <v>2023</v>
      </c>
      <c r="D130" s="7">
        <f t="shared" si="46"/>
        <v>8</v>
      </c>
      <c r="E130" s="15">
        <v>17.007999999999999</v>
      </c>
      <c r="F130" s="2">
        <v>39.53</v>
      </c>
      <c r="G130" s="2">
        <v>291.85000000000002</v>
      </c>
      <c r="H130" s="2">
        <v>12.88</v>
      </c>
      <c r="I130" s="2">
        <v>220.31</v>
      </c>
      <c r="J130" s="2">
        <v>254.11</v>
      </c>
      <c r="K130" s="2">
        <v>128.21</v>
      </c>
      <c r="L130" s="2">
        <v>429.7</v>
      </c>
      <c r="M130" s="2">
        <v>192.58</v>
      </c>
      <c r="N130" s="2">
        <v>152.72999999999999</v>
      </c>
      <c r="O130" s="2">
        <v>167.79</v>
      </c>
      <c r="P130" s="12">
        <f t="shared" si="47"/>
        <v>-3.4912109375E-2</v>
      </c>
      <c r="Q130" s="12">
        <f t="shared" si="48"/>
        <v>-2.2147021376398679E-2</v>
      </c>
      <c r="R130" s="12">
        <f t="shared" si="49"/>
        <v>-1.5503875968991832E-3</v>
      </c>
      <c r="S130" s="12">
        <f t="shared" si="50"/>
        <v>-5.369185172458224E-2</v>
      </c>
      <c r="T130" s="12">
        <f t="shared" si="51"/>
        <v>-1.8988151609686033E-2</v>
      </c>
      <c r="U130" s="12">
        <f t="shared" si="52"/>
        <v>-1.8752488869764439E-2</v>
      </c>
      <c r="V130" s="12">
        <f t="shared" si="53"/>
        <v>-1.2615310308256356E-2</v>
      </c>
      <c r="W130" s="12">
        <f t="shared" si="54"/>
        <v>-7.6798788154207598E-3</v>
      </c>
      <c r="X130" s="12">
        <f t="shared" si="55"/>
        <v>-4.3026839826854069E-4</v>
      </c>
      <c r="Y130" s="12">
        <f t="shared" si="56"/>
        <v>-2.2358458909829126E-2</v>
      </c>
      <c r="Z130" s="20">
        <f t="shared" si="57"/>
        <v>38.999201660156245</v>
      </c>
      <c r="AA130" s="20">
        <f t="shared" si="58"/>
        <v>315.06422971252431</v>
      </c>
      <c r="AB130" s="20">
        <f t="shared" si="59"/>
        <v>14.277829457364343</v>
      </c>
      <c r="AC130" s="20">
        <f t="shared" si="60"/>
        <v>214.18738628065805</v>
      </c>
      <c r="AD130" s="20">
        <f t="shared" si="61"/>
        <v>3162.4246007713969</v>
      </c>
      <c r="AE130" s="20">
        <f t="shared" si="62"/>
        <v>2621.2088314762245</v>
      </c>
      <c r="AF130" s="20">
        <f t="shared" si="63"/>
        <v>9586.9734525221884</v>
      </c>
      <c r="AG130" s="20">
        <f t="shared" si="64"/>
        <v>3149.5176879228634</v>
      </c>
      <c r="AH130" s="20">
        <f t="shared" si="65"/>
        <v>2562.2802172335983</v>
      </c>
      <c r="AI130" s="20">
        <f t="shared" si="66"/>
        <v>3220.7196116837058</v>
      </c>
      <c r="AJ130" s="20">
        <f t="shared" si="67"/>
        <v>9875.5883789062573</v>
      </c>
      <c r="AK130" s="20">
        <f t="shared" si="68"/>
        <v>10703.655431213519</v>
      </c>
      <c r="AL130" s="20">
        <f t="shared" si="69"/>
        <v>864.65116279067013</v>
      </c>
      <c r="AM130" s="20">
        <f t="shared" si="70"/>
        <v>24305.227438683913</v>
      </c>
      <c r="AN130" s="20">
        <f t="shared" si="71"/>
        <v>15302.719807150766</v>
      </c>
      <c r="AO130" s="20">
        <f t="shared" si="72"/>
        <v>10018.71370475501</v>
      </c>
      <c r="AP130" s="20">
        <f t="shared" si="73"/>
        <v>6124.393373890598</v>
      </c>
      <c r="AQ130" s="20">
        <f t="shared" si="74"/>
        <v>2437.5112077136691</v>
      </c>
      <c r="AR130" s="20">
        <f t="shared" si="75"/>
        <v>165.44141496024167</v>
      </c>
      <c r="AS130" s="20">
        <f t="shared" si="76"/>
        <v>14731.437663258839</v>
      </c>
      <c r="AT130" s="23">
        <f t="shared" si="77"/>
        <v>94529.339583323483</v>
      </c>
      <c r="AU130" s="23"/>
    </row>
    <row r="131" spans="1:47" x14ac:dyDescent="0.25">
      <c r="A131" s="13">
        <f t="shared" si="44"/>
        <v>126</v>
      </c>
      <c r="B131" s="1">
        <v>45139</v>
      </c>
      <c r="C131" s="7">
        <f t="shared" si="45"/>
        <v>2023</v>
      </c>
      <c r="D131" s="7">
        <f t="shared" si="46"/>
        <v>8</v>
      </c>
      <c r="E131" s="15">
        <v>16.875</v>
      </c>
      <c r="F131" s="2">
        <v>40.96</v>
      </c>
      <c r="G131" s="2">
        <v>298.45999999999998</v>
      </c>
      <c r="H131" s="2">
        <v>12.9</v>
      </c>
      <c r="I131" s="2">
        <v>232.81</v>
      </c>
      <c r="J131" s="2">
        <v>261.07</v>
      </c>
      <c r="K131" s="2">
        <v>131.69</v>
      </c>
      <c r="L131" s="2">
        <v>438.62</v>
      </c>
      <c r="M131" s="2">
        <v>195.6</v>
      </c>
      <c r="N131" s="2">
        <v>154</v>
      </c>
      <c r="O131" s="2">
        <v>172.98</v>
      </c>
      <c r="P131" s="12">
        <f t="shared" si="47"/>
        <v>-1.6094162863319772E-2</v>
      </c>
      <c r="Q131" s="12">
        <f t="shared" si="48"/>
        <v>-6.3919035887876063E-3</v>
      </c>
      <c r="R131" s="12">
        <f t="shared" si="49"/>
        <v>1.4150943396226356E-2</v>
      </c>
      <c r="S131" s="12">
        <f t="shared" si="50"/>
        <v>-2.764899970763901E-2</v>
      </c>
      <c r="T131" s="12">
        <f t="shared" si="51"/>
        <v>-1.5203250333653218E-2</v>
      </c>
      <c r="U131" s="12">
        <f t="shared" si="52"/>
        <v>-6.2294499509311096E-3</v>
      </c>
      <c r="V131" s="12">
        <f t="shared" si="53"/>
        <v>7.9833338175978596E-3</v>
      </c>
      <c r="W131" s="12">
        <f t="shared" si="54"/>
        <v>4.4228382337421213E-3</v>
      </c>
      <c r="X131" s="12">
        <f t="shared" si="55"/>
        <v>-2.9311349943651477E-3</v>
      </c>
      <c r="Y131" s="12">
        <f t="shared" si="56"/>
        <v>4.5483257729221904E-3</v>
      </c>
      <c r="Z131" s="20">
        <f t="shared" si="57"/>
        <v>39.759634878693248</v>
      </c>
      <c r="AA131" s="20">
        <f t="shared" si="58"/>
        <v>320.14052866369263</v>
      </c>
      <c r="AB131" s="20">
        <f t="shared" si="59"/>
        <v>14.502358490566037</v>
      </c>
      <c r="AC131" s="20">
        <f t="shared" si="60"/>
        <v>220.08192540617299</v>
      </c>
      <c r="AD131" s="20">
        <f t="shared" si="61"/>
        <v>3174.6257428131134</v>
      </c>
      <c r="AE131" s="20">
        <f t="shared" si="62"/>
        <v>2654.6616553953972</v>
      </c>
      <c r="AF131" s="20">
        <f t="shared" si="63"/>
        <v>9786.9751909066144</v>
      </c>
      <c r="AG131" s="20">
        <f t="shared" si="64"/>
        <v>3187.9304144256389</v>
      </c>
      <c r="AH131" s="20">
        <f t="shared" si="65"/>
        <v>2555.8695379157575</v>
      </c>
      <c r="AI131" s="20">
        <f t="shared" si="66"/>
        <v>3309.3606989051568</v>
      </c>
      <c r="AJ131" s="20">
        <f t="shared" si="67"/>
        <v>4552.5558491472393</v>
      </c>
      <c r="AK131" s="20">
        <f t="shared" si="68"/>
        <v>3089.2070044610309</v>
      </c>
      <c r="AL131" s="20">
        <f t="shared" si="69"/>
        <v>-7891.9811320754061</v>
      </c>
      <c r="AM131" s="20">
        <f t="shared" si="70"/>
        <v>12516.149187654037</v>
      </c>
      <c r="AN131" s="20">
        <f t="shared" si="71"/>
        <v>12252.434296721618</v>
      </c>
      <c r="AO131" s="20">
        <f t="shared" si="72"/>
        <v>3328.1489209204665</v>
      </c>
      <c r="AP131" s="20">
        <f t="shared" si="73"/>
        <v>-3875.6935453307051</v>
      </c>
      <c r="AQ131" s="20">
        <f t="shared" si="74"/>
        <v>-1403.7614425638822</v>
      </c>
      <c r="AR131" s="20">
        <f t="shared" si="75"/>
        <v>1127.0433126363514</v>
      </c>
      <c r="AS131" s="20">
        <f t="shared" si="76"/>
        <v>-2996.7797810313641</v>
      </c>
      <c r="AT131" s="23">
        <f t="shared" si="77"/>
        <v>20697.322670539383</v>
      </c>
      <c r="AU131" s="23"/>
    </row>
    <row r="132" spans="1:47" x14ac:dyDescent="0.25">
      <c r="A132" s="13">
        <f t="shared" si="44"/>
        <v>127</v>
      </c>
      <c r="B132" s="1">
        <v>45138</v>
      </c>
      <c r="C132" s="7">
        <f t="shared" si="45"/>
        <v>2023</v>
      </c>
      <c r="D132" s="7">
        <f t="shared" si="46"/>
        <v>7</v>
      </c>
      <c r="E132" s="15">
        <v>16.728000000000002</v>
      </c>
      <c r="F132" s="2">
        <v>41.63</v>
      </c>
      <c r="G132" s="2">
        <v>300.38</v>
      </c>
      <c r="H132" s="2">
        <v>12.72</v>
      </c>
      <c r="I132" s="2">
        <v>239.43</v>
      </c>
      <c r="J132" s="2">
        <v>267.43</v>
      </c>
      <c r="K132" s="2">
        <v>133.68</v>
      </c>
      <c r="L132" s="2">
        <v>438.97</v>
      </c>
      <c r="M132" s="2">
        <v>196.45</v>
      </c>
      <c r="N132" s="2">
        <v>155.81</v>
      </c>
      <c r="O132" s="2">
        <v>173.71</v>
      </c>
      <c r="P132" s="12">
        <f t="shared" si="47"/>
        <v>2.5622074402562145E-2</v>
      </c>
      <c r="Q132" s="12">
        <f t="shared" si="48"/>
        <v>1.5037339911465608E-2</v>
      </c>
      <c r="R132" s="12">
        <f t="shared" si="49"/>
        <v>-7.0257611241217877E-3</v>
      </c>
      <c r="S132" s="12">
        <f t="shared" si="50"/>
        <v>2.6715265866209315E-2</v>
      </c>
      <c r="T132" s="12">
        <f t="shared" si="51"/>
        <v>7.0266618006582515E-3</v>
      </c>
      <c r="U132" s="12">
        <f t="shared" si="52"/>
        <v>1.4454099001263376E-2</v>
      </c>
      <c r="V132" s="12">
        <f t="shared" si="53"/>
        <v>3.4379376064443301E-2</v>
      </c>
      <c r="W132" s="12">
        <f t="shared" si="54"/>
        <v>6.4752016814419999E-3</v>
      </c>
      <c r="X132" s="12">
        <f t="shared" si="55"/>
        <v>4.0720514386178852E-3</v>
      </c>
      <c r="Y132" s="12">
        <f t="shared" si="56"/>
        <v>1.533950043929444E-2</v>
      </c>
      <c r="Z132" s="20">
        <f t="shared" si="57"/>
        <v>41.445388026607532</v>
      </c>
      <c r="AA132" s="20">
        <f t="shared" si="58"/>
        <v>327.04503091947419</v>
      </c>
      <c r="AB132" s="20">
        <f t="shared" si="59"/>
        <v>14.199531615925059</v>
      </c>
      <c r="AC132" s="20">
        <f t="shared" si="60"/>
        <v>232.38673327615783</v>
      </c>
      <c r="AD132" s="20">
        <f t="shared" si="61"/>
        <v>3246.2868762865623</v>
      </c>
      <c r="AE132" s="20">
        <f t="shared" si="62"/>
        <v>2709.9136693519122</v>
      </c>
      <c r="AF132" s="20">
        <f t="shared" si="63"/>
        <v>10043.266542103447</v>
      </c>
      <c r="AG132" s="20">
        <f t="shared" si="64"/>
        <v>3194.4443959952769</v>
      </c>
      <c r="AH132" s="20">
        <f t="shared" si="65"/>
        <v>2573.8213880844069</v>
      </c>
      <c r="AI132" s="20">
        <f t="shared" si="66"/>
        <v>3344.9108943708015</v>
      </c>
      <c r="AJ132" s="20">
        <f t="shared" si="67"/>
        <v>-7247.7161862527455</v>
      </c>
      <c r="AK132" s="20">
        <f t="shared" si="68"/>
        <v>-7267.5463792112969</v>
      </c>
      <c r="AL132" s="20">
        <f t="shared" si="69"/>
        <v>3918.2669789227321</v>
      </c>
      <c r="AM132" s="20">
        <f t="shared" si="70"/>
        <v>-12093.466552315647</v>
      </c>
      <c r="AN132" s="20">
        <f t="shared" si="71"/>
        <v>-5662.8490716406077</v>
      </c>
      <c r="AO132" s="20">
        <f t="shared" si="72"/>
        <v>-7722.2538703825194</v>
      </c>
      <c r="AP132" s="20">
        <f t="shared" si="73"/>
        <v>-16690.26110517234</v>
      </c>
      <c r="AQ132" s="20">
        <f t="shared" si="74"/>
        <v>-2055.1595995276784</v>
      </c>
      <c r="AR132" s="20">
        <f t="shared" si="75"/>
        <v>-1565.7342126610502</v>
      </c>
      <c r="AS132" s="20">
        <f t="shared" si="76"/>
        <v>-10106.818874160308</v>
      </c>
      <c r="AT132" s="23">
        <f t="shared" si="77"/>
        <v>-66493.538872401463</v>
      </c>
      <c r="AU132" s="23"/>
    </row>
    <row r="133" spans="1:47" x14ac:dyDescent="0.25">
      <c r="A133" s="13">
        <f t="shared" ref="A133:A196" si="78">+A134-1</f>
        <v>128</v>
      </c>
      <c r="B133" s="1">
        <v>45135</v>
      </c>
      <c r="C133" s="7">
        <f t="shared" ref="C133:C196" si="79">+YEAR(B133)</f>
        <v>2023</v>
      </c>
      <c r="D133" s="7">
        <f t="shared" ref="D133:D196" si="80">+MONTH(B133)</f>
        <v>7</v>
      </c>
      <c r="E133" s="15">
        <v>16.672999999999998</v>
      </c>
      <c r="F133" s="2">
        <v>40.590000000000003</v>
      </c>
      <c r="G133" s="2">
        <v>295.93</v>
      </c>
      <c r="H133" s="2">
        <v>12.81</v>
      </c>
      <c r="I133" s="2">
        <v>233.2</v>
      </c>
      <c r="J133" s="2">
        <v>266.44</v>
      </c>
      <c r="K133" s="2">
        <v>132.21</v>
      </c>
      <c r="L133" s="2">
        <v>425.78</v>
      </c>
      <c r="M133" s="2">
        <v>195.83</v>
      </c>
      <c r="N133" s="2">
        <v>155.69</v>
      </c>
      <c r="O133" s="2">
        <v>171.65</v>
      </c>
      <c r="P133" s="12">
        <f t="shared" si="47"/>
        <v>-6.6079295154184425E-3</v>
      </c>
      <c r="Q133" s="12">
        <f t="shared" si="48"/>
        <v>4.2418895072620089E-3</v>
      </c>
      <c r="R133" s="12">
        <f t="shared" si="49"/>
        <v>2.3474178403757318E-3</v>
      </c>
      <c r="S133" s="12">
        <f t="shared" si="50"/>
        <v>4.5229377557611805E-3</v>
      </c>
      <c r="T133" s="12">
        <f t="shared" si="51"/>
        <v>3.0404846311433031E-2</v>
      </c>
      <c r="U133" s="12">
        <f t="shared" si="52"/>
        <v>1.944338307215232E-2</v>
      </c>
      <c r="V133" s="12">
        <f t="shared" si="53"/>
        <v>1.9090275341555829E-2</v>
      </c>
      <c r="W133" s="12">
        <f t="shared" si="54"/>
        <v>2.2667570620305E-3</v>
      </c>
      <c r="X133" s="12">
        <f t="shared" si="55"/>
        <v>9.9596388543954362E-4</v>
      </c>
      <c r="Y133" s="12">
        <f t="shared" si="56"/>
        <v>9.9730553437564762E-3</v>
      </c>
      <c r="Z133" s="20">
        <f t="shared" si="57"/>
        <v>40.142973568281938</v>
      </c>
      <c r="AA133" s="20">
        <f t="shared" si="58"/>
        <v>323.56673679923983</v>
      </c>
      <c r="AB133" s="20">
        <f t="shared" si="59"/>
        <v>14.333568075117373</v>
      </c>
      <c r="AC133" s="20">
        <f t="shared" si="60"/>
        <v>227.36372173163898</v>
      </c>
      <c r="AD133" s="20">
        <f t="shared" si="61"/>
        <v>3321.6496213334826</v>
      </c>
      <c r="AE133" s="20">
        <f t="shared" si="62"/>
        <v>2723.2415558647594</v>
      </c>
      <c r="AF133" s="20">
        <f t="shared" si="63"/>
        <v>9894.8176100169858</v>
      </c>
      <c r="AG133" s="20">
        <f t="shared" si="64"/>
        <v>3181.0872439185277</v>
      </c>
      <c r="AH133" s="20">
        <f t="shared" si="65"/>
        <v>2565.9361970519039</v>
      </c>
      <c r="AI133" s="20">
        <f t="shared" si="66"/>
        <v>3327.2318021495876</v>
      </c>
      <c r="AJ133" s="20">
        <f t="shared" si="67"/>
        <v>1869.1850220264073</v>
      </c>
      <c r="AK133" s="20">
        <f t="shared" si="68"/>
        <v>-2050.1051988597683</v>
      </c>
      <c r="AL133" s="20">
        <f t="shared" si="69"/>
        <v>-1309.1549295775308</v>
      </c>
      <c r="AM133" s="20">
        <f t="shared" si="70"/>
        <v>-2047.4434632779435</v>
      </c>
      <c r="AN133" s="20">
        <f t="shared" si="71"/>
        <v>-24503.535333370677</v>
      </c>
      <c r="AO133" s="20">
        <f t="shared" si="72"/>
        <v>-10387.831172951974</v>
      </c>
      <c r="AP133" s="20">
        <f t="shared" si="73"/>
        <v>-9267.814500849272</v>
      </c>
      <c r="AQ133" s="20">
        <f t="shared" si="74"/>
        <v>-719.44439185276678</v>
      </c>
      <c r="AR133" s="20">
        <f t="shared" si="75"/>
        <v>-382.95555778561265</v>
      </c>
      <c r="AS133" s="20">
        <f t="shared" si="76"/>
        <v>-6571.0004299175125</v>
      </c>
      <c r="AT133" s="23">
        <f t="shared" si="77"/>
        <v>-55370.099956416656</v>
      </c>
      <c r="AU133" s="23"/>
    </row>
    <row r="134" spans="1:47" x14ac:dyDescent="0.25">
      <c r="A134" s="13">
        <f t="shared" si="78"/>
        <v>129</v>
      </c>
      <c r="B134" s="1">
        <v>45134</v>
      </c>
      <c r="C134" s="7">
        <f t="shared" si="79"/>
        <v>2023</v>
      </c>
      <c r="D134" s="7">
        <f t="shared" si="80"/>
        <v>7</v>
      </c>
      <c r="E134" s="15">
        <v>16.86</v>
      </c>
      <c r="F134" s="2">
        <v>40.86</v>
      </c>
      <c r="G134" s="2">
        <v>294.68</v>
      </c>
      <c r="H134" s="2">
        <v>12.78</v>
      </c>
      <c r="I134" s="2">
        <v>232.15</v>
      </c>
      <c r="J134" s="2">
        <v>255.71</v>
      </c>
      <c r="K134" s="2">
        <v>128.25</v>
      </c>
      <c r="L134" s="2">
        <v>413.17</v>
      </c>
      <c r="M134" s="2">
        <v>193.22</v>
      </c>
      <c r="N134" s="2">
        <v>153.81</v>
      </c>
      <c r="O134" s="2">
        <v>168.07</v>
      </c>
      <c r="P134" s="12">
        <f t="shared" ref="P134:P197" si="81" xml:space="preserve"> F134/F135  -1</f>
        <v>8.1421169504070079E-3</v>
      </c>
      <c r="Q134" s="12">
        <f t="shared" ref="Q134:Q197" si="82" xml:space="preserve"> G134/G135  -1</f>
        <v>-8.8459856715212837E-3</v>
      </c>
      <c r="R134" s="12">
        <f t="shared" ref="R134:R197" si="83" xml:space="preserve"> H134/H135  -1</f>
        <v>-3.1201248049922414E-3</v>
      </c>
      <c r="S134" s="12">
        <f t="shared" ref="S134:S197" si="84" xml:space="preserve"> I134/I135  -1</f>
        <v>1.6395564568321142E-3</v>
      </c>
      <c r="T134" s="12">
        <f t="shared" ref="T134:T197" si="85" xml:space="preserve"> J134*$E134 / (J135*$E135) - 1</f>
        <v>-3.1189928585134696E-2</v>
      </c>
      <c r="U134" s="12">
        <f t="shared" ref="U134:U197" si="86" xml:space="preserve"> K134*$E134 / (K135*$E135) - 1</f>
        <v>2.3260340546886749E-3</v>
      </c>
      <c r="V134" s="12">
        <f t="shared" ref="V134:V197" si="87" xml:space="preserve"> L134*$E134 / (L135*$E135) - 1</f>
        <v>-2.0966384433357521E-2</v>
      </c>
      <c r="W134" s="12">
        <f t="shared" ref="W134:W197" si="88" xml:space="preserve"> M134*$E134 / (M135*$E135) - 1</f>
        <v>-5.0466478509492152E-3</v>
      </c>
      <c r="X134" s="12">
        <f t="shared" ref="X134:X197" si="89" xml:space="preserve"> N134*$E134 / (N135*$E135) - 1</f>
        <v>-4.6035247316222883E-3</v>
      </c>
      <c r="Y134" s="12">
        <f t="shared" ref="Y134:Y197" si="90" xml:space="preserve"> O134*$E134 / (O135*$E135) - 1</f>
        <v>-6.8465219965049284E-3</v>
      </c>
      <c r="Z134" s="20">
        <f t="shared" ref="Z134:Z197" si="91" xml:space="preserve"> F$5 * (1 + P134)</f>
        <v>40.739022945965942</v>
      </c>
      <c r="AA134" s="20">
        <f t="shared" ref="AA134:AA197" si="92" xml:space="preserve"> G$5 * (1 + Q134)</f>
        <v>319.34982341663584</v>
      </c>
      <c r="AB134" s="20">
        <f t="shared" ref="AB134:AB197" si="93" xml:space="preserve"> H$5 * (1 + R134)</f>
        <v>14.255382215288611</v>
      </c>
      <c r="AC134" s="20">
        <f t="shared" ref="AC134:AC197" si="94" xml:space="preserve"> I$5 * (1 + S134)</f>
        <v>226.71109720843938</v>
      </c>
      <c r="AD134" s="20">
        <f t="shared" ref="AD134:AD197" si="95" xml:space="preserve"> $E$5*J$5 * (1 + T134)</f>
        <v>3123.0905195942937</v>
      </c>
      <c r="AE134" s="20">
        <f t="shared" ref="AE134:AE197" si="96" xml:space="preserve"> $E$5*K$5 * (1 + U134)</f>
        <v>2677.5159403527709</v>
      </c>
      <c r="AF134" s="20">
        <f t="shared" ref="AF134:AF197" si="97" xml:space="preserve"> $E$5*L$5 * (1 + V134)</f>
        <v>9505.8890213240647</v>
      </c>
      <c r="AG134" s="20">
        <f t="shared" ref="AG134:AG197" si="98" xml:space="preserve"> $E$5*M$5 * (1 + W134)</f>
        <v>3157.875280721737</v>
      </c>
      <c r="AH134" s="20">
        <f t="shared" ref="AH134:AH197" si="99" xml:space="preserve"> $E$5*N$5 * (1 + X134)</f>
        <v>2551.582562226316</v>
      </c>
      <c r="AI134" s="20">
        <f t="shared" ref="AI134:AI197" si="100" xml:space="preserve"> $E$5*O$5 * (1 + Y134)</f>
        <v>3271.8217767740243</v>
      </c>
      <c r="AJ134" s="20">
        <f t="shared" ref="AJ134:AJ197" si="101" xml:space="preserve"> (F$5 - Z134) * AJ$2</f>
        <v>-2303.16062176162</v>
      </c>
      <c r="AK134" s="20">
        <f t="shared" ref="AK134:AK197" si="102" xml:space="preserve"> (G$5 - AA134) * AK$2</f>
        <v>4275.2648750462185</v>
      </c>
      <c r="AL134" s="20">
        <f t="shared" ref="AL134:AL197" si="103" xml:space="preserve"> (H$5 - AB134) * AL$2</f>
        <v>1740.0936037442011</v>
      </c>
      <c r="AM134" s="20">
        <f t="shared" ref="AM134:AM197" si="104" xml:space="preserve"> (I$5 - AC134) * AM$2</f>
        <v>-742.19441687876042</v>
      </c>
      <c r="AN134" s="20">
        <f t="shared" ref="AN134:AN197" si="105" xml:space="preserve"> (J$5 * $E$5 - AD134) * AN$2</f>
        <v>25136.240101426552</v>
      </c>
      <c r="AO134" s="20">
        <f t="shared" ref="AO134:AO197" si="106" xml:space="preserve"> (K$5 * $E$5 - AE134) * AO$2</f>
        <v>-1242.7080705542721</v>
      </c>
      <c r="AP134" s="20">
        <f t="shared" ref="AP134:AP197" si="107" xml:space="preserve"> (L$5 * $E$5 - AF134) * AP$2</f>
        <v>10178.61493379678</v>
      </c>
      <c r="AQ134" s="20">
        <f t="shared" ref="AQ134:AQ197" si="108" xml:space="preserve"> (M$5 * $E$5 - AG134) * AQ$2</f>
        <v>1601.751927826308</v>
      </c>
      <c r="AR134" s="20">
        <f t="shared" ref="AR134:AR197" si="109" xml:space="preserve"> (N$5 * $E$5 - AH134) * AR$2</f>
        <v>1770.0896660525814</v>
      </c>
      <c r="AS134" s="20">
        <f t="shared" ref="AS134:AS197" si="110" xml:space="preserve"> (O$5 * $E$5 - AI134) * AS$2</f>
        <v>4511.0046451951348</v>
      </c>
      <c r="AT134" s="23">
        <f t="shared" ref="AT134:AT197" si="111" xml:space="preserve"> SUM(AJ134:AS134)</f>
        <v>44924.996643893122</v>
      </c>
      <c r="AU134" s="23"/>
    </row>
    <row r="135" spans="1:47" x14ac:dyDescent="0.25">
      <c r="A135" s="13">
        <f t="shared" si="78"/>
        <v>130</v>
      </c>
      <c r="B135" s="1">
        <v>45133</v>
      </c>
      <c r="C135" s="7">
        <f t="shared" si="79"/>
        <v>2023</v>
      </c>
      <c r="D135" s="7">
        <f t="shared" si="80"/>
        <v>7</v>
      </c>
      <c r="E135" s="15">
        <v>16.834</v>
      </c>
      <c r="F135" s="2">
        <v>40.53</v>
      </c>
      <c r="G135" s="2">
        <v>297.31</v>
      </c>
      <c r="H135" s="2">
        <v>12.82</v>
      </c>
      <c r="I135" s="2">
        <v>231.77</v>
      </c>
      <c r="J135" s="2">
        <v>264.35000000000002</v>
      </c>
      <c r="K135" s="2">
        <v>128.15</v>
      </c>
      <c r="L135" s="2">
        <v>422.67</v>
      </c>
      <c r="M135" s="2">
        <v>194.5</v>
      </c>
      <c r="N135" s="2">
        <v>154.76</v>
      </c>
      <c r="O135" s="2">
        <v>169.49</v>
      </c>
      <c r="P135" s="12">
        <f t="shared" si="81"/>
        <v>-8.3190604355272146E-3</v>
      </c>
      <c r="Q135" s="12">
        <f t="shared" si="82"/>
        <v>4.0186410914493376E-3</v>
      </c>
      <c r="R135" s="12">
        <f t="shared" si="83"/>
        <v>1.3438735177865535E-2</v>
      </c>
      <c r="S135" s="12">
        <f t="shared" si="84"/>
        <v>-2.9398216005695255E-2</v>
      </c>
      <c r="T135" s="12">
        <f t="shared" si="85"/>
        <v>-8.5706533905385296E-3</v>
      </c>
      <c r="U135" s="12">
        <f t="shared" si="86"/>
        <v>-1.2633419251111166E-2</v>
      </c>
      <c r="V135" s="12">
        <f t="shared" si="87"/>
        <v>-1.6783546165619501E-2</v>
      </c>
      <c r="W135" s="12">
        <f t="shared" si="88"/>
        <v>-5.6085828227814272E-4</v>
      </c>
      <c r="X135" s="12">
        <f t="shared" si="89"/>
        <v>-7.2637343710229008E-3</v>
      </c>
      <c r="Y135" s="12">
        <f t="shared" si="90"/>
        <v>-1.5481911023261796E-3</v>
      </c>
      <c r="Z135" s="20">
        <f t="shared" si="91"/>
        <v>40.073826767800341</v>
      </c>
      <c r="AA135" s="20">
        <f t="shared" si="92"/>
        <v>323.49480615966496</v>
      </c>
      <c r="AB135" s="20">
        <f t="shared" si="93"/>
        <v>14.492173913043478</v>
      </c>
      <c r="AC135" s="20">
        <f t="shared" si="94"/>
        <v>219.68600778927095</v>
      </c>
      <c r="AD135" s="20">
        <f t="shared" si="95"/>
        <v>3196.0068176434775</v>
      </c>
      <c r="AE135" s="20">
        <f t="shared" si="96"/>
        <v>2637.5547168343001</v>
      </c>
      <c r="AF135" s="20">
        <f t="shared" si="97"/>
        <v>9546.5021276924836</v>
      </c>
      <c r="AG135" s="20">
        <f t="shared" si="98"/>
        <v>3172.1126959360572</v>
      </c>
      <c r="AH135" s="20">
        <f t="shared" si="99"/>
        <v>2544.7634256346064</v>
      </c>
      <c r="AI135" s="20">
        <f t="shared" si="100"/>
        <v>3289.2764751505301</v>
      </c>
      <c r="AJ135" s="20">
        <f t="shared" si="101"/>
        <v>2353.2126253975889</v>
      </c>
      <c r="AK135" s="20">
        <f t="shared" si="102"/>
        <v>-1942.2092394974584</v>
      </c>
      <c r="AL135" s="20">
        <f t="shared" si="103"/>
        <v>-7494.7826086956284</v>
      </c>
      <c r="AM135" s="20">
        <f t="shared" si="104"/>
        <v>13307.984421458115</v>
      </c>
      <c r="AN135" s="20">
        <f t="shared" si="105"/>
        <v>6907.1655891306136</v>
      </c>
      <c r="AO135" s="20">
        <f t="shared" si="106"/>
        <v>6749.5366331399055</v>
      </c>
      <c r="AP135" s="20">
        <f t="shared" si="107"/>
        <v>8147.9596153758393</v>
      </c>
      <c r="AQ135" s="20">
        <f t="shared" si="108"/>
        <v>178.0104063942872</v>
      </c>
      <c r="AR135" s="20">
        <f t="shared" si="109"/>
        <v>2792.9601548090204</v>
      </c>
      <c r="AS135" s="20">
        <f t="shared" si="110"/>
        <v>1020.0649698939742</v>
      </c>
      <c r="AT135" s="23">
        <f t="shared" si="111"/>
        <v>32019.902567406258</v>
      </c>
      <c r="AU135" s="23"/>
    </row>
    <row r="136" spans="1:47" x14ac:dyDescent="0.25">
      <c r="A136" s="13">
        <f t="shared" si="78"/>
        <v>131</v>
      </c>
      <c r="B136" s="1">
        <v>45132</v>
      </c>
      <c r="C136" s="7">
        <f t="shared" si="79"/>
        <v>2023</v>
      </c>
      <c r="D136" s="7">
        <f t="shared" si="80"/>
        <v>7</v>
      </c>
      <c r="E136" s="15">
        <v>16.920000000000002</v>
      </c>
      <c r="F136" s="2">
        <v>40.869999999999997</v>
      </c>
      <c r="G136" s="2">
        <v>296.12</v>
      </c>
      <c r="H136" s="2">
        <v>12.65</v>
      </c>
      <c r="I136" s="2">
        <v>238.79</v>
      </c>
      <c r="J136" s="2">
        <v>265.27999999999997</v>
      </c>
      <c r="K136" s="2">
        <v>129.13</v>
      </c>
      <c r="L136" s="2">
        <v>427.7</v>
      </c>
      <c r="M136" s="2">
        <v>193.62</v>
      </c>
      <c r="N136" s="2">
        <v>155.1</v>
      </c>
      <c r="O136" s="2">
        <v>168.89</v>
      </c>
      <c r="P136" s="12">
        <f t="shared" si="81"/>
        <v>2.4054121773991577E-2</v>
      </c>
      <c r="Q136" s="12">
        <f t="shared" si="82"/>
        <v>2.1490910345303371E-2</v>
      </c>
      <c r="R136" s="12">
        <f t="shared" si="83"/>
        <v>1.688102893890675E-2</v>
      </c>
      <c r="S136" s="12">
        <f t="shared" si="84"/>
        <v>2.3619684499314175E-2</v>
      </c>
      <c r="T136" s="12">
        <f t="shared" si="85"/>
        <v>-8.1871328489118156E-3</v>
      </c>
      <c r="U136" s="12">
        <f t="shared" si="86"/>
        <v>8.522647543223405E-3</v>
      </c>
      <c r="V136" s="12">
        <f t="shared" si="87"/>
        <v>4.3719359038105754E-3</v>
      </c>
      <c r="W136" s="12">
        <f t="shared" si="88"/>
        <v>1.0485756719118111E-2</v>
      </c>
      <c r="X136" s="12">
        <f t="shared" si="89"/>
        <v>2.5839643229850218E-3</v>
      </c>
      <c r="Y136" s="12">
        <f t="shared" si="90"/>
        <v>1.0432391216933734E-2</v>
      </c>
      <c r="Z136" s="20">
        <f t="shared" si="91"/>
        <v>41.382027060886998</v>
      </c>
      <c r="AA136" s="20">
        <f t="shared" si="92"/>
        <v>329.12437131325674</v>
      </c>
      <c r="AB136" s="20">
        <f t="shared" si="93"/>
        <v>14.541398713826368</v>
      </c>
      <c r="AC136" s="20">
        <f t="shared" si="94"/>
        <v>231.68607938957479</v>
      </c>
      <c r="AD136" s="20">
        <f t="shared" si="95"/>
        <v>3197.2431480687742</v>
      </c>
      <c r="AE136" s="20">
        <f t="shared" si="96"/>
        <v>2694.0689688365665</v>
      </c>
      <c r="AF136" s="20">
        <f t="shared" si="97"/>
        <v>9751.9104625515683</v>
      </c>
      <c r="AG136" s="20">
        <f t="shared" si="98"/>
        <v>3207.1734677533605</v>
      </c>
      <c r="AH136" s="20">
        <f t="shared" si="99"/>
        <v>2570.0068506315806</v>
      </c>
      <c r="AI136" s="20">
        <f t="shared" si="100"/>
        <v>3328.7450275935903</v>
      </c>
      <c r="AJ136" s="20">
        <f t="shared" si="101"/>
        <v>-6804.1894262090063</v>
      </c>
      <c r="AK136" s="20">
        <f t="shared" si="102"/>
        <v>-10386.556969885134</v>
      </c>
      <c r="AL136" s="20">
        <f t="shared" si="103"/>
        <v>-9414.5498392283189</v>
      </c>
      <c r="AM136" s="20">
        <f t="shared" si="104"/>
        <v>-10692.158779149566</v>
      </c>
      <c r="AN136" s="20">
        <f t="shared" si="105"/>
        <v>6598.0829828064316</v>
      </c>
      <c r="AO136" s="20">
        <f t="shared" si="106"/>
        <v>-4553.3137673133751</v>
      </c>
      <c r="AP136" s="20">
        <f t="shared" si="107"/>
        <v>-2122.4571275784001</v>
      </c>
      <c r="AQ136" s="20">
        <f t="shared" si="108"/>
        <v>-3328.0667753360376</v>
      </c>
      <c r="AR136" s="20">
        <f t="shared" si="109"/>
        <v>-993.5535947371136</v>
      </c>
      <c r="AS136" s="20">
        <f t="shared" si="110"/>
        <v>-6873.6455187180582</v>
      </c>
      <c r="AT136" s="23">
        <f t="shared" si="111"/>
        <v>-48570.408815348579</v>
      </c>
      <c r="AU136" s="23"/>
    </row>
    <row r="137" spans="1:47" x14ac:dyDescent="0.25">
      <c r="A137" s="13">
        <f t="shared" si="78"/>
        <v>132</v>
      </c>
      <c r="B137" s="1">
        <v>45131</v>
      </c>
      <c r="C137" s="7">
        <f t="shared" si="79"/>
        <v>2023</v>
      </c>
      <c r="D137" s="7">
        <f t="shared" si="80"/>
        <v>7</v>
      </c>
      <c r="E137" s="15">
        <v>16.82</v>
      </c>
      <c r="F137" s="2">
        <v>39.909999999999997</v>
      </c>
      <c r="G137" s="2">
        <v>289.89</v>
      </c>
      <c r="H137" s="2">
        <v>12.44</v>
      </c>
      <c r="I137" s="2">
        <v>233.28</v>
      </c>
      <c r="J137" s="2">
        <v>269.06</v>
      </c>
      <c r="K137" s="2">
        <v>128.80000000000001</v>
      </c>
      <c r="L137" s="2">
        <v>428.37</v>
      </c>
      <c r="M137" s="2">
        <v>192.75</v>
      </c>
      <c r="N137" s="2">
        <v>155.62</v>
      </c>
      <c r="O137" s="2">
        <v>168.14</v>
      </c>
      <c r="P137" s="12">
        <f t="shared" si="81"/>
        <v>-1.7962598425196985E-2</v>
      </c>
      <c r="Q137" s="12">
        <f t="shared" si="82"/>
        <v>-1.2232520103584665E-2</v>
      </c>
      <c r="R137" s="12">
        <f t="shared" si="83"/>
        <v>-1.1128775834658211E-2</v>
      </c>
      <c r="S137" s="12">
        <f t="shared" si="84"/>
        <v>-3.9707954399897938E-3</v>
      </c>
      <c r="T137" s="12">
        <f t="shared" si="85"/>
        <v>2.5257627177377451E-2</v>
      </c>
      <c r="U137" s="12">
        <f t="shared" si="86"/>
        <v>-1.833538751540631E-2</v>
      </c>
      <c r="V137" s="12">
        <f t="shared" si="87"/>
        <v>-7.1730575260016138E-3</v>
      </c>
      <c r="W137" s="12">
        <f t="shared" si="88"/>
        <v>-5.008155234656031E-3</v>
      </c>
      <c r="X137" s="12">
        <f t="shared" si="89"/>
        <v>-2.343442436480736E-2</v>
      </c>
      <c r="Y137" s="12">
        <f t="shared" si="90"/>
        <v>-1.0954126697033106E-2</v>
      </c>
      <c r="Z137" s="20">
        <f t="shared" si="91"/>
        <v>39.684131397637785</v>
      </c>
      <c r="AA137" s="20">
        <f t="shared" si="92"/>
        <v>318.25868202262501</v>
      </c>
      <c r="AB137" s="20">
        <f t="shared" si="93"/>
        <v>14.140858505564388</v>
      </c>
      <c r="AC137" s="20">
        <f t="shared" si="94"/>
        <v>225.4412501601127</v>
      </c>
      <c r="AD137" s="20">
        <f t="shared" si="95"/>
        <v>3305.0568631096062</v>
      </c>
      <c r="AE137" s="20">
        <f t="shared" si="96"/>
        <v>2622.3230353251647</v>
      </c>
      <c r="AF137" s="20">
        <f t="shared" si="97"/>
        <v>9639.8147954051528</v>
      </c>
      <c r="AG137" s="20">
        <f t="shared" si="98"/>
        <v>3157.9974521594431</v>
      </c>
      <c r="AH137" s="20">
        <f t="shared" si="99"/>
        <v>2503.3117512189588</v>
      </c>
      <c r="AI137" s="20">
        <f t="shared" si="100"/>
        <v>3258.2897791450337</v>
      </c>
      <c r="AJ137" s="20">
        <f t="shared" si="101"/>
        <v>5081.0802165354826</v>
      </c>
      <c r="AK137" s="20">
        <f t="shared" si="102"/>
        <v>5911.9769660624679</v>
      </c>
      <c r="AL137" s="20">
        <f t="shared" si="103"/>
        <v>6206.5182829888845</v>
      </c>
      <c r="AM137" s="20">
        <f t="shared" si="104"/>
        <v>1797.499679774603</v>
      </c>
      <c r="AN137" s="20">
        <f t="shared" si="105"/>
        <v>-20355.345777401566</v>
      </c>
      <c r="AO137" s="20">
        <f t="shared" si="106"/>
        <v>9795.8729349669738</v>
      </c>
      <c r="AP137" s="20">
        <f t="shared" si="107"/>
        <v>3482.3262297423753</v>
      </c>
      <c r="AQ137" s="20">
        <f t="shared" si="108"/>
        <v>1589.5347840556951</v>
      </c>
      <c r="AR137" s="20">
        <f t="shared" si="109"/>
        <v>9010.711317156165</v>
      </c>
      <c r="AS137" s="20">
        <f t="shared" si="110"/>
        <v>7217.4041709932681</v>
      </c>
      <c r="AT137" s="23">
        <f t="shared" si="111"/>
        <v>29737.578804874345</v>
      </c>
      <c r="AU137" s="23"/>
    </row>
    <row r="138" spans="1:47" x14ac:dyDescent="0.25">
      <c r="A138" s="13">
        <f t="shared" si="78"/>
        <v>133</v>
      </c>
      <c r="B138" s="1">
        <v>45128</v>
      </c>
      <c r="C138" s="7">
        <f t="shared" si="79"/>
        <v>2023</v>
      </c>
      <c r="D138" s="7">
        <f t="shared" si="80"/>
        <v>7</v>
      </c>
      <c r="E138" s="15">
        <v>16.975999999999999</v>
      </c>
      <c r="F138" s="2">
        <v>40.64</v>
      </c>
      <c r="G138" s="2">
        <v>293.48</v>
      </c>
      <c r="H138" s="2">
        <v>12.58</v>
      </c>
      <c r="I138" s="2">
        <v>234.21</v>
      </c>
      <c r="J138" s="2">
        <v>260.02</v>
      </c>
      <c r="K138" s="2">
        <v>130</v>
      </c>
      <c r="L138" s="2">
        <v>427.5</v>
      </c>
      <c r="M138" s="2">
        <v>191.94</v>
      </c>
      <c r="N138" s="2">
        <v>157.88999999999999</v>
      </c>
      <c r="O138" s="2">
        <v>168.44</v>
      </c>
      <c r="P138" s="12">
        <f t="shared" si="81"/>
        <v>2.7819929185634917E-2</v>
      </c>
      <c r="Q138" s="12">
        <f t="shared" si="82"/>
        <v>4.5524559301730605E-3</v>
      </c>
      <c r="R138" s="12">
        <f t="shared" si="83"/>
        <v>-1.5873015873015817E-3</v>
      </c>
      <c r="S138" s="12">
        <f t="shared" si="84"/>
        <v>6.9217540842649861E-3</v>
      </c>
      <c r="T138" s="12">
        <f t="shared" si="85"/>
        <v>-4.9171808356780478E-3</v>
      </c>
      <c r="U138" s="12">
        <f t="shared" si="86"/>
        <v>6.4140930661602535E-3</v>
      </c>
      <c r="V138" s="12">
        <f t="shared" si="87"/>
        <v>-1.6712444277099947E-2</v>
      </c>
      <c r="W138" s="12">
        <f t="shared" si="88"/>
        <v>-9.4838942102715151E-5</v>
      </c>
      <c r="X138" s="12">
        <f t="shared" si="89"/>
        <v>1.1485692513502066E-2</v>
      </c>
      <c r="Y138" s="12">
        <f t="shared" si="90"/>
        <v>4.6729293106144709E-3</v>
      </c>
      <c r="Z138" s="20">
        <f t="shared" si="91"/>
        <v>41.534203338391507</v>
      </c>
      <c r="AA138" s="20">
        <f t="shared" si="92"/>
        <v>323.66680130070176</v>
      </c>
      <c r="AB138" s="20">
        <f t="shared" si="93"/>
        <v>14.277301587301588</v>
      </c>
      <c r="AC138" s="20">
        <f t="shared" si="94"/>
        <v>227.90666981943255</v>
      </c>
      <c r="AD138" s="20">
        <f t="shared" si="95"/>
        <v>3207.7842813965322</v>
      </c>
      <c r="AE138" s="20">
        <f t="shared" si="96"/>
        <v>2688.436382201457</v>
      </c>
      <c r="AF138" s="20">
        <f t="shared" si="97"/>
        <v>9547.1924887288424</v>
      </c>
      <c r="AG138" s="20">
        <f t="shared" si="98"/>
        <v>3173.5917913645008</v>
      </c>
      <c r="AH138" s="20">
        <f t="shared" si="99"/>
        <v>2592.8253907700491</v>
      </c>
      <c r="AI138" s="20">
        <f t="shared" si="100"/>
        <v>3309.7711899089281</v>
      </c>
      <c r="AJ138" s="20">
        <f t="shared" si="101"/>
        <v>-7869.4233687405704</v>
      </c>
      <c r="AK138" s="20">
        <f t="shared" si="102"/>
        <v>-2200.2019510526625</v>
      </c>
      <c r="AL138" s="20">
        <f t="shared" si="103"/>
        <v>885.23809523808518</v>
      </c>
      <c r="AM138" s="20">
        <f t="shared" si="104"/>
        <v>-3133.3396388650954</v>
      </c>
      <c r="AN138" s="20">
        <f t="shared" si="105"/>
        <v>3962.7996508669412</v>
      </c>
      <c r="AO138" s="20">
        <f t="shared" si="106"/>
        <v>-3426.7964402914913</v>
      </c>
      <c r="AP138" s="20">
        <f t="shared" si="107"/>
        <v>8113.4415635578989</v>
      </c>
      <c r="AQ138" s="20">
        <f t="shared" si="108"/>
        <v>30.10086354993291</v>
      </c>
      <c r="AR138" s="20">
        <f t="shared" si="109"/>
        <v>-4416.3346155073896</v>
      </c>
      <c r="AS138" s="20">
        <f t="shared" si="110"/>
        <v>-3078.8779817856266</v>
      </c>
      <c r="AT138" s="23">
        <f t="shared" si="111"/>
        <v>-11133.393823029979</v>
      </c>
      <c r="AU138" s="23"/>
    </row>
    <row r="139" spans="1:47" x14ac:dyDescent="0.25">
      <c r="A139" s="13">
        <f t="shared" si="78"/>
        <v>134</v>
      </c>
      <c r="B139" s="1">
        <v>45127</v>
      </c>
      <c r="C139" s="7">
        <f t="shared" si="79"/>
        <v>2023</v>
      </c>
      <c r="D139" s="7">
        <f t="shared" si="80"/>
        <v>7</v>
      </c>
      <c r="E139" s="15">
        <v>16.873000000000001</v>
      </c>
      <c r="F139" s="2">
        <v>39.54</v>
      </c>
      <c r="G139" s="2">
        <v>292.14999999999998</v>
      </c>
      <c r="H139" s="2">
        <v>12.6</v>
      </c>
      <c r="I139" s="2">
        <v>232.6</v>
      </c>
      <c r="J139" s="2">
        <v>262.89999999999998</v>
      </c>
      <c r="K139" s="2">
        <v>129.96</v>
      </c>
      <c r="L139" s="2">
        <v>437.42</v>
      </c>
      <c r="M139" s="2">
        <v>193.13</v>
      </c>
      <c r="N139" s="2">
        <v>157.05000000000001</v>
      </c>
      <c r="O139" s="2">
        <v>168.68</v>
      </c>
      <c r="P139" s="12">
        <f t="shared" si="81"/>
        <v>-2.0559821649739907E-2</v>
      </c>
      <c r="Q139" s="12">
        <f t="shared" si="82"/>
        <v>2.4836005191707144E-2</v>
      </c>
      <c r="R139" s="12">
        <f t="shared" si="83"/>
        <v>9.6153846153845812E-3</v>
      </c>
      <c r="S139" s="12">
        <f t="shared" si="84"/>
        <v>-2.3468659473529496E-2</v>
      </c>
      <c r="T139" s="12">
        <f t="shared" si="85"/>
        <v>-8.8379730732082273E-2</v>
      </c>
      <c r="U139" s="12">
        <f t="shared" si="86"/>
        <v>-3.0330827337698985E-2</v>
      </c>
      <c r="V139" s="12">
        <f t="shared" si="87"/>
        <v>-7.498741079774518E-2</v>
      </c>
      <c r="W139" s="12">
        <f t="shared" si="88"/>
        <v>-2.3782177308595553E-4</v>
      </c>
      <c r="X139" s="12">
        <f t="shared" si="89"/>
        <v>8.9322516549754649E-3</v>
      </c>
      <c r="Y139" s="12">
        <f t="shared" si="90"/>
        <v>-2.4451264623937985E-2</v>
      </c>
      <c r="Z139" s="20">
        <f t="shared" si="91"/>
        <v>39.579177607134007</v>
      </c>
      <c r="AA139" s="20">
        <f t="shared" si="92"/>
        <v>330.20216087276805</v>
      </c>
      <c r="AB139" s="20">
        <f t="shared" si="93"/>
        <v>14.4375</v>
      </c>
      <c r="AC139" s="20">
        <f t="shared" si="94"/>
        <v>221.02810361476133</v>
      </c>
      <c r="AD139" s="20">
        <f t="shared" si="95"/>
        <v>2938.7314442992133</v>
      </c>
      <c r="AE139" s="20">
        <f t="shared" si="96"/>
        <v>2590.2795881388188</v>
      </c>
      <c r="AF139" s="20">
        <f t="shared" si="97"/>
        <v>8981.3739553723426</v>
      </c>
      <c r="AG139" s="20">
        <f t="shared" si="98"/>
        <v>3173.1379791867193</v>
      </c>
      <c r="AH139" s="20">
        <f t="shared" si="99"/>
        <v>2586.279943473246</v>
      </c>
      <c r="AI139" s="20">
        <f t="shared" si="100"/>
        <v>3213.8251210922381</v>
      </c>
      <c r="AJ139" s="20">
        <f t="shared" si="101"/>
        <v>5815.7567500619298</v>
      </c>
      <c r="AK139" s="20">
        <f t="shared" si="102"/>
        <v>-12003.241309152088</v>
      </c>
      <c r="AL139" s="20">
        <f t="shared" si="103"/>
        <v>-5362.4999999999727</v>
      </c>
      <c r="AM139" s="20">
        <f t="shared" si="104"/>
        <v>10623.792770477337</v>
      </c>
      <c r="AN139" s="20">
        <f t="shared" si="105"/>
        <v>71226.008925196656</v>
      </c>
      <c r="AO139" s="20">
        <f t="shared" si="106"/>
        <v>16204.56237223616</v>
      </c>
      <c r="AP139" s="20">
        <f t="shared" si="107"/>
        <v>36404.36823138289</v>
      </c>
      <c r="AQ139" s="20">
        <f t="shared" si="108"/>
        <v>75.482081328073036</v>
      </c>
      <c r="AR139" s="20">
        <f t="shared" si="109"/>
        <v>-3434.517520986924</v>
      </c>
      <c r="AS139" s="20">
        <f t="shared" si="110"/>
        <v>16110.335781552385</v>
      </c>
      <c r="AT139" s="23">
        <f t="shared" si="111"/>
        <v>135660.04808209644</v>
      </c>
      <c r="AU139" s="23"/>
    </row>
    <row r="140" spans="1:47" x14ac:dyDescent="0.25">
      <c r="A140" s="13">
        <f t="shared" si="78"/>
        <v>135</v>
      </c>
      <c r="B140" s="1">
        <v>45126</v>
      </c>
      <c r="C140" s="7">
        <f t="shared" si="79"/>
        <v>2023</v>
      </c>
      <c r="D140" s="7">
        <f t="shared" si="80"/>
        <v>7</v>
      </c>
      <c r="E140" s="15">
        <v>16.706600000000002</v>
      </c>
      <c r="F140" s="2">
        <v>40.369999999999997</v>
      </c>
      <c r="G140" s="2">
        <v>285.07</v>
      </c>
      <c r="H140" s="2">
        <v>12.48</v>
      </c>
      <c r="I140" s="2">
        <v>238.19</v>
      </c>
      <c r="J140" s="2">
        <v>291.26</v>
      </c>
      <c r="K140" s="2">
        <v>135.36000000000001</v>
      </c>
      <c r="L140" s="2">
        <v>477.59</v>
      </c>
      <c r="M140" s="2">
        <v>195.1</v>
      </c>
      <c r="N140" s="2">
        <v>157.21</v>
      </c>
      <c r="O140" s="2">
        <v>174.63</v>
      </c>
      <c r="P140" s="12">
        <f t="shared" si="81"/>
        <v>-1.7309594460930278E-3</v>
      </c>
      <c r="Q140" s="12">
        <f t="shared" si="82"/>
        <v>-2.2929805319440666E-2</v>
      </c>
      <c r="R140" s="12">
        <f t="shared" si="83"/>
        <v>-3.1948881789136685E-3</v>
      </c>
      <c r="S140" s="12">
        <f t="shared" si="84"/>
        <v>-8.5744016649323962E-3</v>
      </c>
      <c r="T140" s="12">
        <f t="shared" si="85"/>
        <v>-9.0718213556401084E-3</v>
      </c>
      <c r="U140" s="12">
        <f t="shared" si="86"/>
        <v>1.7013678248290809E-2</v>
      </c>
      <c r="V140" s="12">
        <f t="shared" si="87"/>
        <v>3.8692131202324731E-3</v>
      </c>
      <c r="W140" s="12">
        <f t="shared" si="88"/>
        <v>5.0623670961589262E-3</v>
      </c>
      <c r="X140" s="12">
        <f t="shared" si="89"/>
        <v>8.0583850398707746E-4</v>
      </c>
      <c r="Y140" s="12">
        <f t="shared" si="90"/>
        <v>3.0016951655809088E-3</v>
      </c>
      <c r="Z140" s="20">
        <f t="shared" si="91"/>
        <v>40.340051928783375</v>
      </c>
      <c r="AA140" s="20">
        <f t="shared" si="92"/>
        <v>314.81201672607619</v>
      </c>
      <c r="AB140" s="20">
        <f t="shared" si="93"/>
        <v>14.254313099041536</v>
      </c>
      <c r="AC140" s="20">
        <f t="shared" si="94"/>
        <v>224.3992699271592</v>
      </c>
      <c r="AD140" s="20">
        <f t="shared" si="95"/>
        <v>3194.3912348097369</v>
      </c>
      <c r="AE140" s="20">
        <f t="shared" si="96"/>
        <v>2716.7510795374865</v>
      </c>
      <c r="AF140" s="20">
        <f t="shared" si="97"/>
        <v>9747.0292951297342</v>
      </c>
      <c r="AG140" s="20">
        <f t="shared" si="98"/>
        <v>3189.9602104774558</v>
      </c>
      <c r="AH140" s="20">
        <f t="shared" si="99"/>
        <v>2565.4488328508</v>
      </c>
      <c r="AI140" s="20">
        <f t="shared" si="100"/>
        <v>3304.2655149141619</v>
      </c>
      <c r="AJ140" s="20">
        <f t="shared" si="101"/>
        <v>489.63649851635438</v>
      </c>
      <c r="AK140" s="20">
        <f t="shared" si="102"/>
        <v>11081.97491088569</v>
      </c>
      <c r="AL140" s="20">
        <f t="shared" si="103"/>
        <v>1781.7891373801374</v>
      </c>
      <c r="AM140" s="20">
        <f t="shared" si="104"/>
        <v>3881.4601456816149</v>
      </c>
      <c r="AN140" s="20">
        <f t="shared" si="105"/>
        <v>7311.0612975657432</v>
      </c>
      <c r="AO140" s="20">
        <f t="shared" si="106"/>
        <v>-9089.7359074973792</v>
      </c>
      <c r="AP140" s="20">
        <f t="shared" si="107"/>
        <v>-1878.3987564866948</v>
      </c>
      <c r="AQ140" s="20">
        <f t="shared" si="108"/>
        <v>-1606.7410477455724</v>
      </c>
      <c r="AR140" s="20">
        <f t="shared" si="109"/>
        <v>-309.85092762002751</v>
      </c>
      <c r="AS140" s="20">
        <f t="shared" si="110"/>
        <v>-1977.7429828323875</v>
      </c>
      <c r="AT140" s="23">
        <f t="shared" si="111"/>
        <v>9683.4523678474779</v>
      </c>
      <c r="AU140" s="23"/>
    </row>
    <row r="141" spans="1:47" x14ac:dyDescent="0.25">
      <c r="A141" s="13">
        <f t="shared" si="78"/>
        <v>136</v>
      </c>
      <c r="B141" s="1">
        <v>45125</v>
      </c>
      <c r="C141" s="7">
        <f t="shared" si="79"/>
        <v>2023</v>
      </c>
      <c r="D141" s="7">
        <f t="shared" si="80"/>
        <v>7</v>
      </c>
      <c r="E141" s="15">
        <v>16.739999999999998</v>
      </c>
      <c r="F141" s="2">
        <v>40.44</v>
      </c>
      <c r="G141" s="2">
        <v>291.76</v>
      </c>
      <c r="H141" s="2">
        <v>12.52</v>
      </c>
      <c r="I141" s="2">
        <v>240.25</v>
      </c>
      <c r="J141" s="2">
        <v>293.33999999999997</v>
      </c>
      <c r="K141" s="2">
        <v>132.83000000000001</v>
      </c>
      <c r="L141" s="2">
        <v>474.8</v>
      </c>
      <c r="M141" s="2">
        <v>193.73</v>
      </c>
      <c r="N141" s="2">
        <v>156.77000000000001</v>
      </c>
      <c r="O141" s="2">
        <v>173.76</v>
      </c>
      <c r="P141" s="12">
        <f t="shared" si="81"/>
        <v>-1.1246943765281237E-2</v>
      </c>
      <c r="Q141" s="12">
        <f t="shared" si="82"/>
        <v>9.5851067510985821E-3</v>
      </c>
      <c r="R141" s="12">
        <f t="shared" si="83"/>
        <v>1.3765182186234792E-2</v>
      </c>
      <c r="S141" s="12">
        <f t="shared" si="84"/>
        <v>4.5806612809196068E-4</v>
      </c>
      <c r="T141" s="12">
        <f t="shared" si="85"/>
        <v>1.1401904977836219E-2</v>
      </c>
      <c r="U141" s="12">
        <f t="shared" si="86"/>
        <v>-4.276073975676753E-3</v>
      </c>
      <c r="V141" s="12">
        <f t="shared" si="87"/>
        <v>5.6255843981184439E-2</v>
      </c>
      <c r="W141" s="12">
        <f t="shared" si="88"/>
        <v>-1.4570622320364546E-4</v>
      </c>
      <c r="X141" s="12">
        <f t="shared" si="89"/>
        <v>3.5005685278755028E-3</v>
      </c>
      <c r="Y141" s="12">
        <f t="shared" si="90"/>
        <v>9.9143555668881334E-3</v>
      </c>
      <c r="Z141" s="20">
        <f t="shared" si="91"/>
        <v>39.955511002444979</v>
      </c>
      <c r="AA141" s="20">
        <f t="shared" si="92"/>
        <v>325.28832139520398</v>
      </c>
      <c r="AB141" s="20">
        <f t="shared" si="93"/>
        <v>14.496842105263159</v>
      </c>
      <c r="AC141" s="20">
        <f t="shared" si="94"/>
        <v>226.44367868743234</v>
      </c>
      <c r="AD141" s="20">
        <f t="shared" si="95"/>
        <v>3260.3910654261413</v>
      </c>
      <c r="AE141" s="20">
        <f t="shared" si="96"/>
        <v>2659.8797133261969</v>
      </c>
      <c r="AF141" s="20">
        <f t="shared" si="97"/>
        <v>10255.675261159266</v>
      </c>
      <c r="AG141" s="20">
        <f t="shared" si="98"/>
        <v>3173.4303440672588</v>
      </c>
      <c r="AH141" s="20">
        <f t="shared" si="99"/>
        <v>2572.3564584147821</v>
      </c>
      <c r="AI141" s="20">
        <f t="shared" si="100"/>
        <v>3327.0384229665069</v>
      </c>
      <c r="AJ141" s="20">
        <f t="shared" si="101"/>
        <v>3181.4229828851239</v>
      </c>
      <c r="AK141" s="20">
        <f t="shared" si="102"/>
        <v>-4632.4820928059862</v>
      </c>
      <c r="AL141" s="20">
        <f t="shared" si="103"/>
        <v>-7676.8421052631766</v>
      </c>
      <c r="AM141" s="20">
        <f t="shared" si="104"/>
        <v>-207.35737486467087</v>
      </c>
      <c r="AN141" s="20">
        <f t="shared" si="105"/>
        <v>-9188.896356535337</v>
      </c>
      <c r="AO141" s="20">
        <f t="shared" si="106"/>
        <v>2284.5373347605346</v>
      </c>
      <c r="AP141" s="20">
        <f t="shared" si="107"/>
        <v>-27310.697057963262</v>
      </c>
      <c r="AQ141" s="20">
        <f t="shared" si="108"/>
        <v>46.245593274124985</v>
      </c>
      <c r="AR141" s="20">
        <f t="shared" si="109"/>
        <v>-1345.9947622173331</v>
      </c>
      <c r="AS141" s="20">
        <f t="shared" si="110"/>
        <v>-6532.3245933013823</v>
      </c>
      <c r="AT141" s="23">
        <f t="shared" si="111"/>
        <v>-51382.388432031366</v>
      </c>
      <c r="AU141" s="23"/>
    </row>
    <row r="142" spans="1:47" x14ac:dyDescent="0.25">
      <c r="A142" s="13">
        <f t="shared" si="78"/>
        <v>137</v>
      </c>
      <c r="B142" s="1">
        <v>45124</v>
      </c>
      <c r="C142" s="7">
        <f t="shared" si="79"/>
        <v>2023</v>
      </c>
      <c r="D142" s="7">
        <f t="shared" si="80"/>
        <v>7</v>
      </c>
      <c r="E142" s="15">
        <v>16.72</v>
      </c>
      <c r="F142" s="2">
        <v>40.9</v>
      </c>
      <c r="G142" s="2">
        <v>288.99</v>
      </c>
      <c r="H142" s="2">
        <v>12.35</v>
      </c>
      <c r="I142" s="2">
        <v>240.14</v>
      </c>
      <c r="J142" s="2">
        <v>290.38</v>
      </c>
      <c r="K142" s="2">
        <v>133.56</v>
      </c>
      <c r="L142" s="2">
        <v>450.05</v>
      </c>
      <c r="M142" s="2">
        <v>193.99</v>
      </c>
      <c r="N142" s="2">
        <v>156.41</v>
      </c>
      <c r="O142" s="2">
        <v>172.26</v>
      </c>
      <c r="P142" s="12">
        <f t="shared" si="81"/>
        <v>1.5140233308513329E-2</v>
      </c>
      <c r="Q142" s="12">
        <f t="shared" si="82"/>
        <v>-7.4870350654256956E-3</v>
      </c>
      <c r="R142" s="12">
        <f t="shared" si="83"/>
        <v>1.0638297872340274E-2</v>
      </c>
      <c r="S142" s="12">
        <f t="shared" si="84"/>
        <v>-4.931007334355586E-3</v>
      </c>
      <c r="T142" s="12">
        <f t="shared" si="85"/>
        <v>3.0998614177842443E-2</v>
      </c>
      <c r="U142" s="12">
        <f t="shared" si="86"/>
        <v>-9.2640809658017798E-3</v>
      </c>
      <c r="V142" s="12">
        <f t="shared" si="87"/>
        <v>1.7446407353997051E-2</v>
      </c>
      <c r="W142" s="12">
        <f t="shared" si="88"/>
        <v>1.6333007021797741E-2</v>
      </c>
      <c r="X142" s="12">
        <f t="shared" si="89"/>
        <v>6.1198148943584219E-3</v>
      </c>
      <c r="Y142" s="12">
        <f t="shared" si="90"/>
        <v>8.765038027970018E-3</v>
      </c>
      <c r="Z142" s="20">
        <f t="shared" si="91"/>
        <v>41.021816827997021</v>
      </c>
      <c r="AA142" s="20">
        <f t="shared" si="92"/>
        <v>319.78767730191981</v>
      </c>
      <c r="AB142" s="20">
        <f t="shared" si="93"/>
        <v>14.452127659574467</v>
      </c>
      <c r="AC142" s="20">
        <f t="shared" si="94"/>
        <v>225.22391579994195</v>
      </c>
      <c r="AD142" s="20">
        <f t="shared" si="95"/>
        <v>3323.5637124945238</v>
      </c>
      <c r="AE142" s="20">
        <f t="shared" si="96"/>
        <v>2646.5552382822589</v>
      </c>
      <c r="AF142" s="20">
        <f t="shared" si="97"/>
        <v>9878.8565373765978</v>
      </c>
      <c r="AG142" s="20">
        <f t="shared" si="98"/>
        <v>3225.7320133888334</v>
      </c>
      <c r="AH142" s="20">
        <f t="shared" si="99"/>
        <v>2579.0705904425154</v>
      </c>
      <c r="AI142" s="20">
        <f t="shared" si="100"/>
        <v>3323.2521379304621</v>
      </c>
      <c r="AJ142" s="20">
        <f t="shared" si="101"/>
        <v>-4282.7177959791743</v>
      </c>
      <c r="AK142" s="20">
        <f t="shared" si="102"/>
        <v>3618.4840471202619</v>
      </c>
      <c r="AL142" s="20">
        <f t="shared" si="103"/>
        <v>-5932.9787234041851</v>
      </c>
      <c r="AM142" s="20">
        <f t="shared" si="104"/>
        <v>2232.1684001161088</v>
      </c>
      <c r="AN142" s="20">
        <f t="shared" si="105"/>
        <v>-24982.058123630963</v>
      </c>
      <c r="AO142" s="20">
        <f t="shared" si="106"/>
        <v>4949.4323435481419</v>
      </c>
      <c r="AP142" s="20">
        <f t="shared" si="107"/>
        <v>-8469.7608688298715</v>
      </c>
      <c r="AQ142" s="20">
        <f t="shared" si="108"/>
        <v>-5183.9213388833286</v>
      </c>
      <c r="AR142" s="20">
        <f t="shared" si="109"/>
        <v>-2353.1145663773259</v>
      </c>
      <c r="AS142" s="20">
        <f t="shared" si="110"/>
        <v>-5775.0675860924275</v>
      </c>
      <c r="AT142" s="23">
        <f t="shared" si="111"/>
        <v>-46179.534212412764</v>
      </c>
      <c r="AU142" s="23"/>
    </row>
    <row r="143" spans="1:47" x14ac:dyDescent="0.25">
      <c r="A143" s="13">
        <f t="shared" si="78"/>
        <v>138</v>
      </c>
      <c r="B143" s="1">
        <v>45121</v>
      </c>
      <c r="C143" s="7">
        <f t="shared" si="79"/>
        <v>2023</v>
      </c>
      <c r="D143" s="7">
        <f t="shared" si="80"/>
        <v>7</v>
      </c>
      <c r="E143" s="15">
        <v>16.736000000000001</v>
      </c>
      <c r="F143" s="2">
        <v>40.29</v>
      </c>
      <c r="G143" s="2">
        <v>291.17</v>
      </c>
      <c r="H143" s="2">
        <v>12.22</v>
      </c>
      <c r="I143" s="2">
        <v>241.33</v>
      </c>
      <c r="J143" s="2">
        <v>281.38</v>
      </c>
      <c r="K143" s="2">
        <v>134.68</v>
      </c>
      <c r="L143" s="2">
        <v>441.91</v>
      </c>
      <c r="M143" s="2">
        <v>190.69</v>
      </c>
      <c r="N143" s="2">
        <v>155.31</v>
      </c>
      <c r="O143" s="2">
        <v>170.6</v>
      </c>
      <c r="P143" s="12">
        <f t="shared" si="81"/>
        <v>1.7938352703385618E-2</v>
      </c>
      <c r="Q143" s="12">
        <f t="shared" si="82"/>
        <v>-8.8167211328975537E-3</v>
      </c>
      <c r="R143" s="12">
        <f t="shared" si="83"/>
        <v>-1.3720742534301889E-2</v>
      </c>
      <c r="S143" s="12">
        <f t="shared" si="84"/>
        <v>-1.2238048461034601E-2</v>
      </c>
      <c r="T143" s="12">
        <f t="shared" si="85"/>
        <v>6.4427006067835357E-3</v>
      </c>
      <c r="U143" s="12">
        <f t="shared" si="86"/>
        <v>-3.192100690771027E-3</v>
      </c>
      <c r="V143" s="12">
        <f t="shared" si="87"/>
        <v>-2.469801380249359E-2</v>
      </c>
      <c r="W143" s="12">
        <f t="shared" si="88"/>
        <v>-5.2220877518940334E-3</v>
      </c>
      <c r="X143" s="12">
        <f t="shared" si="89"/>
        <v>-5.3459768676900055E-4</v>
      </c>
      <c r="Y143" s="12">
        <f t="shared" si="90"/>
        <v>-1.5983196464302907E-2</v>
      </c>
      <c r="Z143" s="20">
        <f t="shared" si="91"/>
        <v>41.134888832743812</v>
      </c>
      <c r="AA143" s="20">
        <f t="shared" si="92"/>
        <v>319.35925245098042</v>
      </c>
      <c r="AB143" s="20">
        <f t="shared" si="93"/>
        <v>14.103793381759484</v>
      </c>
      <c r="AC143" s="20">
        <f t="shared" si="94"/>
        <v>223.57004011132943</v>
      </c>
      <c r="AD143" s="20">
        <f t="shared" si="95"/>
        <v>3244.4043982630446</v>
      </c>
      <c r="AE143" s="20">
        <f t="shared" si="96"/>
        <v>2662.7753337637014</v>
      </c>
      <c r="AF143" s="20">
        <f t="shared" si="97"/>
        <v>9469.6569103038619</v>
      </c>
      <c r="AG143" s="20">
        <f t="shared" si="98"/>
        <v>3157.3184532832956</v>
      </c>
      <c r="AH143" s="20">
        <f t="shared" si="99"/>
        <v>2562.0127812923611</v>
      </c>
      <c r="AI143" s="20">
        <f t="shared" si="100"/>
        <v>3241.7221283781587</v>
      </c>
      <c r="AJ143" s="20">
        <f t="shared" si="101"/>
        <v>-5074.2218292067064</v>
      </c>
      <c r="AK143" s="20">
        <f t="shared" si="102"/>
        <v>4261.1213235293517</v>
      </c>
      <c r="AL143" s="20">
        <f t="shared" si="103"/>
        <v>7652.05811138015</v>
      </c>
      <c r="AM143" s="20">
        <f t="shared" si="104"/>
        <v>5539.9197773411397</v>
      </c>
      <c r="AN143" s="20">
        <f t="shared" si="105"/>
        <v>-5192.2295657611812</v>
      </c>
      <c r="AO143" s="20">
        <f t="shared" si="106"/>
        <v>1705.4132472596393</v>
      </c>
      <c r="AP143" s="20">
        <f t="shared" si="107"/>
        <v>11990.220484806923</v>
      </c>
      <c r="AQ143" s="20">
        <f t="shared" si="108"/>
        <v>1657.434671670444</v>
      </c>
      <c r="AR143" s="20">
        <f t="shared" si="109"/>
        <v>205.55680614581888</v>
      </c>
      <c r="AS143" s="20">
        <f t="shared" si="110"/>
        <v>10530.934324368263</v>
      </c>
      <c r="AT143" s="23">
        <f t="shared" si="111"/>
        <v>33276.207351533842</v>
      </c>
      <c r="AU143" s="23"/>
    </row>
    <row r="144" spans="1:47" x14ac:dyDescent="0.25">
      <c r="A144" s="13">
        <f t="shared" si="78"/>
        <v>139</v>
      </c>
      <c r="B144" s="1">
        <v>45120</v>
      </c>
      <c r="C144" s="7">
        <f t="shared" si="79"/>
        <v>2023</v>
      </c>
      <c r="D144" s="7">
        <f t="shared" si="80"/>
        <v>7</v>
      </c>
      <c r="E144" s="15">
        <v>16.8371</v>
      </c>
      <c r="F144" s="2">
        <v>39.58</v>
      </c>
      <c r="G144" s="2">
        <v>293.76</v>
      </c>
      <c r="H144" s="2">
        <v>12.39</v>
      </c>
      <c r="I144" s="2">
        <v>244.32</v>
      </c>
      <c r="J144" s="2">
        <v>277.89999999999998</v>
      </c>
      <c r="K144" s="2">
        <v>134.30000000000001</v>
      </c>
      <c r="L144" s="2">
        <v>450.38</v>
      </c>
      <c r="M144" s="2">
        <v>190.54</v>
      </c>
      <c r="N144" s="2">
        <v>154.46</v>
      </c>
      <c r="O144" s="2">
        <v>172.33</v>
      </c>
      <c r="P144" s="12">
        <f t="shared" si="81"/>
        <v>1.0209290454313402E-2</v>
      </c>
      <c r="Q144" s="12">
        <f t="shared" si="82"/>
        <v>6.0273972602740145E-3</v>
      </c>
      <c r="R144" s="12">
        <f t="shared" si="83"/>
        <v>4.2929292929292817E-2</v>
      </c>
      <c r="S144" s="12">
        <f t="shared" si="84"/>
        <v>1.0798063795457225E-2</v>
      </c>
      <c r="T144" s="12">
        <f t="shared" si="85"/>
        <v>1.8890604638242214E-2</v>
      </c>
      <c r="U144" s="12">
        <f t="shared" si="86"/>
        <v>2.390630309208297E-2</v>
      </c>
      <c r="V144" s="12">
        <f t="shared" si="87"/>
        <v>1.1437776026223201E-2</v>
      </c>
      <c r="W144" s="12">
        <f t="shared" si="88"/>
        <v>1.2684946104346562E-3</v>
      </c>
      <c r="X144" s="12">
        <f t="shared" si="89"/>
        <v>6.1315616726176358E-6</v>
      </c>
      <c r="Y144" s="12">
        <f t="shared" si="90"/>
        <v>2.0252348346922133E-2</v>
      </c>
      <c r="Z144" s="20">
        <f t="shared" si="91"/>
        <v>40.822557427258801</v>
      </c>
      <c r="AA144" s="20">
        <f t="shared" si="92"/>
        <v>324.14202739726028</v>
      </c>
      <c r="AB144" s="20">
        <f t="shared" si="93"/>
        <v>14.913888888888888</v>
      </c>
      <c r="AC144" s="20">
        <f t="shared" si="94"/>
        <v>228.7840337594638</v>
      </c>
      <c r="AD144" s="20">
        <f t="shared" si="95"/>
        <v>3284.5319033504902</v>
      </c>
      <c r="AE144" s="20">
        <f t="shared" si="96"/>
        <v>2735.1633648250081</v>
      </c>
      <c r="AF144" s="20">
        <f t="shared" si="97"/>
        <v>9820.5159639134381</v>
      </c>
      <c r="AG144" s="20">
        <f t="shared" si="98"/>
        <v>3177.9188659108972</v>
      </c>
      <c r="AH144" s="20">
        <f t="shared" si="99"/>
        <v>2563.3988775419361</v>
      </c>
      <c r="AI144" s="20">
        <f t="shared" si="100"/>
        <v>3361.0956665396188</v>
      </c>
      <c r="AJ144" s="20">
        <f t="shared" si="101"/>
        <v>-2887.9019908116279</v>
      </c>
      <c r="AK144" s="20">
        <f t="shared" si="102"/>
        <v>-2913.0410958904349</v>
      </c>
      <c r="AL144" s="20">
        <f t="shared" si="103"/>
        <v>-23941.666666666599</v>
      </c>
      <c r="AM144" s="20">
        <f t="shared" si="104"/>
        <v>-4888.0675189275844</v>
      </c>
      <c r="AN144" s="20">
        <f t="shared" si="105"/>
        <v>-15224.105837622574</v>
      </c>
      <c r="AO144" s="20">
        <f t="shared" si="106"/>
        <v>-12772.192965001705</v>
      </c>
      <c r="AP144" s="20">
        <f t="shared" si="107"/>
        <v>-5552.7321956718879</v>
      </c>
      <c r="AQ144" s="20">
        <f t="shared" si="108"/>
        <v>-402.60659108971595</v>
      </c>
      <c r="AR144" s="20">
        <f t="shared" si="109"/>
        <v>-2.3576312904424412</v>
      </c>
      <c r="AS144" s="20">
        <f t="shared" si="110"/>
        <v>-13343.773307923766</v>
      </c>
      <c r="AT144" s="23">
        <f t="shared" si="111"/>
        <v>-81928.445800896341</v>
      </c>
      <c r="AU144" s="23"/>
    </row>
    <row r="145" spans="1:47" x14ac:dyDescent="0.25">
      <c r="A145" s="13">
        <f t="shared" si="78"/>
        <v>140</v>
      </c>
      <c r="B145" s="1">
        <v>45119</v>
      </c>
      <c r="C145" s="7">
        <f t="shared" si="79"/>
        <v>2023</v>
      </c>
      <c r="D145" s="7">
        <f t="shared" si="80"/>
        <v>7</v>
      </c>
      <c r="E145" s="15">
        <v>16.884</v>
      </c>
      <c r="F145" s="2">
        <v>39.18</v>
      </c>
      <c r="G145" s="2">
        <v>292</v>
      </c>
      <c r="H145" s="2">
        <v>11.88</v>
      </c>
      <c r="I145" s="2">
        <v>241.71</v>
      </c>
      <c r="J145" s="2">
        <v>271.99</v>
      </c>
      <c r="K145" s="2">
        <v>130.80000000000001</v>
      </c>
      <c r="L145" s="2">
        <v>444.05</v>
      </c>
      <c r="M145" s="2">
        <v>189.77</v>
      </c>
      <c r="N145" s="2">
        <v>154.03</v>
      </c>
      <c r="O145" s="2">
        <v>168.44</v>
      </c>
      <c r="P145" s="12">
        <f t="shared" si="81"/>
        <v>1.0575187000257946E-2</v>
      </c>
      <c r="Q145" s="12">
        <f t="shared" si="82"/>
        <v>1.6642295104797533E-2</v>
      </c>
      <c r="R145" s="12">
        <f t="shared" si="83"/>
        <v>-1.6806722689075571E-3</v>
      </c>
      <c r="S145" s="12">
        <f t="shared" si="84"/>
        <v>1.8626996502170368E-2</v>
      </c>
      <c r="T145" s="12">
        <f t="shared" si="85"/>
        <v>-9.5197071804820066E-4</v>
      </c>
      <c r="U145" s="12">
        <f t="shared" si="86"/>
        <v>6.5111766060887977E-3</v>
      </c>
      <c r="V145" s="12">
        <f t="shared" si="87"/>
        <v>-3.8848804532842784E-4</v>
      </c>
      <c r="W145" s="12">
        <f t="shared" si="88"/>
        <v>-1.2842986779926235E-4</v>
      </c>
      <c r="X145" s="12">
        <f t="shared" si="89"/>
        <v>4.4661575531725894E-3</v>
      </c>
      <c r="Y145" s="12">
        <f t="shared" si="90"/>
        <v>-8.8988397241029915E-6</v>
      </c>
      <c r="Z145" s="20">
        <f t="shared" si="91"/>
        <v>40.837343306680417</v>
      </c>
      <c r="AA145" s="20">
        <f t="shared" si="92"/>
        <v>327.56214748276574</v>
      </c>
      <c r="AB145" s="20">
        <f t="shared" si="93"/>
        <v>14.275966386554623</v>
      </c>
      <c r="AC145" s="20">
        <f t="shared" si="94"/>
        <v>230.55603438830124</v>
      </c>
      <c r="AD145" s="20">
        <f t="shared" si="95"/>
        <v>3220.5666734173788</v>
      </c>
      <c r="AE145" s="20">
        <f t="shared" si="96"/>
        <v>2688.6957216946685</v>
      </c>
      <c r="AF145" s="20">
        <f t="shared" si="97"/>
        <v>9705.6893103506009</v>
      </c>
      <c r="AG145" s="20">
        <f t="shared" si="98"/>
        <v>3173.4851773672872</v>
      </c>
      <c r="AH145" s="20">
        <f t="shared" si="99"/>
        <v>2574.8316330617095</v>
      </c>
      <c r="AI145" s="20">
        <f t="shared" si="100"/>
        <v>3294.3474838688662</v>
      </c>
      <c r="AJ145" s="20">
        <f t="shared" si="101"/>
        <v>-2991.4031467629416</v>
      </c>
      <c r="AK145" s="20">
        <f t="shared" si="102"/>
        <v>-8043.2212241486241</v>
      </c>
      <c r="AL145" s="20">
        <f t="shared" si="103"/>
        <v>937.31092436971687</v>
      </c>
      <c r="AM145" s="20">
        <f t="shared" si="104"/>
        <v>-8432.0687766024785</v>
      </c>
      <c r="AN145" s="20">
        <f t="shared" si="105"/>
        <v>767.20164565529103</v>
      </c>
      <c r="AO145" s="20">
        <f t="shared" si="106"/>
        <v>-3478.6643389337769</v>
      </c>
      <c r="AP145" s="20">
        <f t="shared" si="107"/>
        <v>188.60048246997394</v>
      </c>
      <c r="AQ145" s="20">
        <f t="shared" si="108"/>
        <v>40.762263271290067</v>
      </c>
      <c r="AR145" s="20">
        <f t="shared" si="109"/>
        <v>-1717.2709592564388</v>
      </c>
      <c r="AS145" s="20">
        <f t="shared" si="110"/>
        <v>5.8632262267565238</v>
      </c>
      <c r="AT145" s="23">
        <f t="shared" si="111"/>
        <v>-22722.889903711231</v>
      </c>
      <c r="AU145" s="23"/>
    </row>
    <row r="146" spans="1:47" x14ac:dyDescent="0.25">
      <c r="A146" s="13">
        <f t="shared" si="78"/>
        <v>141</v>
      </c>
      <c r="B146" s="1">
        <v>45118</v>
      </c>
      <c r="C146" s="7">
        <f t="shared" si="79"/>
        <v>2023</v>
      </c>
      <c r="D146" s="7">
        <f t="shared" si="80"/>
        <v>7</v>
      </c>
      <c r="E146" s="15">
        <v>17.0379</v>
      </c>
      <c r="F146" s="2">
        <v>38.770000000000003</v>
      </c>
      <c r="G146" s="2">
        <v>287.22000000000003</v>
      </c>
      <c r="H146" s="2">
        <v>11.9</v>
      </c>
      <c r="I146" s="2">
        <v>237.29</v>
      </c>
      <c r="J146" s="2">
        <v>269.79000000000002</v>
      </c>
      <c r="K146" s="2">
        <v>128.78</v>
      </c>
      <c r="L146" s="2">
        <v>440.21</v>
      </c>
      <c r="M146" s="2">
        <v>188.08</v>
      </c>
      <c r="N146" s="2">
        <v>151.96</v>
      </c>
      <c r="O146" s="2">
        <v>166.92</v>
      </c>
      <c r="P146" s="12">
        <f t="shared" si="81"/>
        <v>-7.6785257230610471E-3</v>
      </c>
      <c r="Q146" s="12">
        <f t="shared" si="82"/>
        <v>1.4409832591650851E-2</v>
      </c>
      <c r="R146" s="12">
        <f t="shared" si="83"/>
        <v>1.7094017094017255E-2</v>
      </c>
      <c r="S146" s="12">
        <f t="shared" si="84"/>
        <v>1.662310954971935E-2</v>
      </c>
      <c r="T146" s="12">
        <f t="shared" si="85"/>
        <v>5.4430930749749251E-4</v>
      </c>
      <c r="U146" s="12">
        <f t="shared" si="86"/>
        <v>1.2854001615292265E-2</v>
      </c>
      <c r="V146" s="12">
        <f t="shared" si="87"/>
        <v>-3.5187141617675222E-3</v>
      </c>
      <c r="W146" s="12">
        <f t="shared" si="88"/>
        <v>-2.9329244114280062E-3</v>
      </c>
      <c r="X146" s="12">
        <f t="shared" si="89"/>
        <v>3.5751158204180289E-3</v>
      </c>
      <c r="Y146" s="12">
        <f t="shared" si="90"/>
        <v>2.1166353849972008E-2</v>
      </c>
      <c r="Z146" s="20">
        <f t="shared" si="91"/>
        <v>40.099710775531101</v>
      </c>
      <c r="AA146" s="20">
        <f t="shared" si="92"/>
        <v>326.84284806102988</v>
      </c>
      <c r="AB146" s="20">
        <f t="shared" si="93"/>
        <v>14.544444444444448</v>
      </c>
      <c r="AC146" s="20">
        <f t="shared" si="94"/>
        <v>230.10247461548349</v>
      </c>
      <c r="AD146" s="20">
        <f t="shared" si="95"/>
        <v>3225.3901347957431</v>
      </c>
      <c r="AE146" s="20">
        <f t="shared" si="96"/>
        <v>2705.6393253645338</v>
      </c>
      <c r="AF146" s="20">
        <f t="shared" si="97"/>
        <v>9675.2965009501822</v>
      </c>
      <c r="AG146" s="20">
        <f t="shared" si="98"/>
        <v>3164.5840123276244</v>
      </c>
      <c r="AH146" s="20">
        <f t="shared" si="99"/>
        <v>2572.5475516891092</v>
      </c>
      <c r="AI146" s="20">
        <f t="shared" si="100"/>
        <v>3364.1067450639384</v>
      </c>
      <c r="AJ146" s="20">
        <f t="shared" si="101"/>
        <v>2172.0245712822716</v>
      </c>
      <c r="AK146" s="20">
        <f t="shared" si="102"/>
        <v>-6964.2720915448426</v>
      </c>
      <c r="AL146" s="20">
        <f t="shared" si="103"/>
        <v>-9533.3333333334376</v>
      </c>
      <c r="AM146" s="20">
        <f t="shared" si="104"/>
        <v>-7524.9492309669677</v>
      </c>
      <c r="AN146" s="20">
        <f t="shared" si="105"/>
        <v>-438.66369893578394</v>
      </c>
      <c r="AO146" s="20">
        <f t="shared" si="106"/>
        <v>-6867.3850729068363</v>
      </c>
      <c r="AP146" s="20">
        <f t="shared" si="107"/>
        <v>1708.2409524909053</v>
      </c>
      <c r="AQ146" s="20">
        <f t="shared" si="108"/>
        <v>930.8787672375729</v>
      </c>
      <c r="AR146" s="20">
        <f t="shared" si="109"/>
        <v>-1374.6587533664069</v>
      </c>
      <c r="AS146" s="20">
        <f t="shared" si="110"/>
        <v>-13945.989012787686</v>
      </c>
      <c r="AT146" s="23">
        <f t="shared" si="111"/>
        <v>-41838.106902831205</v>
      </c>
      <c r="AU146" s="23"/>
    </row>
    <row r="147" spans="1:47" x14ac:dyDescent="0.25">
      <c r="A147" s="13">
        <f t="shared" si="78"/>
        <v>142</v>
      </c>
      <c r="B147" s="1">
        <v>45117</v>
      </c>
      <c r="C147" s="7">
        <f t="shared" si="79"/>
        <v>2023</v>
      </c>
      <c r="D147" s="7">
        <f t="shared" si="80"/>
        <v>7</v>
      </c>
      <c r="E147" s="15">
        <v>17.04</v>
      </c>
      <c r="F147" s="2">
        <v>39.07</v>
      </c>
      <c r="G147" s="2">
        <v>283.14</v>
      </c>
      <c r="H147" s="2">
        <v>11.7</v>
      </c>
      <c r="I147" s="2">
        <v>233.41</v>
      </c>
      <c r="J147" s="2">
        <v>269.61</v>
      </c>
      <c r="K147" s="2">
        <v>127.13</v>
      </c>
      <c r="L147" s="2">
        <v>441.71</v>
      </c>
      <c r="M147" s="2">
        <v>188.61</v>
      </c>
      <c r="N147" s="2">
        <v>151.4</v>
      </c>
      <c r="O147" s="2">
        <v>163.44</v>
      </c>
      <c r="P147" s="12">
        <f t="shared" si="81"/>
        <v>-5.0929462694169203E-3</v>
      </c>
      <c r="Q147" s="12">
        <f t="shared" si="82"/>
        <v>1.4693233944953921E-2</v>
      </c>
      <c r="R147" s="12">
        <f t="shared" si="83"/>
        <v>1.3864818024263537E-2</v>
      </c>
      <c r="S147" s="12">
        <f t="shared" si="84"/>
        <v>2.10372660140834E-3</v>
      </c>
      <c r="T147" s="12">
        <f t="shared" si="85"/>
        <v>-2.3067522384823902E-2</v>
      </c>
      <c r="U147" s="12">
        <f t="shared" si="86"/>
        <v>-2.5907018686654903E-2</v>
      </c>
      <c r="V147" s="12">
        <f t="shared" si="87"/>
        <v>2.5917237472481425E-3</v>
      </c>
      <c r="W147" s="12">
        <f t="shared" si="88"/>
        <v>-1.6397307821807039E-2</v>
      </c>
      <c r="X147" s="12">
        <f t="shared" si="89"/>
        <v>7.4399138670455667E-3</v>
      </c>
      <c r="Y147" s="12">
        <f t="shared" si="90"/>
        <v>4.601123426252629E-3</v>
      </c>
      <c r="Z147" s="20">
        <f t="shared" si="91"/>
        <v>40.204194041252862</v>
      </c>
      <c r="AA147" s="20">
        <f t="shared" si="92"/>
        <v>326.93415997706416</v>
      </c>
      <c r="AB147" s="20">
        <f t="shared" si="93"/>
        <v>14.498266897746969</v>
      </c>
      <c r="AC147" s="20">
        <f t="shared" si="94"/>
        <v>226.81615747896277</v>
      </c>
      <c r="AD147" s="20">
        <f t="shared" si="95"/>
        <v>3149.2741964045872</v>
      </c>
      <c r="AE147" s="20">
        <f t="shared" si="96"/>
        <v>2602.0969188054937</v>
      </c>
      <c r="AF147" s="20">
        <f t="shared" si="97"/>
        <v>9734.6255614760321</v>
      </c>
      <c r="AG147" s="20">
        <f t="shared" si="98"/>
        <v>3121.8495027649828</v>
      </c>
      <c r="AH147" s="20">
        <f t="shared" si="99"/>
        <v>2582.4545099186348</v>
      </c>
      <c r="AI147" s="20">
        <f t="shared" si="100"/>
        <v>3309.5346342693833</v>
      </c>
      <c r="AJ147" s="20">
        <f t="shared" si="101"/>
        <v>1440.6417112299437</v>
      </c>
      <c r="AK147" s="20">
        <f t="shared" si="102"/>
        <v>-7101.2399655962499</v>
      </c>
      <c r="AL147" s="20">
        <f t="shared" si="103"/>
        <v>-7732.4090121317749</v>
      </c>
      <c r="AM147" s="20">
        <f t="shared" si="104"/>
        <v>-952.31495792552323</v>
      </c>
      <c r="AN147" s="20">
        <f t="shared" si="105"/>
        <v>18590.320898853177</v>
      </c>
      <c r="AO147" s="20">
        <f t="shared" si="106"/>
        <v>13841.096238901173</v>
      </c>
      <c r="AP147" s="20">
        <f t="shared" si="107"/>
        <v>-1258.2120738015874</v>
      </c>
      <c r="AQ147" s="20">
        <f t="shared" si="108"/>
        <v>5204.3297235017235</v>
      </c>
      <c r="AR147" s="20">
        <f t="shared" si="109"/>
        <v>-2860.7024877952426</v>
      </c>
      <c r="AS147" s="20">
        <f t="shared" si="110"/>
        <v>-3031.5668538766658</v>
      </c>
      <c r="AT147" s="23">
        <f t="shared" si="111"/>
        <v>16139.943221358972</v>
      </c>
      <c r="AU147" s="23"/>
    </row>
    <row r="148" spans="1:47" x14ac:dyDescent="0.25">
      <c r="A148" s="13">
        <f t="shared" si="78"/>
        <v>143</v>
      </c>
      <c r="B148" s="1">
        <v>45114</v>
      </c>
      <c r="C148" s="7">
        <f t="shared" si="79"/>
        <v>2023</v>
      </c>
      <c r="D148" s="7">
        <f t="shared" si="80"/>
        <v>7</v>
      </c>
      <c r="E148" s="15">
        <v>17.135999999999999</v>
      </c>
      <c r="F148" s="2">
        <v>39.270000000000003</v>
      </c>
      <c r="G148" s="2">
        <v>279.04000000000002</v>
      </c>
      <c r="H148" s="2">
        <v>11.54</v>
      </c>
      <c r="I148" s="2">
        <v>232.92</v>
      </c>
      <c r="J148" s="2">
        <v>274.43</v>
      </c>
      <c r="K148" s="2">
        <v>129.78</v>
      </c>
      <c r="L148" s="2">
        <v>438.1</v>
      </c>
      <c r="M148" s="2">
        <v>190.68</v>
      </c>
      <c r="N148" s="2">
        <v>149.44</v>
      </c>
      <c r="O148" s="2">
        <v>161.78</v>
      </c>
      <c r="P148" s="12">
        <f t="shared" si="81"/>
        <v>3.7790697674418672E-2</v>
      </c>
      <c r="Q148" s="12">
        <f t="shared" si="82"/>
        <v>-6.6215735137058473E-3</v>
      </c>
      <c r="R148" s="12">
        <f t="shared" si="83"/>
        <v>1.6740088105726914E-2</v>
      </c>
      <c r="S148" s="12">
        <f t="shared" si="84"/>
        <v>-1.1150184406897301E-3</v>
      </c>
      <c r="T148" s="12">
        <f t="shared" si="85"/>
        <v>-1.2872100052641611E-2</v>
      </c>
      <c r="U148" s="12">
        <f t="shared" si="86"/>
        <v>5.721793477786008E-3</v>
      </c>
      <c r="V148" s="12">
        <f t="shared" si="87"/>
        <v>-6.959761783410956E-3</v>
      </c>
      <c r="W148" s="12">
        <f t="shared" si="88"/>
        <v>-1.1142532118958992E-2</v>
      </c>
      <c r="X148" s="12">
        <f t="shared" si="89"/>
        <v>-1.3468294941841319E-2</v>
      </c>
      <c r="Y148" s="12">
        <f t="shared" si="90"/>
        <v>-1.9510516374974252E-3</v>
      </c>
      <c r="Z148" s="20">
        <f t="shared" si="91"/>
        <v>41.937122093023255</v>
      </c>
      <c r="AA148" s="20">
        <f t="shared" si="92"/>
        <v>320.06652901388395</v>
      </c>
      <c r="AB148" s="20">
        <f t="shared" si="93"/>
        <v>14.539383259911896</v>
      </c>
      <c r="AC148" s="20">
        <f t="shared" si="94"/>
        <v>226.08762672613429</v>
      </c>
      <c r="AD148" s="20">
        <f t="shared" si="95"/>
        <v>3182.1405215681943</v>
      </c>
      <c r="AE148" s="20">
        <f t="shared" si="96"/>
        <v>2686.5870406495137</v>
      </c>
      <c r="AF148" s="20">
        <f t="shared" si="97"/>
        <v>9641.8857821675574</v>
      </c>
      <c r="AG148" s="20">
        <f t="shared" si="98"/>
        <v>3138.5275975338673</v>
      </c>
      <c r="AH148" s="20">
        <f t="shared" si="99"/>
        <v>2528.8587595521708</v>
      </c>
      <c r="AI148" s="20">
        <f t="shared" si="100"/>
        <v>3287.9493007498263</v>
      </c>
      <c r="AJ148" s="20">
        <f t="shared" si="101"/>
        <v>-10689.854651162812</v>
      </c>
      <c r="AK148" s="20">
        <f t="shared" si="102"/>
        <v>3200.2064791740568</v>
      </c>
      <c r="AL148" s="20">
        <f t="shared" si="103"/>
        <v>-9335.9471365638965</v>
      </c>
      <c r="AM148" s="20">
        <f t="shared" si="104"/>
        <v>504.74654773142902</v>
      </c>
      <c r="AN148" s="20">
        <f t="shared" si="105"/>
        <v>10373.739607951393</v>
      </c>
      <c r="AO148" s="20">
        <f t="shared" si="106"/>
        <v>-3056.9281299028262</v>
      </c>
      <c r="AP148" s="20">
        <f t="shared" si="107"/>
        <v>3378.7768916221466</v>
      </c>
      <c r="AQ148" s="20">
        <f t="shared" si="108"/>
        <v>3536.5202466132814</v>
      </c>
      <c r="AR148" s="20">
        <f t="shared" si="109"/>
        <v>5178.6600671743599</v>
      </c>
      <c r="AS148" s="20">
        <f t="shared" si="110"/>
        <v>1285.4998500347392</v>
      </c>
      <c r="AT148" s="23">
        <f t="shared" si="111"/>
        <v>4375.4197726718703</v>
      </c>
      <c r="AU148" s="23"/>
    </row>
    <row r="149" spans="1:47" x14ac:dyDescent="0.25">
      <c r="A149" s="13">
        <f t="shared" si="78"/>
        <v>144</v>
      </c>
      <c r="B149" s="1">
        <v>45113</v>
      </c>
      <c r="C149" s="7">
        <f t="shared" si="79"/>
        <v>2023</v>
      </c>
      <c r="D149" s="7">
        <f t="shared" si="80"/>
        <v>7</v>
      </c>
      <c r="E149" s="15">
        <v>17.227</v>
      </c>
      <c r="F149" s="2">
        <v>37.840000000000003</v>
      </c>
      <c r="G149" s="2">
        <v>280.89999999999998</v>
      </c>
      <c r="H149" s="2">
        <v>11.35</v>
      </c>
      <c r="I149" s="2">
        <v>233.18</v>
      </c>
      <c r="J149" s="2">
        <v>276.54000000000002</v>
      </c>
      <c r="K149" s="2">
        <v>128.36000000000001</v>
      </c>
      <c r="L149" s="2">
        <v>438.84</v>
      </c>
      <c r="M149" s="2">
        <v>191.81</v>
      </c>
      <c r="N149" s="2">
        <v>150.68</v>
      </c>
      <c r="O149" s="2">
        <v>161.24</v>
      </c>
      <c r="P149" s="12">
        <f t="shared" si="81"/>
        <v>-1.3041210224308819E-2</v>
      </c>
      <c r="Q149" s="12">
        <f t="shared" si="82"/>
        <v>-1.4524277294414967E-2</v>
      </c>
      <c r="R149" s="12">
        <f t="shared" si="83"/>
        <v>-4.6218487394958041E-2</v>
      </c>
      <c r="S149" s="12">
        <f t="shared" si="84"/>
        <v>-3.5050693151251755E-2</v>
      </c>
      <c r="T149" s="12">
        <f t="shared" si="85"/>
        <v>-8.1075835460460155E-3</v>
      </c>
      <c r="U149" s="12">
        <f t="shared" si="86"/>
        <v>-2.4996709354325741E-3</v>
      </c>
      <c r="V149" s="12">
        <f t="shared" si="87"/>
        <v>-2.8441305338452461E-3</v>
      </c>
      <c r="W149" s="12">
        <f t="shared" si="88"/>
        <v>1.5739846488649123E-2</v>
      </c>
      <c r="X149" s="12">
        <f t="shared" si="89"/>
        <v>-6.6327256537535018E-4</v>
      </c>
      <c r="Y149" s="12">
        <f t="shared" si="90"/>
        <v>-5.4301562481968713E-3</v>
      </c>
      <c r="Z149" s="20">
        <f t="shared" si="91"/>
        <v>39.883004694835677</v>
      </c>
      <c r="AA149" s="20">
        <f t="shared" si="92"/>
        <v>317.52027785573949</v>
      </c>
      <c r="AB149" s="20">
        <f t="shared" si="93"/>
        <v>13.639075630252101</v>
      </c>
      <c r="AC149" s="20">
        <f t="shared" si="94"/>
        <v>218.40662611214569</v>
      </c>
      <c r="AD149" s="20">
        <f t="shared" si="95"/>
        <v>3197.4995860239019</v>
      </c>
      <c r="AE149" s="20">
        <f t="shared" si="96"/>
        <v>2664.6250230309684</v>
      </c>
      <c r="AF149" s="20">
        <f t="shared" si="97"/>
        <v>9681.8463445925991</v>
      </c>
      <c r="AG149" s="20">
        <f t="shared" si="98"/>
        <v>3223.8493854434287</v>
      </c>
      <c r="AH149" s="20">
        <f t="shared" si="99"/>
        <v>2561.6829382754267</v>
      </c>
      <c r="AI149" s="20">
        <f t="shared" si="100"/>
        <v>3276.487819235565</v>
      </c>
      <c r="AJ149" s="20">
        <f t="shared" si="101"/>
        <v>3688.9671361502396</v>
      </c>
      <c r="AK149" s="20">
        <f t="shared" si="102"/>
        <v>7019.5832163907426</v>
      </c>
      <c r="AL149" s="20">
        <f t="shared" si="103"/>
        <v>25776.050420168078</v>
      </c>
      <c r="AM149" s="20">
        <f t="shared" si="104"/>
        <v>15866.747775708631</v>
      </c>
      <c r="AN149" s="20">
        <f t="shared" si="105"/>
        <v>6533.973494024508</v>
      </c>
      <c r="AO149" s="20">
        <f t="shared" si="106"/>
        <v>1335.4753938062458</v>
      </c>
      <c r="AP149" s="20">
        <f t="shared" si="107"/>
        <v>1380.7487703700644</v>
      </c>
      <c r="AQ149" s="20">
        <f t="shared" si="108"/>
        <v>-4995.6585443428594</v>
      </c>
      <c r="AR149" s="20">
        <f t="shared" si="109"/>
        <v>255.03325868596676</v>
      </c>
      <c r="AS149" s="20">
        <f t="shared" si="110"/>
        <v>3577.7961528870037</v>
      </c>
      <c r="AT149" s="23">
        <f t="shared" si="111"/>
        <v>60438.717073848617</v>
      </c>
      <c r="AU149" s="23"/>
    </row>
    <row r="150" spans="1:47" x14ac:dyDescent="0.25">
      <c r="A150" s="13">
        <f t="shared" si="78"/>
        <v>145</v>
      </c>
      <c r="B150" s="1">
        <v>45112</v>
      </c>
      <c r="C150" s="7">
        <f t="shared" si="79"/>
        <v>2023</v>
      </c>
      <c r="D150" s="7">
        <f t="shared" si="80"/>
        <v>7</v>
      </c>
      <c r="E150" s="15">
        <v>17.002600000000001</v>
      </c>
      <c r="F150" s="2">
        <v>38.340000000000003</v>
      </c>
      <c r="G150" s="2">
        <v>285.04000000000002</v>
      </c>
      <c r="H150" s="2">
        <v>11.9</v>
      </c>
      <c r="I150" s="2">
        <v>241.65</v>
      </c>
      <c r="J150" s="2">
        <v>282.48</v>
      </c>
      <c r="K150" s="2">
        <v>130.38</v>
      </c>
      <c r="L150" s="2">
        <v>445.9</v>
      </c>
      <c r="M150" s="2">
        <v>191.33</v>
      </c>
      <c r="N150" s="2">
        <v>152.77000000000001</v>
      </c>
      <c r="O150" s="2">
        <v>164.26</v>
      </c>
      <c r="P150" s="12">
        <f t="shared" si="81"/>
        <v>3.4022507197069007E-3</v>
      </c>
      <c r="Q150" s="12">
        <f t="shared" si="82"/>
        <v>7.7426197631254023E-3</v>
      </c>
      <c r="R150" s="12">
        <f t="shared" si="83"/>
        <v>-1.7341040462427681E-2</v>
      </c>
      <c r="S150" s="12">
        <f t="shared" si="84"/>
        <v>2.2812111157197723E-3</v>
      </c>
      <c r="T150" s="12">
        <f t="shared" si="85"/>
        <v>6.0623537057253873E-3</v>
      </c>
      <c r="U150" s="12">
        <f t="shared" si="86"/>
        <v>-2.1868304503134262E-3</v>
      </c>
      <c r="V150" s="12">
        <f t="shared" si="87"/>
        <v>6.6575037287701644E-3</v>
      </c>
      <c r="W150" s="12">
        <f t="shared" si="88"/>
        <v>-9.2626496796623936E-3</v>
      </c>
      <c r="X150" s="12">
        <f t="shared" si="89"/>
        <v>-1.1228757064907224E-3</v>
      </c>
      <c r="Y150" s="12">
        <f t="shared" si="90"/>
        <v>-8.5659719347497276E-4</v>
      </c>
      <c r="Z150" s="20">
        <f t="shared" si="91"/>
        <v>40.54748495158335</v>
      </c>
      <c r="AA150" s="20">
        <f t="shared" si="92"/>
        <v>324.69467208767901</v>
      </c>
      <c r="AB150" s="20">
        <f t="shared" si="93"/>
        <v>14.052023121387284</v>
      </c>
      <c r="AC150" s="20">
        <f t="shared" si="94"/>
        <v>226.85632932393202</v>
      </c>
      <c r="AD150" s="20">
        <f t="shared" si="95"/>
        <v>3243.178298498086</v>
      </c>
      <c r="AE150" s="20">
        <f t="shared" si="96"/>
        <v>2665.4607145696841</v>
      </c>
      <c r="AF150" s="20">
        <f t="shared" si="97"/>
        <v>9774.1020949422509</v>
      </c>
      <c r="AG150" s="20">
        <f t="shared" si="98"/>
        <v>3144.4941428727975</v>
      </c>
      <c r="AH150" s="20">
        <f t="shared" si="99"/>
        <v>2560.5047993232083</v>
      </c>
      <c r="AI150" s="20">
        <f t="shared" si="100"/>
        <v>3291.5548460788709</v>
      </c>
      <c r="AJ150" s="20">
        <f t="shared" si="101"/>
        <v>-962.3946610834721</v>
      </c>
      <c r="AK150" s="20">
        <f t="shared" si="102"/>
        <v>-3742.0081315185316</v>
      </c>
      <c r="AL150" s="20">
        <f t="shared" si="103"/>
        <v>9671.0982658959365</v>
      </c>
      <c r="AM150" s="20">
        <f t="shared" si="104"/>
        <v>-1032.6586478640252</v>
      </c>
      <c r="AN150" s="20">
        <f t="shared" si="105"/>
        <v>-4885.7046245215088</v>
      </c>
      <c r="AO150" s="20">
        <f t="shared" si="106"/>
        <v>1168.337086063093</v>
      </c>
      <c r="AP150" s="20">
        <f t="shared" si="107"/>
        <v>-3232.0387471125287</v>
      </c>
      <c r="AQ150" s="20">
        <f t="shared" si="108"/>
        <v>2939.8657127202569</v>
      </c>
      <c r="AR150" s="20">
        <f t="shared" si="109"/>
        <v>431.75410151873166</v>
      </c>
      <c r="AS150" s="20">
        <f t="shared" si="110"/>
        <v>564.39078422581588</v>
      </c>
      <c r="AT150" s="23">
        <f t="shared" si="111"/>
        <v>920.64113832376779</v>
      </c>
      <c r="AU150" s="23"/>
    </row>
    <row r="151" spans="1:47" x14ac:dyDescent="0.25">
      <c r="A151" s="13">
        <f t="shared" si="78"/>
        <v>146</v>
      </c>
      <c r="B151" s="1">
        <v>45111</v>
      </c>
      <c r="C151" s="7">
        <f t="shared" si="79"/>
        <v>2023</v>
      </c>
      <c r="D151" s="7">
        <f t="shared" si="80"/>
        <v>7</v>
      </c>
      <c r="E151" s="15">
        <v>17.0608</v>
      </c>
      <c r="F151" s="2">
        <v>38.21</v>
      </c>
      <c r="G151" s="2">
        <v>282.85000000000002</v>
      </c>
      <c r="H151" s="2">
        <v>12.11</v>
      </c>
      <c r="I151" s="2">
        <v>241.1</v>
      </c>
      <c r="J151" s="2">
        <v>279.82</v>
      </c>
      <c r="K151" s="2">
        <v>130.22</v>
      </c>
      <c r="L151" s="2">
        <v>441.44</v>
      </c>
      <c r="M151" s="2">
        <v>192.46</v>
      </c>
      <c r="N151" s="2">
        <v>152.41999999999999</v>
      </c>
      <c r="O151" s="2">
        <v>163.84</v>
      </c>
      <c r="P151" s="12">
        <f t="shared" si="81"/>
        <v>-5.2314935914188343E-4</v>
      </c>
      <c r="Q151" s="12">
        <f t="shared" si="82"/>
        <v>8.5217143264637585E-3</v>
      </c>
      <c r="R151" s="12">
        <f t="shared" si="83"/>
        <v>-2.4711696869852418E-3</v>
      </c>
      <c r="S151" s="12">
        <f t="shared" si="84"/>
        <v>3.6215293676893356E-3</v>
      </c>
      <c r="T151" s="12">
        <f t="shared" si="85"/>
        <v>1.1031569064663405E-3</v>
      </c>
      <c r="U151" s="12">
        <f t="shared" si="86"/>
        <v>1.1031569064663405E-3</v>
      </c>
      <c r="V151" s="12">
        <f t="shared" si="87"/>
        <v>1.1031569064661184E-3</v>
      </c>
      <c r="W151" s="12">
        <f t="shared" si="88"/>
        <v>1.1031569064663405E-3</v>
      </c>
      <c r="X151" s="12">
        <f t="shared" si="89"/>
        <v>1.1031569064663405E-3</v>
      </c>
      <c r="Y151" s="12">
        <f t="shared" si="90"/>
        <v>1.1031569064663405E-3</v>
      </c>
      <c r="Z151" s="20">
        <f t="shared" si="91"/>
        <v>40.388859534397071</v>
      </c>
      <c r="AA151" s="20">
        <f t="shared" si="92"/>
        <v>324.94569635598663</v>
      </c>
      <c r="AB151" s="20">
        <f t="shared" si="93"/>
        <v>14.264662273476112</v>
      </c>
      <c r="AC151" s="20">
        <f t="shared" si="94"/>
        <v>227.15969695708282</v>
      </c>
      <c r="AD151" s="20">
        <f t="shared" si="95"/>
        <v>3227.1916557436916</v>
      </c>
      <c r="AE151" s="20">
        <f t="shared" si="96"/>
        <v>2674.2492656918198</v>
      </c>
      <c r="AF151" s="20">
        <f t="shared" si="97"/>
        <v>9720.1723793132242</v>
      </c>
      <c r="AG151" s="20">
        <f t="shared" si="98"/>
        <v>3177.3941017627039</v>
      </c>
      <c r="AH151" s="20">
        <f t="shared" si="99"/>
        <v>2566.2109738368736</v>
      </c>
      <c r="AI151" s="20">
        <f t="shared" si="100"/>
        <v>3298.0110145194226</v>
      </c>
      <c r="AJ151" s="20">
        <f t="shared" si="101"/>
        <v>147.9832592204815</v>
      </c>
      <c r="AK151" s="20">
        <f t="shared" si="102"/>
        <v>-4118.5445339799571</v>
      </c>
      <c r="AL151" s="20">
        <f t="shared" si="103"/>
        <v>1378.1713344316452</v>
      </c>
      <c r="AM151" s="20">
        <f t="shared" si="104"/>
        <v>-1639.3939141656233</v>
      </c>
      <c r="AN151" s="20">
        <f t="shared" si="105"/>
        <v>-889.04393592292763</v>
      </c>
      <c r="AO151" s="20">
        <f t="shared" si="106"/>
        <v>-589.37313836404428</v>
      </c>
      <c r="AP151" s="20">
        <f t="shared" si="107"/>
        <v>-535.55296566119068</v>
      </c>
      <c r="AQ151" s="20">
        <f t="shared" si="108"/>
        <v>-350.13017627038607</v>
      </c>
      <c r="AR151" s="20">
        <f t="shared" si="109"/>
        <v>-424.17207553105527</v>
      </c>
      <c r="AS151" s="20">
        <f t="shared" si="110"/>
        <v>-726.842903884517</v>
      </c>
      <c r="AT151" s="23">
        <f t="shared" si="111"/>
        <v>-7746.8990501275739</v>
      </c>
      <c r="AU151" s="23"/>
    </row>
    <row r="152" spans="1:47" x14ac:dyDescent="0.25">
      <c r="A152" s="13">
        <f t="shared" si="78"/>
        <v>147</v>
      </c>
      <c r="B152" s="1">
        <v>45110</v>
      </c>
      <c r="C152" s="7">
        <f t="shared" si="79"/>
        <v>2023</v>
      </c>
      <c r="D152" s="7">
        <f t="shared" si="80"/>
        <v>7</v>
      </c>
      <c r="E152" s="15">
        <v>17.042000000000002</v>
      </c>
      <c r="F152" s="2">
        <v>38.229999999999997</v>
      </c>
      <c r="G152" s="2">
        <v>280.45999999999998</v>
      </c>
      <c r="H152" s="2">
        <v>12.14</v>
      </c>
      <c r="I152" s="2">
        <v>240.23</v>
      </c>
      <c r="J152" s="2">
        <v>279.82</v>
      </c>
      <c r="K152" s="2">
        <v>130.22</v>
      </c>
      <c r="L152" s="2">
        <v>441.44</v>
      </c>
      <c r="M152" s="2">
        <v>192.46</v>
      </c>
      <c r="N152" s="2">
        <v>152.41999999999999</v>
      </c>
      <c r="O152" s="2">
        <v>163.84</v>
      </c>
      <c r="P152" s="12">
        <f t="shared" si="81"/>
        <v>1.5944724953494305E-2</v>
      </c>
      <c r="Q152" s="12">
        <f t="shared" si="82"/>
        <v>2.0671082320401712E-2</v>
      </c>
      <c r="R152" s="12">
        <f t="shared" si="83"/>
        <v>3.3057851239670644E-3</v>
      </c>
      <c r="S152" s="12">
        <f t="shared" si="84"/>
        <v>-8.3184294805149772E-4</v>
      </c>
      <c r="T152" s="12">
        <f t="shared" si="85"/>
        <v>6.4487585893033605E-2</v>
      </c>
      <c r="U152" s="12">
        <f t="shared" si="86"/>
        <v>-5.2474502556989489E-3</v>
      </c>
      <c r="V152" s="12">
        <f t="shared" si="87"/>
        <v>-2.0303096180329661E-3</v>
      </c>
      <c r="W152" s="12">
        <f t="shared" si="88"/>
        <v>-1.193017269187624E-2</v>
      </c>
      <c r="X152" s="12">
        <f t="shared" si="89"/>
        <v>-8.8599252448540167E-3</v>
      </c>
      <c r="Y152" s="12">
        <f t="shared" si="90"/>
        <v>1.0152673382837207E-3</v>
      </c>
      <c r="Z152" s="20">
        <f t="shared" si="91"/>
        <v>41.054326335370703</v>
      </c>
      <c r="AA152" s="20">
        <f t="shared" si="92"/>
        <v>328.8602227236334</v>
      </c>
      <c r="AB152" s="20">
        <f t="shared" si="93"/>
        <v>14.347272727272729</v>
      </c>
      <c r="AC152" s="20">
        <f t="shared" si="94"/>
        <v>226.15172066713802</v>
      </c>
      <c r="AD152" s="20">
        <f t="shared" si="95"/>
        <v>3431.5199499043306</v>
      </c>
      <c r="AE152" s="20">
        <f t="shared" si="96"/>
        <v>2657.2848735380703</v>
      </c>
      <c r="AF152" s="20">
        <f t="shared" si="97"/>
        <v>9689.7481072960854</v>
      </c>
      <c r="AG152" s="20">
        <f t="shared" si="98"/>
        <v>3136.0277107904976</v>
      </c>
      <c r="AH152" s="20">
        <f t="shared" si="99"/>
        <v>2540.6717768284821</v>
      </c>
      <c r="AI152" s="20">
        <f t="shared" si="100"/>
        <v>3297.7214731650397</v>
      </c>
      <c r="AJ152" s="20">
        <f t="shared" si="101"/>
        <v>-4510.2843475949467</v>
      </c>
      <c r="AK152" s="20">
        <f t="shared" si="102"/>
        <v>-9990.3340854501148</v>
      </c>
      <c r="AL152" s="20">
        <f t="shared" si="103"/>
        <v>-1843.6363636364188</v>
      </c>
      <c r="AM152" s="20">
        <f t="shared" si="104"/>
        <v>376.55866572396235</v>
      </c>
      <c r="AN152" s="20">
        <f t="shared" si="105"/>
        <v>-51971.117476082669</v>
      </c>
      <c r="AO152" s="20">
        <f t="shared" si="106"/>
        <v>2803.505292385853</v>
      </c>
      <c r="AP152" s="20">
        <f t="shared" si="107"/>
        <v>985.66063519574527</v>
      </c>
      <c r="AQ152" s="20">
        <f t="shared" si="108"/>
        <v>3786.5089209502457</v>
      </c>
      <c r="AR152" s="20">
        <f t="shared" si="109"/>
        <v>3406.7074757276714</v>
      </c>
      <c r="AS152" s="20">
        <f t="shared" si="110"/>
        <v>-668.93463300793883</v>
      </c>
      <c r="AT152" s="23">
        <f t="shared" si="111"/>
        <v>-57625.3659157886</v>
      </c>
      <c r="AU152" s="23"/>
    </row>
    <row r="153" spans="1:47" x14ac:dyDescent="0.25">
      <c r="A153" s="13">
        <f t="shared" si="78"/>
        <v>148</v>
      </c>
      <c r="B153" s="1">
        <v>45107</v>
      </c>
      <c r="C153" s="7">
        <f t="shared" si="79"/>
        <v>2023</v>
      </c>
      <c r="D153" s="7">
        <f t="shared" si="80"/>
        <v>6</v>
      </c>
      <c r="E153" s="15">
        <v>17.113499999999998</v>
      </c>
      <c r="F153" s="2">
        <v>37.630000000000003</v>
      </c>
      <c r="G153" s="2">
        <v>274.77999999999997</v>
      </c>
      <c r="H153" s="2">
        <v>12.1</v>
      </c>
      <c r="I153" s="2">
        <v>240.43</v>
      </c>
      <c r="J153" s="2">
        <v>261.77</v>
      </c>
      <c r="K153" s="2">
        <v>130.36000000000001</v>
      </c>
      <c r="L153" s="2">
        <v>440.49</v>
      </c>
      <c r="M153" s="2">
        <v>193.97</v>
      </c>
      <c r="N153" s="2">
        <v>153.13999999999999</v>
      </c>
      <c r="O153" s="2">
        <v>162.99</v>
      </c>
      <c r="P153" s="12">
        <f t="shared" si="81"/>
        <v>-3.5128205128205026E-2</v>
      </c>
      <c r="Q153" s="12">
        <f t="shared" si="82"/>
        <v>1.4434968804223347E-2</v>
      </c>
      <c r="R153" s="12">
        <f t="shared" si="83"/>
        <v>1.0860484544694904E-2</v>
      </c>
      <c r="S153" s="12">
        <f t="shared" si="84"/>
        <v>1.8751562630219265E-3</v>
      </c>
      <c r="T153" s="12">
        <f t="shared" si="85"/>
        <v>1.6012581198860509E-2</v>
      </c>
      <c r="U153" s="12">
        <f t="shared" si="86"/>
        <v>1.8662346900541582E-2</v>
      </c>
      <c r="V153" s="12">
        <f t="shared" si="87"/>
        <v>2.8028771202431191E-2</v>
      </c>
      <c r="W153" s="12">
        <f t="shared" si="88"/>
        <v>2.252888584480206E-2</v>
      </c>
      <c r="X153" s="12">
        <f t="shared" si="89"/>
        <v>9.3256571445754499E-3</v>
      </c>
      <c r="Y153" s="12">
        <f t="shared" si="90"/>
        <v>1.0098718204739177E-2</v>
      </c>
      <c r="Z153" s="20">
        <f t="shared" si="91"/>
        <v>38.990469230769229</v>
      </c>
      <c r="AA153" s="20">
        <f t="shared" si="92"/>
        <v>326.85094694872078</v>
      </c>
      <c r="AB153" s="20">
        <f t="shared" si="93"/>
        <v>14.455304928989138</v>
      </c>
      <c r="AC153" s="20">
        <f t="shared" si="94"/>
        <v>226.76442286857238</v>
      </c>
      <c r="AD153" s="20">
        <f t="shared" si="95"/>
        <v>3275.2542048790274</v>
      </c>
      <c r="AE153" s="20">
        <f t="shared" si="96"/>
        <v>2721.1551720650486</v>
      </c>
      <c r="AF153" s="20">
        <f t="shared" si="97"/>
        <v>9981.605589837136</v>
      </c>
      <c r="AG153" s="20">
        <f t="shared" si="98"/>
        <v>3245.3970685748391</v>
      </c>
      <c r="AH153" s="20">
        <f t="shared" si="99"/>
        <v>2587.2883924803382</v>
      </c>
      <c r="AI153" s="20">
        <f t="shared" si="100"/>
        <v>3327.6457829634305</v>
      </c>
      <c r="AJ153" s="20">
        <f t="shared" si="101"/>
        <v>9936.715384615376</v>
      </c>
      <c r="AK153" s="20">
        <f t="shared" si="102"/>
        <v>-6976.4204230811802</v>
      </c>
      <c r="AL153" s="20">
        <f t="shared" si="103"/>
        <v>-6056.8922305763535</v>
      </c>
      <c r="AM153" s="20">
        <f t="shared" si="104"/>
        <v>-848.84573714475664</v>
      </c>
      <c r="AN153" s="20">
        <f t="shared" si="105"/>
        <v>-12904.681219756867</v>
      </c>
      <c r="AO153" s="20">
        <f t="shared" si="106"/>
        <v>-9970.5544130098133</v>
      </c>
      <c r="AP153" s="20">
        <f t="shared" si="107"/>
        <v>-13607.213491856783</v>
      </c>
      <c r="AQ153" s="20">
        <f t="shared" si="108"/>
        <v>-7150.4268574838989</v>
      </c>
      <c r="AR153" s="20">
        <f t="shared" si="109"/>
        <v>-3585.7848720507491</v>
      </c>
      <c r="AS153" s="20">
        <f t="shared" si="110"/>
        <v>-6653.7965926861034</v>
      </c>
      <c r="AT153" s="23">
        <f t="shared" si="111"/>
        <v>-57817.900453031121</v>
      </c>
      <c r="AU153" s="23"/>
    </row>
    <row r="154" spans="1:47" x14ac:dyDescent="0.25">
      <c r="A154" s="13">
        <f t="shared" si="78"/>
        <v>149</v>
      </c>
      <c r="B154" s="1">
        <v>45106</v>
      </c>
      <c r="C154" s="7">
        <f t="shared" si="79"/>
        <v>2023</v>
      </c>
      <c r="D154" s="7">
        <f t="shared" si="80"/>
        <v>6</v>
      </c>
      <c r="E154" s="15">
        <v>17.123100000000001</v>
      </c>
      <c r="F154" s="2">
        <v>39</v>
      </c>
      <c r="G154" s="2">
        <v>270.87</v>
      </c>
      <c r="H154" s="2">
        <v>11.97</v>
      </c>
      <c r="I154" s="2">
        <v>239.98</v>
      </c>
      <c r="J154" s="2">
        <v>257.5</v>
      </c>
      <c r="K154" s="2">
        <v>127.9</v>
      </c>
      <c r="L154" s="2">
        <v>428.24</v>
      </c>
      <c r="M154" s="2">
        <v>189.59</v>
      </c>
      <c r="N154" s="2">
        <v>151.63999999999999</v>
      </c>
      <c r="O154" s="2">
        <v>161.27000000000001</v>
      </c>
      <c r="P154" s="12">
        <f t="shared" si="81"/>
        <v>0</v>
      </c>
      <c r="Q154" s="12">
        <f t="shared" si="82"/>
        <v>4.6361545879385346E-3</v>
      </c>
      <c r="R154" s="12">
        <f t="shared" si="83"/>
        <v>7.575757575757569E-3</v>
      </c>
      <c r="S154" s="12">
        <f t="shared" si="84"/>
        <v>-6.9930069930069783E-3</v>
      </c>
      <c r="T154" s="12">
        <f t="shared" si="85"/>
        <v>8.0432818639379899E-3</v>
      </c>
      <c r="U154" s="12">
        <f t="shared" si="86"/>
        <v>-5.7512309366883896E-3</v>
      </c>
      <c r="V154" s="12">
        <f t="shared" si="87"/>
        <v>-6.2317380039544901E-4</v>
      </c>
      <c r="W154" s="12">
        <f t="shared" si="88"/>
        <v>4.9128745649857919E-3</v>
      </c>
      <c r="X154" s="12">
        <f t="shared" si="89"/>
        <v>-2.7423479572489251E-3</v>
      </c>
      <c r="Y154" s="12">
        <f t="shared" si="90"/>
        <v>-4.7270462341781894E-3</v>
      </c>
      <c r="Z154" s="20">
        <f t="shared" si="91"/>
        <v>40.409999999999997</v>
      </c>
      <c r="AA154" s="20">
        <f t="shared" si="92"/>
        <v>323.6937690082338</v>
      </c>
      <c r="AB154" s="20">
        <f t="shared" si="93"/>
        <v>14.408333333333333</v>
      </c>
      <c r="AC154" s="20">
        <f t="shared" si="94"/>
        <v>224.75720279720281</v>
      </c>
      <c r="AD154" s="20">
        <f t="shared" si="95"/>
        <v>3249.5640887922309</v>
      </c>
      <c r="AE154" s="20">
        <f t="shared" si="96"/>
        <v>2655.9391229958696</v>
      </c>
      <c r="AF154" s="20">
        <f t="shared" si="97"/>
        <v>9703.4106380894227</v>
      </c>
      <c r="AG154" s="20">
        <f t="shared" si="98"/>
        <v>3189.4857372091114</v>
      </c>
      <c r="AH154" s="20">
        <f t="shared" si="99"/>
        <v>2556.3534714275274</v>
      </c>
      <c r="AI154" s="20">
        <f t="shared" si="100"/>
        <v>3278.804128553596</v>
      </c>
      <c r="AJ154" s="20">
        <f t="shared" si="101"/>
        <v>0</v>
      </c>
      <c r="AK154" s="20">
        <f t="shared" si="102"/>
        <v>-2240.6535123507183</v>
      </c>
      <c r="AL154" s="20">
        <f t="shared" si="103"/>
        <v>-4224.9999999999673</v>
      </c>
      <c r="AM154" s="20">
        <f t="shared" si="104"/>
        <v>3165.5944055943905</v>
      </c>
      <c r="AN154" s="20">
        <f t="shared" si="105"/>
        <v>-6482.1521980577472</v>
      </c>
      <c r="AO154" s="20">
        <f t="shared" si="106"/>
        <v>3072.6554008259882</v>
      </c>
      <c r="AP154" s="20">
        <f t="shared" si="107"/>
        <v>302.53409552888115</v>
      </c>
      <c r="AQ154" s="20">
        <f t="shared" si="108"/>
        <v>-1559.2937209111369</v>
      </c>
      <c r="AR154" s="20">
        <f t="shared" si="109"/>
        <v>1054.4532858708635</v>
      </c>
      <c r="AS154" s="20">
        <f t="shared" si="110"/>
        <v>3114.5342892808003</v>
      </c>
      <c r="AT154" s="23">
        <f t="shared" si="111"/>
        <v>-3797.3279542186456</v>
      </c>
      <c r="AU154" s="23"/>
    </row>
    <row r="155" spans="1:47" x14ac:dyDescent="0.25">
      <c r="A155" s="13">
        <f t="shared" si="78"/>
        <v>150</v>
      </c>
      <c r="B155" s="1">
        <v>45105</v>
      </c>
      <c r="C155" s="7">
        <f t="shared" si="79"/>
        <v>2023</v>
      </c>
      <c r="D155" s="7">
        <f t="shared" si="80"/>
        <v>6</v>
      </c>
      <c r="E155" s="15">
        <v>17.07</v>
      </c>
      <c r="F155" s="2">
        <v>39</v>
      </c>
      <c r="G155" s="2">
        <v>269.62</v>
      </c>
      <c r="H155" s="2">
        <v>11.88</v>
      </c>
      <c r="I155" s="2">
        <v>241.67</v>
      </c>
      <c r="J155" s="2">
        <v>256.24</v>
      </c>
      <c r="K155" s="2">
        <v>129.04</v>
      </c>
      <c r="L155" s="2">
        <v>429.84</v>
      </c>
      <c r="M155" s="2">
        <v>189.25</v>
      </c>
      <c r="N155" s="2">
        <v>152.53</v>
      </c>
      <c r="O155" s="2">
        <v>162.54</v>
      </c>
      <c r="P155" s="12">
        <f t="shared" si="81"/>
        <v>-8.1383519837232576E-3</v>
      </c>
      <c r="Q155" s="12">
        <f t="shared" si="82"/>
        <v>-9.3691442848220507E-3</v>
      </c>
      <c r="R155" s="12">
        <f t="shared" si="83"/>
        <v>-1.7369727047146344E-2</v>
      </c>
      <c r="S155" s="12">
        <f t="shared" si="84"/>
        <v>-8.8992782152231831E-3</v>
      </c>
      <c r="T155" s="12">
        <f t="shared" si="85"/>
        <v>2.3518143668549873E-2</v>
      </c>
      <c r="U155" s="12">
        <f t="shared" si="86"/>
        <v>-1.6510692673705751E-3</v>
      </c>
      <c r="V155" s="12">
        <f t="shared" si="87"/>
        <v>3.000835051228945E-2</v>
      </c>
      <c r="W155" s="12">
        <f t="shared" si="88"/>
        <v>5.7562483658548658E-3</v>
      </c>
      <c r="X155" s="12">
        <f t="shared" si="89"/>
        <v>5.2316142310808722E-3</v>
      </c>
      <c r="Y155" s="12">
        <f t="shared" si="90"/>
        <v>1.2829287126537636E-2</v>
      </c>
      <c r="Z155" s="20">
        <f t="shared" si="91"/>
        <v>40.081129196337741</v>
      </c>
      <c r="AA155" s="20">
        <f t="shared" si="92"/>
        <v>319.18126171143035</v>
      </c>
      <c r="AB155" s="20">
        <f t="shared" si="93"/>
        <v>14.051612903225807</v>
      </c>
      <c r="AC155" s="20">
        <f t="shared" si="94"/>
        <v>224.3257373687664</v>
      </c>
      <c r="AD155" s="20">
        <f t="shared" si="95"/>
        <v>3299.4494023536745</v>
      </c>
      <c r="AE155" s="20">
        <f t="shared" si="96"/>
        <v>2666.8918947035063</v>
      </c>
      <c r="AF155" s="20">
        <f t="shared" si="97"/>
        <v>10000.826238576077</v>
      </c>
      <c r="AG155" s="20">
        <f t="shared" si="98"/>
        <v>3192.1625152433985</v>
      </c>
      <c r="AH155" s="20">
        <f t="shared" si="99"/>
        <v>2576.7937918195689</v>
      </c>
      <c r="AI155" s="20">
        <f t="shared" si="100"/>
        <v>3336.6413058702042</v>
      </c>
      <c r="AJ155" s="20">
        <f t="shared" si="101"/>
        <v>2302.0956256357863</v>
      </c>
      <c r="AK155" s="20">
        <f t="shared" si="102"/>
        <v>4528.1074328544546</v>
      </c>
      <c r="AL155" s="20">
        <f t="shared" si="103"/>
        <v>9687.0967741935365</v>
      </c>
      <c r="AM155" s="20">
        <f t="shared" si="104"/>
        <v>4028.5252624672125</v>
      </c>
      <c r="AN155" s="20">
        <f t="shared" si="105"/>
        <v>-18953.480588418643</v>
      </c>
      <c r="AO155" s="20">
        <f t="shared" si="106"/>
        <v>882.10105929865676</v>
      </c>
      <c r="AP155" s="20">
        <f t="shared" si="107"/>
        <v>-14568.245928803844</v>
      </c>
      <c r="AQ155" s="20">
        <f t="shared" si="108"/>
        <v>-1826.9715243398423</v>
      </c>
      <c r="AR155" s="20">
        <f t="shared" si="109"/>
        <v>-2011.5947729353593</v>
      </c>
      <c r="AS155" s="20">
        <f t="shared" si="110"/>
        <v>-8452.901174040835</v>
      </c>
      <c r="AT155" s="23">
        <f t="shared" si="111"/>
        <v>-24385.267834088874</v>
      </c>
      <c r="AU155" s="23"/>
    </row>
    <row r="156" spans="1:47" x14ac:dyDescent="0.25">
      <c r="A156" s="13">
        <f t="shared" si="78"/>
        <v>151</v>
      </c>
      <c r="B156" s="1">
        <v>45104</v>
      </c>
      <c r="C156" s="7">
        <f t="shared" si="79"/>
        <v>2023</v>
      </c>
      <c r="D156" s="7">
        <f t="shared" si="80"/>
        <v>6</v>
      </c>
      <c r="E156" s="15">
        <v>17.079699999999999</v>
      </c>
      <c r="F156" s="2">
        <v>39.32</v>
      </c>
      <c r="G156" s="2">
        <v>272.17</v>
      </c>
      <c r="H156" s="2">
        <v>12.09</v>
      </c>
      <c r="I156" s="2">
        <v>243.84</v>
      </c>
      <c r="J156" s="2">
        <v>250.21</v>
      </c>
      <c r="K156" s="2">
        <v>129.18</v>
      </c>
      <c r="L156" s="2">
        <v>417.08</v>
      </c>
      <c r="M156" s="2">
        <v>188.06</v>
      </c>
      <c r="N156" s="2">
        <v>151.65</v>
      </c>
      <c r="O156" s="2">
        <v>160.38999999999999</v>
      </c>
      <c r="P156" s="12">
        <f t="shared" si="81"/>
        <v>2.4225058609012695E-2</v>
      </c>
      <c r="Q156" s="12">
        <f t="shared" si="82"/>
        <v>1.5711300194058975E-2</v>
      </c>
      <c r="R156" s="12">
        <f t="shared" si="83"/>
        <v>2.1114864864864913E-2</v>
      </c>
      <c r="S156" s="12">
        <f t="shared" si="84"/>
        <v>-1.0269107440029179E-2</v>
      </c>
      <c r="T156" s="12">
        <f t="shared" si="85"/>
        <v>3.4771241787335594E-2</v>
      </c>
      <c r="U156" s="12">
        <f t="shared" si="86"/>
        <v>1.1373021070403055E-2</v>
      </c>
      <c r="V156" s="12">
        <f t="shared" si="87"/>
        <v>-3.7870199015288541E-4</v>
      </c>
      <c r="W156" s="12">
        <f t="shared" si="88"/>
        <v>1.1901299266221299E-2</v>
      </c>
      <c r="X156" s="12">
        <f t="shared" si="89"/>
        <v>-7.8215947786831608E-3</v>
      </c>
      <c r="Y156" s="12">
        <f t="shared" si="90"/>
        <v>1.3957979915014684E-2</v>
      </c>
      <c r="Z156" s="20">
        <f t="shared" si="91"/>
        <v>41.388934618390202</v>
      </c>
      <c r="AA156" s="20">
        <f t="shared" si="92"/>
        <v>327.26218092252577</v>
      </c>
      <c r="AB156" s="20">
        <f t="shared" si="93"/>
        <v>14.601942567567569</v>
      </c>
      <c r="AC156" s="20">
        <f t="shared" si="94"/>
        <v>224.01569022202381</v>
      </c>
      <c r="AD156" s="20">
        <f t="shared" si="95"/>
        <v>3335.7252887093136</v>
      </c>
      <c r="AE156" s="20">
        <f t="shared" si="96"/>
        <v>2701.6831784806177</v>
      </c>
      <c r="AF156" s="20">
        <f t="shared" si="97"/>
        <v>9705.7843276748044</v>
      </c>
      <c r="AG156" s="20">
        <f t="shared" si="98"/>
        <v>3211.6662480517052</v>
      </c>
      <c r="AH156" s="20">
        <f t="shared" si="99"/>
        <v>2543.3334156599794</v>
      </c>
      <c r="AI156" s="20">
        <f t="shared" si="100"/>
        <v>3340.3596452068905</v>
      </c>
      <c r="AJ156" s="20">
        <f t="shared" si="101"/>
        <v>-6852.5423287314379</v>
      </c>
      <c r="AK156" s="20">
        <f t="shared" si="102"/>
        <v>-7593.2713837886749</v>
      </c>
      <c r="AL156" s="20">
        <f t="shared" si="103"/>
        <v>-11775.76013513517</v>
      </c>
      <c r="AM156" s="20">
        <f t="shared" si="104"/>
        <v>4648.6195559523931</v>
      </c>
      <c r="AN156" s="20">
        <f t="shared" si="105"/>
        <v>-28022.452177328432</v>
      </c>
      <c r="AO156" s="20">
        <f t="shared" si="106"/>
        <v>-6076.1556961236238</v>
      </c>
      <c r="AP156" s="20">
        <f t="shared" si="107"/>
        <v>183.84961625979486</v>
      </c>
      <c r="AQ156" s="20">
        <f t="shared" si="108"/>
        <v>-3777.3448051705145</v>
      </c>
      <c r="AR156" s="20">
        <f t="shared" si="109"/>
        <v>3007.4616510030637</v>
      </c>
      <c r="AS156" s="20">
        <f t="shared" si="110"/>
        <v>-9196.5690413780976</v>
      </c>
      <c r="AT156" s="23">
        <f t="shared" si="111"/>
        <v>-65454.164744440699</v>
      </c>
      <c r="AU156" s="23"/>
    </row>
    <row r="157" spans="1:47" x14ac:dyDescent="0.25">
      <c r="A157" s="13">
        <f t="shared" si="78"/>
        <v>152</v>
      </c>
      <c r="B157" s="1">
        <v>45103</v>
      </c>
      <c r="C157" s="7">
        <f t="shared" si="79"/>
        <v>2023</v>
      </c>
      <c r="D157" s="7">
        <f t="shared" si="80"/>
        <v>6</v>
      </c>
      <c r="E157" s="15">
        <v>17.132999999999999</v>
      </c>
      <c r="F157" s="2">
        <v>38.39</v>
      </c>
      <c r="G157" s="2">
        <v>267.95999999999998</v>
      </c>
      <c r="H157" s="2">
        <v>11.84</v>
      </c>
      <c r="I157" s="2">
        <v>246.37</v>
      </c>
      <c r="J157" s="2">
        <v>241.05</v>
      </c>
      <c r="K157" s="2">
        <v>127.33</v>
      </c>
      <c r="L157" s="2">
        <v>415.94</v>
      </c>
      <c r="M157" s="2">
        <v>185.27</v>
      </c>
      <c r="N157" s="2">
        <v>152.37</v>
      </c>
      <c r="O157" s="2">
        <v>157.69</v>
      </c>
      <c r="P157" s="12">
        <f t="shared" si="81"/>
        <v>4.7108086888250078E-3</v>
      </c>
      <c r="Q157" s="12">
        <f t="shared" si="82"/>
        <v>-6.193672810889006E-3</v>
      </c>
      <c r="R157" s="12">
        <f t="shared" si="83"/>
        <v>-4.205214465937801E-3</v>
      </c>
      <c r="S157" s="12">
        <f t="shared" si="84"/>
        <v>-2.6717402744605989E-3</v>
      </c>
      <c r="T157" s="12">
        <f t="shared" si="85"/>
        <v>-6.1914231553979793E-2</v>
      </c>
      <c r="U157" s="12">
        <f t="shared" si="86"/>
        <v>-1.6841529846745473E-2</v>
      </c>
      <c r="V157" s="12">
        <f t="shared" si="87"/>
        <v>-2.0427894875977737E-2</v>
      </c>
      <c r="W157" s="12">
        <f t="shared" si="88"/>
        <v>-8.9413123502444236E-3</v>
      </c>
      <c r="X157" s="12">
        <f t="shared" si="89"/>
        <v>-3.1279952618067486E-2</v>
      </c>
      <c r="Y157" s="12">
        <f t="shared" si="90"/>
        <v>-1.3225868017201492E-2</v>
      </c>
      <c r="Z157" s="20">
        <f t="shared" si="91"/>
        <v>40.600363779115412</v>
      </c>
      <c r="AA157" s="20">
        <f t="shared" si="92"/>
        <v>320.20439862033157</v>
      </c>
      <c r="AB157" s="20">
        <f t="shared" si="93"/>
        <v>14.239865433137091</v>
      </c>
      <c r="AC157" s="20">
        <f t="shared" si="94"/>
        <v>225.73527830627859</v>
      </c>
      <c r="AD157" s="20">
        <f t="shared" si="95"/>
        <v>3024.0465664456551</v>
      </c>
      <c r="AE157" s="20">
        <f t="shared" si="96"/>
        <v>2626.3135809007167</v>
      </c>
      <c r="AF157" s="20">
        <f t="shared" si="97"/>
        <v>9511.1174648526685</v>
      </c>
      <c r="AG157" s="20">
        <f t="shared" si="98"/>
        <v>3145.5140331090083</v>
      </c>
      <c r="AH157" s="20">
        <f t="shared" si="99"/>
        <v>2483.2006562132478</v>
      </c>
      <c r="AI157" s="20">
        <f t="shared" si="100"/>
        <v>3250.8058072442695</v>
      </c>
      <c r="AJ157" s="20">
        <f t="shared" si="101"/>
        <v>-1332.5464538079075</v>
      </c>
      <c r="AK157" s="20">
        <f t="shared" si="102"/>
        <v>2993.402069502622</v>
      </c>
      <c r="AL157" s="20">
        <f t="shared" si="103"/>
        <v>2345.2481076534932</v>
      </c>
      <c r="AM157" s="20">
        <f t="shared" si="104"/>
        <v>1209.4433874428319</v>
      </c>
      <c r="AN157" s="20">
        <f t="shared" si="105"/>
        <v>49897.228388586198</v>
      </c>
      <c r="AO157" s="20">
        <f t="shared" si="106"/>
        <v>8997.7638198565728</v>
      </c>
      <c r="AP157" s="20">
        <f t="shared" si="107"/>
        <v>9917.1927573665926</v>
      </c>
      <c r="AQ157" s="20">
        <f t="shared" si="108"/>
        <v>2837.8766890991756</v>
      </c>
      <c r="AR157" s="20">
        <f t="shared" si="109"/>
        <v>12027.375568012803</v>
      </c>
      <c r="AS157" s="20">
        <f t="shared" si="110"/>
        <v>8714.1985511460916</v>
      </c>
      <c r="AT157" s="23">
        <f t="shared" si="111"/>
        <v>97607.182884858485</v>
      </c>
      <c r="AU157" s="23"/>
    </row>
    <row r="158" spans="1:47" x14ac:dyDescent="0.25">
      <c r="A158" s="13">
        <f t="shared" si="78"/>
        <v>153</v>
      </c>
      <c r="B158" s="1">
        <v>45100</v>
      </c>
      <c r="C158" s="7">
        <f t="shared" si="79"/>
        <v>2023</v>
      </c>
      <c r="D158" s="7">
        <f t="shared" si="80"/>
        <v>6</v>
      </c>
      <c r="E158" s="15">
        <v>17.157</v>
      </c>
      <c r="F158" s="2">
        <v>38.21</v>
      </c>
      <c r="G158" s="2">
        <v>269.63</v>
      </c>
      <c r="H158" s="2">
        <v>11.89</v>
      </c>
      <c r="I158" s="2">
        <v>247.03</v>
      </c>
      <c r="J158" s="2">
        <v>256.60000000000002</v>
      </c>
      <c r="K158" s="2">
        <v>129.33000000000001</v>
      </c>
      <c r="L158" s="2">
        <v>424.02</v>
      </c>
      <c r="M158" s="2">
        <v>186.68</v>
      </c>
      <c r="N158" s="2">
        <v>157.07</v>
      </c>
      <c r="O158" s="2">
        <v>159.58000000000001</v>
      </c>
      <c r="P158" s="12">
        <f t="shared" si="81"/>
        <v>-2.0256410256410229E-2</v>
      </c>
      <c r="Q158" s="12">
        <f t="shared" si="82"/>
        <v>-1.3789319678127243E-2</v>
      </c>
      <c r="R158" s="12">
        <f t="shared" si="83"/>
        <v>2.5295109612142319E-3</v>
      </c>
      <c r="S158" s="12">
        <f t="shared" si="84"/>
        <v>-2.9061553985872957E-3</v>
      </c>
      <c r="T158" s="12">
        <f t="shared" si="85"/>
        <v>-3.0722921255496027E-2</v>
      </c>
      <c r="U158" s="12">
        <f t="shared" si="86"/>
        <v>-6.7635508514396481E-3</v>
      </c>
      <c r="V158" s="12">
        <f t="shared" si="87"/>
        <v>3.1773794265343991E-3</v>
      </c>
      <c r="W158" s="12">
        <f t="shared" si="88"/>
        <v>-2.176497069182215E-3</v>
      </c>
      <c r="X158" s="12">
        <f t="shared" si="89"/>
        <v>-1.4829347246252844E-2</v>
      </c>
      <c r="Y158" s="12">
        <f t="shared" si="90"/>
        <v>-1.0142575397019016E-2</v>
      </c>
      <c r="Z158" s="20">
        <f t="shared" si="91"/>
        <v>39.591438461538459</v>
      </c>
      <c r="AA158" s="20">
        <f t="shared" si="92"/>
        <v>317.75708119970739</v>
      </c>
      <c r="AB158" s="20">
        <f t="shared" si="93"/>
        <v>14.336172006745365</v>
      </c>
      <c r="AC158" s="20">
        <f t="shared" si="94"/>
        <v>225.68222078708376</v>
      </c>
      <c r="AD158" s="20">
        <f t="shared" si="95"/>
        <v>3124.5959809915366</v>
      </c>
      <c r="AE158" s="20">
        <f t="shared" si="96"/>
        <v>2653.2349103780266</v>
      </c>
      <c r="AF158" s="20">
        <f t="shared" si="97"/>
        <v>9740.3119626409007</v>
      </c>
      <c r="AG158" s="20">
        <f t="shared" si="98"/>
        <v>3166.9848316229018</v>
      </c>
      <c r="AH158" s="20">
        <f t="shared" si="99"/>
        <v>2525.369860995163</v>
      </c>
      <c r="AI158" s="20">
        <f t="shared" si="100"/>
        <v>3260.9633349198098</v>
      </c>
      <c r="AJ158" s="20">
        <f t="shared" si="101"/>
        <v>5729.9307692307621</v>
      </c>
      <c r="AK158" s="20">
        <f t="shared" si="102"/>
        <v>6664.3782004389041</v>
      </c>
      <c r="AL158" s="20">
        <f t="shared" si="103"/>
        <v>-1410.7082630691928</v>
      </c>
      <c r="AM158" s="20">
        <f t="shared" si="104"/>
        <v>1315.558425832478</v>
      </c>
      <c r="AN158" s="20">
        <f t="shared" si="105"/>
        <v>24759.874752115822</v>
      </c>
      <c r="AO158" s="20">
        <f t="shared" si="106"/>
        <v>3613.4979243945963</v>
      </c>
      <c r="AP158" s="20">
        <f t="shared" si="107"/>
        <v>-1542.5321320450166</v>
      </c>
      <c r="AQ158" s="20">
        <f t="shared" si="108"/>
        <v>690.79683770983138</v>
      </c>
      <c r="AR158" s="20">
        <f t="shared" si="109"/>
        <v>5701.9948507255322</v>
      </c>
      <c r="AS158" s="20">
        <f t="shared" si="110"/>
        <v>6682.6930160380471</v>
      </c>
      <c r="AT158" s="23">
        <f t="shared" si="111"/>
        <v>52205.48438137176</v>
      </c>
      <c r="AU158" s="23"/>
    </row>
    <row r="159" spans="1:47" x14ac:dyDescent="0.25">
      <c r="A159" s="13">
        <f t="shared" si="78"/>
        <v>154</v>
      </c>
      <c r="B159" s="1">
        <v>45099</v>
      </c>
      <c r="C159" s="7">
        <f t="shared" si="79"/>
        <v>2023</v>
      </c>
      <c r="D159" s="7">
        <f t="shared" si="80"/>
        <v>6</v>
      </c>
      <c r="E159" s="15">
        <v>17.164999999999999</v>
      </c>
      <c r="F159" s="2">
        <v>39</v>
      </c>
      <c r="G159" s="2">
        <v>273.39999999999998</v>
      </c>
      <c r="H159" s="2">
        <v>11.86</v>
      </c>
      <c r="I159" s="2">
        <v>247.75</v>
      </c>
      <c r="J159" s="2">
        <v>264.61</v>
      </c>
      <c r="K159" s="2">
        <v>130.15</v>
      </c>
      <c r="L159" s="2">
        <v>422.48</v>
      </c>
      <c r="M159" s="2">
        <v>187</v>
      </c>
      <c r="N159" s="2">
        <v>159.36000000000001</v>
      </c>
      <c r="O159" s="2">
        <v>161.13999999999999</v>
      </c>
      <c r="P159" s="12">
        <f t="shared" si="81"/>
        <v>-1.2658227848101222E-2</v>
      </c>
      <c r="Q159" s="12">
        <f t="shared" si="82"/>
        <v>7.3158241275850244E-5</v>
      </c>
      <c r="R159" s="12">
        <f t="shared" si="83"/>
        <v>-1.6583747927031545E-2</v>
      </c>
      <c r="S159" s="12">
        <f t="shared" si="84"/>
        <v>-4.1474832669168626E-2</v>
      </c>
      <c r="T159" s="12">
        <f t="shared" si="85"/>
        <v>2.276855924200305E-2</v>
      </c>
      <c r="U159" s="12">
        <f t="shared" si="86"/>
        <v>4.5602786323637234E-2</v>
      </c>
      <c r="V159" s="12">
        <f t="shared" si="87"/>
        <v>-1.7917692915823125E-3</v>
      </c>
      <c r="W159" s="12">
        <f t="shared" si="88"/>
        <v>1.9435459032951741E-2</v>
      </c>
      <c r="X159" s="12">
        <f t="shared" si="89"/>
        <v>6.5895241084392708E-3</v>
      </c>
      <c r="Y159" s="12">
        <f t="shared" si="90"/>
        <v>1.5083634167565974E-2</v>
      </c>
      <c r="Z159" s="20">
        <f t="shared" si="91"/>
        <v>39.898481012658223</v>
      </c>
      <c r="AA159" s="20">
        <f t="shared" si="92"/>
        <v>322.22357158533907</v>
      </c>
      <c r="AB159" s="20">
        <f t="shared" si="93"/>
        <v>14.062852404643449</v>
      </c>
      <c r="AC159" s="20">
        <f t="shared" si="94"/>
        <v>216.95258637366038</v>
      </c>
      <c r="AD159" s="20">
        <f t="shared" si="95"/>
        <v>3297.033015401003</v>
      </c>
      <c r="AE159" s="20">
        <f t="shared" si="96"/>
        <v>2793.1212325530187</v>
      </c>
      <c r="AF159" s="20">
        <f t="shared" si="97"/>
        <v>9692.064205369019</v>
      </c>
      <c r="AG159" s="20">
        <f t="shared" si="98"/>
        <v>3235.5788634893806</v>
      </c>
      <c r="AH159" s="20">
        <f t="shared" si="99"/>
        <v>2580.274635131987</v>
      </c>
      <c r="AI159" s="20">
        <f t="shared" si="100"/>
        <v>3344.0679744613167</v>
      </c>
      <c r="AJ159" s="20">
        <f t="shared" si="101"/>
        <v>3580.6329113924135</v>
      </c>
      <c r="AK159" s="20">
        <f t="shared" si="102"/>
        <v>-35.357378008626483</v>
      </c>
      <c r="AL159" s="20">
        <f t="shared" si="103"/>
        <v>9248.7562189055207</v>
      </c>
      <c r="AM159" s="20">
        <f t="shared" si="104"/>
        <v>18774.827252679246</v>
      </c>
      <c r="AN159" s="20">
        <f t="shared" si="105"/>
        <v>-18349.383850250775</v>
      </c>
      <c r="AO159" s="20">
        <f t="shared" si="106"/>
        <v>-24363.766510603818</v>
      </c>
      <c r="AP159" s="20">
        <f t="shared" si="107"/>
        <v>869.85573154906888</v>
      </c>
      <c r="AQ159" s="20">
        <f t="shared" si="108"/>
        <v>-6168.6063489380558</v>
      </c>
      <c r="AR159" s="20">
        <f t="shared" si="109"/>
        <v>-2533.7212697980704</v>
      </c>
      <c r="AS159" s="20">
        <f t="shared" si="110"/>
        <v>-9938.2348922633355</v>
      </c>
      <c r="AT159" s="23">
        <f t="shared" si="111"/>
        <v>-28914.998135336438</v>
      </c>
      <c r="AU159" s="23"/>
    </row>
    <row r="160" spans="1:47" x14ac:dyDescent="0.25">
      <c r="A160" s="13">
        <f t="shared" si="78"/>
        <v>155</v>
      </c>
      <c r="B160" s="1">
        <v>45098</v>
      </c>
      <c r="C160" s="7">
        <f t="shared" si="79"/>
        <v>2023</v>
      </c>
      <c r="D160" s="7">
        <f t="shared" si="80"/>
        <v>6</v>
      </c>
      <c r="E160" s="15">
        <v>17.116</v>
      </c>
      <c r="F160" s="2">
        <v>39.5</v>
      </c>
      <c r="G160" s="2">
        <v>273.38</v>
      </c>
      <c r="H160" s="2">
        <v>12.06</v>
      </c>
      <c r="I160" s="2">
        <v>258.47000000000003</v>
      </c>
      <c r="J160" s="2">
        <v>259.45999999999998</v>
      </c>
      <c r="K160" s="2">
        <v>124.83</v>
      </c>
      <c r="L160" s="2">
        <v>424.45</v>
      </c>
      <c r="M160" s="2">
        <v>183.96</v>
      </c>
      <c r="N160" s="2">
        <v>158.77000000000001</v>
      </c>
      <c r="O160" s="2">
        <v>159.19999999999999</v>
      </c>
      <c r="P160" s="12">
        <f t="shared" si="81"/>
        <v>-7.0387129210658372E-3</v>
      </c>
      <c r="Q160" s="12">
        <f t="shared" si="82"/>
        <v>-7.4068695083873148E-3</v>
      </c>
      <c r="R160" s="12">
        <f t="shared" si="83"/>
        <v>-1.6556291390728006E-3</v>
      </c>
      <c r="S160" s="12">
        <f t="shared" si="84"/>
        <v>-2.7796584668622559E-2</v>
      </c>
      <c r="T160" s="12">
        <f t="shared" si="85"/>
        <v>-5.9399366075055471E-2</v>
      </c>
      <c r="U160" s="12">
        <f t="shared" si="86"/>
        <v>-1.2571930737156345E-2</v>
      </c>
      <c r="V160" s="12">
        <f t="shared" si="87"/>
        <v>-2.85174900547851E-2</v>
      </c>
      <c r="W160" s="12">
        <f t="shared" si="88"/>
        <v>-1.0703924552398547E-2</v>
      </c>
      <c r="X160" s="12">
        <f t="shared" si="89"/>
        <v>-7.0585251502006674E-3</v>
      </c>
      <c r="Y160" s="12">
        <f t="shared" si="90"/>
        <v>-2.4902212428288273E-2</v>
      </c>
      <c r="Z160" s="20">
        <f t="shared" si="91"/>
        <v>40.125565610859724</v>
      </c>
      <c r="AA160" s="20">
        <f t="shared" si="92"/>
        <v>319.81350664439759</v>
      </c>
      <c r="AB160" s="20">
        <f t="shared" si="93"/>
        <v>14.27632450331126</v>
      </c>
      <c r="AC160" s="20">
        <f t="shared" si="94"/>
        <v>220.04852102610397</v>
      </c>
      <c r="AD160" s="20">
        <f t="shared" si="95"/>
        <v>3032.153576030943</v>
      </c>
      <c r="AE160" s="20">
        <f t="shared" si="96"/>
        <v>2637.7189712492</v>
      </c>
      <c r="AF160" s="20">
        <f t="shared" si="97"/>
        <v>9432.5718533695799</v>
      </c>
      <c r="AG160" s="20">
        <f t="shared" si="98"/>
        <v>3139.9196909313991</v>
      </c>
      <c r="AH160" s="20">
        <f t="shared" si="99"/>
        <v>2545.2894554955392</v>
      </c>
      <c r="AI160" s="20">
        <f t="shared" si="100"/>
        <v>3212.3395291075753</v>
      </c>
      <c r="AJ160" s="20">
        <f t="shared" si="101"/>
        <v>1991.0407239819108</v>
      </c>
      <c r="AK160" s="20">
        <f t="shared" si="102"/>
        <v>3579.7400334035956</v>
      </c>
      <c r="AL160" s="20">
        <f t="shared" si="103"/>
        <v>923.34437086088701</v>
      </c>
      <c r="AM160" s="20">
        <f t="shared" si="104"/>
        <v>12582.957947792067</v>
      </c>
      <c r="AN160" s="20">
        <f t="shared" si="105"/>
        <v>47870.475992264233</v>
      </c>
      <c r="AO160" s="20">
        <f t="shared" si="106"/>
        <v>6716.6857501599225</v>
      </c>
      <c r="AP160" s="20">
        <f t="shared" si="107"/>
        <v>13844.473331521021</v>
      </c>
      <c r="AQ160" s="20">
        <f t="shared" si="108"/>
        <v>3397.3109068600934</v>
      </c>
      <c r="AR160" s="20">
        <f t="shared" si="109"/>
        <v>2714.0556756691012</v>
      </c>
      <c r="AS160" s="20">
        <f t="shared" si="110"/>
        <v>16407.454178484932</v>
      </c>
      <c r="AT160" s="23">
        <f t="shared" si="111"/>
        <v>110027.53891099776</v>
      </c>
      <c r="AU160" s="23"/>
    </row>
    <row r="161" spans="1:47" x14ac:dyDescent="0.25">
      <c r="A161" s="13">
        <f t="shared" si="78"/>
        <v>156</v>
      </c>
      <c r="B161" s="1">
        <v>45097</v>
      </c>
      <c r="C161" s="7">
        <f t="shared" si="79"/>
        <v>2023</v>
      </c>
      <c r="D161" s="7">
        <f t="shared" si="80"/>
        <v>6</v>
      </c>
      <c r="E161" s="15">
        <v>17.202999999999999</v>
      </c>
      <c r="F161" s="2">
        <v>39.78</v>
      </c>
      <c r="G161" s="2">
        <v>275.42</v>
      </c>
      <c r="H161" s="2">
        <v>12.08</v>
      </c>
      <c r="I161" s="2">
        <v>265.86</v>
      </c>
      <c r="J161" s="2">
        <v>274.45</v>
      </c>
      <c r="K161" s="2">
        <v>125.78</v>
      </c>
      <c r="L161" s="2">
        <v>434.7</v>
      </c>
      <c r="M161" s="2">
        <v>185.01</v>
      </c>
      <c r="N161" s="2">
        <v>159.09</v>
      </c>
      <c r="O161" s="2">
        <v>162.44</v>
      </c>
      <c r="P161" s="12">
        <f t="shared" si="81"/>
        <v>2.01511335012583E-3</v>
      </c>
      <c r="Q161" s="12">
        <f t="shared" si="82"/>
        <v>-1.5950119625897097E-3</v>
      </c>
      <c r="R161" s="12">
        <f t="shared" si="83"/>
        <v>-2.1069692058346856E-2</v>
      </c>
      <c r="S161" s="12">
        <f t="shared" si="84"/>
        <v>1.4313695946963634E-3</v>
      </c>
      <c r="T161" s="12">
        <f t="shared" si="85"/>
        <v>6.1596540356518625E-2</v>
      </c>
      <c r="U161" s="12">
        <f t="shared" si="86"/>
        <v>1.0120393669002858E-2</v>
      </c>
      <c r="V161" s="12">
        <f t="shared" si="87"/>
        <v>1.4184049457160119E-2</v>
      </c>
      <c r="W161" s="12">
        <f t="shared" si="88"/>
        <v>8.2819360065264913E-3</v>
      </c>
      <c r="X161" s="12">
        <f t="shared" si="89"/>
        <v>4.8228960925496001E-3</v>
      </c>
      <c r="Y161" s="12">
        <f t="shared" si="90"/>
        <v>6.1191238886382227E-3</v>
      </c>
      <c r="Z161" s="20">
        <f t="shared" si="91"/>
        <v>40.491430730478584</v>
      </c>
      <c r="AA161" s="20">
        <f t="shared" si="92"/>
        <v>321.68608714565357</v>
      </c>
      <c r="AB161" s="20">
        <f t="shared" si="93"/>
        <v>13.99870340356564</v>
      </c>
      <c r="AC161" s="20">
        <f t="shared" si="94"/>
        <v>226.66397619406357</v>
      </c>
      <c r="AD161" s="20">
        <f t="shared" si="95"/>
        <v>3422.2002729385254</v>
      </c>
      <c r="AE161" s="20">
        <f t="shared" si="96"/>
        <v>2698.3370318969519</v>
      </c>
      <c r="AF161" s="20">
        <f t="shared" si="97"/>
        <v>9847.1807995652634</v>
      </c>
      <c r="AG161" s="20">
        <f t="shared" si="98"/>
        <v>3200.1787770611754</v>
      </c>
      <c r="AH161" s="20">
        <f t="shared" si="99"/>
        <v>2575.7460906260712</v>
      </c>
      <c r="AI161" s="20">
        <f t="shared" si="100"/>
        <v>3314.5354997750555</v>
      </c>
      <c r="AJ161" s="20">
        <f t="shared" si="101"/>
        <v>-570.01511335010946</v>
      </c>
      <c r="AK161" s="20">
        <f t="shared" si="102"/>
        <v>770.86928151962297</v>
      </c>
      <c r="AL161" s="20">
        <f t="shared" si="103"/>
        <v>11750.567260940054</v>
      </c>
      <c r="AM161" s="20">
        <f t="shared" si="104"/>
        <v>-647.95238812712341</v>
      </c>
      <c r="AN161" s="20">
        <f t="shared" si="105"/>
        <v>-49641.19823463136</v>
      </c>
      <c r="AO161" s="20">
        <f t="shared" si="106"/>
        <v>-5406.9263793904611</v>
      </c>
      <c r="AP161" s="20">
        <f t="shared" si="107"/>
        <v>-6885.973978263155</v>
      </c>
      <c r="AQ161" s="20">
        <f t="shared" si="108"/>
        <v>-2628.5977061175345</v>
      </c>
      <c r="AR161" s="20">
        <f t="shared" si="109"/>
        <v>-1854.4395939107062</v>
      </c>
      <c r="AS161" s="20">
        <f t="shared" si="110"/>
        <v>-4031.7399550111077</v>
      </c>
      <c r="AT161" s="23">
        <f t="shared" si="111"/>
        <v>-59145.406806341889</v>
      </c>
      <c r="AU161" s="23"/>
    </row>
    <row r="162" spans="1:47" x14ac:dyDescent="0.25">
      <c r="A162" s="13">
        <f t="shared" si="78"/>
        <v>157</v>
      </c>
      <c r="B162" s="1">
        <v>45096</v>
      </c>
      <c r="C162" s="7">
        <f t="shared" si="79"/>
        <v>2023</v>
      </c>
      <c r="D162" s="7">
        <f t="shared" si="80"/>
        <v>6</v>
      </c>
      <c r="E162" s="15">
        <v>17.07</v>
      </c>
      <c r="F162" s="2">
        <v>39.700000000000003</v>
      </c>
      <c r="G162" s="2">
        <v>275.86</v>
      </c>
      <c r="H162" s="2">
        <v>12.34</v>
      </c>
      <c r="I162" s="2">
        <v>265.48</v>
      </c>
      <c r="J162" s="2">
        <v>260.54000000000002</v>
      </c>
      <c r="K162" s="2">
        <v>125.49</v>
      </c>
      <c r="L162" s="2">
        <v>431.96</v>
      </c>
      <c r="M162" s="2">
        <v>184.92</v>
      </c>
      <c r="N162" s="2">
        <v>159.56</v>
      </c>
      <c r="O162" s="2">
        <v>162.71</v>
      </c>
      <c r="P162" s="12">
        <f t="shared" si="81"/>
        <v>7.5623897151499975E-4</v>
      </c>
      <c r="Q162" s="12">
        <f t="shared" si="82"/>
        <v>-3.7198887644912526E-3</v>
      </c>
      <c r="R162" s="12">
        <f t="shared" si="83"/>
        <v>-4.8387096774193949E-3</v>
      </c>
      <c r="S162" s="12">
        <f t="shared" si="84"/>
        <v>-4.275748255944789E-3</v>
      </c>
      <c r="T162" s="12">
        <f t="shared" si="85"/>
        <v>4.6887820888530385E-4</v>
      </c>
      <c r="U162" s="12">
        <f t="shared" si="86"/>
        <v>4.688782088850818E-4</v>
      </c>
      <c r="V162" s="12">
        <f t="shared" si="87"/>
        <v>4.6887820888530385E-4</v>
      </c>
      <c r="W162" s="12">
        <f t="shared" si="88"/>
        <v>4.688782088850818E-4</v>
      </c>
      <c r="X162" s="12">
        <f t="shared" si="89"/>
        <v>4.6887820888530385E-4</v>
      </c>
      <c r="Y162" s="12">
        <f t="shared" si="90"/>
        <v>4.6887820888530385E-4</v>
      </c>
      <c r="Z162" s="20">
        <f t="shared" si="91"/>
        <v>40.440559616838918</v>
      </c>
      <c r="AA162" s="20">
        <f t="shared" si="92"/>
        <v>321.0014518400809</v>
      </c>
      <c r="AB162" s="20">
        <f t="shared" si="93"/>
        <v>14.230806451612903</v>
      </c>
      <c r="AC162" s="20">
        <f t="shared" si="94"/>
        <v>225.37222713974947</v>
      </c>
      <c r="AD162" s="20">
        <f t="shared" si="95"/>
        <v>3225.1469724299614</v>
      </c>
      <c r="AE162" s="20">
        <f t="shared" si="96"/>
        <v>2672.5549154847022</v>
      </c>
      <c r="AF162" s="20">
        <f t="shared" si="97"/>
        <v>9714.0138748329628</v>
      </c>
      <c r="AG162" s="20">
        <f t="shared" si="98"/>
        <v>3175.3809691712572</v>
      </c>
      <c r="AH162" s="20">
        <f t="shared" si="99"/>
        <v>2564.5850745047474</v>
      </c>
      <c r="AI162" s="20">
        <f t="shared" si="100"/>
        <v>3295.9214614933771</v>
      </c>
      <c r="AJ162" s="20">
        <f t="shared" si="101"/>
        <v>-213.9173178724505</v>
      </c>
      <c r="AK162" s="20">
        <f t="shared" si="102"/>
        <v>1797.8222398786272</v>
      </c>
      <c r="AL162" s="20">
        <f t="shared" si="103"/>
        <v>2698.5483870968137</v>
      </c>
      <c r="AM162" s="20">
        <f t="shared" si="104"/>
        <v>1935.545720501068</v>
      </c>
      <c r="AN162" s="20">
        <f t="shared" si="105"/>
        <v>-377.87310749035896</v>
      </c>
      <c r="AO162" s="20">
        <f t="shared" si="106"/>
        <v>-250.50309694051975</v>
      </c>
      <c r="AP162" s="20">
        <f t="shared" si="107"/>
        <v>-227.62774164812072</v>
      </c>
      <c r="AQ162" s="20">
        <f t="shared" si="108"/>
        <v>-148.8169171257141</v>
      </c>
      <c r="AR162" s="20">
        <f t="shared" si="109"/>
        <v>-180.28717571212383</v>
      </c>
      <c r="AS162" s="20">
        <f t="shared" si="110"/>
        <v>-308.93229867542686</v>
      </c>
      <c r="AT162" s="23">
        <f t="shared" si="111"/>
        <v>4723.9586920117945</v>
      </c>
      <c r="AU162" s="23"/>
    </row>
    <row r="163" spans="1:47" x14ac:dyDescent="0.25">
      <c r="A163" s="13">
        <f t="shared" si="78"/>
        <v>158</v>
      </c>
      <c r="B163" s="1">
        <v>45093</v>
      </c>
      <c r="C163" s="7">
        <f t="shared" si="79"/>
        <v>2023</v>
      </c>
      <c r="D163" s="7">
        <f t="shared" si="80"/>
        <v>6</v>
      </c>
      <c r="E163" s="15">
        <v>17.062000000000001</v>
      </c>
      <c r="F163" s="2">
        <v>39.67</v>
      </c>
      <c r="G163" s="2">
        <v>276.89</v>
      </c>
      <c r="H163" s="2">
        <v>12.4</v>
      </c>
      <c r="I163" s="2">
        <v>266.62</v>
      </c>
      <c r="J163" s="2">
        <v>260.54000000000002</v>
      </c>
      <c r="K163" s="2">
        <v>125.49</v>
      </c>
      <c r="L163" s="2">
        <v>431.96</v>
      </c>
      <c r="M163" s="2">
        <v>184.92</v>
      </c>
      <c r="N163" s="2">
        <v>159.56</v>
      </c>
      <c r="O163" s="2">
        <v>162.71</v>
      </c>
      <c r="P163" s="12">
        <f t="shared" si="81"/>
        <v>-1.0073029463610883E-3</v>
      </c>
      <c r="Q163" s="12">
        <f t="shared" si="82"/>
        <v>6.3969759749935573E-3</v>
      </c>
      <c r="R163" s="12">
        <f t="shared" si="83"/>
        <v>-1.1164274322168932E-2</v>
      </c>
      <c r="S163" s="12">
        <f t="shared" si="84"/>
        <v>-1.2920661952537937E-2</v>
      </c>
      <c r="T163" s="12">
        <f t="shared" si="85"/>
        <v>1.5572616047882182E-2</v>
      </c>
      <c r="U163" s="12">
        <f t="shared" si="86"/>
        <v>-1.522671235300832E-2</v>
      </c>
      <c r="V163" s="12">
        <f t="shared" si="87"/>
        <v>-3.2330715500109353E-2</v>
      </c>
      <c r="W163" s="12">
        <f t="shared" si="88"/>
        <v>-8.3590537206504889E-3</v>
      </c>
      <c r="X163" s="12">
        <f t="shared" si="89"/>
        <v>-3.9496555686513446E-3</v>
      </c>
      <c r="Y163" s="12">
        <f t="shared" si="90"/>
        <v>-1.3667786086454914E-2</v>
      </c>
      <c r="Z163" s="20">
        <f t="shared" si="91"/>
        <v>40.369294887937542</v>
      </c>
      <c r="AA163" s="20">
        <f t="shared" si="92"/>
        <v>324.26110565914291</v>
      </c>
      <c r="AB163" s="20">
        <f t="shared" si="93"/>
        <v>14.140350877192985</v>
      </c>
      <c r="AC163" s="20">
        <f t="shared" si="94"/>
        <v>223.41553737366257</v>
      </c>
      <c r="AD163" s="20">
        <f t="shared" si="95"/>
        <v>3273.8359176083704</v>
      </c>
      <c r="AE163" s="20">
        <f t="shared" si="96"/>
        <v>2630.6272467472986</v>
      </c>
      <c r="AF163" s="20">
        <f t="shared" si="97"/>
        <v>9395.5474884037649</v>
      </c>
      <c r="AG163" s="20">
        <f t="shared" si="98"/>
        <v>3147.3620595812145</v>
      </c>
      <c r="AH163" s="20">
        <f t="shared" si="99"/>
        <v>2553.2586794275189</v>
      </c>
      <c r="AI163" s="20">
        <f t="shared" si="100"/>
        <v>3249.3499626094203</v>
      </c>
      <c r="AJ163" s="20">
        <f t="shared" si="101"/>
        <v>284.93578443718093</v>
      </c>
      <c r="AK163" s="20">
        <f t="shared" si="102"/>
        <v>-3091.6584887143872</v>
      </c>
      <c r="AL163" s="20">
        <f t="shared" si="103"/>
        <v>6226.315789473626</v>
      </c>
      <c r="AM163" s="20">
        <f t="shared" si="104"/>
        <v>5848.9252526748605</v>
      </c>
      <c r="AN163" s="20">
        <f t="shared" si="105"/>
        <v>-12550.10940209263</v>
      </c>
      <c r="AO163" s="20">
        <f t="shared" si="106"/>
        <v>8135.0306505401932</v>
      </c>
      <c r="AP163" s="20">
        <f t="shared" si="107"/>
        <v>15695.691579811773</v>
      </c>
      <c r="AQ163" s="20">
        <f t="shared" si="108"/>
        <v>2653.0740418785626</v>
      </c>
      <c r="AR163" s="20">
        <f t="shared" si="109"/>
        <v>1518.6720858721401</v>
      </c>
      <c r="AS163" s="20">
        <f t="shared" si="110"/>
        <v>9005.3674781159316</v>
      </c>
      <c r="AT163" s="23">
        <f t="shared" si="111"/>
        <v>33726.244771997255</v>
      </c>
      <c r="AU163" s="23"/>
    </row>
    <row r="164" spans="1:47" x14ac:dyDescent="0.25">
      <c r="A164" s="13">
        <f t="shared" si="78"/>
        <v>159</v>
      </c>
      <c r="B164" s="1">
        <v>45092</v>
      </c>
      <c r="C164" s="7">
        <f t="shared" si="79"/>
        <v>2023</v>
      </c>
      <c r="D164" s="7">
        <f t="shared" si="80"/>
        <v>6</v>
      </c>
      <c r="E164" s="15">
        <v>17.105</v>
      </c>
      <c r="F164" s="2">
        <v>39.71</v>
      </c>
      <c r="G164" s="2">
        <v>275.13</v>
      </c>
      <c r="H164" s="2">
        <v>12.54</v>
      </c>
      <c r="I164" s="2">
        <v>270.11</v>
      </c>
      <c r="J164" s="2">
        <v>255.9</v>
      </c>
      <c r="K164" s="2">
        <v>127.11</v>
      </c>
      <c r="L164" s="2">
        <v>445.27</v>
      </c>
      <c r="M164" s="2">
        <v>186.01</v>
      </c>
      <c r="N164" s="2">
        <v>159.79</v>
      </c>
      <c r="O164" s="2">
        <v>164.55</v>
      </c>
      <c r="P164" s="12">
        <f t="shared" si="81"/>
        <v>-2.7624309392264568E-3</v>
      </c>
      <c r="Q164" s="12">
        <f t="shared" si="82"/>
        <v>-2.8270088072198662E-3</v>
      </c>
      <c r="R164" s="12">
        <f t="shared" si="83"/>
        <v>3.1999999999998696E-3</v>
      </c>
      <c r="S164" s="12">
        <f t="shared" si="84"/>
        <v>-2.2532505910165535E-3</v>
      </c>
      <c r="T164" s="12">
        <f t="shared" si="85"/>
        <v>-3.291056946883697E-3</v>
      </c>
      <c r="U164" s="12">
        <f t="shared" si="86"/>
        <v>5.6343726634857649E-3</v>
      </c>
      <c r="V164" s="12">
        <f t="shared" si="87"/>
        <v>1.0180348428919128E-2</v>
      </c>
      <c r="W164" s="12">
        <f t="shared" si="88"/>
        <v>1.1376077831017017E-2</v>
      </c>
      <c r="X164" s="12">
        <f t="shared" si="89"/>
        <v>1.1506519335217291E-2</v>
      </c>
      <c r="Y164" s="12">
        <f t="shared" si="90"/>
        <v>1.5918920031012362E-2</v>
      </c>
      <c r="Z164" s="20">
        <f t="shared" si="91"/>
        <v>40.298370165745858</v>
      </c>
      <c r="AA164" s="20">
        <f t="shared" si="92"/>
        <v>321.28913776231377</v>
      </c>
      <c r="AB164" s="20">
        <f t="shared" si="93"/>
        <v>14.345759999999999</v>
      </c>
      <c r="AC164" s="20">
        <f t="shared" si="94"/>
        <v>225.82999926122932</v>
      </c>
      <c r="AD164" s="20">
        <f t="shared" si="95"/>
        <v>3213.0263120593249</v>
      </c>
      <c r="AE164" s="20">
        <f t="shared" si="96"/>
        <v>2686.3535132184634</v>
      </c>
      <c r="AF164" s="20">
        <f t="shared" si="97"/>
        <v>9808.3070192947125</v>
      </c>
      <c r="AG164" s="20">
        <f t="shared" si="98"/>
        <v>3209.9992515201047</v>
      </c>
      <c r="AH164" s="20">
        <f t="shared" si="99"/>
        <v>2592.87877789411</v>
      </c>
      <c r="AI164" s="20">
        <f t="shared" si="100"/>
        <v>3346.8197208312222</v>
      </c>
      <c r="AJ164" s="20">
        <f t="shared" si="101"/>
        <v>781.40883977896897</v>
      </c>
      <c r="AK164" s="20">
        <f t="shared" si="102"/>
        <v>1366.2933565293258</v>
      </c>
      <c r="AL164" s="20">
        <f t="shared" si="103"/>
        <v>-1784.6399999999144</v>
      </c>
      <c r="AM164" s="20">
        <f t="shared" si="104"/>
        <v>1020.0014775413706</v>
      </c>
      <c r="AN164" s="20">
        <f t="shared" si="105"/>
        <v>2652.2919851687448</v>
      </c>
      <c r="AO164" s="20">
        <f t="shared" si="106"/>
        <v>-3010.2226436927594</v>
      </c>
      <c r="AP164" s="20">
        <f t="shared" si="107"/>
        <v>-4942.2849647356088</v>
      </c>
      <c r="AQ164" s="20">
        <f t="shared" si="108"/>
        <v>-3610.6451520104656</v>
      </c>
      <c r="AR164" s="20">
        <f t="shared" si="109"/>
        <v>-4424.3426841165274</v>
      </c>
      <c r="AS164" s="20">
        <f t="shared" si="110"/>
        <v>-10488.584166244436</v>
      </c>
      <c r="AT164" s="23">
        <f t="shared" si="111"/>
        <v>-22440.7239517813</v>
      </c>
      <c r="AU164" s="23"/>
    </row>
    <row r="165" spans="1:47" x14ac:dyDescent="0.25">
      <c r="A165" s="13">
        <f t="shared" si="78"/>
        <v>160</v>
      </c>
      <c r="B165" s="1">
        <v>45091</v>
      </c>
      <c r="C165" s="7">
        <f t="shared" si="79"/>
        <v>2023</v>
      </c>
      <c r="D165" s="7">
        <f t="shared" si="80"/>
        <v>6</v>
      </c>
      <c r="E165" s="15">
        <v>17.102</v>
      </c>
      <c r="F165" s="2">
        <v>39.82</v>
      </c>
      <c r="G165" s="2">
        <v>275.91000000000003</v>
      </c>
      <c r="H165" s="2">
        <v>12.5</v>
      </c>
      <c r="I165" s="2">
        <v>270.72000000000003</v>
      </c>
      <c r="J165" s="2">
        <v>256.79000000000002</v>
      </c>
      <c r="K165" s="2">
        <v>126.42</v>
      </c>
      <c r="L165" s="2">
        <v>440.86</v>
      </c>
      <c r="M165" s="2">
        <v>183.95</v>
      </c>
      <c r="N165" s="2">
        <v>158</v>
      </c>
      <c r="O165" s="2">
        <v>162</v>
      </c>
      <c r="P165" s="12">
        <f t="shared" si="81"/>
        <v>1.0659898477157315E-2</v>
      </c>
      <c r="Q165" s="12">
        <f t="shared" si="82"/>
        <v>8.8485867856229472E-3</v>
      </c>
      <c r="R165" s="12">
        <f t="shared" si="83"/>
        <v>1.5434606011372809E-2</v>
      </c>
      <c r="S165" s="12">
        <f t="shared" si="84"/>
        <v>-1.6672115070284321E-2</v>
      </c>
      <c r="T165" s="12">
        <f t="shared" si="85"/>
        <v>-1.3134202534952455E-2</v>
      </c>
      <c r="U165" s="12">
        <f t="shared" si="86"/>
        <v>-7.6394102102234074E-3</v>
      </c>
      <c r="V165" s="12">
        <f t="shared" si="87"/>
        <v>5.9501052978478963E-3</v>
      </c>
      <c r="W165" s="12">
        <f t="shared" si="88"/>
        <v>-2.2842203002085837E-3</v>
      </c>
      <c r="X165" s="12">
        <f t="shared" si="89"/>
        <v>-1.5661167582870616E-2</v>
      </c>
      <c r="Y165" s="12">
        <f t="shared" si="90"/>
        <v>-3.2327969050109928E-3</v>
      </c>
      <c r="Z165" s="20">
        <f t="shared" si="91"/>
        <v>40.840766497461921</v>
      </c>
      <c r="AA165" s="20">
        <f t="shared" si="92"/>
        <v>325.0510146623277</v>
      </c>
      <c r="AB165" s="20">
        <f t="shared" si="93"/>
        <v>14.520714865962631</v>
      </c>
      <c r="AC165" s="20">
        <f t="shared" si="94"/>
        <v>222.56643347499184</v>
      </c>
      <c r="AD165" s="20">
        <f t="shared" si="95"/>
        <v>3181.2955987068212</v>
      </c>
      <c r="AE165" s="20">
        <f t="shared" si="96"/>
        <v>2650.8952251708452</v>
      </c>
      <c r="AF165" s="20">
        <f t="shared" si="97"/>
        <v>9767.233637239382</v>
      </c>
      <c r="AG165" s="20">
        <f t="shared" si="98"/>
        <v>3166.6429296355541</v>
      </c>
      <c r="AH165" s="20">
        <f t="shared" si="99"/>
        <v>2523.2375867521314</v>
      </c>
      <c r="AI165" s="20">
        <f t="shared" si="100"/>
        <v>3283.7267488770199</v>
      </c>
      <c r="AJ165" s="20">
        <f t="shared" si="101"/>
        <v>-3015.3654822334702</v>
      </c>
      <c r="AK165" s="20">
        <f t="shared" si="102"/>
        <v>-4276.5219934915704</v>
      </c>
      <c r="AL165" s="20">
        <f t="shared" si="103"/>
        <v>-8607.879772542592</v>
      </c>
      <c r="AM165" s="20">
        <f t="shared" si="104"/>
        <v>7547.1330500163276</v>
      </c>
      <c r="AN165" s="20">
        <f t="shared" si="105"/>
        <v>10584.97032329467</v>
      </c>
      <c r="AO165" s="20">
        <f t="shared" si="106"/>
        <v>4081.4349658308856</v>
      </c>
      <c r="AP165" s="20">
        <f t="shared" si="107"/>
        <v>-2888.6158619690832</v>
      </c>
      <c r="AQ165" s="20">
        <f t="shared" si="108"/>
        <v>724.98703644459965</v>
      </c>
      <c r="AR165" s="20">
        <f t="shared" si="109"/>
        <v>6021.8359871802704</v>
      </c>
      <c r="AS165" s="20">
        <f t="shared" si="110"/>
        <v>2130.0102245960261</v>
      </c>
      <c r="AT165" s="23">
        <f t="shared" si="111"/>
        <v>12301.988477126066</v>
      </c>
      <c r="AU165" s="23"/>
    </row>
    <row r="166" spans="1:47" x14ac:dyDescent="0.25">
      <c r="A166" s="13">
        <f t="shared" si="78"/>
        <v>161</v>
      </c>
      <c r="B166" s="1">
        <v>45090</v>
      </c>
      <c r="C166" s="7">
        <f t="shared" si="79"/>
        <v>2023</v>
      </c>
      <c r="D166" s="7">
        <f t="shared" si="80"/>
        <v>6</v>
      </c>
      <c r="E166" s="15">
        <v>17.201000000000001</v>
      </c>
      <c r="F166" s="2">
        <v>39.4</v>
      </c>
      <c r="G166" s="2">
        <v>273.49</v>
      </c>
      <c r="H166" s="2">
        <v>12.31</v>
      </c>
      <c r="I166" s="2">
        <v>275.31</v>
      </c>
      <c r="J166" s="2">
        <v>258.70999999999998</v>
      </c>
      <c r="K166" s="2">
        <v>126.66</v>
      </c>
      <c r="L166" s="2">
        <v>435.73</v>
      </c>
      <c r="M166" s="2">
        <v>183.31</v>
      </c>
      <c r="N166" s="2">
        <v>159.59</v>
      </c>
      <c r="O166" s="2">
        <v>161.59</v>
      </c>
      <c r="P166" s="12">
        <f t="shared" si="81"/>
        <v>1.0162601626015899E-3</v>
      </c>
      <c r="Q166" s="12">
        <f t="shared" si="82"/>
        <v>-4.1510395805264277E-3</v>
      </c>
      <c r="R166" s="12">
        <f t="shared" si="83"/>
        <v>2.6688907422852459E-2</v>
      </c>
      <c r="S166" s="12">
        <f t="shared" si="84"/>
        <v>-1.1418722395777237E-2</v>
      </c>
      <c r="T166" s="12">
        <f t="shared" si="85"/>
        <v>3.1406790317473732E-2</v>
      </c>
      <c r="U166" s="12">
        <f t="shared" si="86"/>
        <v>-3.28713969794725E-3</v>
      </c>
      <c r="V166" s="12">
        <f t="shared" si="87"/>
        <v>2.3631621191582575E-2</v>
      </c>
      <c r="W166" s="12">
        <f t="shared" si="88"/>
        <v>-6.5966094520213403E-3</v>
      </c>
      <c r="X166" s="12">
        <f t="shared" si="89"/>
        <v>4.9464454094401145E-3</v>
      </c>
      <c r="Y166" s="12">
        <f t="shared" si="90"/>
        <v>5.0230331899081548E-3</v>
      </c>
      <c r="Z166" s="20">
        <f t="shared" si="91"/>
        <v>40.451067073170726</v>
      </c>
      <c r="AA166" s="20">
        <f t="shared" si="92"/>
        <v>320.86253504715438</v>
      </c>
      <c r="AB166" s="20">
        <f t="shared" si="93"/>
        <v>14.681651376146791</v>
      </c>
      <c r="AC166" s="20">
        <f t="shared" si="94"/>
        <v>223.75548637293977</v>
      </c>
      <c r="AD166" s="20">
        <f t="shared" si="95"/>
        <v>3324.8795235803286</v>
      </c>
      <c r="AE166" s="20">
        <f t="shared" si="96"/>
        <v>2662.5214558357379</v>
      </c>
      <c r="AF166" s="20">
        <f t="shared" si="97"/>
        <v>9938.9116318885644</v>
      </c>
      <c r="AG166" s="20">
        <f t="shared" si="98"/>
        <v>3152.9558687558174</v>
      </c>
      <c r="AH166" s="20">
        <f t="shared" si="99"/>
        <v>2576.0627948644178</v>
      </c>
      <c r="AI166" s="20">
        <f t="shared" si="100"/>
        <v>3310.9245640064632</v>
      </c>
      <c r="AJ166" s="20">
        <f t="shared" si="101"/>
        <v>-287.46951219510919</v>
      </c>
      <c r="AK166" s="20">
        <f t="shared" si="102"/>
        <v>2006.1974292684113</v>
      </c>
      <c r="AL166" s="20">
        <f t="shared" si="103"/>
        <v>-14884.403669724807</v>
      </c>
      <c r="AM166" s="20">
        <f t="shared" si="104"/>
        <v>5169.0272541204649</v>
      </c>
      <c r="AN166" s="20">
        <f t="shared" si="105"/>
        <v>-25311.010895082178</v>
      </c>
      <c r="AO166" s="20">
        <f t="shared" si="106"/>
        <v>1756.188832852331</v>
      </c>
      <c r="AP166" s="20">
        <f t="shared" si="107"/>
        <v>-11472.515594428205</v>
      </c>
      <c r="AQ166" s="20">
        <f t="shared" si="108"/>
        <v>2093.6931244182688</v>
      </c>
      <c r="AR166" s="20">
        <f t="shared" si="109"/>
        <v>-1901.9452296626923</v>
      </c>
      <c r="AS166" s="20">
        <f t="shared" si="110"/>
        <v>-3309.5528012926479</v>
      </c>
      <c r="AT166" s="23">
        <f t="shared" si="111"/>
        <v>-46141.791061726166</v>
      </c>
      <c r="AU166" s="23"/>
    </row>
    <row r="167" spans="1:47" x14ac:dyDescent="0.25">
      <c r="A167" s="13">
        <f t="shared" si="78"/>
        <v>162</v>
      </c>
      <c r="B167" s="1">
        <v>45089</v>
      </c>
      <c r="C167" s="7">
        <f t="shared" si="79"/>
        <v>2023</v>
      </c>
      <c r="D167" s="7">
        <f t="shared" si="80"/>
        <v>6</v>
      </c>
      <c r="E167" s="15">
        <v>17.27</v>
      </c>
      <c r="F167" s="2">
        <v>39.36</v>
      </c>
      <c r="G167" s="2">
        <v>274.63</v>
      </c>
      <c r="H167" s="2">
        <v>11.99</v>
      </c>
      <c r="I167" s="2">
        <v>278.49</v>
      </c>
      <c r="J167" s="2">
        <v>249.83</v>
      </c>
      <c r="K167" s="2">
        <v>126.57</v>
      </c>
      <c r="L167" s="2">
        <v>423.97</v>
      </c>
      <c r="M167" s="2">
        <v>183.79</v>
      </c>
      <c r="N167" s="2">
        <v>158.16999999999999</v>
      </c>
      <c r="O167" s="2">
        <v>160.13999999999999</v>
      </c>
      <c r="P167" s="12">
        <f t="shared" si="81"/>
        <v>-5.3070507960576441E-3</v>
      </c>
      <c r="Q167" s="12">
        <f t="shared" si="82"/>
        <v>-1.3435355821388884E-2</v>
      </c>
      <c r="R167" s="12">
        <f t="shared" si="83"/>
        <v>-5.8043117744610573E-3</v>
      </c>
      <c r="S167" s="12">
        <f t="shared" si="84"/>
        <v>-4.6789430449069025E-2</v>
      </c>
      <c r="T167" s="12">
        <f t="shared" si="85"/>
        <v>2.1744372236512266E-2</v>
      </c>
      <c r="U167" s="12">
        <f t="shared" si="86"/>
        <v>2.4964724904049218E-2</v>
      </c>
      <c r="V167" s="12">
        <f t="shared" si="87"/>
        <v>8.936943174352896E-3</v>
      </c>
      <c r="W167" s="12">
        <f t="shared" si="88"/>
        <v>1.5168557624630763E-2</v>
      </c>
      <c r="X167" s="12">
        <f t="shared" si="89"/>
        <v>6.5369877878462823E-3</v>
      </c>
      <c r="Y167" s="12">
        <f t="shared" si="90"/>
        <v>1.5324151787046603E-2</v>
      </c>
      <c r="Z167" s="20">
        <f t="shared" si="91"/>
        <v>40.195542077331304</v>
      </c>
      <c r="AA167" s="20">
        <f t="shared" si="92"/>
        <v>317.87112835434851</v>
      </c>
      <c r="AB167" s="20">
        <f t="shared" si="93"/>
        <v>14.216998341625208</v>
      </c>
      <c r="AC167" s="20">
        <f t="shared" si="94"/>
        <v>215.74968031215772</v>
      </c>
      <c r="AD167" s="20">
        <f t="shared" si="95"/>
        <v>3293.731409831948</v>
      </c>
      <c r="AE167" s="20">
        <f t="shared" si="96"/>
        <v>2737.9907295515259</v>
      </c>
      <c r="AF167" s="20">
        <f t="shared" si="97"/>
        <v>9796.2342240704183</v>
      </c>
      <c r="AG167" s="20">
        <f t="shared" si="98"/>
        <v>3222.0361758312006</v>
      </c>
      <c r="AH167" s="20">
        <f t="shared" si="99"/>
        <v>2580.1399644124908</v>
      </c>
      <c r="AI167" s="20">
        <f t="shared" si="100"/>
        <v>3344.860330126925</v>
      </c>
      <c r="AJ167" s="20">
        <f t="shared" si="101"/>
        <v>1501.2054586808504</v>
      </c>
      <c r="AK167" s="20">
        <f t="shared" si="102"/>
        <v>6493.3074684772128</v>
      </c>
      <c r="AL167" s="20">
        <f t="shared" si="103"/>
        <v>3237.0646766169011</v>
      </c>
      <c r="AM167" s="20">
        <f t="shared" si="104"/>
        <v>21180.639375684565</v>
      </c>
      <c r="AN167" s="20">
        <f t="shared" si="105"/>
        <v>-17523.982457987018</v>
      </c>
      <c r="AO167" s="20">
        <f t="shared" si="106"/>
        <v>-13337.665910305259</v>
      </c>
      <c r="AP167" s="20">
        <f t="shared" si="107"/>
        <v>-4338.6452035209004</v>
      </c>
      <c r="AQ167" s="20">
        <f t="shared" si="108"/>
        <v>-4814.3375831200501</v>
      </c>
      <c r="AR167" s="20">
        <f t="shared" si="109"/>
        <v>-2513.5206618736447</v>
      </c>
      <c r="AS167" s="20">
        <f t="shared" si="110"/>
        <v>-10096.706025384992</v>
      </c>
      <c r="AT167" s="23">
        <f t="shared" si="111"/>
        <v>-20212.640862732336</v>
      </c>
      <c r="AU167" s="23"/>
    </row>
    <row r="168" spans="1:47" x14ac:dyDescent="0.25">
      <c r="A168" s="13">
        <f t="shared" si="78"/>
        <v>163</v>
      </c>
      <c r="B168" s="1">
        <v>45086</v>
      </c>
      <c r="C168" s="7">
        <f t="shared" si="79"/>
        <v>2023</v>
      </c>
      <c r="D168" s="7">
        <f t="shared" si="80"/>
        <v>6</v>
      </c>
      <c r="E168" s="15">
        <v>17.277999999999999</v>
      </c>
      <c r="F168" s="2">
        <v>39.57</v>
      </c>
      <c r="G168" s="2">
        <v>278.37</v>
      </c>
      <c r="H168" s="2">
        <v>12.06</v>
      </c>
      <c r="I168" s="2">
        <v>292.16000000000003</v>
      </c>
      <c r="J168" s="2">
        <v>244.4</v>
      </c>
      <c r="K168" s="2">
        <v>123.43</v>
      </c>
      <c r="L168" s="2">
        <v>420.02</v>
      </c>
      <c r="M168" s="2">
        <v>180.96</v>
      </c>
      <c r="N168" s="2">
        <v>157.07</v>
      </c>
      <c r="O168" s="2">
        <v>157.65</v>
      </c>
      <c r="P168" s="12">
        <f t="shared" si="81"/>
        <v>1.3575819672131173E-2</v>
      </c>
      <c r="Q168" s="12">
        <f t="shared" si="82"/>
        <v>1.5110631408528086E-3</v>
      </c>
      <c r="R168" s="12">
        <f t="shared" si="83"/>
        <v>5.0000000000001155E-3</v>
      </c>
      <c r="S168" s="12">
        <f t="shared" si="84"/>
        <v>8.0391953904013214E-3</v>
      </c>
      <c r="T168" s="12">
        <f t="shared" si="85"/>
        <v>3.5406356977399689E-2</v>
      </c>
      <c r="U168" s="12">
        <f t="shared" si="86"/>
        <v>-1.1576610831125378E-2</v>
      </c>
      <c r="V168" s="12">
        <f t="shared" si="87"/>
        <v>2.0875167077604839E-2</v>
      </c>
      <c r="W168" s="12">
        <f t="shared" si="88"/>
        <v>-2.8610714310145502E-3</v>
      </c>
      <c r="X168" s="12">
        <f t="shared" si="89"/>
        <v>-9.3618972555014057E-3</v>
      </c>
      <c r="Y168" s="12">
        <f t="shared" si="90"/>
        <v>-1.7808244630178605E-3</v>
      </c>
      <c r="Z168" s="20">
        <f t="shared" si="91"/>
        <v>40.958598872950816</v>
      </c>
      <c r="AA168" s="20">
        <f t="shared" si="92"/>
        <v>322.68686454398278</v>
      </c>
      <c r="AB168" s="20">
        <f t="shared" si="93"/>
        <v>14.371500000000003</v>
      </c>
      <c r="AC168" s="20">
        <f t="shared" si="94"/>
        <v>228.15959148466345</v>
      </c>
      <c r="AD168" s="20">
        <f t="shared" si="95"/>
        <v>3337.7726685698913</v>
      </c>
      <c r="AE168" s="20">
        <f t="shared" si="96"/>
        <v>2640.3777717029484</v>
      </c>
      <c r="AF168" s="20">
        <f t="shared" si="97"/>
        <v>9912.1479472885421</v>
      </c>
      <c r="AG168" s="20">
        <f t="shared" si="98"/>
        <v>3164.8120659848173</v>
      </c>
      <c r="AH168" s="20">
        <f t="shared" si="99"/>
        <v>2539.3850302295973</v>
      </c>
      <c r="AI168" s="20">
        <f t="shared" si="100"/>
        <v>3288.5100932041614</v>
      </c>
      <c r="AJ168" s="20">
        <f t="shared" si="101"/>
        <v>-3840.1921106557352</v>
      </c>
      <c r="AK168" s="20">
        <f t="shared" si="102"/>
        <v>-730.29681597418517</v>
      </c>
      <c r="AL168" s="20">
        <f t="shared" si="103"/>
        <v>-2788.5000000000828</v>
      </c>
      <c r="AM168" s="20">
        <f t="shared" si="104"/>
        <v>-3639.182969326896</v>
      </c>
      <c r="AN168" s="20">
        <f t="shared" si="105"/>
        <v>-28534.297142472838</v>
      </c>
      <c r="AO168" s="20">
        <f t="shared" si="106"/>
        <v>6184.9256594102371</v>
      </c>
      <c r="AP168" s="20">
        <f t="shared" si="107"/>
        <v>-10134.331364427089</v>
      </c>
      <c r="AQ168" s="20">
        <f t="shared" si="108"/>
        <v>908.07340151827702</v>
      </c>
      <c r="AR168" s="20">
        <f t="shared" si="109"/>
        <v>3599.7194655603835</v>
      </c>
      <c r="AS168" s="20">
        <f t="shared" si="110"/>
        <v>1173.3413591677163</v>
      </c>
      <c r="AT168" s="23">
        <f t="shared" si="111"/>
        <v>-37800.740517200211</v>
      </c>
      <c r="AU168" s="23"/>
    </row>
    <row r="169" spans="1:47" x14ac:dyDescent="0.25">
      <c r="A169" s="13">
        <f t="shared" si="78"/>
        <v>164</v>
      </c>
      <c r="B169" s="1">
        <v>45085</v>
      </c>
      <c r="C169" s="7">
        <f t="shared" si="79"/>
        <v>2023</v>
      </c>
      <c r="D169" s="7">
        <f t="shared" si="80"/>
        <v>6</v>
      </c>
      <c r="E169" s="15">
        <v>17.364999999999998</v>
      </c>
      <c r="F169" s="2">
        <v>39.04</v>
      </c>
      <c r="G169" s="2">
        <v>277.95</v>
      </c>
      <c r="H169" s="2">
        <v>12</v>
      </c>
      <c r="I169" s="2">
        <v>289.83</v>
      </c>
      <c r="J169" s="2">
        <v>234.86</v>
      </c>
      <c r="K169" s="2">
        <v>124.25</v>
      </c>
      <c r="L169" s="2">
        <v>409.37</v>
      </c>
      <c r="M169" s="2">
        <v>180.57</v>
      </c>
      <c r="N169" s="2">
        <v>157.76</v>
      </c>
      <c r="O169" s="2">
        <v>157.13999999999999</v>
      </c>
      <c r="P169" s="12">
        <f t="shared" si="81"/>
        <v>1.2823800974608446E-3</v>
      </c>
      <c r="Q169" s="12">
        <f t="shared" si="82"/>
        <v>1.5119973704393441E-2</v>
      </c>
      <c r="R169" s="12">
        <f t="shared" si="83"/>
        <v>7.5566750629723067E-3</v>
      </c>
      <c r="S169" s="12">
        <f t="shared" si="84"/>
        <v>5.4886260236578721E-2</v>
      </c>
      <c r="T169" s="12">
        <f t="shared" si="85"/>
        <v>4.6302930584637192E-2</v>
      </c>
      <c r="U169" s="12">
        <f t="shared" si="86"/>
        <v>2.5383716580493099E-2</v>
      </c>
      <c r="V169" s="12">
        <f t="shared" si="87"/>
        <v>2.4485785266494808E-2</v>
      </c>
      <c r="W169" s="12">
        <f t="shared" si="88"/>
        <v>1.5933114182898445E-2</v>
      </c>
      <c r="X169" s="12">
        <f t="shared" si="89"/>
        <v>3.1952776104025027E-3</v>
      </c>
      <c r="Y169" s="12">
        <f t="shared" si="90"/>
        <v>5.1945477159578424E-3</v>
      </c>
      <c r="Z169" s="20">
        <f t="shared" si="91"/>
        <v>40.461820979738391</v>
      </c>
      <c r="AA169" s="20">
        <f t="shared" si="92"/>
        <v>327.07165552755555</v>
      </c>
      <c r="AB169" s="20">
        <f t="shared" si="93"/>
        <v>14.408060453400505</v>
      </c>
      <c r="AC169" s="20">
        <f t="shared" si="94"/>
        <v>238.76295614194723</v>
      </c>
      <c r="AD169" s="20">
        <f t="shared" si="95"/>
        <v>3372.8992498606135</v>
      </c>
      <c r="AE169" s="20">
        <f t="shared" si="96"/>
        <v>2739.1099830223907</v>
      </c>
      <c r="AF169" s="20">
        <f t="shared" si="97"/>
        <v>9947.2051049348574</v>
      </c>
      <c r="AG169" s="20">
        <f t="shared" si="98"/>
        <v>3224.4627963866792</v>
      </c>
      <c r="AH169" s="20">
        <f t="shared" si="99"/>
        <v>2571.5738808180308</v>
      </c>
      <c r="AI169" s="20">
        <f t="shared" si="100"/>
        <v>3311.4895974819447</v>
      </c>
      <c r="AJ169" s="20">
        <f t="shared" si="101"/>
        <v>-362.74685816876229</v>
      </c>
      <c r="AK169" s="20">
        <f t="shared" si="102"/>
        <v>-7307.4832913333412</v>
      </c>
      <c r="AL169" s="20">
        <f t="shared" si="103"/>
        <v>-4214.357682619685</v>
      </c>
      <c r="AM169" s="20">
        <f t="shared" si="104"/>
        <v>-24845.91228389445</v>
      </c>
      <c r="AN169" s="20">
        <f t="shared" si="105"/>
        <v>-37315.942465153399</v>
      </c>
      <c r="AO169" s="20">
        <f t="shared" si="106"/>
        <v>-13561.51660447822</v>
      </c>
      <c r="AP169" s="20">
        <f t="shared" si="107"/>
        <v>-11887.189246742855</v>
      </c>
      <c r="AQ169" s="20">
        <f t="shared" si="108"/>
        <v>-5056.9996386679122</v>
      </c>
      <c r="AR169" s="20">
        <f t="shared" si="109"/>
        <v>-1228.6081227046452</v>
      </c>
      <c r="AS169" s="20">
        <f t="shared" si="110"/>
        <v>-3422.5594963889307</v>
      </c>
      <c r="AT169" s="23">
        <f t="shared" si="111"/>
        <v>-109203.31569015219</v>
      </c>
      <c r="AU169" s="23"/>
    </row>
    <row r="170" spans="1:47" x14ac:dyDescent="0.25">
      <c r="A170" s="13">
        <f t="shared" si="78"/>
        <v>165</v>
      </c>
      <c r="B170" s="1">
        <v>45084</v>
      </c>
      <c r="C170" s="7">
        <f t="shared" si="79"/>
        <v>2023</v>
      </c>
      <c r="D170" s="7">
        <f t="shared" si="80"/>
        <v>6</v>
      </c>
      <c r="E170" s="15">
        <v>17.356999999999999</v>
      </c>
      <c r="F170" s="2">
        <v>38.99</v>
      </c>
      <c r="G170" s="2">
        <v>273.81</v>
      </c>
      <c r="H170" s="2">
        <v>11.91</v>
      </c>
      <c r="I170" s="2">
        <v>274.75</v>
      </c>
      <c r="J170" s="2">
        <v>224.57</v>
      </c>
      <c r="K170" s="2">
        <v>121.23</v>
      </c>
      <c r="L170" s="2">
        <v>399.77</v>
      </c>
      <c r="M170" s="2">
        <v>177.82</v>
      </c>
      <c r="N170" s="2">
        <v>157.33000000000001</v>
      </c>
      <c r="O170" s="2">
        <v>156.4</v>
      </c>
      <c r="P170" s="12">
        <f t="shared" si="81"/>
        <v>-6.3710499490315931E-3</v>
      </c>
      <c r="Q170" s="12">
        <f t="shared" si="82"/>
        <v>-1.5315610983481776E-3</v>
      </c>
      <c r="R170" s="12">
        <f t="shared" si="83"/>
        <v>2.1440823327615766E-2</v>
      </c>
      <c r="S170" s="12">
        <f t="shared" si="84"/>
        <v>-1.0872304424523804E-2</v>
      </c>
      <c r="T170" s="12">
        <f t="shared" si="85"/>
        <v>1.3679237008928702E-2</v>
      </c>
      <c r="U170" s="12">
        <f t="shared" si="86"/>
        <v>-4.3484644114737625E-2</v>
      </c>
      <c r="V170" s="12">
        <f t="shared" si="87"/>
        <v>1.6491718844102721E-4</v>
      </c>
      <c r="W170" s="12">
        <f t="shared" si="88"/>
        <v>-8.7841995584940769E-3</v>
      </c>
      <c r="X170" s="12">
        <f t="shared" si="89"/>
        <v>-3.695653581730407E-3</v>
      </c>
      <c r="Y170" s="12">
        <f t="shared" si="90"/>
        <v>-3.0420912866330974E-2</v>
      </c>
      <c r="Z170" s="20">
        <f t="shared" si="91"/>
        <v>40.152545871559632</v>
      </c>
      <c r="AA170" s="20">
        <f t="shared" si="92"/>
        <v>321.70653101411222</v>
      </c>
      <c r="AB170" s="20">
        <f t="shared" si="93"/>
        <v>14.606603773584906</v>
      </c>
      <c r="AC170" s="20">
        <f t="shared" si="94"/>
        <v>223.87916261655329</v>
      </c>
      <c r="AD170" s="20">
        <f t="shared" si="95"/>
        <v>3267.7323537613115</v>
      </c>
      <c r="AE170" s="20">
        <f t="shared" si="96"/>
        <v>2555.141765813155</v>
      </c>
      <c r="AF170" s="20">
        <f t="shared" si="97"/>
        <v>9711.0625770621718</v>
      </c>
      <c r="AG170" s="20">
        <f t="shared" si="98"/>
        <v>3146.0126922675327</v>
      </c>
      <c r="AH170" s="20">
        <f t="shared" si="99"/>
        <v>2553.9097838433986</v>
      </c>
      <c r="AI170" s="20">
        <f t="shared" si="100"/>
        <v>3194.1588504183378</v>
      </c>
      <c r="AJ170" s="20">
        <f t="shared" si="101"/>
        <v>1802.1788990825555</v>
      </c>
      <c r="AK170" s="20">
        <f t="shared" si="102"/>
        <v>740.20347883165982</v>
      </c>
      <c r="AL170" s="20">
        <f t="shared" si="103"/>
        <v>-11957.547169811312</v>
      </c>
      <c r="AM170" s="20">
        <f t="shared" si="104"/>
        <v>4921.6747668934313</v>
      </c>
      <c r="AN170" s="20">
        <f t="shared" si="105"/>
        <v>-11024.218440327899</v>
      </c>
      <c r="AO170" s="20">
        <f t="shared" si="106"/>
        <v>23232.126837368924</v>
      </c>
      <c r="AP170" s="20">
        <f t="shared" si="107"/>
        <v>-80.062853108574927</v>
      </c>
      <c r="AQ170" s="20">
        <f t="shared" si="108"/>
        <v>2788.0107732467422</v>
      </c>
      <c r="AR170" s="20">
        <f t="shared" si="109"/>
        <v>1421.0064234901893</v>
      </c>
      <c r="AS170" s="20">
        <f t="shared" si="110"/>
        <v>20043.589916332439</v>
      </c>
      <c r="AT170" s="23">
        <f t="shared" si="111"/>
        <v>31886.962631998154</v>
      </c>
      <c r="AU170" s="23"/>
    </row>
    <row r="171" spans="1:47" x14ac:dyDescent="0.25">
      <c r="A171" s="13">
        <f t="shared" si="78"/>
        <v>166</v>
      </c>
      <c r="B171" s="1">
        <v>45083</v>
      </c>
      <c r="C171" s="7">
        <f t="shared" si="79"/>
        <v>2023</v>
      </c>
      <c r="D171" s="7">
        <f t="shared" si="80"/>
        <v>6</v>
      </c>
      <c r="E171" s="15">
        <v>17.375</v>
      </c>
      <c r="F171" s="2">
        <v>39.24</v>
      </c>
      <c r="G171" s="2">
        <v>274.23</v>
      </c>
      <c r="H171" s="2">
        <v>11.66</v>
      </c>
      <c r="I171" s="2">
        <v>277.77</v>
      </c>
      <c r="J171" s="2">
        <v>221.31</v>
      </c>
      <c r="K171" s="2">
        <v>126.61</v>
      </c>
      <c r="L171" s="2">
        <v>399.29</v>
      </c>
      <c r="M171" s="2">
        <v>179.21</v>
      </c>
      <c r="N171" s="2">
        <v>157.75</v>
      </c>
      <c r="O171" s="2">
        <v>161.13999999999999</v>
      </c>
      <c r="P171" s="12">
        <f t="shared" si="81"/>
        <v>4.0941658137154668E-3</v>
      </c>
      <c r="Q171" s="12">
        <f t="shared" si="82"/>
        <v>2.0466639377814122E-2</v>
      </c>
      <c r="R171" s="12">
        <f t="shared" si="83"/>
        <v>4.3867502238137845E-2</v>
      </c>
      <c r="S171" s="12">
        <f t="shared" si="84"/>
        <v>2.4830283353010518E-2</v>
      </c>
      <c r="T171" s="12">
        <f t="shared" si="85"/>
        <v>1.2225772019593295E-2</v>
      </c>
      <c r="U171" s="12">
        <f t="shared" si="86"/>
        <v>5.7085427236762687E-3</v>
      </c>
      <c r="V171" s="12">
        <f t="shared" si="87"/>
        <v>-1.5179579209418037E-2</v>
      </c>
      <c r="W171" s="12">
        <f t="shared" si="88"/>
        <v>-6.7479411313827731E-3</v>
      </c>
      <c r="X171" s="12">
        <f t="shared" si="89"/>
        <v>-4.1290888757153921E-3</v>
      </c>
      <c r="Y171" s="12">
        <f t="shared" si="90"/>
        <v>1.9559202200587489E-3</v>
      </c>
      <c r="Z171" s="20">
        <f t="shared" si="91"/>
        <v>40.57544524053224</v>
      </c>
      <c r="AA171" s="20">
        <f t="shared" si="92"/>
        <v>328.79435120753169</v>
      </c>
      <c r="AB171" s="20">
        <f t="shared" si="93"/>
        <v>14.927305282005372</v>
      </c>
      <c r="AC171" s="20">
        <f t="shared" si="94"/>
        <v>231.9600863341204</v>
      </c>
      <c r="AD171" s="20">
        <f t="shared" si="95"/>
        <v>3263.0469124527522</v>
      </c>
      <c r="AE171" s="20">
        <f t="shared" si="96"/>
        <v>2686.5516438782583</v>
      </c>
      <c r="AF171" s="20">
        <f t="shared" si="97"/>
        <v>9562.0757828122805</v>
      </c>
      <c r="AG171" s="20">
        <f t="shared" si="98"/>
        <v>3152.4755582282805</v>
      </c>
      <c r="AH171" s="20">
        <f t="shared" si="99"/>
        <v>2552.7987231098477</v>
      </c>
      <c r="AI171" s="20">
        <f t="shared" si="100"/>
        <v>3300.8203381956123</v>
      </c>
      <c r="AJ171" s="20">
        <f t="shared" si="101"/>
        <v>-1158.1166837257015</v>
      </c>
      <c r="AK171" s="20">
        <f t="shared" si="102"/>
        <v>-9891.5268112975518</v>
      </c>
      <c r="AL171" s="20">
        <f t="shared" si="103"/>
        <v>-24464.905998209499</v>
      </c>
      <c r="AM171" s="20">
        <f t="shared" si="104"/>
        <v>-11240.172668240803</v>
      </c>
      <c r="AN171" s="20">
        <f t="shared" si="105"/>
        <v>-9852.8581131880637</v>
      </c>
      <c r="AO171" s="20">
        <f t="shared" si="106"/>
        <v>-3049.8487756517534</v>
      </c>
      <c r="AP171" s="20">
        <f t="shared" si="107"/>
        <v>7369.276859385991</v>
      </c>
      <c r="AQ171" s="20">
        <f t="shared" si="108"/>
        <v>2141.7241771719546</v>
      </c>
      <c r="AR171" s="20">
        <f t="shared" si="109"/>
        <v>1587.6655335228179</v>
      </c>
      <c r="AS171" s="20">
        <f t="shared" si="110"/>
        <v>-1288.7076391224582</v>
      </c>
      <c r="AT171" s="23">
        <f t="shared" si="111"/>
        <v>-49847.470119355072</v>
      </c>
      <c r="AU171" s="23"/>
    </row>
    <row r="172" spans="1:47" x14ac:dyDescent="0.25">
      <c r="A172" s="13">
        <f t="shared" si="78"/>
        <v>167</v>
      </c>
      <c r="B172" s="1">
        <v>45082</v>
      </c>
      <c r="C172" s="7">
        <f t="shared" si="79"/>
        <v>2023</v>
      </c>
      <c r="D172" s="7">
        <f t="shared" si="80"/>
        <v>6</v>
      </c>
      <c r="E172" s="15">
        <v>17.457000000000001</v>
      </c>
      <c r="F172" s="2">
        <v>39.08</v>
      </c>
      <c r="G172" s="2">
        <v>268.73</v>
      </c>
      <c r="H172" s="2">
        <v>11.17</v>
      </c>
      <c r="I172" s="2">
        <v>271.04000000000002</v>
      </c>
      <c r="J172" s="2">
        <v>217.61</v>
      </c>
      <c r="K172" s="2">
        <v>125.3</v>
      </c>
      <c r="L172" s="2">
        <v>403.54</v>
      </c>
      <c r="M172" s="2">
        <v>179.58</v>
      </c>
      <c r="N172" s="2">
        <v>157.66</v>
      </c>
      <c r="O172" s="2">
        <v>160.07</v>
      </c>
      <c r="P172" s="12">
        <f t="shared" si="81"/>
        <v>-6.1037639877925542E-3</v>
      </c>
      <c r="Q172" s="12">
        <f t="shared" si="82"/>
        <v>5.3497942386830921E-3</v>
      </c>
      <c r="R172" s="12">
        <f t="shared" si="83"/>
        <v>2.6929982046677292E-3</v>
      </c>
      <c r="S172" s="12">
        <f t="shared" si="84"/>
        <v>-6.4880319636376749E-3</v>
      </c>
      <c r="T172" s="12">
        <f t="shared" si="85"/>
        <v>1.2141484600149521E-2</v>
      </c>
      <c r="U172" s="12">
        <f t="shared" si="86"/>
        <v>3.6214550859112737E-3</v>
      </c>
      <c r="V172" s="12">
        <f t="shared" si="87"/>
        <v>2.840501131881501E-3</v>
      </c>
      <c r="W172" s="12">
        <f t="shared" si="88"/>
        <v>-1.2323676236430048E-2</v>
      </c>
      <c r="X172" s="12">
        <f t="shared" si="89"/>
        <v>6.0583416325110662E-4</v>
      </c>
      <c r="Y172" s="12">
        <f t="shared" si="90"/>
        <v>-1.9205570204705591E-3</v>
      </c>
      <c r="Z172" s="20">
        <f t="shared" si="91"/>
        <v>40.163346897253298</v>
      </c>
      <c r="AA172" s="20">
        <f t="shared" si="92"/>
        <v>323.92370370370367</v>
      </c>
      <c r="AB172" s="20">
        <f t="shared" si="93"/>
        <v>14.33850987432675</v>
      </c>
      <c r="AC172" s="20">
        <f t="shared" si="94"/>
        <v>224.87149884535026</v>
      </c>
      <c r="AD172" s="20">
        <f t="shared" si="95"/>
        <v>3262.7752005369157</v>
      </c>
      <c r="AE172" s="20">
        <f t="shared" si="96"/>
        <v>2680.9764016624868</v>
      </c>
      <c r="AF172" s="20">
        <f t="shared" si="97"/>
        <v>9737.0410558694202</v>
      </c>
      <c r="AG172" s="20">
        <f t="shared" si="98"/>
        <v>3134.7787727236637</v>
      </c>
      <c r="AH172" s="20">
        <f t="shared" si="99"/>
        <v>2564.9361450918304</v>
      </c>
      <c r="AI172" s="20">
        <f t="shared" si="100"/>
        <v>3288.0497615086847</v>
      </c>
      <c r="AJ172" s="20">
        <f t="shared" si="101"/>
        <v>1726.5717192268894</v>
      </c>
      <c r="AK172" s="20">
        <f t="shared" si="102"/>
        <v>-2585.5555555555156</v>
      </c>
      <c r="AL172" s="20">
        <f t="shared" si="103"/>
        <v>-1501.8850987432161</v>
      </c>
      <c r="AM172" s="20">
        <f t="shared" si="104"/>
        <v>2937.002309299487</v>
      </c>
      <c r="AN172" s="20">
        <f t="shared" si="105"/>
        <v>-9784.9301342289436</v>
      </c>
      <c r="AO172" s="20">
        <f t="shared" si="106"/>
        <v>-1934.8003324974343</v>
      </c>
      <c r="AP172" s="20">
        <f t="shared" si="107"/>
        <v>-1378.9867934709946</v>
      </c>
      <c r="AQ172" s="20">
        <f t="shared" si="108"/>
        <v>3911.4027276336401</v>
      </c>
      <c r="AR172" s="20">
        <f t="shared" si="109"/>
        <v>-232.94776377458675</v>
      </c>
      <c r="AS172" s="20">
        <f t="shared" si="110"/>
        <v>1265.4076982630613</v>
      </c>
      <c r="AT172" s="23">
        <f t="shared" si="111"/>
        <v>-7578.7212238476131</v>
      </c>
      <c r="AU172" s="23"/>
    </row>
    <row r="173" spans="1:47" x14ac:dyDescent="0.25">
      <c r="A173" s="13">
        <f t="shared" si="78"/>
        <v>168</v>
      </c>
      <c r="B173" s="1">
        <v>45079</v>
      </c>
      <c r="C173" s="7">
        <f t="shared" si="79"/>
        <v>2023</v>
      </c>
      <c r="D173" s="7">
        <f t="shared" si="80"/>
        <v>6</v>
      </c>
      <c r="E173" s="15">
        <v>17.541</v>
      </c>
      <c r="F173" s="2">
        <v>39.32</v>
      </c>
      <c r="G173" s="2">
        <v>267.3</v>
      </c>
      <c r="H173" s="2">
        <v>11.14</v>
      </c>
      <c r="I173" s="2">
        <v>272.81</v>
      </c>
      <c r="J173" s="2">
        <v>213.97</v>
      </c>
      <c r="K173" s="2">
        <v>124.25</v>
      </c>
      <c r="L173" s="2">
        <v>400.47</v>
      </c>
      <c r="M173" s="2">
        <v>180.95</v>
      </c>
      <c r="N173" s="2">
        <v>156.81</v>
      </c>
      <c r="O173" s="2">
        <v>159.61000000000001</v>
      </c>
      <c r="P173" s="12">
        <f t="shared" si="81"/>
        <v>2.1829521829521914E-2</v>
      </c>
      <c r="Q173" s="12">
        <f t="shared" si="82"/>
        <v>1.0861016441332527E-3</v>
      </c>
      <c r="R173" s="12">
        <f t="shared" si="83"/>
        <v>4.7977422389463786E-2</v>
      </c>
      <c r="S173" s="12">
        <f t="shared" si="84"/>
        <v>9.8837639742357375E-3</v>
      </c>
      <c r="T173" s="12">
        <f t="shared" si="85"/>
        <v>3.0705278973469641E-2</v>
      </c>
      <c r="U173" s="12">
        <f t="shared" si="86"/>
        <v>1.1685939113969868E-2</v>
      </c>
      <c r="V173" s="12">
        <f t="shared" si="87"/>
        <v>-6.9606875714837146E-3</v>
      </c>
      <c r="W173" s="12">
        <f t="shared" si="88"/>
        <v>4.4089219736986873E-3</v>
      </c>
      <c r="X173" s="12">
        <f t="shared" si="89"/>
        <v>1.6752982120362248E-2</v>
      </c>
      <c r="Y173" s="12">
        <f t="shared" si="90"/>
        <v>9.3103872696183032E-3</v>
      </c>
      <c r="Z173" s="20">
        <f t="shared" si="91"/>
        <v>41.292130977130974</v>
      </c>
      <c r="AA173" s="20">
        <f t="shared" si="92"/>
        <v>322.54994194973972</v>
      </c>
      <c r="AB173" s="20">
        <f t="shared" si="93"/>
        <v>14.986077140169332</v>
      </c>
      <c r="AC173" s="20">
        <f t="shared" si="94"/>
        <v>228.57709113792853</v>
      </c>
      <c r="AD173" s="20">
        <f t="shared" si="95"/>
        <v>3322.6181067221746</v>
      </c>
      <c r="AE173" s="20">
        <f t="shared" si="96"/>
        <v>2702.5190772014012</v>
      </c>
      <c r="AF173" s="20">
        <f t="shared" si="97"/>
        <v>9641.8767932640749</v>
      </c>
      <c r="AG173" s="20">
        <f t="shared" si="98"/>
        <v>3187.8862457080841</v>
      </c>
      <c r="AH173" s="20">
        <f t="shared" si="99"/>
        <v>2606.3274722471174</v>
      </c>
      <c r="AI173" s="20">
        <f t="shared" si="100"/>
        <v>3325.0487238200458</v>
      </c>
      <c r="AJ173" s="20">
        <f t="shared" si="101"/>
        <v>-6174.9168399168393</v>
      </c>
      <c r="AK173" s="20">
        <f t="shared" si="102"/>
        <v>-524.91292460959471</v>
      </c>
      <c r="AL173" s="20">
        <f t="shared" si="103"/>
        <v>-26757.008466603922</v>
      </c>
      <c r="AM173" s="20">
        <f t="shared" si="104"/>
        <v>-4474.1822758570606</v>
      </c>
      <c r="AN173" s="20">
        <f t="shared" si="105"/>
        <v>-24745.656680543674</v>
      </c>
      <c r="AO173" s="20">
        <f t="shared" si="106"/>
        <v>-6243.3354402803161</v>
      </c>
      <c r="AP173" s="20">
        <f t="shared" si="107"/>
        <v>3379.2263367962732</v>
      </c>
      <c r="AQ173" s="20">
        <f t="shared" si="108"/>
        <v>-1399.3445708083982</v>
      </c>
      <c r="AR173" s="20">
        <f t="shared" si="109"/>
        <v>-6441.6468370676284</v>
      </c>
      <c r="AS173" s="20">
        <f t="shared" si="110"/>
        <v>-6134.3847640091553</v>
      </c>
      <c r="AT173" s="23">
        <f t="shared" si="111"/>
        <v>-79516.16246290032</v>
      </c>
      <c r="AU173" s="23"/>
    </row>
    <row r="174" spans="1:47" x14ac:dyDescent="0.25">
      <c r="A174" s="13">
        <f t="shared" si="78"/>
        <v>169</v>
      </c>
      <c r="B174" s="1">
        <v>45078</v>
      </c>
      <c r="C174" s="7">
        <f t="shared" si="79"/>
        <v>2023</v>
      </c>
      <c r="D174" s="7">
        <f t="shared" si="80"/>
        <v>6</v>
      </c>
      <c r="E174" s="15">
        <v>17.5474</v>
      </c>
      <c r="F174" s="2">
        <v>38.479999999999997</v>
      </c>
      <c r="G174" s="2">
        <v>267.01</v>
      </c>
      <c r="H174" s="2">
        <v>10.63</v>
      </c>
      <c r="I174" s="2">
        <v>270.14</v>
      </c>
      <c r="J174" s="2">
        <v>207.52</v>
      </c>
      <c r="K174" s="2">
        <v>122.77</v>
      </c>
      <c r="L174" s="2">
        <v>403.13</v>
      </c>
      <c r="M174" s="2">
        <v>180.09</v>
      </c>
      <c r="N174" s="2">
        <v>154.16999999999999</v>
      </c>
      <c r="O174" s="2">
        <v>158.08000000000001</v>
      </c>
      <c r="P174" s="12">
        <f t="shared" si="81"/>
        <v>5.2246603970740324E-3</v>
      </c>
      <c r="Q174" s="12">
        <f t="shared" si="82"/>
        <v>-1.7912314256289585E-2</v>
      </c>
      <c r="R174" s="12">
        <f t="shared" si="83"/>
        <v>-9.3984962406012951E-4</v>
      </c>
      <c r="S174" s="12">
        <f t="shared" si="84"/>
        <v>-1.9949756169647115E-3</v>
      </c>
      <c r="T174" s="12">
        <f t="shared" si="85"/>
        <v>9.8635231752250974E-3</v>
      </c>
      <c r="U174" s="12">
        <f t="shared" si="86"/>
        <v>1.0417413754745031E-2</v>
      </c>
      <c r="V174" s="12">
        <f t="shared" si="87"/>
        <v>1.2229668160701035E-2</v>
      </c>
      <c r="W174" s="12">
        <f t="shared" si="88"/>
        <v>8.2940403520861405E-3</v>
      </c>
      <c r="X174" s="12">
        <f t="shared" si="89"/>
        <v>1.4221952107256186E-3</v>
      </c>
      <c r="Y174" s="12">
        <f t="shared" si="90"/>
        <v>3.4382818743905474E-3</v>
      </c>
      <c r="Z174" s="20">
        <f t="shared" si="91"/>
        <v>40.621128526645755</v>
      </c>
      <c r="AA174" s="20">
        <f t="shared" si="92"/>
        <v>316.42865234662349</v>
      </c>
      <c r="AB174" s="20">
        <f t="shared" si="93"/>
        <v>14.286560150375941</v>
      </c>
      <c r="AC174" s="20">
        <f t="shared" si="94"/>
        <v>225.88845721885622</v>
      </c>
      <c r="AD174" s="20">
        <f t="shared" si="95"/>
        <v>3255.4318832654576</v>
      </c>
      <c r="AE174" s="20">
        <f t="shared" si="96"/>
        <v>2699.130462364843</v>
      </c>
      <c r="AF174" s="20">
        <f t="shared" si="97"/>
        <v>9828.2048099627627</v>
      </c>
      <c r="AG174" s="20">
        <f t="shared" si="98"/>
        <v>3200.2171949563958</v>
      </c>
      <c r="AH174" s="20">
        <f t="shared" si="99"/>
        <v>2567.0287912534068</v>
      </c>
      <c r="AI174" s="20">
        <f t="shared" si="100"/>
        <v>3305.7037960388529</v>
      </c>
      <c r="AJ174" s="20">
        <f t="shared" si="101"/>
        <v>-1477.8996865203098</v>
      </c>
      <c r="AK174" s="20">
        <f t="shared" si="102"/>
        <v>8657.0214800647427</v>
      </c>
      <c r="AL174" s="20">
        <f t="shared" si="103"/>
        <v>524.15413533833896</v>
      </c>
      <c r="AM174" s="20">
        <f t="shared" si="104"/>
        <v>903.08556228757197</v>
      </c>
      <c r="AN174" s="20">
        <f t="shared" si="105"/>
        <v>-7949.100816364421</v>
      </c>
      <c r="AO174" s="20">
        <f t="shared" si="106"/>
        <v>-5565.612472968678</v>
      </c>
      <c r="AP174" s="20">
        <f t="shared" si="107"/>
        <v>-5937.1744981381198</v>
      </c>
      <c r="AQ174" s="20">
        <f t="shared" si="108"/>
        <v>-2632.4394956395736</v>
      </c>
      <c r="AR174" s="20">
        <f t="shared" si="109"/>
        <v>-546.84468801103776</v>
      </c>
      <c r="AS174" s="20">
        <f t="shared" si="110"/>
        <v>-2265.399207770588</v>
      </c>
      <c r="AT174" s="23">
        <f t="shared" si="111"/>
        <v>-16290.209687722076</v>
      </c>
      <c r="AU174" s="23"/>
    </row>
    <row r="175" spans="1:47" x14ac:dyDescent="0.25">
      <c r="A175" s="13">
        <f t="shared" si="78"/>
        <v>170</v>
      </c>
      <c r="B175" s="1">
        <v>45077</v>
      </c>
      <c r="C175" s="7">
        <f t="shared" si="79"/>
        <v>2023</v>
      </c>
      <c r="D175" s="7">
        <f t="shared" si="80"/>
        <v>5</v>
      </c>
      <c r="E175" s="15">
        <v>17.681899999999999</v>
      </c>
      <c r="F175" s="2">
        <v>38.28</v>
      </c>
      <c r="G175" s="2">
        <v>271.88</v>
      </c>
      <c r="H175" s="2">
        <v>10.64</v>
      </c>
      <c r="I175" s="2">
        <v>270.68</v>
      </c>
      <c r="J175" s="2">
        <v>203.93</v>
      </c>
      <c r="K175" s="2">
        <v>120.58</v>
      </c>
      <c r="L175" s="2">
        <v>395.23</v>
      </c>
      <c r="M175" s="2">
        <v>177.25</v>
      </c>
      <c r="N175" s="2">
        <v>152.78</v>
      </c>
      <c r="O175" s="2">
        <v>156.34</v>
      </c>
      <c r="P175" s="12">
        <f t="shared" si="81"/>
        <v>6.8385060494475791E-3</v>
      </c>
      <c r="Q175" s="12">
        <f t="shared" si="82"/>
        <v>-1.8802555126493092E-2</v>
      </c>
      <c r="R175" s="12">
        <f t="shared" si="83"/>
        <v>7.575757575757569E-3</v>
      </c>
      <c r="S175" s="12">
        <f t="shared" si="84"/>
        <v>-6.992406281139385E-2</v>
      </c>
      <c r="T175" s="12">
        <f t="shared" si="85"/>
        <v>1.6005334620612821E-2</v>
      </c>
      <c r="U175" s="12">
        <f t="shared" si="86"/>
        <v>-6.6919311108386559E-3</v>
      </c>
      <c r="V175" s="12">
        <f t="shared" si="87"/>
        <v>7.9429464342306577E-3</v>
      </c>
      <c r="W175" s="12">
        <f t="shared" si="88"/>
        <v>1.922210767999033E-3</v>
      </c>
      <c r="X175" s="12">
        <f t="shared" si="89"/>
        <v>4.4775151440523686E-5</v>
      </c>
      <c r="Y175" s="12">
        <f t="shared" si="90"/>
        <v>8.072474782391259E-3</v>
      </c>
      <c r="Z175" s="20">
        <f t="shared" si="91"/>
        <v>40.686344029458176</v>
      </c>
      <c r="AA175" s="20">
        <f t="shared" si="92"/>
        <v>316.1418167382439</v>
      </c>
      <c r="AB175" s="20">
        <f t="shared" si="93"/>
        <v>14.408333333333333</v>
      </c>
      <c r="AC175" s="20">
        <f t="shared" si="94"/>
        <v>210.51338762326913</v>
      </c>
      <c r="AD175" s="20">
        <f t="shared" si="95"/>
        <v>3275.2308445522799</v>
      </c>
      <c r="AE175" s="20">
        <f t="shared" si="96"/>
        <v>2653.4262283629814</v>
      </c>
      <c r="AF175" s="20">
        <f t="shared" si="97"/>
        <v>9786.5830511699951</v>
      </c>
      <c r="AG175" s="20">
        <f t="shared" si="98"/>
        <v>3179.9936909166345</v>
      </c>
      <c r="AH175" s="20">
        <f t="shared" si="99"/>
        <v>2563.497935869189</v>
      </c>
      <c r="AI175" s="20">
        <f t="shared" si="100"/>
        <v>3320.970573641695</v>
      </c>
      <c r="AJ175" s="20">
        <f t="shared" si="101"/>
        <v>-1934.4082062072587</v>
      </c>
      <c r="AK175" s="20">
        <f t="shared" si="102"/>
        <v>9087.2748926341264</v>
      </c>
      <c r="AL175" s="20">
        <f t="shared" si="103"/>
        <v>-4224.9999999999673</v>
      </c>
      <c r="AM175" s="20">
        <f t="shared" si="104"/>
        <v>31653.224753461756</v>
      </c>
      <c r="AN175" s="20">
        <f t="shared" si="105"/>
        <v>-12898.841138069998</v>
      </c>
      <c r="AO175" s="20">
        <f t="shared" si="106"/>
        <v>3575.2343274036321</v>
      </c>
      <c r="AP175" s="20">
        <f t="shared" si="107"/>
        <v>-3856.0865584997373</v>
      </c>
      <c r="AQ175" s="20">
        <f t="shared" si="108"/>
        <v>-610.08909166343983</v>
      </c>
      <c r="AR175" s="20">
        <f t="shared" si="109"/>
        <v>-17.216380378363283</v>
      </c>
      <c r="AS175" s="20">
        <f t="shared" si="110"/>
        <v>-5318.7547283389904</v>
      </c>
      <c r="AT175" s="23">
        <f t="shared" si="111"/>
        <v>15455.337870341766</v>
      </c>
      <c r="AU175" s="23"/>
    </row>
    <row r="176" spans="1:47" x14ac:dyDescent="0.25">
      <c r="A176" s="13">
        <f t="shared" si="78"/>
        <v>171</v>
      </c>
      <c r="B176" s="1">
        <v>45076</v>
      </c>
      <c r="C176" s="7">
        <f t="shared" si="79"/>
        <v>2023</v>
      </c>
      <c r="D176" s="7">
        <f t="shared" si="80"/>
        <v>5</v>
      </c>
      <c r="E176" s="15">
        <v>17.643000000000001</v>
      </c>
      <c r="F176" s="2">
        <v>38.020000000000003</v>
      </c>
      <c r="G176" s="2">
        <v>277.08999999999997</v>
      </c>
      <c r="H176" s="2">
        <v>10.56</v>
      </c>
      <c r="I176" s="2">
        <v>291.02999999999997</v>
      </c>
      <c r="J176" s="2">
        <v>201.16</v>
      </c>
      <c r="K176" s="2">
        <v>121.66</v>
      </c>
      <c r="L176" s="2">
        <v>392.98</v>
      </c>
      <c r="M176" s="2">
        <v>177.3</v>
      </c>
      <c r="N176" s="2">
        <v>153.11000000000001</v>
      </c>
      <c r="O176" s="2">
        <v>155.43</v>
      </c>
      <c r="P176" s="12">
        <f t="shared" si="81"/>
        <v>-2.2370789406016889E-2</v>
      </c>
      <c r="Q176" s="12">
        <f t="shared" si="82"/>
        <v>1.0871547918718694E-2</v>
      </c>
      <c r="R176" s="12">
        <f t="shared" si="83"/>
        <v>-3.208065994500453E-2</v>
      </c>
      <c r="S176" s="12">
        <f t="shared" si="84"/>
        <v>4.8076923076922906E-2</v>
      </c>
      <c r="T176" s="12">
        <f t="shared" si="85"/>
        <v>4.539169980583746E-2</v>
      </c>
      <c r="U176" s="12">
        <f t="shared" si="86"/>
        <v>1.6823900045157769E-2</v>
      </c>
      <c r="V176" s="12">
        <f t="shared" si="87"/>
        <v>4.1228071176617753E-2</v>
      </c>
      <c r="W176" s="12">
        <f t="shared" si="88"/>
        <v>1.4569897708771817E-2</v>
      </c>
      <c r="X176" s="12">
        <f t="shared" si="89"/>
        <v>-5.4199375892957091E-3</v>
      </c>
      <c r="Y176" s="12">
        <f t="shared" si="90"/>
        <v>1.2598995599087948E-2</v>
      </c>
      <c r="Z176" s="20">
        <f t="shared" si="91"/>
        <v>39.505996400102852</v>
      </c>
      <c r="AA176" s="20">
        <f t="shared" si="92"/>
        <v>325.70281273941117</v>
      </c>
      <c r="AB176" s="20">
        <f t="shared" si="93"/>
        <v>13.841246562786436</v>
      </c>
      <c r="AC176" s="20">
        <f t="shared" si="94"/>
        <v>237.22173076923073</v>
      </c>
      <c r="AD176" s="20">
        <f t="shared" si="95"/>
        <v>3369.9617739916066</v>
      </c>
      <c r="AE176" s="20">
        <f t="shared" si="96"/>
        <v>2716.2441245679897</v>
      </c>
      <c r="AF176" s="20">
        <f t="shared" si="97"/>
        <v>10109.763682387576</v>
      </c>
      <c r="AG176" s="20">
        <f t="shared" si="98"/>
        <v>3220.1360934346076</v>
      </c>
      <c r="AH176" s="20">
        <f t="shared" si="99"/>
        <v>2549.4897832553484</v>
      </c>
      <c r="AI176" s="20">
        <f t="shared" si="100"/>
        <v>3335.8826388049374</v>
      </c>
      <c r="AJ176" s="20">
        <f t="shared" si="101"/>
        <v>6328.0251992800131</v>
      </c>
      <c r="AK176" s="20">
        <f t="shared" si="102"/>
        <v>-5254.2191091167751</v>
      </c>
      <c r="AL176" s="20">
        <f t="shared" si="103"/>
        <v>17891.38405132902</v>
      </c>
      <c r="AM176" s="20">
        <f t="shared" si="104"/>
        <v>-21763.461538461455</v>
      </c>
      <c r="AN176" s="20">
        <f t="shared" si="105"/>
        <v>-36581.573497901671</v>
      </c>
      <c r="AO176" s="20">
        <f t="shared" si="106"/>
        <v>-8988.34491359803</v>
      </c>
      <c r="AP176" s="20">
        <f t="shared" si="107"/>
        <v>-20015.118119378803</v>
      </c>
      <c r="AQ176" s="20">
        <f t="shared" si="108"/>
        <v>-4624.3293434607494</v>
      </c>
      <c r="AR176" s="20">
        <f t="shared" si="109"/>
        <v>2084.0065116977257</v>
      </c>
      <c r="AS176" s="20">
        <f t="shared" si="110"/>
        <v>-8301.1677609874823</v>
      </c>
      <c r="AT176" s="23">
        <f t="shared" si="111"/>
        <v>-79224.798520598211</v>
      </c>
      <c r="AU176" s="23"/>
    </row>
    <row r="177" spans="1:47" x14ac:dyDescent="0.25">
      <c r="A177" s="13">
        <f t="shared" si="78"/>
        <v>172</v>
      </c>
      <c r="B177" s="1">
        <v>45075</v>
      </c>
      <c r="C177" s="7">
        <f t="shared" si="79"/>
        <v>2023</v>
      </c>
      <c r="D177" s="7">
        <f t="shared" si="80"/>
        <v>5</v>
      </c>
      <c r="E177" s="15">
        <v>17.574999999999999</v>
      </c>
      <c r="F177" s="2">
        <v>38.89</v>
      </c>
      <c r="G177" s="2">
        <v>274.11</v>
      </c>
      <c r="H177" s="2">
        <v>10.91</v>
      </c>
      <c r="I177" s="2">
        <v>277.68</v>
      </c>
      <c r="J177" s="2">
        <v>193.17</v>
      </c>
      <c r="K177" s="2">
        <v>120.11</v>
      </c>
      <c r="L177" s="2">
        <v>378.88</v>
      </c>
      <c r="M177" s="2">
        <v>175.43</v>
      </c>
      <c r="N177" s="2">
        <v>154.54</v>
      </c>
      <c r="O177" s="2">
        <v>154.09</v>
      </c>
      <c r="P177" s="12">
        <f t="shared" si="81"/>
        <v>-4.0973111395645745E-3</v>
      </c>
      <c r="Q177" s="12">
        <f t="shared" si="82"/>
        <v>-7.3153949226812953E-3</v>
      </c>
      <c r="R177" s="12">
        <f t="shared" si="83"/>
        <v>-1.534296028880866E-2</v>
      </c>
      <c r="S177" s="12">
        <f t="shared" si="84"/>
        <v>3.6738351254480328E-2</v>
      </c>
      <c r="T177" s="12">
        <f t="shared" si="85"/>
        <v>-1.9875070982395826E-3</v>
      </c>
      <c r="U177" s="12">
        <f t="shared" si="86"/>
        <v>-1.9875070982395826E-3</v>
      </c>
      <c r="V177" s="12">
        <f t="shared" si="87"/>
        <v>-1.9875070982396936E-3</v>
      </c>
      <c r="W177" s="12">
        <f t="shared" si="88"/>
        <v>-1.9875070982395826E-3</v>
      </c>
      <c r="X177" s="12">
        <f t="shared" si="89"/>
        <v>-1.9875070982398046E-3</v>
      </c>
      <c r="Y177" s="12">
        <f t="shared" si="90"/>
        <v>-1.9875070982395826E-3</v>
      </c>
      <c r="Z177" s="20">
        <f t="shared" si="91"/>
        <v>40.244427656850192</v>
      </c>
      <c r="AA177" s="20">
        <f t="shared" si="92"/>
        <v>319.8429797559121</v>
      </c>
      <c r="AB177" s="20">
        <f t="shared" si="93"/>
        <v>14.080595667870037</v>
      </c>
      <c r="AC177" s="20">
        <f t="shared" si="94"/>
        <v>234.65535842293909</v>
      </c>
      <c r="AD177" s="20">
        <f t="shared" si="95"/>
        <v>3217.228481601363</v>
      </c>
      <c r="AE177" s="20">
        <f t="shared" si="96"/>
        <v>2665.9931675184553</v>
      </c>
      <c r="AF177" s="20">
        <f t="shared" si="97"/>
        <v>9690.1636967064169</v>
      </c>
      <c r="AG177" s="20">
        <f t="shared" si="98"/>
        <v>3167.5846655309488</v>
      </c>
      <c r="AH177" s="20">
        <f t="shared" si="99"/>
        <v>2558.2884177739916</v>
      </c>
      <c r="AI177" s="20">
        <f t="shared" si="100"/>
        <v>3287.8292027257244</v>
      </c>
      <c r="AJ177" s="20">
        <f t="shared" si="101"/>
        <v>1159.0064020486325</v>
      </c>
      <c r="AK177" s="20">
        <f t="shared" si="102"/>
        <v>3535.5303661318376</v>
      </c>
      <c r="AL177" s="20">
        <f t="shared" si="103"/>
        <v>8556.7689530685748</v>
      </c>
      <c r="AM177" s="20">
        <f t="shared" si="104"/>
        <v>-16630.716845878167</v>
      </c>
      <c r="AN177" s="20">
        <f t="shared" si="105"/>
        <v>1601.7495996592288</v>
      </c>
      <c r="AO177" s="20">
        <f t="shared" si="106"/>
        <v>1061.8464963088627</v>
      </c>
      <c r="AP177" s="20">
        <f t="shared" si="107"/>
        <v>964.8811646791728</v>
      </c>
      <c r="AQ177" s="20">
        <f t="shared" si="108"/>
        <v>630.81344690513106</v>
      </c>
      <c r="AR177" s="20">
        <f t="shared" si="109"/>
        <v>764.21133390124396</v>
      </c>
      <c r="AS177" s="20">
        <f t="shared" si="110"/>
        <v>1309.5194548551262</v>
      </c>
      <c r="AT177" s="23">
        <f t="shared" si="111"/>
        <v>2953.6103716796442</v>
      </c>
      <c r="AU177" s="23"/>
    </row>
    <row r="178" spans="1:47" x14ac:dyDescent="0.25">
      <c r="A178" s="13">
        <f t="shared" si="78"/>
        <v>173</v>
      </c>
      <c r="B178" s="1">
        <v>45072</v>
      </c>
      <c r="C178" s="7">
        <f t="shared" si="79"/>
        <v>2023</v>
      </c>
      <c r="D178" s="7">
        <f t="shared" si="80"/>
        <v>5</v>
      </c>
      <c r="E178" s="15">
        <v>17.61</v>
      </c>
      <c r="F178" s="2">
        <v>39.049999999999997</v>
      </c>
      <c r="G178" s="2">
        <v>276.13</v>
      </c>
      <c r="H178" s="2">
        <v>11.08</v>
      </c>
      <c r="I178" s="2">
        <v>267.83999999999997</v>
      </c>
      <c r="J178" s="2">
        <v>193.17</v>
      </c>
      <c r="K178" s="2">
        <v>120.11</v>
      </c>
      <c r="L178" s="2">
        <v>378.88</v>
      </c>
      <c r="M178" s="2">
        <v>175.43</v>
      </c>
      <c r="N178" s="2">
        <v>154.54</v>
      </c>
      <c r="O178" s="2">
        <v>154.09</v>
      </c>
      <c r="P178" s="12">
        <f t="shared" si="81"/>
        <v>2.8248587570620654E-3</v>
      </c>
      <c r="Q178" s="12">
        <f t="shared" si="82"/>
        <v>5.0722983257229792E-2</v>
      </c>
      <c r="R178" s="12">
        <f t="shared" si="83"/>
        <v>-1.8018018018017834E-3</v>
      </c>
      <c r="S178" s="12">
        <f t="shared" si="84"/>
        <v>2.2875692190184926E-2</v>
      </c>
      <c r="T178" s="12">
        <f t="shared" si="85"/>
        <v>3.3198413753071643E-2</v>
      </c>
      <c r="U178" s="12">
        <f t="shared" si="86"/>
        <v>3.0507425019000944E-2</v>
      </c>
      <c r="V178" s="12">
        <f t="shared" si="87"/>
        <v>4.1302787138435493E-2</v>
      </c>
      <c r="W178" s="12">
        <f t="shared" si="88"/>
        <v>5.8194822629342724E-4</v>
      </c>
      <c r="X178" s="12">
        <f t="shared" si="89"/>
        <v>-1.0581819682606075E-2</v>
      </c>
      <c r="Y178" s="12">
        <f t="shared" si="90"/>
        <v>1.553160404153231E-2</v>
      </c>
      <c r="Z178" s="20">
        <f t="shared" si="91"/>
        <v>40.524152542372875</v>
      </c>
      <c r="AA178" s="20">
        <f t="shared" si="92"/>
        <v>338.54294520547944</v>
      </c>
      <c r="AB178" s="20">
        <f t="shared" si="93"/>
        <v>14.274234234234235</v>
      </c>
      <c r="AC178" s="20">
        <f t="shared" si="94"/>
        <v>231.51768417032645</v>
      </c>
      <c r="AD178" s="20">
        <f t="shared" si="95"/>
        <v>3330.6550644541217</v>
      </c>
      <c r="AE178" s="20">
        <f t="shared" si="96"/>
        <v>2752.7969576710771</v>
      </c>
      <c r="AF178" s="20">
        <f t="shared" si="97"/>
        <v>10110.489134128833</v>
      </c>
      <c r="AG178" s="20">
        <f t="shared" si="98"/>
        <v>3175.7398412854054</v>
      </c>
      <c r="AH178" s="20">
        <f t="shared" si="99"/>
        <v>2536.2579016234508</v>
      </c>
      <c r="AI178" s="20">
        <f t="shared" si="100"/>
        <v>3345.5437560212104</v>
      </c>
      <c r="AJ178" s="20">
        <f t="shared" si="101"/>
        <v>-799.06779661014582</v>
      </c>
      <c r="AK178" s="20">
        <f t="shared" si="102"/>
        <v>-24514.417808219179</v>
      </c>
      <c r="AL178" s="20">
        <f t="shared" si="103"/>
        <v>1004.8648648648459</v>
      </c>
      <c r="AM178" s="20">
        <f t="shared" si="104"/>
        <v>-10355.368340652887</v>
      </c>
      <c r="AN178" s="20">
        <f t="shared" si="105"/>
        <v>-26754.896113530434</v>
      </c>
      <c r="AO178" s="20">
        <f t="shared" si="106"/>
        <v>-16298.911534215495</v>
      </c>
      <c r="AP178" s="20">
        <f t="shared" si="107"/>
        <v>-20051.390706441634</v>
      </c>
      <c r="AQ178" s="20">
        <f t="shared" si="108"/>
        <v>-184.70412854053393</v>
      </c>
      <c r="AR178" s="20">
        <f t="shared" si="109"/>
        <v>4068.7887564823541</v>
      </c>
      <c r="AS178" s="20">
        <f t="shared" si="110"/>
        <v>-10233.391204242071</v>
      </c>
      <c r="AT178" s="23">
        <f t="shared" si="111"/>
        <v>-104118.49401110515</v>
      </c>
      <c r="AU178" s="23"/>
    </row>
    <row r="179" spans="1:47" x14ac:dyDescent="0.25">
      <c r="A179" s="13">
        <f t="shared" si="78"/>
        <v>174</v>
      </c>
      <c r="B179" s="1">
        <v>45071</v>
      </c>
      <c r="C179" s="7">
        <f t="shared" si="79"/>
        <v>2023</v>
      </c>
      <c r="D179" s="7">
        <f t="shared" si="80"/>
        <v>5</v>
      </c>
      <c r="E179" s="15">
        <v>17.847999999999999</v>
      </c>
      <c r="F179" s="2">
        <v>38.94</v>
      </c>
      <c r="G179" s="2">
        <v>262.8</v>
      </c>
      <c r="H179" s="2">
        <v>11.1</v>
      </c>
      <c r="I179" s="2">
        <v>261.85000000000002</v>
      </c>
      <c r="J179" s="2">
        <v>184.47</v>
      </c>
      <c r="K179" s="2">
        <v>115</v>
      </c>
      <c r="L179" s="2">
        <v>359</v>
      </c>
      <c r="M179" s="2">
        <v>172.99</v>
      </c>
      <c r="N179" s="2">
        <v>154.11000000000001</v>
      </c>
      <c r="O179" s="2">
        <v>149.71</v>
      </c>
      <c r="P179" s="12">
        <f t="shared" si="81"/>
        <v>-1.6169782718544745E-2</v>
      </c>
      <c r="Q179" s="12">
        <f t="shared" si="82"/>
        <v>2.3647875505377058E-3</v>
      </c>
      <c r="R179" s="12">
        <f t="shared" si="83"/>
        <v>1.0928961748633892E-2</v>
      </c>
      <c r="S179" s="12">
        <f t="shared" si="84"/>
        <v>1.5709852598913887E-2</v>
      </c>
      <c r="T179" s="12">
        <f t="shared" si="85"/>
        <v>1.1587856412814901E-2</v>
      </c>
      <c r="U179" s="12">
        <f t="shared" si="86"/>
        <v>-1.2055572235061263E-2</v>
      </c>
      <c r="V179" s="12">
        <f t="shared" si="87"/>
        <v>-1.3103376920382659E-2</v>
      </c>
      <c r="W179" s="12">
        <f t="shared" si="88"/>
        <v>9.6905686164012739E-3</v>
      </c>
      <c r="X179" s="12">
        <f t="shared" si="89"/>
        <v>-1.4919407397024131E-2</v>
      </c>
      <c r="Y179" s="12">
        <f t="shared" si="90"/>
        <v>2.509620647700217E-3</v>
      </c>
      <c r="Z179" s="20">
        <f t="shared" si="91"/>
        <v>39.756579080343606</v>
      </c>
      <c r="AA179" s="20">
        <f t="shared" si="92"/>
        <v>322.96193454878323</v>
      </c>
      <c r="AB179" s="20">
        <f t="shared" si="93"/>
        <v>14.456284153005466</v>
      </c>
      <c r="AC179" s="20">
        <f t="shared" si="94"/>
        <v>229.89576803723818</v>
      </c>
      <c r="AD179" s="20">
        <f t="shared" si="95"/>
        <v>3260.9905050694956</v>
      </c>
      <c r="AE179" s="20">
        <f t="shared" si="96"/>
        <v>2639.0983209551073</v>
      </c>
      <c r="AF179" s="20">
        <f t="shared" si="97"/>
        <v>9582.2345886301646</v>
      </c>
      <c r="AG179" s="20">
        <f t="shared" si="98"/>
        <v>3204.6496259595019</v>
      </c>
      <c r="AH179" s="20">
        <f t="shared" si="99"/>
        <v>2525.1390023212889</v>
      </c>
      <c r="AI179" s="20">
        <f t="shared" si="100"/>
        <v>3302.6444360385844</v>
      </c>
      <c r="AJ179" s="20">
        <f t="shared" si="101"/>
        <v>4573.9464375947346</v>
      </c>
      <c r="AK179" s="20">
        <f t="shared" si="102"/>
        <v>-1142.9018231748671</v>
      </c>
      <c r="AL179" s="20">
        <f t="shared" si="103"/>
        <v>-6095.0819672131547</v>
      </c>
      <c r="AM179" s="20">
        <f t="shared" si="104"/>
        <v>-7111.536074476362</v>
      </c>
      <c r="AN179" s="20">
        <f t="shared" si="105"/>
        <v>-9338.756267373923</v>
      </c>
      <c r="AO179" s="20">
        <f t="shared" si="106"/>
        <v>6440.8158089784592</v>
      </c>
      <c r="AP179" s="20">
        <f t="shared" si="107"/>
        <v>6361.3365684917881</v>
      </c>
      <c r="AQ179" s="20">
        <f t="shared" si="108"/>
        <v>-3075.6825959501839</v>
      </c>
      <c r="AR179" s="20">
        <f t="shared" si="109"/>
        <v>5736.6236518066444</v>
      </c>
      <c r="AS179" s="20">
        <f t="shared" si="110"/>
        <v>-1653.5272077168884</v>
      </c>
      <c r="AT179" s="23">
        <f t="shared" si="111"/>
        <v>-5304.7634690337536</v>
      </c>
      <c r="AU179" s="23"/>
    </row>
    <row r="180" spans="1:47" x14ac:dyDescent="0.25">
      <c r="A180" s="13">
        <f t="shared" si="78"/>
        <v>175</v>
      </c>
      <c r="B180" s="1">
        <v>45070</v>
      </c>
      <c r="C180" s="7">
        <f t="shared" si="79"/>
        <v>2023</v>
      </c>
      <c r="D180" s="7">
        <f t="shared" si="80"/>
        <v>5</v>
      </c>
      <c r="E180" s="15">
        <v>17.795000000000002</v>
      </c>
      <c r="F180" s="2">
        <v>39.58</v>
      </c>
      <c r="G180" s="2">
        <v>262.18</v>
      </c>
      <c r="H180" s="2">
        <v>10.98</v>
      </c>
      <c r="I180" s="2">
        <v>257.8</v>
      </c>
      <c r="J180" s="2">
        <v>182.9</v>
      </c>
      <c r="K180" s="2">
        <v>116.75</v>
      </c>
      <c r="L180" s="2">
        <v>364.85</v>
      </c>
      <c r="M180" s="2">
        <v>171.84</v>
      </c>
      <c r="N180" s="2">
        <v>156.91</v>
      </c>
      <c r="O180" s="2">
        <v>149.78</v>
      </c>
      <c r="P180" s="12">
        <f t="shared" si="81"/>
        <v>-6.0271220492215116E-3</v>
      </c>
      <c r="Q180" s="12">
        <f t="shared" si="82"/>
        <v>-3.6861105833173591E-3</v>
      </c>
      <c r="R180" s="12">
        <f t="shared" si="83"/>
        <v>-6.3348416289592535E-3</v>
      </c>
      <c r="S180" s="12">
        <f t="shared" si="84"/>
        <v>2.4845955078513171E-2</v>
      </c>
      <c r="T180" s="12">
        <f t="shared" si="85"/>
        <v>-2.3733350980312262E-2</v>
      </c>
      <c r="U180" s="12">
        <f t="shared" si="86"/>
        <v>6.7627634815241588E-3</v>
      </c>
      <c r="V180" s="12">
        <f t="shared" si="87"/>
        <v>1.626479452089491E-2</v>
      </c>
      <c r="W180" s="12">
        <f t="shared" si="88"/>
        <v>-6.7957817651290719E-3</v>
      </c>
      <c r="X180" s="12">
        <f t="shared" si="89"/>
        <v>-2.4882560413476251E-2</v>
      </c>
      <c r="Y180" s="12">
        <f t="shared" si="90"/>
        <v>-7.552746966444146E-3</v>
      </c>
      <c r="Z180" s="20">
        <f t="shared" si="91"/>
        <v>40.166443997990953</v>
      </c>
      <c r="AA180" s="20">
        <f t="shared" si="92"/>
        <v>321.01233517005511</v>
      </c>
      <c r="AB180" s="20">
        <f t="shared" si="93"/>
        <v>14.209411764705884</v>
      </c>
      <c r="AC180" s="20">
        <f t="shared" si="94"/>
        <v>231.96363347247066</v>
      </c>
      <c r="AD180" s="20">
        <f t="shared" si="95"/>
        <v>3147.1278077205725</v>
      </c>
      <c r="AE180" s="20">
        <f t="shared" si="96"/>
        <v>2689.3677863188273</v>
      </c>
      <c r="AF180" s="20">
        <f t="shared" si="97"/>
        <v>9867.3837132783774</v>
      </c>
      <c r="AG180" s="20">
        <f t="shared" si="98"/>
        <v>3152.3237171852857</v>
      </c>
      <c r="AH180" s="20">
        <f t="shared" si="99"/>
        <v>2499.5996236584124</v>
      </c>
      <c r="AI180" s="20">
        <f t="shared" si="100"/>
        <v>3269.4952056174761</v>
      </c>
      <c r="AJ180" s="20">
        <f t="shared" si="101"/>
        <v>1704.8920140633045</v>
      </c>
      <c r="AK180" s="20">
        <f t="shared" si="102"/>
        <v>1781.4972449173183</v>
      </c>
      <c r="AL180" s="20">
        <f t="shared" si="103"/>
        <v>3532.9411764705619</v>
      </c>
      <c r="AM180" s="20">
        <f t="shared" si="104"/>
        <v>-11247.266944941315</v>
      </c>
      <c r="AN180" s="20">
        <f t="shared" si="105"/>
        <v>19126.918069856856</v>
      </c>
      <c r="AO180" s="20">
        <f t="shared" si="106"/>
        <v>-3613.0772637655355</v>
      </c>
      <c r="AP180" s="20">
        <f t="shared" si="107"/>
        <v>-7896.1196639188529</v>
      </c>
      <c r="AQ180" s="20">
        <f t="shared" si="108"/>
        <v>2156.908281471442</v>
      </c>
      <c r="AR180" s="20">
        <f t="shared" si="109"/>
        <v>9567.5304512381226</v>
      </c>
      <c r="AS180" s="20">
        <f t="shared" si="110"/>
        <v>4976.3188765047744</v>
      </c>
      <c r="AT180" s="23">
        <f t="shared" si="111"/>
        <v>20090.542241896677</v>
      </c>
      <c r="AU180" s="23"/>
    </row>
    <row r="181" spans="1:47" x14ac:dyDescent="0.25">
      <c r="A181" s="13">
        <f t="shared" si="78"/>
        <v>176</v>
      </c>
      <c r="B181" s="1">
        <v>45069</v>
      </c>
      <c r="C181" s="7">
        <f t="shared" si="79"/>
        <v>2023</v>
      </c>
      <c r="D181" s="7">
        <f t="shared" si="80"/>
        <v>5</v>
      </c>
      <c r="E181" s="15">
        <v>17.946000000000002</v>
      </c>
      <c r="F181" s="2">
        <v>39.82</v>
      </c>
      <c r="G181" s="2">
        <v>263.14999999999998</v>
      </c>
      <c r="H181" s="2">
        <v>11.05</v>
      </c>
      <c r="I181" s="2">
        <v>251.55</v>
      </c>
      <c r="J181" s="2">
        <v>185.77</v>
      </c>
      <c r="K181" s="2">
        <v>114.99</v>
      </c>
      <c r="L181" s="2">
        <v>355.99</v>
      </c>
      <c r="M181" s="2">
        <v>171.56</v>
      </c>
      <c r="N181" s="2">
        <v>159.56</v>
      </c>
      <c r="O181" s="2">
        <v>149.65</v>
      </c>
      <c r="P181" s="12">
        <f t="shared" si="81"/>
        <v>-3.746676335508814E-2</v>
      </c>
      <c r="Q181" s="12">
        <f t="shared" si="82"/>
        <v>-1.2125534950071404E-2</v>
      </c>
      <c r="R181" s="12">
        <f t="shared" si="83"/>
        <v>-2.3851590106007015E-2</v>
      </c>
      <c r="S181" s="12">
        <f t="shared" si="84"/>
        <v>-5.0073637702503615E-2</v>
      </c>
      <c r="T181" s="12">
        <f t="shared" si="85"/>
        <v>-1.2727500694124649E-2</v>
      </c>
      <c r="U181" s="12">
        <f t="shared" si="86"/>
        <v>3.572863577002261E-3</v>
      </c>
      <c r="V181" s="12">
        <f t="shared" si="87"/>
        <v>-1.5663365711507615E-2</v>
      </c>
      <c r="W181" s="12">
        <f t="shared" si="88"/>
        <v>-1.1464373118210136E-2</v>
      </c>
      <c r="X181" s="12">
        <f t="shared" si="89"/>
        <v>6.8393615691981768E-3</v>
      </c>
      <c r="Y181" s="12">
        <f t="shared" si="90"/>
        <v>-8.3131948218492235E-3</v>
      </c>
      <c r="Z181" s="20">
        <f t="shared" si="91"/>
        <v>38.895968092820887</v>
      </c>
      <c r="AA181" s="20">
        <f t="shared" si="92"/>
        <v>318.293152639087</v>
      </c>
      <c r="AB181" s="20">
        <f t="shared" si="93"/>
        <v>13.9589222614841</v>
      </c>
      <c r="AC181" s="20">
        <f t="shared" si="94"/>
        <v>215.00633284241533</v>
      </c>
      <c r="AD181" s="20">
        <f t="shared" si="95"/>
        <v>3182.6066571906949</v>
      </c>
      <c r="AE181" s="20">
        <f t="shared" si="96"/>
        <v>2680.8465990481182</v>
      </c>
      <c r="AF181" s="20">
        <f t="shared" si="97"/>
        <v>9557.3784764831034</v>
      </c>
      <c r="AG181" s="20">
        <f t="shared" si="98"/>
        <v>3137.5061087035992</v>
      </c>
      <c r="AH181" s="20">
        <f t="shared" si="99"/>
        <v>2580.9150642716336</v>
      </c>
      <c r="AI181" s="20">
        <f t="shared" si="100"/>
        <v>3266.9900038450196</v>
      </c>
      <c r="AJ181" s="20">
        <f t="shared" si="101"/>
        <v>10598.223350253767</v>
      </c>
      <c r="AK181" s="20">
        <f t="shared" si="102"/>
        <v>5860.2710413694867</v>
      </c>
      <c r="AL181" s="20">
        <f t="shared" si="103"/>
        <v>13302.031802120146</v>
      </c>
      <c r="AM181" s="20">
        <f t="shared" si="104"/>
        <v>22667.334315169341</v>
      </c>
      <c r="AN181" s="20">
        <f t="shared" si="105"/>
        <v>10257.205702326246</v>
      </c>
      <c r="AO181" s="20">
        <f t="shared" si="106"/>
        <v>-1908.8398096237142</v>
      </c>
      <c r="AP181" s="20">
        <f t="shared" si="107"/>
        <v>7604.142175844845</v>
      </c>
      <c r="AQ181" s="20">
        <f t="shared" si="108"/>
        <v>3638.6691296400841</v>
      </c>
      <c r="AR181" s="20">
        <f t="shared" si="109"/>
        <v>-2629.7856407450581</v>
      </c>
      <c r="AS181" s="20">
        <f t="shared" si="110"/>
        <v>5477.3592309960804</v>
      </c>
      <c r="AT181" s="23">
        <f t="shared" si="111"/>
        <v>74866.611297351221</v>
      </c>
      <c r="AU181" s="23"/>
    </row>
    <row r="182" spans="1:47" x14ac:dyDescent="0.25">
      <c r="A182" s="13">
        <f t="shared" si="78"/>
        <v>177</v>
      </c>
      <c r="B182" s="1">
        <v>45068</v>
      </c>
      <c r="C182" s="7">
        <f t="shared" si="79"/>
        <v>2023</v>
      </c>
      <c r="D182" s="7">
        <f t="shared" si="80"/>
        <v>5</v>
      </c>
      <c r="E182" s="15">
        <v>17.879000000000001</v>
      </c>
      <c r="F182" s="2">
        <v>41.37</v>
      </c>
      <c r="G182" s="2">
        <v>266.38</v>
      </c>
      <c r="H182" s="2">
        <v>11.32</v>
      </c>
      <c r="I182" s="2">
        <v>264.81</v>
      </c>
      <c r="J182" s="2">
        <v>188.87</v>
      </c>
      <c r="K182" s="2">
        <v>115.01</v>
      </c>
      <c r="L182" s="2">
        <v>363.01</v>
      </c>
      <c r="M182" s="2">
        <v>174.2</v>
      </c>
      <c r="N182" s="2">
        <v>159.07</v>
      </c>
      <c r="O182" s="2">
        <v>151.47</v>
      </c>
      <c r="P182" s="12">
        <f t="shared" si="81"/>
        <v>3.8664323374340892E-2</v>
      </c>
      <c r="Q182" s="12">
        <f t="shared" si="82"/>
        <v>-2.2279317305927693E-2</v>
      </c>
      <c r="R182" s="12">
        <f t="shared" si="83"/>
        <v>-1.565217391304341E-2</v>
      </c>
      <c r="S182" s="12">
        <f t="shared" si="84"/>
        <v>-4.2970726418503746E-2</v>
      </c>
      <c r="T182" s="12">
        <f t="shared" si="85"/>
        <v>5.4893505264054454E-2</v>
      </c>
      <c r="U182" s="12">
        <f t="shared" si="86"/>
        <v>-4.598161695741565E-3</v>
      </c>
      <c r="V182" s="12">
        <f t="shared" si="87"/>
        <v>-3.3753220203325274E-4</v>
      </c>
      <c r="W182" s="12">
        <f t="shared" si="88"/>
        <v>6.1961196856707978E-4</v>
      </c>
      <c r="X182" s="12">
        <f t="shared" si="89"/>
        <v>1.185891646397863E-2</v>
      </c>
      <c r="Y182" s="12">
        <f t="shared" si="90"/>
        <v>1.7350513496517284E-2</v>
      </c>
      <c r="Z182" s="20">
        <f t="shared" si="91"/>
        <v>41.97242530755711</v>
      </c>
      <c r="AA182" s="20">
        <f t="shared" si="92"/>
        <v>315.02160396403008</v>
      </c>
      <c r="AB182" s="20">
        <f t="shared" si="93"/>
        <v>14.07617391304348</v>
      </c>
      <c r="AC182" s="20">
        <f t="shared" si="94"/>
        <v>216.61400578243587</v>
      </c>
      <c r="AD182" s="20">
        <f t="shared" si="95"/>
        <v>3400.5921311907728</v>
      </c>
      <c r="AE182" s="20">
        <f t="shared" si="96"/>
        <v>2659.0193196265773</v>
      </c>
      <c r="AF182" s="20">
        <f t="shared" si="97"/>
        <v>9706.1840641401031</v>
      </c>
      <c r="AG182" s="20">
        <f t="shared" si="98"/>
        <v>3175.859381965829</v>
      </c>
      <c r="AH182" s="20">
        <f t="shared" si="99"/>
        <v>2593.7821067596096</v>
      </c>
      <c r="AI182" s="20">
        <f t="shared" si="100"/>
        <v>3351.5359291310133</v>
      </c>
      <c r="AJ182" s="20">
        <f t="shared" si="101"/>
        <v>-10936.977152899794</v>
      </c>
      <c r="AK182" s="20">
        <f t="shared" si="102"/>
        <v>10767.594053954866</v>
      </c>
      <c r="AL182" s="20">
        <f t="shared" si="103"/>
        <v>8729.2173913043171</v>
      </c>
      <c r="AM182" s="20">
        <f t="shared" si="104"/>
        <v>19451.988435128271</v>
      </c>
      <c r="AN182" s="20">
        <f t="shared" si="105"/>
        <v>-44239.162797693214</v>
      </c>
      <c r="AO182" s="20">
        <f t="shared" si="106"/>
        <v>2456.6160746844616</v>
      </c>
      <c r="AP182" s="20">
        <f t="shared" si="107"/>
        <v>163.86279299485977</v>
      </c>
      <c r="AQ182" s="20">
        <f t="shared" si="108"/>
        <v>-196.65819658289365</v>
      </c>
      <c r="AR182" s="20">
        <f t="shared" si="109"/>
        <v>-4559.8420139414657</v>
      </c>
      <c r="AS182" s="20">
        <f t="shared" si="110"/>
        <v>-11431.825826202657</v>
      </c>
      <c r="AT182" s="23">
        <f t="shared" si="111"/>
        <v>-29795.187239253246</v>
      </c>
      <c r="AU182" s="23"/>
    </row>
    <row r="183" spans="1:47" x14ac:dyDescent="0.25">
      <c r="A183" s="13">
        <f t="shared" si="78"/>
        <v>178</v>
      </c>
      <c r="B183" s="1">
        <v>45065</v>
      </c>
      <c r="C183" s="7">
        <f t="shared" si="79"/>
        <v>2023</v>
      </c>
      <c r="D183" s="7">
        <f t="shared" si="80"/>
        <v>5</v>
      </c>
      <c r="E183" s="15">
        <v>17.77</v>
      </c>
      <c r="F183" s="2">
        <v>39.83</v>
      </c>
      <c r="G183" s="2">
        <v>272.45</v>
      </c>
      <c r="H183" s="2">
        <v>11.5</v>
      </c>
      <c r="I183" s="2">
        <v>276.7</v>
      </c>
      <c r="J183" s="2">
        <v>180.14</v>
      </c>
      <c r="K183" s="2">
        <v>116.25</v>
      </c>
      <c r="L183" s="2">
        <v>365.36</v>
      </c>
      <c r="M183" s="2">
        <v>175.16</v>
      </c>
      <c r="N183" s="2">
        <v>158.16999999999999</v>
      </c>
      <c r="O183" s="2">
        <v>149.80000000000001</v>
      </c>
      <c r="P183" s="12">
        <f t="shared" si="81"/>
        <v>2.5113008538424353E-4</v>
      </c>
      <c r="Q183" s="12">
        <f t="shared" si="82"/>
        <v>-1.2862318840579756E-2</v>
      </c>
      <c r="R183" s="12">
        <f t="shared" si="83"/>
        <v>-1.2027491408934776E-2</v>
      </c>
      <c r="S183" s="12">
        <f t="shared" si="84"/>
        <v>2.5362318840578268E-3</v>
      </c>
      <c r="T183" s="12">
        <f t="shared" si="85"/>
        <v>2.222720516374288E-2</v>
      </c>
      <c r="U183" s="12">
        <f t="shared" si="86"/>
        <v>-1.2357445602476202E-2</v>
      </c>
      <c r="V183" s="12">
        <f t="shared" si="87"/>
        <v>-1.2247120141410717E-2</v>
      </c>
      <c r="W183" s="12">
        <f t="shared" si="88"/>
        <v>4.4154394085933468E-3</v>
      </c>
      <c r="X183" s="12">
        <f t="shared" si="89"/>
        <v>1.4755344098557277E-2</v>
      </c>
      <c r="Y183" s="12">
        <f t="shared" si="90"/>
        <v>-3.5985457828412448E-3</v>
      </c>
      <c r="Z183" s="20">
        <f t="shared" si="91"/>
        <v>40.420148166750373</v>
      </c>
      <c r="AA183" s="20">
        <f t="shared" si="92"/>
        <v>318.05576086956518</v>
      </c>
      <c r="AB183" s="20">
        <f t="shared" si="93"/>
        <v>14.128006872852234</v>
      </c>
      <c r="AC183" s="20">
        <f t="shared" si="94"/>
        <v>226.91405072463766</v>
      </c>
      <c r="AD183" s="20">
        <f t="shared" si="95"/>
        <v>3295.2878871870807</v>
      </c>
      <c r="AE183" s="20">
        <f t="shared" si="96"/>
        <v>2638.2919259042355</v>
      </c>
      <c r="AF183" s="20">
        <f t="shared" si="97"/>
        <v>9590.5483807055807</v>
      </c>
      <c r="AG183" s="20">
        <f t="shared" si="98"/>
        <v>3187.9069313477708</v>
      </c>
      <c r="AH183" s="20">
        <f t="shared" si="99"/>
        <v>2601.2067605822472</v>
      </c>
      <c r="AI183" s="20">
        <f t="shared" si="100"/>
        <v>3282.5218342592698</v>
      </c>
      <c r="AJ183" s="20">
        <f t="shared" si="101"/>
        <v>-71.037167252633537</v>
      </c>
      <c r="AK183" s="20">
        <f t="shared" si="102"/>
        <v>6216.3586956522176</v>
      </c>
      <c r="AL183" s="20">
        <f t="shared" si="103"/>
        <v>6707.7319587628972</v>
      </c>
      <c r="AM183" s="20">
        <f t="shared" si="104"/>
        <v>-1148.1014492753161</v>
      </c>
      <c r="AN183" s="20">
        <f t="shared" si="105"/>
        <v>-17913.101796770206</v>
      </c>
      <c r="AO183" s="20">
        <f t="shared" si="106"/>
        <v>6602.0948191528078</v>
      </c>
      <c r="AP183" s="20">
        <f t="shared" si="107"/>
        <v>5945.6469647209815</v>
      </c>
      <c r="AQ183" s="20">
        <f t="shared" si="108"/>
        <v>-1401.4131347770672</v>
      </c>
      <c r="AR183" s="20">
        <f t="shared" si="109"/>
        <v>-5673.5400873370963</v>
      </c>
      <c r="AS183" s="20">
        <f t="shared" si="110"/>
        <v>2370.9931481460444</v>
      </c>
      <c r="AT183" s="23">
        <f t="shared" si="111"/>
        <v>1635.6319510226276</v>
      </c>
      <c r="AU183" s="23"/>
    </row>
    <row r="184" spans="1:47" x14ac:dyDescent="0.25">
      <c r="A184" s="13">
        <f t="shared" si="78"/>
        <v>179</v>
      </c>
      <c r="B184" s="1">
        <v>45064</v>
      </c>
      <c r="C184" s="7">
        <f t="shared" si="79"/>
        <v>2023</v>
      </c>
      <c r="D184" s="7">
        <f t="shared" si="80"/>
        <v>5</v>
      </c>
      <c r="E184" s="15">
        <v>17.702999999999999</v>
      </c>
      <c r="F184" s="2">
        <v>39.82</v>
      </c>
      <c r="G184" s="2">
        <v>276</v>
      </c>
      <c r="H184" s="2">
        <v>11.64</v>
      </c>
      <c r="I184" s="2">
        <v>276</v>
      </c>
      <c r="J184" s="2">
        <v>176.89</v>
      </c>
      <c r="K184" s="2">
        <v>118.15</v>
      </c>
      <c r="L184" s="2">
        <v>371.29</v>
      </c>
      <c r="M184" s="2">
        <v>175.05</v>
      </c>
      <c r="N184" s="2">
        <v>156.46</v>
      </c>
      <c r="O184" s="2">
        <v>150.91</v>
      </c>
      <c r="P184" s="12">
        <f t="shared" si="81"/>
        <v>1.0055304172951196E-3</v>
      </c>
      <c r="Q184" s="12">
        <f t="shared" si="82"/>
        <v>8.993200263215595E-3</v>
      </c>
      <c r="R184" s="12">
        <f t="shared" si="83"/>
        <v>4.3140638481449223E-3</v>
      </c>
      <c r="S184" s="12">
        <f t="shared" si="84"/>
        <v>-1.488382053753079E-2</v>
      </c>
      <c r="T184" s="12">
        <f t="shared" si="85"/>
        <v>2.4138546512101788E-2</v>
      </c>
      <c r="U184" s="12">
        <f t="shared" si="86"/>
        <v>2.969083568958486E-2</v>
      </c>
      <c r="V184" s="12">
        <f t="shared" si="87"/>
        <v>9.9361535233713161E-2</v>
      </c>
      <c r="W184" s="12">
        <f t="shared" si="88"/>
        <v>2.0352026519201205E-2</v>
      </c>
      <c r="X184" s="12">
        <f t="shared" si="89"/>
        <v>9.5639480210469863E-3</v>
      </c>
      <c r="Y184" s="12">
        <f t="shared" si="90"/>
        <v>3.0775390560320304E-2</v>
      </c>
      <c r="Z184" s="20">
        <f t="shared" si="91"/>
        <v>40.450633484162893</v>
      </c>
      <c r="AA184" s="20">
        <f t="shared" si="92"/>
        <v>325.09760912480806</v>
      </c>
      <c r="AB184" s="20">
        <f t="shared" si="93"/>
        <v>14.361691113028472</v>
      </c>
      <c r="AC184" s="20">
        <f t="shared" si="94"/>
        <v>222.97119605953529</v>
      </c>
      <c r="AD184" s="20">
        <f t="shared" si="95"/>
        <v>3301.4493549720414</v>
      </c>
      <c r="AE184" s="20">
        <f t="shared" si="96"/>
        <v>2750.6156006355932</v>
      </c>
      <c r="AF184" s="20">
        <f t="shared" si="97"/>
        <v>10674.208303047555</v>
      </c>
      <c r="AG184" s="20">
        <f t="shared" si="98"/>
        <v>3238.4879504347018</v>
      </c>
      <c r="AH184" s="20">
        <f t="shared" si="99"/>
        <v>2587.8992233002668</v>
      </c>
      <c r="AI184" s="20">
        <f t="shared" si="100"/>
        <v>3395.762532672858</v>
      </c>
      <c r="AJ184" s="20">
        <f t="shared" si="101"/>
        <v>-284.43438914027297</v>
      </c>
      <c r="AK184" s="20">
        <f t="shared" si="102"/>
        <v>-4346.4136872121062</v>
      </c>
      <c r="AL184" s="20">
        <f t="shared" si="103"/>
        <v>-2405.9534081103939</v>
      </c>
      <c r="AM184" s="20">
        <f t="shared" si="104"/>
        <v>6737.6078809294313</v>
      </c>
      <c r="AN184" s="20">
        <f t="shared" si="105"/>
        <v>-19453.468743010377</v>
      </c>
      <c r="AO184" s="20">
        <f t="shared" si="106"/>
        <v>-15862.640127118721</v>
      </c>
      <c r="AP184" s="20">
        <f t="shared" si="107"/>
        <v>-48237.349152377734</v>
      </c>
      <c r="AQ184" s="20">
        <f t="shared" si="108"/>
        <v>-6459.5150434701736</v>
      </c>
      <c r="AR184" s="20">
        <f t="shared" si="109"/>
        <v>-3677.4094950400467</v>
      </c>
      <c r="AS184" s="20">
        <f t="shared" si="110"/>
        <v>-20277.146534571602</v>
      </c>
      <c r="AT184" s="23">
        <f t="shared" si="111"/>
        <v>-114266.72269912199</v>
      </c>
      <c r="AU184" s="23"/>
    </row>
    <row r="185" spans="1:47" x14ac:dyDescent="0.25">
      <c r="A185" s="13">
        <f t="shared" si="78"/>
        <v>180</v>
      </c>
      <c r="B185" s="1">
        <v>45063</v>
      </c>
      <c r="C185" s="7">
        <f t="shared" si="79"/>
        <v>2023</v>
      </c>
      <c r="D185" s="7">
        <f t="shared" si="80"/>
        <v>5</v>
      </c>
      <c r="E185" s="15">
        <v>17.587</v>
      </c>
      <c r="F185" s="2">
        <v>39.78</v>
      </c>
      <c r="G185" s="2">
        <v>273.54000000000002</v>
      </c>
      <c r="H185" s="2">
        <v>11.59</v>
      </c>
      <c r="I185" s="2">
        <v>280.17</v>
      </c>
      <c r="J185" s="2">
        <v>173.86</v>
      </c>
      <c r="K185" s="2">
        <v>115.5</v>
      </c>
      <c r="L185" s="2">
        <v>339.96</v>
      </c>
      <c r="M185" s="2">
        <v>172.69</v>
      </c>
      <c r="N185" s="2">
        <v>156</v>
      </c>
      <c r="O185" s="2">
        <v>147.37</v>
      </c>
      <c r="P185" s="12">
        <f t="shared" si="81"/>
        <v>7.5471698113216412E-4</v>
      </c>
      <c r="Q185" s="12">
        <f t="shared" si="82"/>
        <v>-8.1224164188844483E-3</v>
      </c>
      <c r="R185" s="12">
        <f t="shared" si="83"/>
        <v>5.2038161318299636E-3</v>
      </c>
      <c r="S185" s="12">
        <f t="shared" si="84"/>
        <v>6.5023710303204751E-3</v>
      </c>
      <c r="T185" s="12">
        <f t="shared" si="85"/>
        <v>4.9989345152554154E-2</v>
      </c>
      <c r="U185" s="12">
        <f t="shared" si="86"/>
        <v>2.4284377011961622E-2</v>
      </c>
      <c r="V185" s="12">
        <f t="shared" si="87"/>
        <v>2.4373099499367834E-2</v>
      </c>
      <c r="W185" s="12">
        <f t="shared" si="88"/>
        <v>9.2846071709256073E-3</v>
      </c>
      <c r="X185" s="12">
        <f t="shared" si="89"/>
        <v>1.2606466492053769E-2</v>
      </c>
      <c r="Y185" s="12">
        <f t="shared" si="90"/>
        <v>2.5919044790461143E-2</v>
      </c>
      <c r="Z185" s="20">
        <f t="shared" si="91"/>
        <v>40.440498113207546</v>
      </c>
      <c r="AA185" s="20">
        <f t="shared" si="92"/>
        <v>319.5829574298354</v>
      </c>
      <c r="AB185" s="20">
        <f t="shared" si="93"/>
        <v>14.37441457068517</v>
      </c>
      <c r="AC185" s="20">
        <f t="shared" si="94"/>
        <v>227.81174665900275</v>
      </c>
      <c r="AD185" s="20">
        <f t="shared" si="95"/>
        <v>3384.7829066557397</v>
      </c>
      <c r="AE185" s="20">
        <f t="shared" si="96"/>
        <v>2736.1733145945573</v>
      </c>
      <c r="AF185" s="20">
        <f t="shared" si="97"/>
        <v>9946.1109868376243</v>
      </c>
      <c r="AG185" s="20">
        <f t="shared" si="98"/>
        <v>3203.3611478506291</v>
      </c>
      <c r="AH185" s="20">
        <f t="shared" si="99"/>
        <v>2595.6983639128348</v>
      </c>
      <c r="AI185" s="20">
        <f t="shared" si="100"/>
        <v>3379.7638998358561</v>
      </c>
      <c r="AJ185" s="20">
        <f t="shared" si="101"/>
        <v>-213.48679245284785</v>
      </c>
      <c r="AK185" s="20">
        <f t="shared" si="102"/>
        <v>3925.5638552468781</v>
      </c>
      <c r="AL185" s="20">
        <f t="shared" si="103"/>
        <v>-2902.1682567216035</v>
      </c>
      <c r="AM185" s="20">
        <f t="shared" si="104"/>
        <v>-2943.4933180054941</v>
      </c>
      <c r="AN185" s="20">
        <f t="shared" si="105"/>
        <v>-40286.856663934945</v>
      </c>
      <c r="AO185" s="20">
        <f t="shared" si="106"/>
        <v>-12974.182918911538</v>
      </c>
      <c r="AP185" s="20">
        <f t="shared" si="107"/>
        <v>-11832.483341881198</v>
      </c>
      <c r="AQ185" s="20">
        <f t="shared" si="108"/>
        <v>-2946.8347850629016</v>
      </c>
      <c r="AR185" s="20">
        <f t="shared" si="109"/>
        <v>-4847.2805869252397</v>
      </c>
      <c r="AS185" s="20">
        <f t="shared" si="110"/>
        <v>-17077.419967171227</v>
      </c>
      <c r="AT185" s="23">
        <f t="shared" si="111"/>
        <v>-92098.642775820117</v>
      </c>
      <c r="AU185" s="23"/>
    </row>
    <row r="186" spans="1:47" x14ac:dyDescent="0.25">
      <c r="A186" s="13">
        <f t="shared" si="78"/>
        <v>181</v>
      </c>
      <c r="B186" s="1">
        <v>45062</v>
      </c>
      <c r="C186" s="7">
        <f t="shared" si="79"/>
        <v>2023</v>
      </c>
      <c r="D186" s="7">
        <f t="shared" si="80"/>
        <v>5</v>
      </c>
      <c r="E186" s="15">
        <v>17.488</v>
      </c>
      <c r="F186" s="2">
        <v>39.75</v>
      </c>
      <c r="G186" s="2">
        <v>275.77999999999997</v>
      </c>
      <c r="H186" s="2">
        <v>11.53</v>
      </c>
      <c r="I186" s="2">
        <v>278.36</v>
      </c>
      <c r="J186" s="2">
        <v>166.52</v>
      </c>
      <c r="K186" s="2">
        <v>113.4</v>
      </c>
      <c r="L186" s="2">
        <v>333.75</v>
      </c>
      <c r="M186" s="2">
        <v>172.07</v>
      </c>
      <c r="N186" s="2">
        <v>154.93</v>
      </c>
      <c r="O186" s="2">
        <v>144.46</v>
      </c>
      <c r="P186" s="12">
        <f t="shared" si="81"/>
        <v>-7.4906367041197575E-3</v>
      </c>
      <c r="Q186" s="12">
        <f t="shared" si="82"/>
        <v>-6.8781735028269342E-3</v>
      </c>
      <c r="R186" s="12">
        <f t="shared" si="83"/>
        <v>8.7489063867016714E-3</v>
      </c>
      <c r="S186" s="12">
        <f t="shared" si="84"/>
        <v>-1.3397604026369803E-2</v>
      </c>
      <c r="T186" s="12">
        <f t="shared" si="85"/>
        <v>4.122502940283157E-3</v>
      </c>
      <c r="U186" s="12">
        <f t="shared" si="86"/>
        <v>2.294284797010393E-2</v>
      </c>
      <c r="V186" s="12">
        <f t="shared" si="87"/>
        <v>-3.2934714361360085E-3</v>
      </c>
      <c r="W186" s="12">
        <f t="shared" si="88"/>
        <v>3.0973958930824441E-3</v>
      </c>
      <c r="X186" s="12">
        <f t="shared" si="89"/>
        <v>-1.8071147117487474E-2</v>
      </c>
      <c r="Y186" s="12">
        <f t="shared" si="90"/>
        <v>-9.8276586890955198E-4</v>
      </c>
      <c r="Z186" s="20">
        <f t="shared" si="91"/>
        <v>40.107303370786518</v>
      </c>
      <c r="AA186" s="20">
        <f t="shared" si="92"/>
        <v>319.98385249738914</v>
      </c>
      <c r="AB186" s="20">
        <f t="shared" si="93"/>
        <v>14.425109361329834</v>
      </c>
      <c r="AC186" s="20">
        <f t="shared" si="94"/>
        <v>223.30758630467147</v>
      </c>
      <c r="AD186" s="20">
        <f t="shared" si="95"/>
        <v>3236.9249267447012</v>
      </c>
      <c r="AE186" s="20">
        <f t="shared" si="96"/>
        <v>2732.5896848453735</v>
      </c>
      <c r="AF186" s="20">
        <f t="shared" si="97"/>
        <v>9677.4834864823133</v>
      </c>
      <c r="AG186" s="20">
        <f t="shared" si="98"/>
        <v>3183.7236025238039</v>
      </c>
      <c r="AH186" s="20">
        <f t="shared" si="99"/>
        <v>2517.0598857971499</v>
      </c>
      <c r="AI186" s="20">
        <f t="shared" si="100"/>
        <v>3291.1391989216327</v>
      </c>
      <c r="AJ186" s="20">
        <f t="shared" si="101"/>
        <v>2118.8764044943509</v>
      </c>
      <c r="AK186" s="20">
        <f t="shared" si="102"/>
        <v>3324.2212539162779</v>
      </c>
      <c r="AL186" s="20">
        <f t="shared" si="103"/>
        <v>-4879.2650918635163</v>
      </c>
      <c r="AM186" s="20">
        <f t="shared" si="104"/>
        <v>6064.8273906570575</v>
      </c>
      <c r="AN186" s="20">
        <f t="shared" si="105"/>
        <v>-3322.3616861753271</v>
      </c>
      <c r="AO186" s="20">
        <f t="shared" si="106"/>
        <v>-12257.456969074792</v>
      </c>
      <c r="AP186" s="20">
        <f t="shared" si="107"/>
        <v>1598.8916758843516</v>
      </c>
      <c r="AQ186" s="20">
        <f t="shared" si="108"/>
        <v>-983.08025238038681</v>
      </c>
      <c r="AR186" s="20">
        <f t="shared" si="109"/>
        <v>6948.4911304274874</v>
      </c>
      <c r="AS186" s="20">
        <f t="shared" si="110"/>
        <v>647.52021567346674</v>
      </c>
      <c r="AT186" s="23">
        <f t="shared" si="111"/>
        <v>-739.33592844103168</v>
      </c>
      <c r="AU186" s="23"/>
    </row>
    <row r="187" spans="1:47" x14ac:dyDescent="0.25">
      <c r="A187" s="13">
        <f t="shared" si="78"/>
        <v>182</v>
      </c>
      <c r="B187" s="1">
        <v>45061</v>
      </c>
      <c r="C187" s="7">
        <f t="shared" si="79"/>
        <v>2023</v>
      </c>
      <c r="D187" s="7">
        <f t="shared" si="80"/>
        <v>5</v>
      </c>
      <c r="E187" s="15">
        <v>17.434000000000001</v>
      </c>
      <c r="F187" s="2">
        <v>40.049999999999997</v>
      </c>
      <c r="G187" s="2">
        <v>277.69</v>
      </c>
      <c r="H187" s="2">
        <v>11.43</v>
      </c>
      <c r="I187" s="2">
        <v>282.14</v>
      </c>
      <c r="J187" s="2">
        <v>166.35</v>
      </c>
      <c r="K187" s="2">
        <v>111.2</v>
      </c>
      <c r="L187" s="2">
        <v>335.89</v>
      </c>
      <c r="M187" s="2">
        <v>172.07</v>
      </c>
      <c r="N187" s="2">
        <v>158.27000000000001</v>
      </c>
      <c r="O187" s="2">
        <v>145.05000000000001</v>
      </c>
      <c r="P187" s="12">
        <f t="shared" si="81"/>
        <v>1.4694704839118167E-2</v>
      </c>
      <c r="Q187" s="12">
        <f t="shared" si="82"/>
        <v>-1.761449421238126E-3</v>
      </c>
      <c r="R187" s="12">
        <f t="shared" si="83"/>
        <v>-1.380500431406384E-2</v>
      </c>
      <c r="S187" s="12">
        <f t="shared" si="84"/>
        <v>4.8029419412354724E-2</v>
      </c>
      <c r="T187" s="12">
        <f t="shared" si="85"/>
        <v>-1.7983701096753402E-2</v>
      </c>
      <c r="U187" s="12">
        <f t="shared" si="86"/>
        <v>9.2722082102758563E-5</v>
      </c>
      <c r="V187" s="12">
        <f t="shared" si="87"/>
        <v>-2.0031412411924854E-2</v>
      </c>
      <c r="W187" s="12">
        <f t="shared" si="88"/>
        <v>-1.1234448289127674E-2</v>
      </c>
      <c r="X187" s="12">
        <f t="shared" si="89"/>
        <v>4.3300517484847756E-3</v>
      </c>
      <c r="Y187" s="12">
        <f t="shared" si="90"/>
        <v>6.3471178984879639E-3</v>
      </c>
      <c r="Z187" s="20">
        <f t="shared" si="91"/>
        <v>41.003813022548762</v>
      </c>
      <c r="AA187" s="20">
        <f t="shared" si="92"/>
        <v>321.63246099647705</v>
      </c>
      <c r="AB187" s="20">
        <f t="shared" si="93"/>
        <v>14.102588438308889</v>
      </c>
      <c r="AC187" s="20">
        <f t="shared" si="94"/>
        <v>237.21097878979236</v>
      </c>
      <c r="AD187" s="20">
        <f t="shared" si="95"/>
        <v>3165.6625830827907</v>
      </c>
      <c r="AE187" s="20">
        <f t="shared" si="96"/>
        <v>2671.5500887204535</v>
      </c>
      <c r="AF187" s="20">
        <f t="shared" si="97"/>
        <v>9514.9670960014482</v>
      </c>
      <c r="AG187" s="20">
        <f t="shared" si="98"/>
        <v>3138.2358654631653</v>
      </c>
      <c r="AH187" s="20">
        <f t="shared" si="99"/>
        <v>2574.4827417339943</v>
      </c>
      <c r="AI187" s="20">
        <f t="shared" si="100"/>
        <v>3315.2865979516437</v>
      </c>
      <c r="AJ187" s="20">
        <f t="shared" si="101"/>
        <v>-4156.6911578413583</v>
      </c>
      <c r="AK187" s="20">
        <f t="shared" si="102"/>
        <v>851.3085052844076</v>
      </c>
      <c r="AL187" s="20">
        <f t="shared" si="103"/>
        <v>7699.0509059533706</v>
      </c>
      <c r="AM187" s="20">
        <f t="shared" si="104"/>
        <v>-21741.957579584719</v>
      </c>
      <c r="AN187" s="20">
        <f t="shared" si="105"/>
        <v>14493.224229302314</v>
      </c>
      <c r="AO187" s="20">
        <f t="shared" si="106"/>
        <v>-49.537744090775959</v>
      </c>
      <c r="AP187" s="20">
        <f t="shared" si="107"/>
        <v>9724.7111999276058</v>
      </c>
      <c r="AQ187" s="20">
        <f t="shared" si="108"/>
        <v>3565.6934536834797</v>
      </c>
      <c r="AR187" s="20">
        <f t="shared" si="109"/>
        <v>-1664.9372600991683</v>
      </c>
      <c r="AS187" s="20">
        <f t="shared" si="110"/>
        <v>-4181.9595903287336</v>
      </c>
      <c r="AT187" s="23">
        <f t="shared" si="111"/>
        <v>4538.9049622064213</v>
      </c>
      <c r="AU187" s="23"/>
    </row>
    <row r="188" spans="1:47" x14ac:dyDescent="0.25">
      <c r="A188" s="13">
        <f t="shared" si="78"/>
        <v>183</v>
      </c>
      <c r="B188" s="1">
        <v>45058</v>
      </c>
      <c r="C188" s="7">
        <f t="shared" si="79"/>
        <v>2023</v>
      </c>
      <c r="D188" s="7">
        <f t="shared" si="80"/>
        <v>5</v>
      </c>
      <c r="E188" s="15">
        <v>17.581</v>
      </c>
      <c r="F188" s="2">
        <v>39.47</v>
      </c>
      <c r="G188" s="2">
        <v>278.18</v>
      </c>
      <c r="H188" s="2">
        <v>11.59</v>
      </c>
      <c r="I188" s="2">
        <v>269.20999999999998</v>
      </c>
      <c r="J188" s="2">
        <v>167.98</v>
      </c>
      <c r="K188" s="2">
        <v>110.26</v>
      </c>
      <c r="L188" s="2">
        <v>339.89</v>
      </c>
      <c r="M188" s="2">
        <v>172.57</v>
      </c>
      <c r="N188" s="2">
        <v>156.27000000000001</v>
      </c>
      <c r="O188" s="2">
        <v>142.93</v>
      </c>
      <c r="P188" s="12">
        <f t="shared" si="81"/>
        <v>-7.5949367088612441E-4</v>
      </c>
      <c r="Q188" s="12">
        <f t="shared" si="82"/>
        <v>3.2819994950770148E-3</v>
      </c>
      <c r="R188" s="12">
        <f t="shared" si="83"/>
        <v>-4.2955326460482057E-3</v>
      </c>
      <c r="S188" s="12">
        <f t="shared" si="84"/>
        <v>-2.6673582039788979E-3</v>
      </c>
      <c r="T188" s="12">
        <f t="shared" si="85"/>
        <v>-2.3381730240352727E-2</v>
      </c>
      <c r="U188" s="12">
        <f t="shared" si="86"/>
        <v>-1.6667898147652127E-2</v>
      </c>
      <c r="V188" s="12">
        <f t="shared" si="87"/>
        <v>-1.3676955479837161E-2</v>
      </c>
      <c r="W188" s="12">
        <f t="shared" si="88"/>
        <v>-6.3392147944423272E-3</v>
      </c>
      <c r="X188" s="12">
        <f t="shared" si="89"/>
        <v>7.8722341082642089E-3</v>
      </c>
      <c r="Y188" s="12">
        <f t="shared" si="90"/>
        <v>-7.530066615431652E-3</v>
      </c>
      <c r="Z188" s="20">
        <f t="shared" si="91"/>
        <v>40.379308860759487</v>
      </c>
      <c r="AA188" s="20">
        <f t="shared" si="92"/>
        <v>323.25746023731381</v>
      </c>
      <c r="AB188" s="20">
        <f t="shared" si="93"/>
        <v>14.238573883161511</v>
      </c>
      <c r="AC188" s="20">
        <f t="shared" si="94"/>
        <v>225.73627014411142</v>
      </c>
      <c r="AD188" s="20">
        <f t="shared" si="95"/>
        <v>3148.2613048134099</v>
      </c>
      <c r="AE188" s="20">
        <f t="shared" si="96"/>
        <v>2626.7774036752207</v>
      </c>
      <c r="AF188" s="20">
        <f t="shared" si="97"/>
        <v>9576.6654497931595</v>
      </c>
      <c r="AG188" s="20">
        <f t="shared" si="98"/>
        <v>3153.772811806266</v>
      </c>
      <c r="AH188" s="20">
        <f t="shared" si="99"/>
        <v>2583.562712344702</v>
      </c>
      <c r="AI188" s="20">
        <f t="shared" si="100"/>
        <v>3269.5699232396673</v>
      </c>
      <c r="AJ188" s="20">
        <f t="shared" si="101"/>
        <v>214.83797468356869</v>
      </c>
      <c r="AK188" s="20">
        <f t="shared" si="102"/>
        <v>-1586.1903559707287</v>
      </c>
      <c r="AL188" s="20">
        <f t="shared" si="103"/>
        <v>2395.6185567011089</v>
      </c>
      <c r="AM188" s="20">
        <f t="shared" si="104"/>
        <v>1207.4597117771759</v>
      </c>
      <c r="AN188" s="20">
        <f t="shared" si="105"/>
        <v>18843.543796647507</v>
      </c>
      <c r="AO188" s="20">
        <f t="shared" si="106"/>
        <v>8904.999264955768</v>
      </c>
      <c r="AP188" s="20">
        <f t="shared" si="107"/>
        <v>6639.7935103420423</v>
      </c>
      <c r="AQ188" s="20">
        <f t="shared" si="108"/>
        <v>2011.9988193734116</v>
      </c>
      <c r="AR188" s="20">
        <f t="shared" si="109"/>
        <v>-3026.9328517053282</v>
      </c>
      <c r="AS188" s="20">
        <f t="shared" si="110"/>
        <v>4961.3753520665341</v>
      </c>
      <c r="AT188" s="23">
        <f t="shared" si="111"/>
        <v>40566.503778871062</v>
      </c>
      <c r="AU188" s="23"/>
    </row>
    <row r="189" spans="1:47" x14ac:dyDescent="0.25">
      <c r="A189" s="13">
        <f t="shared" si="78"/>
        <v>184</v>
      </c>
      <c r="B189" s="1">
        <v>45057</v>
      </c>
      <c r="C189" s="7">
        <f t="shared" si="79"/>
        <v>2023</v>
      </c>
      <c r="D189" s="7">
        <f t="shared" si="80"/>
        <v>5</v>
      </c>
      <c r="E189" s="15">
        <v>17.573</v>
      </c>
      <c r="F189" s="2">
        <v>39.5</v>
      </c>
      <c r="G189" s="2">
        <v>277.27</v>
      </c>
      <c r="H189" s="2">
        <v>11.64</v>
      </c>
      <c r="I189" s="2">
        <v>269.93</v>
      </c>
      <c r="J189" s="2">
        <v>172.08</v>
      </c>
      <c r="K189" s="2">
        <v>112.18</v>
      </c>
      <c r="L189" s="2">
        <v>344.76</v>
      </c>
      <c r="M189" s="2">
        <v>173.75</v>
      </c>
      <c r="N189" s="2">
        <v>155.12</v>
      </c>
      <c r="O189" s="2">
        <v>144.08000000000001</v>
      </c>
      <c r="P189" s="12">
        <f t="shared" si="81"/>
        <v>-5.0377833753149082E-3</v>
      </c>
      <c r="Q189" s="12">
        <f t="shared" si="82"/>
        <v>-4.6666905984134033E-3</v>
      </c>
      <c r="R189" s="12">
        <f t="shared" si="83"/>
        <v>6.9204152249136008E-3</v>
      </c>
      <c r="S189" s="12">
        <f t="shared" si="84"/>
        <v>-3.9531739254198728E-2</v>
      </c>
      <c r="T189" s="12">
        <f t="shared" si="85"/>
        <v>2.2545910329281549E-2</v>
      </c>
      <c r="U189" s="12">
        <f t="shared" si="86"/>
        <v>1.9597262836283047E-2</v>
      </c>
      <c r="V189" s="12">
        <f t="shared" si="87"/>
        <v>2.939801328906011E-2</v>
      </c>
      <c r="W189" s="12">
        <f t="shared" si="88"/>
        <v>2.6644187975377598E-3</v>
      </c>
      <c r="X189" s="12">
        <f t="shared" si="89"/>
        <v>-1.6557149029494678E-4</v>
      </c>
      <c r="Y189" s="12">
        <f t="shared" si="90"/>
        <v>6.6103947763256343E-3</v>
      </c>
      <c r="Z189" s="20">
        <f t="shared" si="91"/>
        <v>40.206423173803522</v>
      </c>
      <c r="AA189" s="20">
        <f t="shared" si="92"/>
        <v>320.69639228919118</v>
      </c>
      <c r="AB189" s="20">
        <f t="shared" si="93"/>
        <v>14.398961937716265</v>
      </c>
      <c r="AC189" s="20">
        <f t="shared" si="94"/>
        <v>217.39238613720465</v>
      </c>
      <c r="AD189" s="20">
        <f t="shared" si="95"/>
        <v>3296.3152764663705</v>
      </c>
      <c r="AE189" s="20">
        <f t="shared" si="96"/>
        <v>2723.6526152479933</v>
      </c>
      <c r="AF189" s="20">
        <f t="shared" si="97"/>
        <v>9994.9001929149763</v>
      </c>
      <c r="AG189" s="20">
        <f t="shared" si="98"/>
        <v>3182.3493796376897</v>
      </c>
      <c r="AH189" s="20">
        <f t="shared" si="99"/>
        <v>2562.9587368300017</v>
      </c>
      <c r="AI189" s="20">
        <f t="shared" si="100"/>
        <v>3316.1539311899683</v>
      </c>
      <c r="AJ189" s="20">
        <f t="shared" si="101"/>
        <v>1425.0377833753234</v>
      </c>
      <c r="AK189" s="20">
        <f t="shared" si="102"/>
        <v>2255.4115662132117</v>
      </c>
      <c r="AL189" s="20">
        <f t="shared" si="103"/>
        <v>-3859.5155709343239</v>
      </c>
      <c r="AM189" s="20">
        <f t="shared" si="104"/>
        <v>17895.227725590699</v>
      </c>
      <c r="AN189" s="20">
        <f t="shared" si="105"/>
        <v>-18169.949116592648</v>
      </c>
      <c r="AO189" s="20">
        <f t="shared" si="106"/>
        <v>-10470.043049598735</v>
      </c>
      <c r="AP189" s="20">
        <f t="shared" si="107"/>
        <v>-14271.943645748797</v>
      </c>
      <c r="AQ189" s="20">
        <f t="shared" si="108"/>
        <v>-845.65796376896287</v>
      </c>
      <c r="AR189" s="20">
        <f t="shared" si="109"/>
        <v>63.663475499720334</v>
      </c>
      <c r="AS189" s="20">
        <f t="shared" si="110"/>
        <v>-4355.4262379936517</v>
      </c>
      <c r="AT189" s="23">
        <f t="shared" si="111"/>
        <v>-30333.195033958164</v>
      </c>
      <c r="AU189" s="23"/>
    </row>
    <row r="190" spans="1:47" x14ac:dyDescent="0.25">
      <c r="A190" s="13">
        <f t="shared" si="78"/>
        <v>185</v>
      </c>
      <c r="B190" s="1">
        <v>45056</v>
      </c>
      <c r="C190" s="7">
        <f t="shared" si="79"/>
        <v>2023</v>
      </c>
      <c r="D190" s="7">
        <f t="shared" si="80"/>
        <v>5</v>
      </c>
      <c r="E190" s="15">
        <v>17.546500000000002</v>
      </c>
      <c r="F190" s="2">
        <v>39.700000000000003</v>
      </c>
      <c r="G190" s="2">
        <v>278.57</v>
      </c>
      <c r="H190" s="2">
        <v>11.56</v>
      </c>
      <c r="I190" s="2">
        <v>281.04000000000002</v>
      </c>
      <c r="J190" s="2">
        <v>168.54</v>
      </c>
      <c r="K190" s="2">
        <v>110.19</v>
      </c>
      <c r="L190" s="2">
        <v>335.42</v>
      </c>
      <c r="M190" s="2">
        <v>173.55</v>
      </c>
      <c r="N190" s="2">
        <v>155.38</v>
      </c>
      <c r="O190" s="2">
        <v>143.35</v>
      </c>
      <c r="P190" s="12">
        <f t="shared" si="81"/>
        <v>9.6642929806713962E-3</v>
      </c>
      <c r="Q190" s="12">
        <f t="shared" si="82"/>
        <v>-3.0063347768513049E-3</v>
      </c>
      <c r="R190" s="12">
        <f t="shared" si="83"/>
        <v>-3.2635983263598178E-2</v>
      </c>
      <c r="S190" s="12">
        <f t="shared" si="84"/>
        <v>-1.3148075761344469E-3</v>
      </c>
      <c r="T190" s="12">
        <f t="shared" si="85"/>
        <v>-1.4863208281687634E-2</v>
      </c>
      <c r="U190" s="12">
        <f t="shared" si="86"/>
        <v>2.1807430006558493E-2</v>
      </c>
      <c r="V190" s="12">
        <f t="shared" si="87"/>
        <v>-1.5338989765246724E-3</v>
      </c>
      <c r="W190" s="12">
        <f t="shared" si="88"/>
        <v>-1.0520642619009646E-3</v>
      </c>
      <c r="X190" s="12">
        <f t="shared" si="89"/>
        <v>-2.5674208407079346E-3</v>
      </c>
      <c r="Y190" s="12">
        <f t="shared" si="90"/>
        <v>4.3259423329444768E-3</v>
      </c>
      <c r="Z190" s="20">
        <f t="shared" si="91"/>
        <v>40.800534079348928</v>
      </c>
      <c r="AA190" s="20">
        <f t="shared" si="92"/>
        <v>321.23135893489848</v>
      </c>
      <c r="AB190" s="20">
        <f t="shared" si="93"/>
        <v>13.833305439330546</v>
      </c>
      <c r="AC190" s="20">
        <f t="shared" si="94"/>
        <v>226.04240645321772</v>
      </c>
      <c r="AD190" s="20">
        <f t="shared" si="95"/>
        <v>3175.7219144365217</v>
      </c>
      <c r="AE190" s="20">
        <f t="shared" si="96"/>
        <v>2729.5566401143515</v>
      </c>
      <c r="AF190" s="20">
        <f t="shared" si="97"/>
        <v>9694.5679872186465</v>
      </c>
      <c r="AG190" s="20">
        <f t="shared" si="98"/>
        <v>3170.5536608140151</v>
      </c>
      <c r="AH190" s="20">
        <f t="shared" si="99"/>
        <v>2556.801876652296</v>
      </c>
      <c r="AI190" s="20">
        <f t="shared" si="100"/>
        <v>3308.6280840597901</v>
      </c>
      <c r="AJ190" s="20">
        <f t="shared" si="101"/>
        <v>-2733.7385554425209</v>
      </c>
      <c r="AK190" s="20">
        <f t="shared" si="102"/>
        <v>1452.9615976522621</v>
      </c>
      <c r="AL190" s="20">
        <f t="shared" si="103"/>
        <v>18201.087866108719</v>
      </c>
      <c r="AM190" s="20">
        <f t="shared" si="104"/>
        <v>595.18709356456156</v>
      </c>
      <c r="AN190" s="20">
        <f t="shared" si="105"/>
        <v>11978.391390869547</v>
      </c>
      <c r="AO190" s="20">
        <f t="shared" si="106"/>
        <v>-11650.848022870377</v>
      </c>
      <c r="AP190" s="20">
        <f t="shared" si="107"/>
        <v>744.66663906769099</v>
      </c>
      <c r="AQ190" s="20">
        <f t="shared" si="108"/>
        <v>333.91391859850046</v>
      </c>
      <c r="AR190" s="20">
        <f t="shared" si="109"/>
        <v>987.19250215558532</v>
      </c>
      <c r="AS190" s="20">
        <f t="shared" si="110"/>
        <v>-2850.2568119580246</v>
      </c>
      <c r="AT190" s="23">
        <f t="shared" si="111"/>
        <v>17058.557617745944</v>
      </c>
      <c r="AU190" s="23"/>
    </row>
    <row r="191" spans="1:47" x14ac:dyDescent="0.25">
      <c r="A191" s="13">
        <f t="shared" si="78"/>
        <v>186</v>
      </c>
      <c r="B191" s="1">
        <v>45055</v>
      </c>
      <c r="C191" s="7">
        <f t="shared" si="79"/>
        <v>2023</v>
      </c>
      <c r="D191" s="7">
        <f t="shared" si="80"/>
        <v>5</v>
      </c>
      <c r="E191" s="15">
        <v>17.747</v>
      </c>
      <c r="F191" s="2">
        <v>39.32</v>
      </c>
      <c r="G191" s="2">
        <v>279.41000000000003</v>
      </c>
      <c r="H191" s="2">
        <v>11.95</v>
      </c>
      <c r="I191" s="2">
        <v>281.41000000000003</v>
      </c>
      <c r="J191" s="2">
        <v>169.15</v>
      </c>
      <c r="K191" s="2">
        <v>106.62</v>
      </c>
      <c r="L191" s="2">
        <v>332.14</v>
      </c>
      <c r="M191" s="2">
        <v>171.77</v>
      </c>
      <c r="N191" s="2">
        <v>154.02000000000001</v>
      </c>
      <c r="O191" s="2">
        <v>141.12</v>
      </c>
      <c r="P191" s="12">
        <f t="shared" si="81"/>
        <v>7.4301819113502532E-3</v>
      </c>
      <c r="Q191" s="12">
        <f t="shared" si="82"/>
        <v>-7.9179093878709583E-3</v>
      </c>
      <c r="R191" s="12">
        <f t="shared" si="83"/>
        <v>2.7515047291487349E-2</v>
      </c>
      <c r="S191" s="12">
        <f t="shared" si="84"/>
        <v>1.5993934580114111E-2</v>
      </c>
      <c r="T191" s="12">
        <f t="shared" si="85"/>
        <v>-1.7747543383179853E-2</v>
      </c>
      <c r="U191" s="12">
        <f t="shared" si="86"/>
        <v>5.0296707038668398E-3</v>
      </c>
      <c r="V191" s="12">
        <f t="shared" si="87"/>
        <v>3.8401107466023987E-4</v>
      </c>
      <c r="W191" s="12">
        <f t="shared" si="88"/>
        <v>-1.2364168582226442E-2</v>
      </c>
      <c r="X191" s="12">
        <f t="shared" si="89"/>
        <v>-2.2227412984373585E-3</v>
      </c>
      <c r="Y191" s="12">
        <f t="shared" si="90"/>
        <v>-6.0794937453952924E-3</v>
      </c>
      <c r="Z191" s="20">
        <f t="shared" si="91"/>
        <v>40.710253651037661</v>
      </c>
      <c r="AA191" s="20">
        <f t="shared" si="92"/>
        <v>319.64884959522794</v>
      </c>
      <c r="AB191" s="20">
        <f t="shared" si="93"/>
        <v>14.693465176268269</v>
      </c>
      <c r="AC191" s="20">
        <f t="shared" si="94"/>
        <v>229.96006715286302</v>
      </c>
      <c r="AD191" s="20">
        <f t="shared" si="95"/>
        <v>3166.4238694671421</v>
      </c>
      <c r="AE191" s="20">
        <f t="shared" si="96"/>
        <v>2684.7381714224489</v>
      </c>
      <c r="AF191" s="20">
        <f t="shared" si="97"/>
        <v>9713.1898606758659</v>
      </c>
      <c r="AG191" s="20">
        <f t="shared" si="98"/>
        <v>3134.6502543588854</v>
      </c>
      <c r="AH191" s="20">
        <f t="shared" si="99"/>
        <v>2557.6854223865489</v>
      </c>
      <c r="AI191" s="20">
        <f t="shared" si="100"/>
        <v>3274.3486568494245</v>
      </c>
      <c r="AJ191" s="20">
        <f t="shared" si="101"/>
        <v>-2101.7755572636502</v>
      </c>
      <c r="AK191" s="20">
        <f t="shared" si="102"/>
        <v>3826.7256071580678</v>
      </c>
      <c r="AL191" s="20">
        <f t="shared" si="103"/>
        <v>-15345.141874462466</v>
      </c>
      <c r="AM191" s="20">
        <f t="shared" si="104"/>
        <v>-7240.134305726031</v>
      </c>
      <c r="AN191" s="20">
        <f t="shared" si="105"/>
        <v>14302.902633214444</v>
      </c>
      <c r="AO191" s="20">
        <f t="shared" si="106"/>
        <v>-2687.1542844898613</v>
      </c>
      <c r="AP191" s="20">
        <f t="shared" si="107"/>
        <v>-186.42703379327941</v>
      </c>
      <c r="AQ191" s="20">
        <f t="shared" si="108"/>
        <v>3924.2545641114702</v>
      </c>
      <c r="AR191" s="20">
        <f t="shared" si="109"/>
        <v>854.66064201764311</v>
      </c>
      <c r="AS191" s="20">
        <f t="shared" si="110"/>
        <v>4005.6286301150976</v>
      </c>
      <c r="AT191" s="23">
        <f t="shared" si="111"/>
        <v>-646.46097911856668</v>
      </c>
      <c r="AU191" s="23"/>
    </row>
    <row r="192" spans="1:47" x14ac:dyDescent="0.25">
      <c r="A192" s="13">
        <f t="shared" si="78"/>
        <v>187</v>
      </c>
      <c r="B192" s="1">
        <v>45054</v>
      </c>
      <c r="C192" s="7">
        <f t="shared" si="79"/>
        <v>2023</v>
      </c>
      <c r="D192" s="7">
        <f t="shared" si="80"/>
        <v>5</v>
      </c>
      <c r="E192" s="15">
        <v>17.79</v>
      </c>
      <c r="F192" s="2">
        <v>39.03</v>
      </c>
      <c r="G192" s="2">
        <v>281.64</v>
      </c>
      <c r="H192" s="2">
        <v>11.63</v>
      </c>
      <c r="I192" s="2">
        <v>276.98</v>
      </c>
      <c r="J192" s="2">
        <v>171.79</v>
      </c>
      <c r="K192" s="2">
        <v>105.83</v>
      </c>
      <c r="L192" s="2">
        <v>331.21</v>
      </c>
      <c r="M192" s="2">
        <v>173.5</v>
      </c>
      <c r="N192" s="2">
        <v>153.99</v>
      </c>
      <c r="O192" s="2">
        <v>141.63999999999999</v>
      </c>
      <c r="P192" s="12">
        <f t="shared" si="81"/>
        <v>-2.5555839509328049E-3</v>
      </c>
      <c r="Q192" s="12">
        <f t="shared" si="82"/>
        <v>-1.2101441650005262E-2</v>
      </c>
      <c r="R192" s="12">
        <f t="shared" si="83"/>
        <v>-3.4275921165380918E-3</v>
      </c>
      <c r="S192" s="12">
        <f t="shared" si="84"/>
        <v>2.8594771241830186E-2</v>
      </c>
      <c r="T192" s="12">
        <f t="shared" si="85"/>
        <v>1.2734603440146097E-2</v>
      </c>
      <c r="U192" s="12">
        <f t="shared" si="86"/>
        <v>4.2439849276645347E-3</v>
      </c>
      <c r="V192" s="12">
        <f t="shared" si="87"/>
        <v>2.8782760943832919E-2</v>
      </c>
      <c r="W192" s="12">
        <f t="shared" si="88"/>
        <v>2.1316073850852213E-3</v>
      </c>
      <c r="X192" s="12">
        <f t="shared" si="89"/>
        <v>-5.4724783539097377E-3</v>
      </c>
      <c r="Y192" s="12">
        <f t="shared" si="90"/>
        <v>1.4497310165062949E-2</v>
      </c>
      <c r="Z192" s="20">
        <f t="shared" si="91"/>
        <v>40.306728852542804</v>
      </c>
      <c r="AA192" s="20">
        <f t="shared" si="92"/>
        <v>318.30091550036832</v>
      </c>
      <c r="AB192" s="20">
        <f t="shared" si="93"/>
        <v>14.250985432733506</v>
      </c>
      <c r="AC192" s="20">
        <f t="shared" si="94"/>
        <v>232.81214052287584</v>
      </c>
      <c r="AD192" s="20">
        <f t="shared" si="95"/>
        <v>3264.6871994733851</v>
      </c>
      <c r="AE192" s="20">
        <f t="shared" si="96"/>
        <v>2682.6393671228338</v>
      </c>
      <c r="AF192" s="20">
        <f t="shared" si="97"/>
        <v>9988.9264240669527</v>
      </c>
      <c r="AG192" s="20">
        <f t="shared" si="98"/>
        <v>3180.6582933319487</v>
      </c>
      <c r="AH192" s="20">
        <f t="shared" si="99"/>
        <v>2549.3551011441232</v>
      </c>
      <c r="AI192" s="20">
        <f t="shared" si="100"/>
        <v>3342.1364022701878</v>
      </c>
      <c r="AJ192" s="20">
        <f t="shared" si="101"/>
        <v>722.89803220034798</v>
      </c>
      <c r="AK192" s="20">
        <f t="shared" si="102"/>
        <v>5848.6267494475042</v>
      </c>
      <c r="AL192" s="20">
        <f t="shared" si="103"/>
        <v>1911.5681233932964</v>
      </c>
      <c r="AM192" s="20">
        <f t="shared" si="104"/>
        <v>-12944.281045751666</v>
      </c>
      <c r="AN192" s="20">
        <f t="shared" si="105"/>
        <v>-10262.929868346306</v>
      </c>
      <c r="AO192" s="20">
        <f t="shared" si="106"/>
        <v>-2267.3934245668534</v>
      </c>
      <c r="AP192" s="20">
        <f t="shared" si="107"/>
        <v>-13973.255203347617</v>
      </c>
      <c r="AQ192" s="20">
        <f t="shared" si="108"/>
        <v>-676.5493331948619</v>
      </c>
      <c r="AR192" s="20">
        <f t="shared" si="109"/>
        <v>2104.2088283815019</v>
      </c>
      <c r="AS192" s="20">
        <f t="shared" si="110"/>
        <v>-9551.920454037554</v>
      </c>
      <c r="AT192" s="23">
        <f t="shared" si="111"/>
        <v>-39089.027595822205</v>
      </c>
      <c r="AU192" s="23"/>
    </row>
    <row r="193" spans="1:47" x14ac:dyDescent="0.25">
      <c r="A193" s="13">
        <f t="shared" si="78"/>
        <v>188</v>
      </c>
      <c r="B193" s="1">
        <v>45051</v>
      </c>
      <c r="C193" s="7">
        <f t="shared" si="79"/>
        <v>2023</v>
      </c>
      <c r="D193" s="7">
        <f t="shared" si="80"/>
        <v>5</v>
      </c>
      <c r="E193" s="15">
        <v>17.745000000000001</v>
      </c>
      <c r="F193" s="2">
        <v>39.130000000000003</v>
      </c>
      <c r="G193" s="2">
        <v>285.08999999999997</v>
      </c>
      <c r="H193" s="2">
        <v>11.67</v>
      </c>
      <c r="I193" s="2">
        <v>269.27999999999997</v>
      </c>
      <c r="J193" s="2">
        <v>170.06</v>
      </c>
      <c r="K193" s="2">
        <v>105.65</v>
      </c>
      <c r="L193" s="2">
        <v>322.76</v>
      </c>
      <c r="M193" s="2">
        <v>173.57</v>
      </c>
      <c r="N193" s="2">
        <v>155.22999999999999</v>
      </c>
      <c r="O193" s="2">
        <v>139.97</v>
      </c>
      <c r="P193" s="12">
        <f t="shared" si="81"/>
        <v>3.0761343245322426E-3</v>
      </c>
      <c r="Q193" s="12">
        <f t="shared" si="82"/>
        <v>5.1475513873708856E-3</v>
      </c>
      <c r="R193" s="12">
        <f t="shared" si="83"/>
        <v>3.1830238726790361E-2</v>
      </c>
      <c r="S193" s="12">
        <f t="shared" si="84"/>
        <v>8.3882564409825111E-3</v>
      </c>
      <c r="T193" s="12">
        <f t="shared" si="85"/>
        <v>4.5710787405263797E-2</v>
      </c>
      <c r="U193" s="12">
        <f t="shared" si="86"/>
        <v>6.9562758351022769E-3</v>
      </c>
      <c r="V193" s="12">
        <f t="shared" si="87"/>
        <v>-2.6516474349831398E-3</v>
      </c>
      <c r="W193" s="12">
        <f t="shared" si="88"/>
        <v>3.7745318388352489E-2</v>
      </c>
      <c r="X193" s="12">
        <f t="shared" si="89"/>
        <v>6.7301595288733473E-3</v>
      </c>
      <c r="Y193" s="12">
        <f t="shared" si="90"/>
        <v>3.6347462535222252E-3</v>
      </c>
      <c r="Z193" s="20">
        <f t="shared" si="91"/>
        <v>40.534306588054342</v>
      </c>
      <c r="AA193" s="20">
        <f t="shared" si="92"/>
        <v>323.85854105701088</v>
      </c>
      <c r="AB193" s="20">
        <f t="shared" si="93"/>
        <v>14.755172413793103</v>
      </c>
      <c r="AC193" s="20">
        <f t="shared" si="94"/>
        <v>228.238597962852</v>
      </c>
      <c r="AD193" s="20">
        <f t="shared" si="95"/>
        <v>3370.9903960983456</v>
      </c>
      <c r="AE193" s="20">
        <f t="shared" si="96"/>
        <v>2689.8847163333703</v>
      </c>
      <c r="AF193" s="20">
        <f t="shared" si="97"/>
        <v>9683.7152517957547</v>
      </c>
      <c r="AG193" s="20">
        <f t="shared" si="98"/>
        <v>3293.6923942664998</v>
      </c>
      <c r="AH193" s="20">
        <f t="shared" si="99"/>
        <v>2580.6351376004272</v>
      </c>
      <c r="AI193" s="20">
        <f t="shared" si="100"/>
        <v>3306.3510237314904</v>
      </c>
      <c r="AJ193" s="20">
        <f t="shared" si="101"/>
        <v>-870.14611638041833</v>
      </c>
      <c r="AK193" s="20">
        <f t="shared" si="102"/>
        <v>-2487.8115855163401</v>
      </c>
      <c r="AL193" s="20">
        <f t="shared" si="103"/>
        <v>-17751.724137930982</v>
      </c>
      <c r="AM193" s="20">
        <f t="shared" si="104"/>
        <v>-3797.1959257039885</v>
      </c>
      <c r="AN193" s="20">
        <f t="shared" si="105"/>
        <v>-36838.729024586428</v>
      </c>
      <c r="AO193" s="20">
        <f t="shared" si="106"/>
        <v>-3716.4632666741454</v>
      </c>
      <c r="AP193" s="20">
        <f t="shared" si="107"/>
        <v>1287.3034102122801</v>
      </c>
      <c r="AQ193" s="20">
        <f t="shared" si="108"/>
        <v>-11979.959426649975</v>
      </c>
      <c r="AR193" s="20">
        <f t="shared" si="109"/>
        <v>-2587.7966400641071</v>
      </c>
      <c r="AS193" s="20">
        <f t="shared" si="110"/>
        <v>-2394.8447462980766</v>
      </c>
      <c r="AT193" s="23">
        <f t="shared" si="111"/>
        <v>-81137.367459592177</v>
      </c>
      <c r="AU193" s="23"/>
    </row>
    <row r="194" spans="1:47" x14ac:dyDescent="0.25">
      <c r="A194" s="13">
        <f t="shared" si="78"/>
        <v>189</v>
      </c>
      <c r="B194" s="1">
        <v>45050</v>
      </c>
      <c r="C194" s="7">
        <f t="shared" si="79"/>
        <v>2023</v>
      </c>
      <c r="D194" s="7">
        <f t="shared" si="80"/>
        <v>5</v>
      </c>
      <c r="E194" s="15">
        <v>17.902000000000001</v>
      </c>
      <c r="F194" s="2">
        <v>39.01</v>
      </c>
      <c r="G194" s="2">
        <v>283.63</v>
      </c>
      <c r="H194" s="2">
        <v>11.31</v>
      </c>
      <c r="I194" s="2">
        <v>267.04000000000002</v>
      </c>
      <c r="J194" s="2">
        <v>161.19999999999999</v>
      </c>
      <c r="K194" s="2">
        <v>104</v>
      </c>
      <c r="L194" s="2">
        <v>320.77999999999997</v>
      </c>
      <c r="M194" s="2">
        <v>165.79</v>
      </c>
      <c r="N194" s="2">
        <v>152.84</v>
      </c>
      <c r="O194" s="2">
        <v>138.24</v>
      </c>
      <c r="P194" s="12">
        <f t="shared" si="81"/>
        <v>-9.1440182880365706E-3</v>
      </c>
      <c r="Q194" s="12">
        <f t="shared" si="82"/>
        <v>5.6731553380846567E-3</v>
      </c>
      <c r="R194" s="12">
        <f t="shared" si="83"/>
        <v>1.7714791851197731E-3</v>
      </c>
      <c r="S194" s="12">
        <f t="shared" si="84"/>
        <v>-7.4338388343740958E-3</v>
      </c>
      <c r="T194" s="12">
        <f t="shared" si="85"/>
        <v>2.8891998174129796E-3</v>
      </c>
      <c r="U194" s="12">
        <f t="shared" si="86"/>
        <v>2.5926855744344834E-3</v>
      </c>
      <c r="V194" s="12">
        <f t="shared" si="87"/>
        <v>3.8500929311557908E-3</v>
      </c>
      <c r="W194" s="12">
        <f t="shared" si="88"/>
        <v>-1.0687084833899574E-2</v>
      </c>
      <c r="X194" s="12">
        <f t="shared" si="89"/>
        <v>3.3543597061198582E-3</v>
      </c>
      <c r="Y194" s="12">
        <f t="shared" si="90"/>
        <v>2.4818628889970995E-3</v>
      </c>
      <c r="Z194" s="20">
        <f t="shared" si="91"/>
        <v>40.040490220980438</v>
      </c>
      <c r="AA194" s="20">
        <f t="shared" si="92"/>
        <v>324.02789064993084</v>
      </c>
      <c r="AB194" s="20">
        <f t="shared" si="93"/>
        <v>14.325332152347213</v>
      </c>
      <c r="AC194" s="20">
        <f t="shared" si="94"/>
        <v>224.65742491822778</v>
      </c>
      <c r="AD194" s="20">
        <f t="shared" si="95"/>
        <v>3232.9492070402221</v>
      </c>
      <c r="AE194" s="20">
        <f t="shared" si="96"/>
        <v>2678.2282471974318</v>
      </c>
      <c r="AF194" s="20">
        <f t="shared" si="97"/>
        <v>9746.8436483934638</v>
      </c>
      <c r="AG194" s="20">
        <f t="shared" si="98"/>
        <v>3139.9731383926969</v>
      </c>
      <c r="AH194" s="20">
        <f t="shared" si="99"/>
        <v>2571.9816691832502</v>
      </c>
      <c r="AI194" s="20">
        <f t="shared" si="100"/>
        <v>3302.5529915222928</v>
      </c>
      <c r="AJ194" s="20">
        <f t="shared" si="101"/>
        <v>2586.5684531369125</v>
      </c>
      <c r="AK194" s="20">
        <f t="shared" si="102"/>
        <v>-2741.8359748962757</v>
      </c>
      <c r="AL194" s="20">
        <f t="shared" si="103"/>
        <v>-987.95394154129747</v>
      </c>
      <c r="AM194" s="20">
        <f t="shared" si="104"/>
        <v>3365.1501635444561</v>
      </c>
      <c r="AN194" s="20">
        <f t="shared" si="105"/>
        <v>-2328.4317600555369</v>
      </c>
      <c r="AO194" s="20">
        <f t="shared" si="106"/>
        <v>-1385.1694394864353</v>
      </c>
      <c r="AP194" s="20">
        <f t="shared" si="107"/>
        <v>-1869.1164196731734</v>
      </c>
      <c r="AQ194" s="20">
        <f t="shared" si="108"/>
        <v>3391.9661607303169</v>
      </c>
      <c r="AR194" s="20">
        <f t="shared" si="109"/>
        <v>-1289.7763774875557</v>
      </c>
      <c r="AS194" s="20">
        <f t="shared" si="110"/>
        <v>-1635.2383044585622</v>
      </c>
      <c r="AT194" s="23">
        <f t="shared" si="111"/>
        <v>-2893.8374401871511</v>
      </c>
      <c r="AU194" s="23"/>
    </row>
    <row r="195" spans="1:47" x14ac:dyDescent="0.25">
      <c r="A195" s="13">
        <f t="shared" si="78"/>
        <v>190</v>
      </c>
      <c r="B195" s="1">
        <v>45049</v>
      </c>
      <c r="C195" s="7">
        <f t="shared" si="79"/>
        <v>2023</v>
      </c>
      <c r="D195" s="7">
        <f t="shared" si="80"/>
        <v>5</v>
      </c>
      <c r="E195" s="15">
        <v>17.916</v>
      </c>
      <c r="F195" s="2">
        <v>39.369999999999997</v>
      </c>
      <c r="G195" s="2">
        <v>282.02999999999997</v>
      </c>
      <c r="H195" s="2">
        <v>11.29</v>
      </c>
      <c r="I195" s="2">
        <v>269.04000000000002</v>
      </c>
      <c r="J195" s="2">
        <v>160.61000000000001</v>
      </c>
      <c r="K195" s="2">
        <v>103.65</v>
      </c>
      <c r="L195" s="2">
        <v>319.3</v>
      </c>
      <c r="M195" s="2">
        <v>167.45</v>
      </c>
      <c r="N195" s="2">
        <v>152.21</v>
      </c>
      <c r="O195" s="2">
        <v>137.79</v>
      </c>
      <c r="P195" s="12">
        <f t="shared" si="81"/>
        <v>4.8494129657987717E-3</v>
      </c>
      <c r="Q195" s="12">
        <f t="shared" si="82"/>
        <v>1.2711407950016129E-2</v>
      </c>
      <c r="R195" s="12">
        <f t="shared" si="83"/>
        <v>-1.5693112467306092E-2</v>
      </c>
      <c r="S195" s="12">
        <f t="shared" si="84"/>
        <v>-1.070049641478199E-2</v>
      </c>
      <c r="T195" s="12">
        <f t="shared" si="85"/>
        <v>-1.3615477695284595E-3</v>
      </c>
      <c r="U195" s="12">
        <f t="shared" si="86"/>
        <v>-3.0345117392753806E-3</v>
      </c>
      <c r="V195" s="12">
        <f t="shared" si="87"/>
        <v>2.2662767124022043E-3</v>
      </c>
      <c r="W195" s="12">
        <f t="shared" si="88"/>
        <v>-9.6733214936506329E-3</v>
      </c>
      <c r="X195" s="12">
        <f t="shared" si="89"/>
        <v>-3.7505016968680804E-3</v>
      </c>
      <c r="Y195" s="12">
        <f t="shared" si="90"/>
        <v>-9.5524067684313874E-3</v>
      </c>
      <c r="Z195" s="20">
        <f t="shared" si="91"/>
        <v>40.605964777947925</v>
      </c>
      <c r="AA195" s="20">
        <f t="shared" si="92"/>
        <v>326.2956156414952</v>
      </c>
      <c r="AB195" s="20">
        <f t="shared" si="93"/>
        <v>14.075588491717523</v>
      </c>
      <c r="AC195" s="20">
        <f t="shared" si="94"/>
        <v>223.91804964147823</v>
      </c>
      <c r="AD195" s="20">
        <f t="shared" si="95"/>
        <v>3219.2463463024333</v>
      </c>
      <c r="AE195" s="20">
        <f t="shared" si="96"/>
        <v>2663.1963015080451</v>
      </c>
      <c r="AF195" s="20">
        <f t="shared" si="97"/>
        <v>9731.4656460794868</v>
      </c>
      <c r="AG195" s="20">
        <f t="shared" si="98"/>
        <v>3143.1907145592172</v>
      </c>
      <c r="AH195" s="20">
        <f t="shared" si="99"/>
        <v>2553.7691871086968</v>
      </c>
      <c r="AI195" s="20">
        <f t="shared" si="100"/>
        <v>3262.9075727579166</v>
      </c>
      <c r="AJ195" s="20">
        <f t="shared" si="101"/>
        <v>-1371.7534456354983</v>
      </c>
      <c r="AK195" s="20">
        <f t="shared" si="102"/>
        <v>-6143.4234622428221</v>
      </c>
      <c r="AL195" s="20">
        <f t="shared" si="103"/>
        <v>8752.0488230166175</v>
      </c>
      <c r="AM195" s="20">
        <f t="shared" si="104"/>
        <v>4843.9007170435389</v>
      </c>
      <c r="AN195" s="20">
        <f t="shared" si="105"/>
        <v>1097.2834243916623</v>
      </c>
      <c r="AO195" s="20">
        <f t="shared" si="106"/>
        <v>1621.2196983909053</v>
      </c>
      <c r="AP195" s="20">
        <f t="shared" si="107"/>
        <v>-1100.2163039743209</v>
      </c>
      <c r="AQ195" s="20">
        <f t="shared" si="108"/>
        <v>3070.2085440782866</v>
      </c>
      <c r="AR195" s="20">
        <f t="shared" si="109"/>
        <v>1442.0959336954638</v>
      </c>
      <c r="AS195" s="20">
        <f t="shared" si="110"/>
        <v>6293.8454484166868</v>
      </c>
      <c r="AT195" s="23">
        <f t="shared" si="111"/>
        <v>18505.209377180523</v>
      </c>
      <c r="AU195" s="23"/>
    </row>
    <row r="196" spans="1:47" x14ac:dyDescent="0.25">
      <c r="A196" s="13">
        <f t="shared" si="78"/>
        <v>191</v>
      </c>
      <c r="B196" s="1">
        <v>45048</v>
      </c>
      <c r="C196" s="7">
        <f t="shared" si="79"/>
        <v>2023</v>
      </c>
      <c r="D196" s="7">
        <f t="shared" si="80"/>
        <v>5</v>
      </c>
      <c r="E196" s="15">
        <v>17.974</v>
      </c>
      <c r="F196" s="2">
        <v>39.18</v>
      </c>
      <c r="G196" s="2">
        <v>278.49</v>
      </c>
      <c r="H196" s="2">
        <v>11.47</v>
      </c>
      <c r="I196" s="2">
        <v>271.95</v>
      </c>
      <c r="J196" s="2">
        <v>160.31</v>
      </c>
      <c r="K196" s="2">
        <v>103.63</v>
      </c>
      <c r="L196" s="2">
        <v>317.55</v>
      </c>
      <c r="M196" s="2">
        <v>168.54</v>
      </c>
      <c r="N196" s="2">
        <v>152.29</v>
      </c>
      <c r="O196" s="2">
        <v>138.66999999999999</v>
      </c>
      <c r="P196" s="12">
        <f t="shared" si="81"/>
        <v>0</v>
      </c>
      <c r="Q196" s="12">
        <f t="shared" si="82"/>
        <v>-1.0446647478946747E-2</v>
      </c>
      <c r="R196" s="12">
        <f t="shared" si="83"/>
        <v>6.2037037037037113E-2</v>
      </c>
      <c r="S196" s="12">
        <f t="shared" si="84"/>
        <v>-1.570813275905758E-2</v>
      </c>
      <c r="T196" s="12">
        <f t="shared" si="85"/>
        <v>-2.4669807721899528E-2</v>
      </c>
      <c r="U196" s="12">
        <f t="shared" si="86"/>
        <v>-1.7587309222459324E-2</v>
      </c>
      <c r="V196" s="12">
        <f t="shared" si="87"/>
        <v>-3.7844293462053979E-2</v>
      </c>
      <c r="W196" s="12">
        <f t="shared" si="88"/>
        <v>-7.0499911106637336E-3</v>
      </c>
      <c r="X196" s="12">
        <f t="shared" si="89"/>
        <v>-8.9885418550810225E-3</v>
      </c>
      <c r="Y196" s="12">
        <f t="shared" si="90"/>
        <v>-2.5834678494180863E-2</v>
      </c>
      <c r="Z196" s="20">
        <f t="shared" si="91"/>
        <v>40.409999999999997</v>
      </c>
      <c r="AA196" s="20">
        <f t="shared" si="92"/>
        <v>318.83409018228332</v>
      </c>
      <c r="AB196" s="20">
        <f t="shared" si="93"/>
        <v>15.187129629629631</v>
      </c>
      <c r="AC196" s="20">
        <f t="shared" si="94"/>
        <v>222.7846212313149</v>
      </c>
      <c r="AD196" s="20">
        <f t="shared" si="95"/>
        <v>3144.1090125429068</v>
      </c>
      <c r="AE196" s="20">
        <f t="shared" si="96"/>
        <v>2624.3213786645019</v>
      </c>
      <c r="AF196" s="20">
        <f t="shared" si="97"/>
        <v>9342.0136164474588</v>
      </c>
      <c r="AG196" s="20">
        <f t="shared" si="98"/>
        <v>3151.5168839738003</v>
      </c>
      <c r="AH196" s="20">
        <f t="shared" si="99"/>
        <v>2540.3420831757298</v>
      </c>
      <c r="AI196" s="20">
        <f t="shared" si="100"/>
        <v>3209.2676345333116</v>
      </c>
      <c r="AJ196" s="20">
        <f t="shared" si="101"/>
        <v>0</v>
      </c>
      <c r="AK196" s="20">
        <f t="shared" si="102"/>
        <v>5048.8647265750042</v>
      </c>
      <c r="AL196" s="20">
        <f t="shared" si="103"/>
        <v>-34598.055555555569</v>
      </c>
      <c r="AM196" s="20">
        <f t="shared" si="104"/>
        <v>7110.7575373702048</v>
      </c>
      <c r="AN196" s="20">
        <f t="shared" si="105"/>
        <v>19881.61686427327</v>
      </c>
      <c r="AO196" s="20">
        <f t="shared" si="106"/>
        <v>9396.2042670995288</v>
      </c>
      <c r="AP196" s="20">
        <f t="shared" si="107"/>
        <v>18372.385177627075</v>
      </c>
      <c r="AQ196" s="20">
        <f t="shared" si="108"/>
        <v>2237.5916026199775</v>
      </c>
      <c r="AR196" s="20">
        <f t="shared" si="109"/>
        <v>3456.1615236405032</v>
      </c>
      <c r="AS196" s="20">
        <f t="shared" si="110"/>
        <v>17021.833093337682</v>
      </c>
      <c r="AT196" s="23">
        <f t="shared" si="111"/>
        <v>47927.359236987671</v>
      </c>
      <c r="AU196" s="23"/>
    </row>
    <row r="197" spans="1:47" x14ac:dyDescent="0.25">
      <c r="A197" s="13">
        <f t="shared" ref="A197:A255" si="112">+A198-1</f>
        <v>192</v>
      </c>
      <c r="B197" s="1">
        <v>45044</v>
      </c>
      <c r="C197" s="7">
        <f t="shared" ref="C197:C257" si="113">+YEAR(B197)</f>
        <v>2023</v>
      </c>
      <c r="D197" s="7">
        <f t="shared" ref="D197:D257" si="114">+MONTH(B197)</f>
        <v>4</v>
      </c>
      <c r="E197" s="15">
        <v>17.98</v>
      </c>
      <c r="F197" s="2">
        <v>39.18</v>
      </c>
      <c r="G197" s="2">
        <v>281.43</v>
      </c>
      <c r="H197" s="2">
        <v>10.8</v>
      </c>
      <c r="I197" s="2">
        <v>276.29000000000002</v>
      </c>
      <c r="J197" s="2">
        <v>164.31</v>
      </c>
      <c r="K197" s="2">
        <v>105.45</v>
      </c>
      <c r="L197" s="2">
        <v>329.93</v>
      </c>
      <c r="M197" s="2">
        <v>169.68</v>
      </c>
      <c r="N197" s="2">
        <v>153.62</v>
      </c>
      <c r="O197" s="2">
        <v>142.30000000000001</v>
      </c>
      <c r="P197" s="12">
        <f t="shared" si="81"/>
        <v>-1.6072325464590698E-2</v>
      </c>
      <c r="Q197" s="12">
        <f t="shared" si="82"/>
        <v>-1.0648493238206713E-3</v>
      </c>
      <c r="R197" s="12">
        <f t="shared" si="83"/>
        <v>1.6949152542373058E-2</v>
      </c>
      <c r="S197" s="12">
        <f t="shared" si="84"/>
        <v>-1.5178345560332707E-3</v>
      </c>
      <c r="T197" s="12">
        <f t="shared" si="85"/>
        <v>2.31019559202994E-2</v>
      </c>
      <c r="U197" s="12">
        <f t="shared" si="86"/>
        <v>-4.2242712084083034E-2</v>
      </c>
      <c r="V197" s="12">
        <f t="shared" si="87"/>
        <v>9.9372769331653732E-3</v>
      </c>
      <c r="W197" s="12">
        <f t="shared" si="88"/>
        <v>4.9700064101934061E-3</v>
      </c>
      <c r="X197" s="12">
        <f t="shared" si="89"/>
        <v>1.0872026679382474E-2</v>
      </c>
      <c r="Y197" s="12">
        <f t="shared" si="90"/>
        <v>-9.5815437370203593E-3</v>
      </c>
      <c r="Z197" s="20">
        <f t="shared" si="91"/>
        <v>39.760517327975883</v>
      </c>
      <c r="AA197" s="20">
        <f t="shared" si="92"/>
        <v>321.85690554786498</v>
      </c>
      <c r="AB197" s="20">
        <f t="shared" si="93"/>
        <v>14.542372881355936</v>
      </c>
      <c r="AC197" s="20">
        <f t="shared" si="94"/>
        <v>225.99645332658744</v>
      </c>
      <c r="AD197" s="20">
        <f t="shared" si="95"/>
        <v>3298.1077647620732</v>
      </c>
      <c r="AE197" s="20">
        <f t="shared" si="96"/>
        <v>2558.4593418272798</v>
      </c>
      <c r="AF197" s="20">
        <f t="shared" si="97"/>
        <v>9805.9469260086971</v>
      </c>
      <c r="AG197" s="20">
        <f t="shared" si="98"/>
        <v>3189.6670675612668</v>
      </c>
      <c r="AH197" s="20">
        <f t="shared" si="99"/>
        <v>2591.2523301049996</v>
      </c>
      <c r="AI197" s="20">
        <f t="shared" si="100"/>
        <v>3262.8115846045748</v>
      </c>
      <c r="AJ197" s="20">
        <f t="shared" si="101"/>
        <v>4546.3787041687947</v>
      </c>
      <c r="AK197" s="20">
        <f t="shared" si="102"/>
        <v>514.6416782025085</v>
      </c>
      <c r="AL197" s="20">
        <f t="shared" si="103"/>
        <v>-9452.5423728814803</v>
      </c>
      <c r="AM197" s="20">
        <f t="shared" si="104"/>
        <v>687.09334682512235</v>
      </c>
      <c r="AN197" s="20">
        <f t="shared" si="105"/>
        <v>-18618.07119051832</v>
      </c>
      <c r="AO197" s="20">
        <f t="shared" si="106"/>
        <v>22568.611634543959</v>
      </c>
      <c r="AP197" s="20">
        <f t="shared" si="107"/>
        <v>-4824.2803004348389</v>
      </c>
      <c r="AQ197" s="20">
        <f t="shared" si="108"/>
        <v>-1577.4267561266697</v>
      </c>
      <c r="AR197" s="20">
        <f t="shared" si="109"/>
        <v>-4180.3755157499609</v>
      </c>
      <c r="AS197" s="20">
        <f t="shared" si="110"/>
        <v>6313.0430790850369</v>
      </c>
      <c r="AT197" s="23">
        <f t="shared" si="111"/>
        <v>-4022.9276928858453</v>
      </c>
      <c r="AU197" s="23"/>
    </row>
    <row r="198" spans="1:47" x14ac:dyDescent="0.25">
      <c r="A198" s="13">
        <f t="shared" si="112"/>
        <v>193</v>
      </c>
      <c r="B198" s="1">
        <v>45043</v>
      </c>
      <c r="C198" s="7">
        <f t="shared" si="113"/>
        <v>2023</v>
      </c>
      <c r="D198" s="7">
        <f t="shared" si="114"/>
        <v>4</v>
      </c>
      <c r="E198" s="15">
        <v>18.026</v>
      </c>
      <c r="F198" s="2">
        <v>39.82</v>
      </c>
      <c r="G198" s="2">
        <v>281.73</v>
      </c>
      <c r="H198" s="2">
        <v>10.62</v>
      </c>
      <c r="I198" s="2">
        <v>276.70999999999998</v>
      </c>
      <c r="J198" s="2">
        <v>160.19</v>
      </c>
      <c r="K198" s="2">
        <v>109.82</v>
      </c>
      <c r="L198" s="2">
        <v>325.85000000000002</v>
      </c>
      <c r="M198" s="2">
        <v>168.41</v>
      </c>
      <c r="N198" s="2">
        <v>151.58000000000001</v>
      </c>
      <c r="O198" s="2">
        <v>143.31</v>
      </c>
      <c r="P198" s="12">
        <f t="shared" ref="P198:P256" si="115" xml:space="preserve"> F198/F199  -1</f>
        <v>1.8153924827409851E-2</v>
      </c>
      <c r="Q198" s="12">
        <f t="shared" ref="Q198:Q256" si="116" xml:space="preserve"> G198/G199  -1</f>
        <v>4.7323420074349531E-2</v>
      </c>
      <c r="R198" s="12">
        <f t="shared" ref="R198:R256" si="117" xml:space="preserve"> H198/H199  -1</f>
        <v>8.5470085470085166E-3</v>
      </c>
      <c r="S198" s="12">
        <f t="shared" ref="S198:S256" si="118" xml:space="preserve"> I198/I199  -1</f>
        <v>-8.9893274120766975E-3</v>
      </c>
      <c r="T198" s="12">
        <f t="shared" ref="T198:T256" si="119" xml:space="preserve"> J198*$E198 / (J199*$E199) - 1</f>
        <v>3.5509745832419837E-2</v>
      </c>
      <c r="U198" s="12">
        <f t="shared" ref="U198:U256" si="120" xml:space="preserve"> K198*$E198 / (K199*$E199) - 1</f>
        <v>3.9701773234520843E-2</v>
      </c>
      <c r="V198" s="12">
        <f t="shared" ref="V198:V256" si="121" xml:space="preserve"> L198*$E198 / (L199*$E199) - 1</f>
        <v>8.4252529129174025E-3</v>
      </c>
      <c r="W198" s="12">
        <f t="shared" ref="W198:W256" si="122" xml:space="preserve"> M198*$E198 / (M199*$E199) - 1</f>
        <v>2.2101345351219992E-2</v>
      </c>
      <c r="X198" s="12">
        <f t="shared" ref="X198:X256" si="123" xml:space="preserve"> N198*$E198 / (N199*$E199) - 1</f>
        <v>-3.5563373086971994E-3</v>
      </c>
      <c r="Y198" s="12">
        <f t="shared" ref="Y198:Y256" si="124" xml:space="preserve"> O198*$E198 / (O199*$E199) - 1</f>
        <v>2.4402549436259191E-2</v>
      </c>
      <c r="Z198" s="20">
        <f t="shared" ref="Z198:Z256" si="125" xml:space="preserve"> F$5 * (1 + P198)</f>
        <v>41.143600102275627</v>
      </c>
      <c r="AA198" s="20">
        <f t="shared" ref="AA198:AA256" si="126" xml:space="preserve"> G$5 * (1 + Q198)</f>
        <v>337.44760594795542</v>
      </c>
      <c r="AB198" s="20">
        <f t="shared" ref="AB198:AB256" si="127" xml:space="preserve"> H$5 * (1 + R198)</f>
        <v>14.422222222222222</v>
      </c>
      <c r="AC198" s="20">
        <f t="shared" ref="AC198:AC256" si="128" xml:space="preserve"> I$5 * (1 + S198)</f>
        <v>224.30535563355056</v>
      </c>
      <c r="AD198" s="20">
        <f t="shared" ref="AD198:AD256" si="129" xml:space="preserve"> $E$5*J$5 * (1 + T198)</f>
        <v>3338.1059565511705</v>
      </c>
      <c r="AE198" s="20">
        <f t="shared" ref="AE198:AE256" si="130" xml:space="preserve"> $E$5*K$5 * (1 + U198)</f>
        <v>2777.3578421256307</v>
      </c>
      <c r="AF198" s="20">
        <f t="shared" ref="AF198:AF256" si="131" xml:space="preserve"> $E$5*L$5 * (1 + V198)</f>
        <v>9791.2659872691893</v>
      </c>
      <c r="AG198" s="20">
        <f t="shared" ref="AG198:AG256" si="132" xml:space="preserve"> $E$5*M$5 * (1 + W198)</f>
        <v>3244.0401008805507</v>
      </c>
      <c r="AH198" s="20">
        <f t="shared" ref="AH198:AH256" si="133" xml:space="preserve"> $E$5*N$5 * (1 + X198)</f>
        <v>2554.2669048316056</v>
      </c>
      <c r="AI198" s="20">
        <f t="shared" ref="AI198:AI256" si="134" xml:space="preserve"> $E$5*O$5 * (1 + Y198)</f>
        <v>3374.7679927236654</v>
      </c>
      <c r="AJ198" s="20">
        <f t="shared" ref="AJ198:AJ256" si="135" xml:space="preserve"> (F$5 - Z198) * AJ$2</f>
        <v>-5135.2007159294144</v>
      </c>
      <c r="AK198" s="20">
        <f t="shared" ref="AK198:AK256" si="136" xml:space="preserve"> (G$5 - AA198) * AK$2</f>
        <v>-22871.408921933151</v>
      </c>
      <c r="AL198" s="20">
        <f t="shared" ref="AL198:AL256" si="137" xml:space="preserve"> (H$5 - AB198) * AL$2</f>
        <v>-4766.6666666666497</v>
      </c>
      <c r="AM198" s="20">
        <f t="shared" ref="AM198:AM256" si="138" xml:space="preserve"> (I$5 - AC198) * AM$2</f>
        <v>4069.2887328988832</v>
      </c>
      <c r="AN198" s="20">
        <f t="shared" ref="AN198:AN256" si="139" xml:space="preserve"> (J$5 * $E$5 - AD198) * AN$2</f>
        <v>-28617.619137792644</v>
      </c>
      <c r="AO198" s="20">
        <f t="shared" ref="AO198:AO256" si="140" xml:space="preserve"> (K$5 * $E$5 - AE198) * AO$2</f>
        <v>-21211.088425126218</v>
      </c>
      <c r="AP198" s="20">
        <f t="shared" ref="AP198:AP256" si="141" xml:space="preserve"> (L$5 * $E$5 - AF198) * AP$2</f>
        <v>-4090.233363459447</v>
      </c>
      <c r="AQ198" s="20">
        <f t="shared" ref="AQ198:AQ256" si="142" xml:space="preserve"> (M$5 * $E$5 - AG198) * AQ$2</f>
        <v>-7014.7300880550574</v>
      </c>
      <c r="AR198" s="20">
        <f t="shared" ref="AR198:AR256" si="143" xml:space="preserve"> (N$5 * $E$5 - AH198) * AR$2</f>
        <v>1367.4382752591328</v>
      </c>
      <c r="AS198" s="20">
        <f t="shared" ref="AS198:AS256" si="144" xml:space="preserve"> (O$5 * $E$5 - AI198) * AS$2</f>
        <v>-16078.238544733085</v>
      </c>
      <c r="AT198" s="23">
        <f t="shared" ref="AT198:AT256" si="145" xml:space="preserve"> SUM(AJ198:AS198)</f>
        <v>-104348.45885553765</v>
      </c>
      <c r="AU198" s="23"/>
    </row>
    <row r="199" spans="1:47" x14ac:dyDescent="0.25">
      <c r="A199" s="13">
        <f t="shared" si="112"/>
        <v>194</v>
      </c>
      <c r="B199" s="1">
        <v>45042</v>
      </c>
      <c r="C199" s="7">
        <f t="shared" si="113"/>
        <v>2023</v>
      </c>
      <c r="D199" s="7">
        <f t="shared" si="114"/>
        <v>4</v>
      </c>
      <c r="E199" s="15">
        <v>18.137</v>
      </c>
      <c r="F199" s="2">
        <v>39.11</v>
      </c>
      <c r="G199" s="2">
        <v>269</v>
      </c>
      <c r="H199" s="2">
        <v>10.53</v>
      </c>
      <c r="I199" s="2">
        <v>279.22000000000003</v>
      </c>
      <c r="J199" s="2">
        <v>153.75</v>
      </c>
      <c r="K199" s="2">
        <v>104.98</v>
      </c>
      <c r="L199" s="2">
        <v>321.14999999999998</v>
      </c>
      <c r="M199" s="2">
        <v>163.76</v>
      </c>
      <c r="N199" s="2">
        <v>151.19</v>
      </c>
      <c r="O199" s="2">
        <v>139.04</v>
      </c>
      <c r="P199" s="12">
        <f t="shared" si="115"/>
        <v>-1.5853044791142468E-2</v>
      </c>
      <c r="Q199" s="12">
        <f t="shared" si="116"/>
        <v>1.9248257047590034E-2</v>
      </c>
      <c r="R199" s="12">
        <f t="shared" si="117"/>
        <v>1.9029495718363432E-3</v>
      </c>
      <c r="S199" s="12">
        <f t="shared" si="118"/>
        <v>-2.0280701754385899E-2</v>
      </c>
      <c r="T199" s="12">
        <f t="shared" si="119"/>
        <v>-3.9521536631211718E-2</v>
      </c>
      <c r="U199" s="12">
        <f t="shared" si="120"/>
        <v>2.7291071051184446E-2</v>
      </c>
      <c r="V199" s="12">
        <f t="shared" si="121"/>
        <v>-6.4870274463568744E-4</v>
      </c>
      <c r="W199" s="12">
        <f t="shared" si="122"/>
        <v>3.6465153408857809E-3</v>
      </c>
      <c r="X199" s="12">
        <f t="shared" si="123"/>
        <v>-8.9434251971464152E-3</v>
      </c>
      <c r="Y199" s="12">
        <f t="shared" si="124"/>
        <v>9.078329193811463E-3</v>
      </c>
      <c r="Z199" s="20">
        <f t="shared" si="125"/>
        <v>39.76937845998993</v>
      </c>
      <c r="AA199" s="20">
        <f t="shared" si="126"/>
        <v>328.40178842073351</v>
      </c>
      <c r="AB199" s="20">
        <f t="shared" si="127"/>
        <v>14.327212178877261</v>
      </c>
      <c r="AC199" s="20">
        <f t="shared" si="128"/>
        <v>221.74966596491231</v>
      </c>
      <c r="AD199" s="20">
        <f t="shared" si="129"/>
        <v>3096.232452291506</v>
      </c>
      <c r="AE199" s="20">
        <f t="shared" si="130"/>
        <v>2744.2051035975992</v>
      </c>
      <c r="AF199" s="20">
        <f t="shared" si="131"/>
        <v>9703.162765792782</v>
      </c>
      <c r="AG199" s="20">
        <f t="shared" si="132"/>
        <v>3185.4664487855271</v>
      </c>
      <c r="AH199" s="20">
        <f t="shared" si="133"/>
        <v>2540.4577344569152</v>
      </c>
      <c r="AI199" s="20">
        <f t="shared" si="134"/>
        <v>3324.2842370788553</v>
      </c>
      <c r="AJ199" s="20">
        <f t="shared" si="135"/>
        <v>4484.3507800704647</v>
      </c>
      <c r="AK199" s="20">
        <f t="shared" si="136"/>
        <v>-9302.6826311002824</v>
      </c>
      <c r="AL199" s="20">
        <f t="shared" si="137"/>
        <v>-1061.274976213145</v>
      </c>
      <c r="AM199" s="20">
        <f t="shared" si="138"/>
        <v>9180.6680701753867</v>
      </c>
      <c r="AN199" s="20">
        <f t="shared" si="139"/>
        <v>31850.756927123482</v>
      </c>
      <c r="AO199" s="20">
        <f t="shared" si="140"/>
        <v>-14580.540719519922</v>
      </c>
      <c r="AP199" s="20">
        <f t="shared" si="141"/>
        <v>314.92771036091654</v>
      </c>
      <c r="AQ199" s="20">
        <f t="shared" si="142"/>
        <v>-1157.3648785526984</v>
      </c>
      <c r="AR199" s="20">
        <f t="shared" si="143"/>
        <v>3438.8138314626985</v>
      </c>
      <c r="AS199" s="20">
        <f t="shared" si="144"/>
        <v>-5981.4874157710619</v>
      </c>
      <c r="AT199" s="23">
        <f t="shared" si="145"/>
        <v>17186.166698035839</v>
      </c>
      <c r="AU199" s="23"/>
    </row>
    <row r="200" spans="1:47" x14ac:dyDescent="0.25">
      <c r="A200" s="13">
        <f t="shared" si="112"/>
        <v>195</v>
      </c>
      <c r="B200" s="1">
        <v>45041</v>
      </c>
      <c r="C200" s="7">
        <f t="shared" si="113"/>
        <v>2023</v>
      </c>
      <c r="D200" s="7">
        <f t="shared" si="114"/>
        <v>4</v>
      </c>
      <c r="E200" s="15">
        <v>18.07</v>
      </c>
      <c r="F200" s="2">
        <v>39.74</v>
      </c>
      <c r="G200" s="2">
        <v>263.92</v>
      </c>
      <c r="H200" s="2">
        <v>10.51</v>
      </c>
      <c r="I200" s="2">
        <v>285</v>
      </c>
      <c r="J200" s="2">
        <v>160.66999999999999</v>
      </c>
      <c r="K200" s="2">
        <v>102.57</v>
      </c>
      <c r="L200" s="2">
        <v>322.55</v>
      </c>
      <c r="M200" s="2">
        <v>163.77000000000001</v>
      </c>
      <c r="N200" s="2">
        <v>153.12</v>
      </c>
      <c r="O200" s="2">
        <v>138.30000000000001</v>
      </c>
      <c r="P200" s="12">
        <f t="shared" si="115"/>
        <v>-4.0100250626565748E-3</v>
      </c>
      <c r="Q200" s="12">
        <f t="shared" si="116"/>
        <v>1.5311225667461903E-2</v>
      </c>
      <c r="R200" s="12">
        <f t="shared" si="117"/>
        <v>1.0576923076923039E-2</v>
      </c>
      <c r="S200" s="12">
        <f t="shared" si="118"/>
        <v>1.308118868192798E-2</v>
      </c>
      <c r="T200" s="12">
        <f t="shared" si="119"/>
        <v>-5.8992427708086659E-3</v>
      </c>
      <c r="U200" s="12">
        <f t="shared" si="120"/>
        <v>-2.87354642221469E-2</v>
      </c>
      <c r="V200" s="12">
        <f t="shared" si="121"/>
        <v>-1.4044456929031557E-2</v>
      </c>
      <c r="W200" s="12">
        <f t="shared" si="122"/>
        <v>-3.7570340680932457E-3</v>
      </c>
      <c r="X200" s="12">
        <f t="shared" si="123"/>
        <v>-1.6365636438051556E-2</v>
      </c>
      <c r="Y200" s="12">
        <f t="shared" si="124"/>
        <v>-2.2812723987701289E-2</v>
      </c>
      <c r="Z200" s="20">
        <f t="shared" si="125"/>
        <v>40.247954887218043</v>
      </c>
      <c r="AA200" s="20">
        <f t="shared" si="126"/>
        <v>327.13327691005622</v>
      </c>
      <c r="AB200" s="20">
        <f t="shared" si="127"/>
        <v>14.45125</v>
      </c>
      <c r="AC200" s="20">
        <f t="shared" si="128"/>
        <v>229.30079624626759</v>
      </c>
      <c r="AD200" s="20">
        <f t="shared" si="129"/>
        <v>3204.6184716988878</v>
      </c>
      <c r="AE200" s="20">
        <f t="shared" si="130"/>
        <v>2594.5412854582646</v>
      </c>
      <c r="AF200" s="20">
        <f t="shared" si="131"/>
        <v>9573.0972086871625</v>
      </c>
      <c r="AG200" s="20">
        <f t="shared" si="132"/>
        <v>3161.9683766219241</v>
      </c>
      <c r="AH200" s="20">
        <f t="shared" si="133"/>
        <v>2521.4317631520162</v>
      </c>
      <c r="AI200" s="20">
        <f t="shared" si="134"/>
        <v>3219.2230913501135</v>
      </c>
      <c r="AJ200" s="20">
        <f t="shared" si="135"/>
        <v>1134.3157894736748</v>
      </c>
      <c r="AK200" s="20">
        <f t="shared" si="136"/>
        <v>-7399.9153650843537</v>
      </c>
      <c r="AL200" s="20">
        <f t="shared" si="137"/>
        <v>-5898.7499999999691</v>
      </c>
      <c r="AM200" s="20">
        <f t="shared" si="138"/>
        <v>-5921.5924925351828</v>
      </c>
      <c r="AN200" s="20">
        <f t="shared" si="139"/>
        <v>4754.252075278032</v>
      </c>
      <c r="AO200" s="20">
        <f t="shared" si="140"/>
        <v>15352.222908346994</v>
      </c>
      <c r="AP200" s="20">
        <f t="shared" si="141"/>
        <v>6818.2055656418925</v>
      </c>
      <c r="AQ200" s="20">
        <f t="shared" si="142"/>
        <v>1192.4423378075971</v>
      </c>
      <c r="AR200" s="20">
        <f t="shared" si="143"/>
        <v>6292.7095271975531</v>
      </c>
      <c r="AS200" s="20">
        <f t="shared" si="144"/>
        <v>15030.741729977308</v>
      </c>
      <c r="AT200" s="23">
        <f t="shared" si="145"/>
        <v>31354.632076103549</v>
      </c>
      <c r="AU200" s="23"/>
    </row>
    <row r="201" spans="1:47" x14ac:dyDescent="0.25">
      <c r="A201" s="13">
        <f t="shared" si="112"/>
        <v>196</v>
      </c>
      <c r="B201" s="1">
        <v>45040</v>
      </c>
      <c r="C201" s="7">
        <f t="shared" si="113"/>
        <v>2023</v>
      </c>
      <c r="D201" s="7">
        <f t="shared" si="114"/>
        <v>4</v>
      </c>
      <c r="E201" s="15">
        <v>17.966999999999999</v>
      </c>
      <c r="F201" s="2">
        <v>39.9</v>
      </c>
      <c r="G201" s="2">
        <v>259.94</v>
      </c>
      <c r="H201" s="2">
        <v>10.4</v>
      </c>
      <c r="I201" s="2">
        <v>281.32</v>
      </c>
      <c r="J201" s="2">
        <v>162.55000000000001</v>
      </c>
      <c r="K201" s="2">
        <v>106.21</v>
      </c>
      <c r="L201" s="2">
        <v>329.02</v>
      </c>
      <c r="M201" s="2">
        <v>165.33</v>
      </c>
      <c r="N201" s="2">
        <v>156.56</v>
      </c>
      <c r="O201" s="2">
        <v>142.34</v>
      </c>
      <c r="P201" s="12">
        <f t="shared" si="115"/>
        <v>7.575757575757569E-3</v>
      </c>
      <c r="Q201" s="12">
        <f t="shared" si="116"/>
        <v>-8.4681110772049095E-3</v>
      </c>
      <c r="R201" s="12">
        <f t="shared" si="117"/>
        <v>2.8929604628737948E-3</v>
      </c>
      <c r="S201" s="12">
        <f t="shared" si="118"/>
        <v>1.6402919286075734E-2</v>
      </c>
      <c r="T201" s="12">
        <f t="shared" si="119"/>
        <v>-1.53807041341677E-2</v>
      </c>
      <c r="U201" s="12">
        <f t="shared" si="120"/>
        <v>-7.0672313398840725E-3</v>
      </c>
      <c r="V201" s="12">
        <f t="shared" si="121"/>
        <v>3.1150940832835872E-3</v>
      </c>
      <c r="W201" s="12">
        <f t="shared" si="122"/>
        <v>1.8228011273193623E-3</v>
      </c>
      <c r="X201" s="12">
        <f t="shared" si="123"/>
        <v>-8.7299010196419946E-3</v>
      </c>
      <c r="Y201" s="12">
        <f t="shared" si="124"/>
        <v>-4.4619281044021575E-3</v>
      </c>
      <c r="Z201" s="20">
        <f t="shared" si="125"/>
        <v>40.716136363636359</v>
      </c>
      <c r="AA201" s="20">
        <f t="shared" si="126"/>
        <v>319.47157461092456</v>
      </c>
      <c r="AB201" s="20">
        <f t="shared" si="127"/>
        <v>14.341369334619095</v>
      </c>
      <c r="AC201" s="20">
        <f t="shared" si="128"/>
        <v>230.05263675121037</v>
      </c>
      <c r="AD201" s="20">
        <f t="shared" si="129"/>
        <v>3174.0536964457142</v>
      </c>
      <c r="AE201" s="20">
        <f t="shared" si="130"/>
        <v>2652.4236879604118</v>
      </c>
      <c r="AF201" s="20">
        <f t="shared" si="131"/>
        <v>9739.7072055098033</v>
      </c>
      <c r="AG201" s="20">
        <f t="shared" si="132"/>
        <v>3179.678175373831</v>
      </c>
      <c r="AH201" s="20">
        <f t="shared" si="133"/>
        <v>2541.0050787377827</v>
      </c>
      <c r="AI201" s="20">
        <f t="shared" si="134"/>
        <v>3279.6775275695895</v>
      </c>
      <c r="AJ201" s="20">
        <f t="shared" si="135"/>
        <v>-2142.9545454545364</v>
      </c>
      <c r="AK201" s="20">
        <f t="shared" si="136"/>
        <v>4092.6380836131384</v>
      </c>
      <c r="AL201" s="20">
        <f t="shared" si="137"/>
        <v>-1613.4040501446912</v>
      </c>
      <c r="AM201" s="20">
        <f t="shared" si="138"/>
        <v>-7425.2735024207368</v>
      </c>
      <c r="AN201" s="20">
        <f t="shared" si="139"/>
        <v>12395.44588857143</v>
      </c>
      <c r="AO201" s="20">
        <f t="shared" si="140"/>
        <v>3775.7424079175507</v>
      </c>
      <c r="AP201" s="20">
        <f t="shared" si="141"/>
        <v>-1512.2942754901487</v>
      </c>
      <c r="AQ201" s="20">
        <f t="shared" si="142"/>
        <v>-578.53753738309024</v>
      </c>
      <c r="AR201" s="20">
        <f t="shared" si="143"/>
        <v>3356.7121893325748</v>
      </c>
      <c r="AS201" s="20">
        <f t="shared" si="144"/>
        <v>2939.8544860820948</v>
      </c>
      <c r="AT201" s="23">
        <f t="shared" si="145"/>
        <v>13287.929144623586</v>
      </c>
      <c r="AU201" s="23"/>
    </row>
    <row r="202" spans="1:47" x14ac:dyDescent="0.25">
      <c r="A202" s="13">
        <f t="shared" si="112"/>
        <v>197</v>
      </c>
      <c r="B202" s="1">
        <v>45037</v>
      </c>
      <c r="C202" s="7">
        <f t="shared" si="113"/>
        <v>2023</v>
      </c>
      <c r="D202" s="7">
        <f t="shared" si="114"/>
        <v>4</v>
      </c>
      <c r="E202" s="15">
        <v>17.968</v>
      </c>
      <c r="F202" s="2">
        <v>39.6</v>
      </c>
      <c r="G202" s="2">
        <v>262.16000000000003</v>
      </c>
      <c r="H202" s="2">
        <v>10.37</v>
      </c>
      <c r="I202" s="2">
        <v>276.77999999999997</v>
      </c>
      <c r="J202" s="2">
        <v>165.08</v>
      </c>
      <c r="K202" s="2">
        <v>106.96</v>
      </c>
      <c r="L202" s="2">
        <v>327.98</v>
      </c>
      <c r="M202" s="2">
        <v>165.02</v>
      </c>
      <c r="N202" s="2">
        <v>157.93</v>
      </c>
      <c r="O202" s="2">
        <v>142.97</v>
      </c>
      <c r="P202" s="12">
        <f t="shared" si="115"/>
        <v>-2.7700831024930483E-3</v>
      </c>
      <c r="Q202" s="12">
        <f t="shared" si="116"/>
        <v>-3.7621128633856804E-3</v>
      </c>
      <c r="R202" s="12">
        <f t="shared" si="117"/>
        <v>-9.551098376313405E-3</v>
      </c>
      <c r="S202" s="12">
        <f t="shared" si="118"/>
        <v>1.1253196930946174E-2</v>
      </c>
      <c r="T202" s="12">
        <f t="shared" si="119"/>
        <v>1.1753009079749077E-2</v>
      </c>
      <c r="U202" s="12">
        <f t="shared" si="120"/>
        <v>2.9255526233995077E-2</v>
      </c>
      <c r="V202" s="12">
        <f t="shared" si="121"/>
        <v>7.0187449640153332E-3</v>
      </c>
      <c r="W202" s="12">
        <f t="shared" si="122"/>
        <v>-1.0826964722379651E-2</v>
      </c>
      <c r="X202" s="12">
        <f t="shared" si="123"/>
        <v>1.0201547203954942E-2</v>
      </c>
      <c r="Y202" s="12">
        <f t="shared" si="124"/>
        <v>4.211630930155863E-3</v>
      </c>
      <c r="Z202" s="20">
        <f t="shared" si="125"/>
        <v>40.298060941828254</v>
      </c>
      <c r="AA202" s="20">
        <f t="shared" si="126"/>
        <v>320.98784723541712</v>
      </c>
      <c r="AB202" s="20">
        <f t="shared" si="127"/>
        <v>14.16341929321872</v>
      </c>
      <c r="AC202" s="20">
        <f t="shared" si="128"/>
        <v>228.88704859335036</v>
      </c>
      <c r="AD202" s="20">
        <f t="shared" si="129"/>
        <v>3261.5228970662411</v>
      </c>
      <c r="AE202" s="20">
        <f t="shared" si="130"/>
        <v>2749.4527574421336</v>
      </c>
      <c r="AF202" s="20">
        <f t="shared" si="131"/>
        <v>9777.6095527430516</v>
      </c>
      <c r="AG202" s="20">
        <f t="shared" si="132"/>
        <v>3139.5291746217854</v>
      </c>
      <c r="AH202" s="20">
        <f t="shared" si="133"/>
        <v>2589.5336343085633</v>
      </c>
      <c r="AI202" s="20">
        <f t="shared" si="134"/>
        <v>3308.2514992264678</v>
      </c>
      <c r="AJ202" s="20">
        <f t="shared" si="135"/>
        <v>783.57340720219781</v>
      </c>
      <c r="AK202" s="20">
        <f t="shared" si="136"/>
        <v>1818.2291468743017</v>
      </c>
      <c r="AL202" s="20">
        <f t="shared" si="137"/>
        <v>5326.6475644699585</v>
      </c>
      <c r="AM202" s="20">
        <f t="shared" si="138"/>
        <v>-5094.0971867007083</v>
      </c>
      <c r="AN202" s="20">
        <f t="shared" si="139"/>
        <v>-9471.8542665602854</v>
      </c>
      <c r="AO202" s="20">
        <f t="shared" si="140"/>
        <v>-15630.071488426802</v>
      </c>
      <c r="AP202" s="20">
        <f t="shared" si="141"/>
        <v>-3407.4116371525633</v>
      </c>
      <c r="AQ202" s="20">
        <f t="shared" si="142"/>
        <v>3436.3625378214692</v>
      </c>
      <c r="AR202" s="20">
        <f t="shared" si="143"/>
        <v>-3922.5711462845084</v>
      </c>
      <c r="AS202" s="20">
        <f t="shared" si="144"/>
        <v>-2774.9398452935566</v>
      </c>
      <c r="AT202" s="23">
        <f t="shared" si="145"/>
        <v>-28936.132914050497</v>
      </c>
      <c r="AU202" s="23"/>
    </row>
    <row r="203" spans="1:47" x14ac:dyDescent="0.25">
      <c r="A203" s="13">
        <f t="shared" si="112"/>
        <v>198</v>
      </c>
      <c r="B203" s="1">
        <v>45036</v>
      </c>
      <c r="C203" s="7">
        <f t="shared" si="113"/>
        <v>2023</v>
      </c>
      <c r="D203" s="7">
        <f t="shared" si="114"/>
        <v>4</v>
      </c>
      <c r="E203" s="15">
        <v>17.986999999999998</v>
      </c>
      <c r="F203" s="2">
        <v>39.71</v>
      </c>
      <c r="G203" s="2">
        <v>263.14999999999998</v>
      </c>
      <c r="H203" s="2">
        <v>10.47</v>
      </c>
      <c r="I203" s="2">
        <v>273.7</v>
      </c>
      <c r="J203" s="2">
        <v>162.99</v>
      </c>
      <c r="K203" s="2">
        <v>103.81</v>
      </c>
      <c r="L203" s="2">
        <v>325.35000000000002</v>
      </c>
      <c r="M203" s="2">
        <v>166.65</v>
      </c>
      <c r="N203" s="2">
        <v>156.16999999999999</v>
      </c>
      <c r="O203" s="2">
        <v>142.22</v>
      </c>
      <c r="P203" s="12">
        <f t="shared" si="115"/>
        <v>2.5188916876572875E-4</v>
      </c>
      <c r="Q203" s="12">
        <f t="shared" si="116"/>
        <v>2.5765962423013766E-2</v>
      </c>
      <c r="R203" s="12">
        <f t="shared" si="117"/>
        <v>-1.5051740357478804E-2</v>
      </c>
      <c r="S203" s="12">
        <f t="shared" si="118"/>
        <v>-3.2411959648930289E-3</v>
      </c>
      <c r="T203" s="12">
        <f t="shared" si="119"/>
        <v>-9.9760605565691995E-2</v>
      </c>
      <c r="U203" s="12">
        <f t="shared" si="120"/>
        <v>-7.2368815262995323E-3</v>
      </c>
      <c r="V203" s="12">
        <f t="shared" si="121"/>
        <v>4.3329770225246644E-3</v>
      </c>
      <c r="W203" s="12">
        <f t="shared" si="122"/>
        <v>-8.3821748854259193E-3</v>
      </c>
      <c r="X203" s="12">
        <f t="shared" si="123"/>
        <v>-1.4664879275787079E-2</v>
      </c>
      <c r="Y203" s="12">
        <f t="shared" si="124"/>
        <v>-1.4469820782535558E-2</v>
      </c>
      <c r="Z203" s="20">
        <f t="shared" si="125"/>
        <v>40.42017884130982</v>
      </c>
      <c r="AA203" s="20">
        <f t="shared" si="126"/>
        <v>330.50179309269504</v>
      </c>
      <c r="AB203" s="20">
        <f t="shared" si="127"/>
        <v>14.084760112888054</v>
      </c>
      <c r="AC203" s="20">
        <f t="shared" si="128"/>
        <v>225.6063877053061</v>
      </c>
      <c r="AD203" s="20">
        <f t="shared" si="129"/>
        <v>2902.0436523921499</v>
      </c>
      <c r="AE203" s="20">
        <f t="shared" si="130"/>
        <v>2651.9705010102798</v>
      </c>
      <c r="AF203" s="20">
        <f t="shared" si="131"/>
        <v>9751.5321928006524</v>
      </c>
      <c r="AG203" s="20">
        <f t="shared" si="132"/>
        <v>3147.288675482806</v>
      </c>
      <c r="AH203" s="20">
        <f t="shared" si="133"/>
        <v>2525.7914554210142</v>
      </c>
      <c r="AI203" s="20">
        <f t="shared" si="134"/>
        <v>3246.7077581138569</v>
      </c>
      <c r="AJ203" s="20">
        <f t="shared" si="135"/>
        <v>-71.251889168763682</v>
      </c>
      <c r="AK203" s="20">
        <f t="shared" si="136"/>
        <v>-12452.689639042575</v>
      </c>
      <c r="AL203" s="20">
        <f t="shared" si="137"/>
        <v>8394.3555973659313</v>
      </c>
      <c r="AM203" s="20">
        <f t="shared" si="138"/>
        <v>1467.2245893877971</v>
      </c>
      <c r="AN203" s="20">
        <f t="shared" si="139"/>
        <v>80397.95690196252</v>
      </c>
      <c r="AO203" s="20">
        <f t="shared" si="140"/>
        <v>3866.3797979439551</v>
      </c>
      <c r="AP203" s="20">
        <f t="shared" si="141"/>
        <v>-2103.5436400326034</v>
      </c>
      <c r="AQ203" s="20">
        <f t="shared" si="142"/>
        <v>2660.4124517194123</v>
      </c>
      <c r="AR203" s="20">
        <f t="shared" si="143"/>
        <v>5638.7556868478441</v>
      </c>
      <c r="AS203" s="20">
        <f t="shared" si="144"/>
        <v>9533.8083772286154</v>
      </c>
      <c r="AT203" s="23">
        <f t="shared" si="145"/>
        <v>97331.40823421214</v>
      </c>
      <c r="AU203" s="23"/>
    </row>
    <row r="204" spans="1:47" x14ac:dyDescent="0.25">
      <c r="A204" s="13">
        <f t="shared" si="112"/>
        <v>199</v>
      </c>
      <c r="B204" s="1">
        <v>45035</v>
      </c>
      <c r="C204" s="7">
        <f t="shared" si="113"/>
        <v>2023</v>
      </c>
      <c r="D204" s="7">
        <f t="shared" si="114"/>
        <v>4</v>
      </c>
      <c r="E204" s="15">
        <v>18.033000000000001</v>
      </c>
      <c r="F204" s="2">
        <v>39.700000000000003</v>
      </c>
      <c r="G204" s="2">
        <v>256.54000000000002</v>
      </c>
      <c r="H204" s="2">
        <v>10.63</v>
      </c>
      <c r="I204" s="2">
        <v>274.58999999999997</v>
      </c>
      <c r="J204" s="2">
        <v>180.59</v>
      </c>
      <c r="K204" s="2">
        <v>104.3</v>
      </c>
      <c r="L204" s="2">
        <v>323.12</v>
      </c>
      <c r="M204" s="2">
        <v>167.63</v>
      </c>
      <c r="N204" s="2">
        <v>158.09</v>
      </c>
      <c r="O204" s="2">
        <v>143.94</v>
      </c>
      <c r="P204" s="12">
        <f t="shared" si="115"/>
        <v>5.040322580645018E-4</v>
      </c>
      <c r="Q204" s="12">
        <f t="shared" si="116"/>
        <v>-1.1330353013719763E-2</v>
      </c>
      <c r="R204" s="12">
        <f t="shared" si="117"/>
        <v>-1.87793427230043E-3</v>
      </c>
      <c r="S204" s="12">
        <f t="shared" si="118"/>
        <v>-1.2905313106621685E-2</v>
      </c>
      <c r="T204" s="12">
        <f t="shared" si="119"/>
        <v>-2.1160434995245669E-2</v>
      </c>
      <c r="U204" s="12">
        <f t="shared" si="120"/>
        <v>1.8533672353226782E-2</v>
      </c>
      <c r="V204" s="12">
        <f t="shared" si="121"/>
        <v>-3.2670683487983521E-2</v>
      </c>
      <c r="W204" s="12">
        <f t="shared" si="122"/>
        <v>5.9640992958029937E-3</v>
      </c>
      <c r="X204" s="12">
        <f t="shared" si="123"/>
        <v>2.2360493472581844E-3</v>
      </c>
      <c r="Y204" s="12">
        <f t="shared" si="124"/>
        <v>-8.8470728029612644E-3</v>
      </c>
      <c r="Z204" s="20">
        <f t="shared" si="125"/>
        <v>40.430367943548383</v>
      </c>
      <c r="AA204" s="20">
        <f t="shared" si="126"/>
        <v>318.5493602589795</v>
      </c>
      <c r="AB204" s="20">
        <f t="shared" si="127"/>
        <v>14.273145539906105</v>
      </c>
      <c r="AC204" s="20">
        <f t="shared" si="128"/>
        <v>223.41901143144725</v>
      </c>
      <c r="AD204" s="20">
        <f t="shared" si="129"/>
        <v>3155.4219509770924</v>
      </c>
      <c r="AE204" s="20">
        <f t="shared" si="130"/>
        <v>2720.8114434379881</v>
      </c>
      <c r="AF204" s="20">
        <f t="shared" si="131"/>
        <v>9392.246582375461</v>
      </c>
      <c r="AG204" s="20">
        <f t="shared" si="132"/>
        <v>3192.8222118134345</v>
      </c>
      <c r="AH204" s="20">
        <f t="shared" si="133"/>
        <v>2569.1150112416904</v>
      </c>
      <c r="AI204" s="20">
        <f t="shared" si="134"/>
        <v>3265.2312086100133</v>
      </c>
      <c r="AJ204" s="20">
        <f t="shared" si="135"/>
        <v>-142.57560483870435</v>
      </c>
      <c r="AK204" s="20">
        <f t="shared" si="136"/>
        <v>5475.9596115307259</v>
      </c>
      <c r="AL204" s="20">
        <f t="shared" si="137"/>
        <v>1047.3239436619276</v>
      </c>
      <c r="AM204" s="20">
        <f t="shared" si="138"/>
        <v>5841.9771371055158</v>
      </c>
      <c r="AN204" s="20">
        <f t="shared" si="139"/>
        <v>17053.382255726887</v>
      </c>
      <c r="AO204" s="20">
        <f t="shared" si="140"/>
        <v>-9901.8086875977133</v>
      </c>
      <c r="AP204" s="20">
        <f t="shared" si="141"/>
        <v>15860.736881226967</v>
      </c>
      <c r="AQ204" s="20">
        <f t="shared" si="142"/>
        <v>-1892.9411813434399</v>
      </c>
      <c r="AR204" s="20">
        <f t="shared" si="143"/>
        <v>-859.77768625357385</v>
      </c>
      <c r="AS204" s="20">
        <f t="shared" si="144"/>
        <v>5829.1182779973497</v>
      </c>
      <c r="AT204" s="23">
        <f t="shared" si="145"/>
        <v>38311.394947215944</v>
      </c>
      <c r="AU204" s="23"/>
    </row>
    <row r="205" spans="1:47" x14ac:dyDescent="0.25">
      <c r="A205" s="13">
        <f t="shared" si="112"/>
        <v>200</v>
      </c>
      <c r="B205" s="1">
        <v>45034</v>
      </c>
      <c r="C205" s="7">
        <f t="shared" si="113"/>
        <v>2023</v>
      </c>
      <c r="D205" s="7">
        <f t="shared" si="114"/>
        <v>4</v>
      </c>
      <c r="E205" s="15">
        <v>18.050999999999998</v>
      </c>
      <c r="F205" s="2">
        <v>39.68</v>
      </c>
      <c r="G205" s="2">
        <v>259.48</v>
      </c>
      <c r="H205" s="2">
        <v>10.65</v>
      </c>
      <c r="I205" s="2">
        <v>278.18</v>
      </c>
      <c r="J205" s="2">
        <v>184.31</v>
      </c>
      <c r="K205" s="2">
        <v>102.3</v>
      </c>
      <c r="L205" s="2">
        <v>333.7</v>
      </c>
      <c r="M205" s="2">
        <v>166.47</v>
      </c>
      <c r="N205" s="2">
        <v>157.58000000000001</v>
      </c>
      <c r="O205" s="2">
        <v>145.08000000000001</v>
      </c>
      <c r="P205" s="12">
        <f t="shared" si="115"/>
        <v>-1.2689723811893483E-2</v>
      </c>
      <c r="Q205" s="12">
        <f t="shared" si="116"/>
        <v>1.0593550397258289E-2</v>
      </c>
      <c r="R205" s="12">
        <f t="shared" si="117"/>
        <v>-1.7527675276752697E-2</v>
      </c>
      <c r="S205" s="12">
        <f t="shared" si="118"/>
        <v>8.2748695808598782E-4</v>
      </c>
      <c r="T205" s="12">
        <f t="shared" si="119"/>
        <v>-1.2462188381398565E-2</v>
      </c>
      <c r="U205" s="12">
        <f t="shared" si="120"/>
        <v>-2.1267049661396475E-3</v>
      </c>
      <c r="V205" s="12">
        <f t="shared" si="121"/>
        <v>5.1170202473014292E-3</v>
      </c>
      <c r="W205" s="12">
        <f t="shared" si="122"/>
        <v>9.6861629457785092E-3</v>
      </c>
      <c r="X205" s="12">
        <f t="shared" si="123"/>
        <v>-7.7210438616376331E-3</v>
      </c>
      <c r="Y205" s="12">
        <f t="shared" si="124"/>
        <v>1.1990812533646533E-3</v>
      </c>
      <c r="Z205" s="20">
        <f t="shared" si="125"/>
        <v>39.897208260761381</v>
      </c>
      <c r="AA205" s="20">
        <f t="shared" si="126"/>
        <v>325.61324193799663</v>
      </c>
      <c r="AB205" s="20">
        <f t="shared" si="127"/>
        <v>14.049354243542437</v>
      </c>
      <c r="AC205" s="20">
        <f t="shared" si="128"/>
        <v>226.52729339809318</v>
      </c>
      <c r="AD205" s="20">
        <f t="shared" si="129"/>
        <v>3183.4619273752796</v>
      </c>
      <c r="AE205" s="20">
        <f t="shared" si="130"/>
        <v>2665.6213279198587</v>
      </c>
      <c r="AF205" s="20">
        <f t="shared" si="131"/>
        <v>9759.1448301648306</v>
      </c>
      <c r="AG205" s="20">
        <f t="shared" si="132"/>
        <v>3204.6356428332333</v>
      </c>
      <c r="AH205" s="20">
        <f t="shared" si="133"/>
        <v>2543.5911661874566</v>
      </c>
      <c r="AI205" s="20">
        <f t="shared" si="134"/>
        <v>3298.3270254623994</v>
      </c>
      <c r="AJ205" s="20">
        <f t="shared" si="135"/>
        <v>3589.5421746703064</v>
      </c>
      <c r="AK205" s="20">
        <f t="shared" si="136"/>
        <v>-5119.8629069949675</v>
      </c>
      <c r="AL205" s="20">
        <f t="shared" si="137"/>
        <v>9775.184501844984</v>
      </c>
      <c r="AM205" s="20">
        <f t="shared" si="138"/>
        <v>-374.5867961863496</v>
      </c>
      <c r="AN205" s="20">
        <f t="shared" si="139"/>
        <v>10043.388156180072</v>
      </c>
      <c r="AO205" s="20">
        <f t="shared" si="140"/>
        <v>1136.2144160281787</v>
      </c>
      <c r="AP205" s="20">
        <f t="shared" si="141"/>
        <v>-2484.1755082415148</v>
      </c>
      <c r="AQ205" s="20">
        <f t="shared" si="142"/>
        <v>-3074.2842833233226</v>
      </c>
      <c r="AR205" s="20">
        <f t="shared" si="143"/>
        <v>2968.7990718814945</v>
      </c>
      <c r="AS205" s="20">
        <f t="shared" si="144"/>
        <v>-790.04509247988608</v>
      </c>
      <c r="AT205" s="23">
        <f t="shared" si="145"/>
        <v>15670.173733378997</v>
      </c>
      <c r="AU205" s="23"/>
    </row>
    <row r="206" spans="1:47" x14ac:dyDescent="0.25">
      <c r="A206" s="13">
        <f t="shared" si="112"/>
        <v>201</v>
      </c>
      <c r="B206" s="1">
        <v>45033</v>
      </c>
      <c r="C206" s="7">
        <f t="shared" si="113"/>
        <v>2023</v>
      </c>
      <c r="D206" s="7">
        <f t="shared" si="114"/>
        <v>4</v>
      </c>
      <c r="E206" s="15">
        <v>18.012</v>
      </c>
      <c r="F206" s="2">
        <v>40.19</v>
      </c>
      <c r="G206" s="2">
        <v>256.76</v>
      </c>
      <c r="H206" s="2">
        <v>10.84</v>
      </c>
      <c r="I206" s="2">
        <v>277.95</v>
      </c>
      <c r="J206" s="2">
        <v>187.04</v>
      </c>
      <c r="K206" s="2">
        <v>102.74</v>
      </c>
      <c r="L206" s="2">
        <v>332.72</v>
      </c>
      <c r="M206" s="2">
        <v>165.23</v>
      </c>
      <c r="N206" s="2">
        <v>159.15</v>
      </c>
      <c r="O206" s="2">
        <v>145.22</v>
      </c>
      <c r="P206" s="12">
        <f t="shared" si="115"/>
        <v>8.2789764174611147E-3</v>
      </c>
      <c r="Q206" s="12">
        <f t="shared" si="116"/>
        <v>-4.072766766223257E-3</v>
      </c>
      <c r="R206" s="12">
        <f t="shared" si="117"/>
        <v>4.6339202965710591E-3</v>
      </c>
      <c r="S206" s="12">
        <f t="shared" si="118"/>
        <v>-4.7978803394322922E-3</v>
      </c>
      <c r="T206" s="12">
        <f t="shared" si="119"/>
        <v>1.1925917471149905E-2</v>
      </c>
      <c r="U206" s="12">
        <f t="shared" si="120"/>
        <v>3.1347648353945434E-3</v>
      </c>
      <c r="V206" s="12">
        <f t="shared" si="121"/>
        <v>-1.6579107438240759E-2</v>
      </c>
      <c r="W206" s="12">
        <f t="shared" si="122"/>
        <v>1.0102521420634059E-3</v>
      </c>
      <c r="X206" s="12">
        <f t="shared" si="123"/>
        <v>1.0284125773395658E-2</v>
      </c>
      <c r="Y206" s="12">
        <f t="shared" si="124"/>
        <v>-1.3115766369897752E-3</v>
      </c>
      <c r="Z206" s="20">
        <f t="shared" si="125"/>
        <v>40.744553437029602</v>
      </c>
      <c r="AA206" s="20">
        <f t="shared" si="126"/>
        <v>320.88775454792284</v>
      </c>
      <c r="AB206" s="20">
        <f t="shared" si="127"/>
        <v>14.366265060240966</v>
      </c>
      <c r="AC206" s="20">
        <f t="shared" si="128"/>
        <v>225.25404776397289</v>
      </c>
      <c r="AD206" s="20">
        <f t="shared" si="129"/>
        <v>3262.0802906915505</v>
      </c>
      <c r="AE206" s="20">
        <f t="shared" si="130"/>
        <v>2679.6763048282246</v>
      </c>
      <c r="AF206" s="20">
        <f t="shared" si="131"/>
        <v>9548.4871176082779</v>
      </c>
      <c r="AG206" s="20">
        <f t="shared" si="132"/>
        <v>3177.0992319998795</v>
      </c>
      <c r="AH206" s="20">
        <f t="shared" si="133"/>
        <v>2589.7453148228442</v>
      </c>
      <c r="AI206" s="20">
        <f t="shared" si="134"/>
        <v>3290.0559723556789</v>
      </c>
      <c r="AJ206" s="20">
        <f t="shared" si="135"/>
        <v>-2341.8740592072354</v>
      </c>
      <c r="AK206" s="20">
        <f t="shared" si="136"/>
        <v>1968.3681781157247</v>
      </c>
      <c r="AL206" s="20">
        <f t="shared" si="137"/>
        <v>-2584.3373493976569</v>
      </c>
      <c r="AM206" s="20">
        <f t="shared" si="138"/>
        <v>2171.9044720542229</v>
      </c>
      <c r="AN206" s="20">
        <f t="shared" si="139"/>
        <v>-9611.2026728876572</v>
      </c>
      <c r="AO206" s="20">
        <f t="shared" si="140"/>
        <v>-1674.7809656450045</v>
      </c>
      <c r="AP206" s="20">
        <f t="shared" si="141"/>
        <v>8048.7101195861214</v>
      </c>
      <c r="AQ206" s="20">
        <f t="shared" si="142"/>
        <v>-320.64319998794417</v>
      </c>
      <c r="AR206" s="20">
        <f t="shared" si="143"/>
        <v>-3954.3232234266497</v>
      </c>
      <c r="AS206" s="20">
        <f t="shared" si="144"/>
        <v>864.16552886421414</v>
      </c>
      <c r="AT206" s="23">
        <f t="shared" si="145"/>
        <v>-7434.0131719318633</v>
      </c>
      <c r="AU206" s="23"/>
    </row>
    <row r="207" spans="1:47" x14ac:dyDescent="0.25">
      <c r="A207" s="13">
        <f t="shared" si="112"/>
        <v>202</v>
      </c>
      <c r="B207" s="1">
        <v>45030</v>
      </c>
      <c r="C207" s="7">
        <f t="shared" si="113"/>
        <v>2023</v>
      </c>
      <c r="D207" s="7">
        <f t="shared" si="114"/>
        <v>4</v>
      </c>
      <c r="E207" s="15">
        <v>17.995999999999999</v>
      </c>
      <c r="F207" s="2">
        <v>39.86</v>
      </c>
      <c r="G207" s="2">
        <v>257.81</v>
      </c>
      <c r="H207" s="2">
        <v>10.79</v>
      </c>
      <c r="I207" s="2">
        <v>279.29000000000002</v>
      </c>
      <c r="J207" s="2">
        <v>185</v>
      </c>
      <c r="K207" s="2">
        <v>102.51</v>
      </c>
      <c r="L207" s="2">
        <v>338.63</v>
      </c>
      <c r="M207" s="2">
        <v>165.21</v>
      </c>
      <c r="N207" s="2">
        <v>157.66999999999999</v>
      </c>
      <c r="O207" s="2">
        <v>145.54</v>
      </c>
      <c r="P207" s="12">
        <f t="shared" si="115"/>
        <v>-2.3996082272282226E-2</v>
      </c>
      <c r="Q207" s="12">
        <f t="shared" si="116"/>
        <v>-2.9731662338639775E-2</v>
      </c>
      <c r="R207" s="12">
        <f t="shared" si="117"/>
        <v>4.6554934823090921E-3</v>
      </c>
      <c r="S207" s="12">
        <f t="shared" si="118"/>
        <v>-1.4850088183421484E-2</v>
      </c>
      <c r="T207" s="12">
        <f t="shared" si="119"/>
        <v>-4.9518980083916864E-3</v>
      </c>
      <c r="U207" s="12">
        <f t="shared" si="120"/>
        <v>9.6297592093552709E-4</v>
      </c>
      <c r="V207" s="12">
        <f t="shared" si="121"/>
        <v>-2.1946415946842657E-2</v>
      </c>
      <c r="W207" s="12">
        <f t="shared" si="122"/>
        <v>-2.2249257460918992E-3</v>
      </c>
      <c r="X207" s="12">
        <f t="shared" si="123"/>
        <v>-6.2249170174508706E-3</v>
      </c>
      <c r="Y207" s="12">
        <f t="shared" si="124"/>
        <v>-1.8941900418445456E-3</v>
      </c>
      <c r="Z207" s="20">
        <f t="shared" si="125"/>
        <v>39.44031831537707</v>
      </c>
      <c r="AA207" s="20">
        <f t="shared" si="126"/>
        <v>312.62045839449024</v>
      </c>
      <c r="AB207" s="20">
        <f t="shared" si="127"/>
        <v>14.36657355679702</v>
      </c>
      <c r="AC207" s="20">
        <f t="shared" si="128"/>
        <v>222.97883104056439</v>
      </c>
      <c r="AD207" s="20">
        <f t="shared" si="129"/>
        <v>3207.6723658868073</v>
      </c>
      <c r="AE207" s="20">
        <f t="shared" si="130"/>
        <v>2673.874799888737</v>
      </c>
      <c r="AF207" s="20">
        <f t="shared" si="131"/>
        <v>9496.3734432515012</v>
      </c>
      <c r="AG207" s="20">
        <f t="shared" si="132"/>
        <v>3166.8311241939446</v>
      </c>
      <c r="AH207" s="20">
        <f t="shared" si="133"/>
        <v>2547.4263125450689</v>
      </c>
      <c r="AI207" s="20">
        <f t="shared" si="134"/>
        <v>3288.1366242713561</v>
      </c>
      <c r="AJ207" s="20">
        <f t="shared" si="135"/>
        <v>6787.7717923604878</v>
      </c>
      <c r="AK207" s="20">
        <f t="shared" si="136"/>
        <v>14369.312408264619</v>
      </c>
      <c r="AL207" s="20">
        <f t="shared" si="137"/>
        <v>-2596.3687150837468</v>
      </c>
      <c r="AM207" s="20">
        <f t="shared" si="138"/>
        <v>6722.3379188712333</v>
      </c>
      <c r="AN207" s="20">
        <f t="shared" si="139"/>
        <v>3990.7785282981649</v>
      </c>
      <c r="AO207" s="20">
        <f t="shared" si="140"/>
        <v>-514.47997774748728</v>
      </c>
      <c r="AP207" s="20">
        <f t="shared" si="141"/>
        <v>10654.393837424959</v>
      </c>
      <c r="AQ207" s="20">
        <f t="shared" si="142"/>
        <v>706.16758060555185</v>
      </c>
      <c r="AR207" s="20">
        <f t="shared" si="143"/>
        <v>2393.5271182396491</v>
      </c>
      <c r="AS207" s="20">
        <f t="shared" si="144"/>
        <v>1248.0351457287725</v>
      </c>
      <c r="AT207" s="23">
        <f t="shared" si="145"/>
        <v>43761.475636962205</v>
      </c>
      <c r="AU207" s="23"/>
    </row>
    <row r="208" spans="1:47" x14ac:dyDescent="0.25">
      <c r="A208" s="13">
        <f t="shared" si="112"/>
        <v>203</v>
      </c>
      <c r="B208" s="1">
        <v>45029</v>
      </c>
      <c r="C208" s="7">
        <f t="shared" si="113"/>
        <v>2023</v>
      </c>
      <c r="D208" s="7">
        <f t="shared" si="114"/>
        <v>4</v>
      </c>
      <c r="E208" s="15">
        <v>17.998000000000001</v>
      </c>
      <c r="F208" s="2">
        <v>40.840000000000003</v>
      </c>
      <c r="G208" s="2">
        <v>265.70999999999998</v>
      </c>
      <c r="H208" s="2">
        <v>10.74</v>
      </c>
      <c r="I208" s="2">
        <v>283.5</v>
      </c>
      <c r="J208" s="2">
        <v>185.9</v>
      </c>
      <c r="K208" s="2">
        <v>102.4</v>
      </c>
      <c r="L208" s="2">
        <v>346.19</v>
      </c>
      <c r="M208" s="2">
        <v>165.56</v>
      </c>
      <c r="N208" s="2">
        <v>158.63999999999999</v>
      </c>
      <c r="O208" s="2">
        <v>145.80000000000001</v>
      </c>
      <c r="P208" s="12">
        <f t="shared" si="115"/>
        <v>4.9212598425196763E-3</v>
      </c>
      <c r="Q208" s="12">
        <f t="shared" si="116"/>
        <v>-5.2785265049416497E-3</v>
      </c>
      <c r="R208" s="12">
        <f t="shared" si="117"/>
        <v>5.3974484789008903E-2</v>
      </c>
      <c r="S208" s="12">
        <f t="shared" si="118"/>
        <v>1.0262989095574104E-2</v>
      </c>
      <c r="T208" s="12">
        <f t="shared" si="119"/>
        <v>2.5983360025909619E-2</v>
      </c>
      <c r="U208" s="12">
        <f t="shared" si="120"/>
        <v>4.2947070739707938E-2</v>
      </c>
      <c r="V208" s="12">
        <f t="shared" si="121"/>
        <v>4.2033137905030049E-2</v>
      </c>
      <c r="W208" s="12">
        <f t="shared" si="122"/>
        <v>3.0382446225496684E-2</v>
      </c>
      <c r="X208" s="12">
        <f t="shared" si="123"/>
        <v>1.2484828167601769E-2</v>
      </c>
      <c r="Y208" s="12">
        <f t="shared" si="124"/>
        <v>2.1770546651216582E-2</v>
      </c>
      <c r="Z208" s="20">
        <f t="shared" si="125"/>
        <v>40.608868110236216</v>
      </c>
      <c r="AA208" s="20">
        <f t="shared" si="126"/>
        <v>320.49925876010781</v>
      </c>
      <c r="AB208" s="20">
        <f t="shared" si="127"/>
        <v>15.071835132482828</v>
      </c>
      <c r="AC208" s="20">
        <f t="shared" si="128"/>
        <v>228.66292495189225</v>
      </c>
      <c r="AD208" s="20">
        <f t="shared" si="129"/>
        <v>3307.3963612691359</v>
      </c>
      <c r="AE208" s="20">
        <f t="shared" si="130"/>
        <v>2786.0270131399511</v>
      </c>
      <c r="AF208" s="20">
        <f t="shared" si="131"/>
        <v>10117.580446647116</v>
      </c>
      <c r="AG208" s="20">
        <f t="shared" si="132"/>
        <v>3270.3234273214912</v>
      </c>
      <c r="AH208" s="20">
        <f t="shared" si="133"/>
        <v>2595.3865582803237</v>
      </c>
      <c r="AI208" s="20">
        <f t="shared" si="134"/>
        <v>3366.0971838110854</v>
      </c>
      <c r="AJ208" s="20">
        <f t="shared" si="135"/>
        <v>-1392.0767716535352</v>
      </c>
      <c r="AK208" s="20">
        <f t="shared" si="136"/>
        <v>2551.1118598382723</v>
      </c>
      <c r="AL208" s="20">
        <f t="shared" si="137"/>
        <v>-30101.570166830279</v>
      </c>
      <c r="AM208" s="20">
        <f t="shared" si="138"/>
        <v>-4645.849903784494</v>
      </c>
      <c r="AN208" s="20">
        <f t="shared" si="139"/>
        <v>-20940.220317284002</v>
      </c>
      <c r="AO208" s="20">
        <f t="shared" si="140"/>
        <v>-22944.922627990309</v>
      </c>
      <c r="AP208" s="20">
        <f t="shared" si="141"/>
        <v>-20405.9563323558</v>
      </c>
      <c r="AQ208" s="20">
        <f t="shared" si="142"/>
        <v>-9643.0627321491102</v>
      </c>
      <c r="AR208" s="20">
        <f t="shared" si="143"/>
        <v>-4800.5097420485754</v>
      </c>
      <c r="AS208" s="20">
        <f t="shared" si="144"/>
        <v>-14344.076762217082</v>
      </c>
      <c r="AT208" s="23">
        <f t="shared" si="145"/>
        <v>-126667.1334964749</v>
      </c>
      <c r="AU208" s="23"/>
    </row>
    <row r="209" spans="1:47" x14ac:dyDescent="0.25">
      <c r="A209" s="13">
        <f t="shared" si="112"/>
        <v>204</v>
      </c>
      <c r="B209" s="1">
        <v>45028</v>
      </c>
      <c r="C209" s="7">
        <f t="shared" si="113"/>
        <v>2023</v>
      </c>
      <c r="D209" s="7">
        <f t="shared" si="114"/>
        <v>4</v>
      </c>
      <c r="E209" s="15">
        <v>18.062999999999999</v>
      </c>
      <c r="F209" s="2">
        <v>40.64</v>
      </c>
      <c r="G209" s="2">
        <v>267.12</v>
      </c>
      <c r="H209" s="2">
        <v>10.19</v>
      </c>
      <c r="I209" s="2">
        <v>280.62</v>
      </c>
      <c r="J209" s="2">
        <v>180.54</v>
      </c>
      <c r="K209" s="2">
        <v>97.83</v>
      </c>
      <c r="L209" s="2">
        <v>331.03</v>
      </c>
      <c r="M209" s="2">
        <v>160.1</v>
      </c>
      <c r="N209" s="2">
        <v>156.12</v>
      </c>
      <c r="O209" s="2">
        <v>142.18</v>
      </c>
      <c r="P209" s="12">
        <f t="shared" si="115"/>
        <v>-8.2967301122497394E-3</v>
      </c>
      <c r="Q209" s="12">
        <f t="shared" si="116"/>
        <v>-1.7564184012854867E-3</v>
      </c>
      <c r="R209" s="12">
        <f t="shared" si="117"/>
        <v>1.4940239043824688E-2</v>
      </c>
      <c r="S209" s="12">
        <f t="shared" si="118"/>
        <v>-7.1265678449172754E-5</v>
      </c>
      <c r="T209" s="12">
        <f t="shared" si="119"/>
        <v>-3.8463877195262564E-2</v>
      </c>
      <c r="U209" s="12">
        <f t="shared" si="120"/>
        <v>-2.5985512758943341E-2</v>
      </c>
      <c r="V209" s="12">
        <f t="shared" si="121"/>
        <v>-2.6296574283404484E-2</v>
      </c>
      <c r="W209" s="12">
        <f t="shared" si="122"/>
        <v>-9.5077635450003806E-3</v>
      </c>
      <c r="X209" s="12">
        <f t="shared" si="123"/>
        <v>-6.322736100996762E-3</v>
      </c>
      <c r="Y209" s="12">
        <f t="shared" si="124"/>
        <v>-1.4808632324601056E-2</v>
      </c>
      <c r="Z209" s="20">
        <f t="shared" si="125"/>
        <v>40.074729136163988</v>
      </c>
      <c r="AA209" s="20">
        <f t="shared" si="126"/>
        <v>321.6340819911058</v>
      </c>
      <c r="AB209" s="20">
        <f t="shared" si="127"/>
        <v>14.513645418326695</v>
      </c>
      <c r="AC209" s="20">
        <f t="shared" si="128"/>
        <v>226.32386972633981</v>
      </c>
      <c r="AD209" s="20">
        <f t="shared" si="129"/>
        <v>3099.6419607749885</v>
      </c>
      <c r="AE209" s="20">
        <f t="shared" si="130"/>
        <v>2601.8872374018038</v>
      </c>
      <c r="AF209" s="20">
        <f t="shared" si="131"/>
        <v>9454.135749146777</v>
      </c>
      <c r="AG209" s="20">
        <f t="shared" si="132"/>
        <v>3143.7161777404208</v>
      </c>
      <c r="AH209" s="20">
        <f t="shared" si="133"/>
        <v>2547.1755647535806</v>
      </c>
      <c r="AI209" s="20">
        <f t="shared" si="134"/>
        <v>3245.5915852301041</v>
      </c>
      <c r="AJ209" s="20">
        <f t="shared" si="135"/>
        <v>2346.896046852059</v>
      </c>
      <c r="AK209" s="20">
        <f t="shared" si="136"/>
        <v>848.87701334127996</v>
      </c>
      <c r="AL209" s="20">
        <f t="shared" si="137"/>
        <v>-8332.1713147410592</v>
      </c>
      <c r="AM209" s="20">
        <f t="shared" si="138"/>
        <v>32.260547320390742</v>
      </c>
      <c r="AN209" s="20">
        <f t="shared" si="139"/>
        <v>30998.379806252844</v>
      </c>
      <c r="AO209" s="20">
        <f t="shared" si="140"/>
        <v>13883.032519639164</v>
      </c>
      <c r="AP209" s="20">
        <f t="shared" si="141"/>
        <v>12766.278542661166</v>
      </c>
      <c r="AQ209" s="20">
        <f t="shared" si="142"/>
        <v>3017.662225957929</v>
      </c>
      <c r="AR209" s="20">
        <f t="shared" si="143"/>
        <v>2431.1392869628889</v>
      </c>
      <c r="AS209" s="20">
        <f t="shared" si="144"/>
        <v>9757.0429539791803</v>
      </c>
      <c r="AT209" s="23">
        <f t="shared" si="145"/>
        <v>67749.397628225852</v>
      </c>
      <c r="AU209" s="23"/>
    </row>
    <row r="210" spans="1:47" x14ac:dyDescent="0.25">
      <c r="A210" s="13">
        <f t="shared" si="112"/>
        <v>205</v>
      </c>
      <c r="B210" s="1">
        <v>45027</v>
      </c>
      <c r="C210" s="7">
        <f t="shared" si="113"/>
        <v>2023</v>
      </c>
      <c r="D210" s="7">
        <f t="shared" si="114"/>
        <v>4</v>
      </c>
      <c r="E210" s="15">
        <v>18.157</v>
      </c>
      <c r="F210" s="2">
        <v>40.98</v>
      </c>
      <c r="G210" s="2">
        <v>267.58999999999997</v>
      </c>
      <c r="H210" s="2">
        <v>10.039999999999999</v>
      </c>
      <c r="I210" s="2">
        <v>280.64</v>
      </c>
      <c r="J210" s="2">
        <v>186.79</v>
      </c>
      <c r="K210" s="2">
        <v>99.92</v>
      </c>
      <c r="L210" s="2">
        <v>338.21</v>
      </c>
      <c r="M210" s="2">
        <v>160.80000000000001</v>
      </c>
      <c r="N210" s="2">
        <v>156.30000000000001</v>
      </c>
      <c r="O210" s="2">
        <v>143.57</v>
      </c>
      <c r="P210" s="12">
        <f t="shared" si="115"/>
        <v>-4.8567265662944337E-3</v>
      </c>
      <c r="Q210" s="12">
        <f t="shared" si="116"/>
        <v>-6.423585326006287E-3</v>
      </c>
      <c r="R210" s="12">
        <f t="shared" si="117"/>
        <v>2.2403258655804281E-2</v>
      </c>
      <c r="S210" s="12">
        <f t="shared" si="118"/>
        <v>3.4312460841042336E-2</v>
      </c>
      <c r="T210" s="12">
        <f t="shared" si="119"/>
        <v>1.2078351843268775E-2</v>
      </c>
      <c r="U210" s="12">
        <f t="shared" si="120"/>
        <v>-2.2291357381836407E-2</v>
      </c>
      <c r="V210" s="12">
        <f t="shared" si="121"/>
        <v>-2.5756194550594635E-3</v>
      </c>
      <c r="W210" s="12">
        <f t="shared" si="122"/>
        <v>-7.8643970400239516E-3</v>
      </c>
      <c r="X210" s="12">
        <f t="shared" si="123"/>
        <v>2.8043293412385317E-3</v>
      </c>
      <c r="Y210" s="12">
        <f t="shared" si="124"/>
        <v>-4.7810624883298791E-3</v>
      </c>
      <c r="Z210" s="20">
        <f t="shared" si="125"/>
        <v>40.21373967945604</v>
      </c>
      <c r="AA210" s="20">
        <f t="shared" si="126"/>
        <v>320.13032080796074</v>
      </c>
      <c r="AB210" s="20">
        <f t="shared" si="127"/>
        <v>14.620366598778002</v>
      </c>
      <c r="AC210" s="20">
        <f t="shared" si="128"/>
        <v>234.10628238676154</v>
      </c>
      <c r="AD210" s="20">
        <f t="shared" si="129"/>
        <v>3262.5716835418843</v>
      </c>
      <c r="AE210" s="20">
        <f t="shared" si="130"/>
        <v>2611.7554435266425</v>
      </c>
      <c r="AF210" s="20">
        <f t="shared" si="131"/>
        <v>9684.4534425260608</v>
      </c>
      <c r="AG210" s="20">
        <f t="shared" si="132"/>
        <v>3148.9320468583269</v>
      </c>
      <c r="AH210" s="20">
        <f t="shared" si="133"/>
        <v>2570.5717306084248</v>
      </c>
      <c r="AI210" s="20">
        <f t="shared" si="134"/>
        <v>3278.6261786590958</v>
      </c>
      <c r="AJ210" s="20">
        <f t="shared" si="135"/>
        <v>1373.8222438076946</v>
      </c>
      <c r="AK210" s="20">
        <f t="shared" si="136"/>
        <v>3104.5187880588683</v>
      </c>
      <c r="AL210" s="20">
        <f t="shared" si="137"/>
        <v>-12494.297352342051</v>
      </c>
      <c r="AM210" s="20">
        <f t="shared" si="138"/>
        <v>-15532.564773523063</v>
      </c>
      <c r="AN210" s="20">
        <f t="shared" si="139"/>
        <v>-9734.0508854711061</v>
      </c>
      <c r="AO210" s="20">
        <f t="shared" si="140"/>
        <v>11909.391294671423</v>
      </c>
      <c r="AP210" s="20">
        <f t="shared" si="141"/>
        <v>1250.3938736969758</v>
      </c>
      <c r="AQ210" s="20">
        <f t="shared" si="142"/>
        <v>2496.0753141673194</v>
      </c>
      <c r="AR210" s="20">
        <f t="shared" si="143"/>
        <v>-1078.2855912637388</v>
      </c>
      <c r="AS210" s="20">
        <f t="shared" si="144"/>
        <v>3150.1242681808435</v>
      </c>
      <c r="AT210" s="23">
        <f t="shared" si="145"/>
        <v>-15554.872820016833</v>
      </c>
      <c r="AU210" s="23"/>
    </row>
    <row r="211" spans="1:47" x14ac:dyDescent="0.25">
      <c r="A211" s="13">
        <f t="shared" si="112"/>
        <v>206</v>
      </c>
      <c r="B211" s="1">
        <v>45026</v>
      </c>
      <c r="C211" s="7">
        <f t="shared" si="113"/>
        <v>2023</v>
      </c>
      <c r="D211" s="7">
        <f t="shared" si="114"/>
        <v>4</v>
      </c>
      <c r="E211" s="15">
        <v>18.161999999999999</v>
      </c>
      <c r="F211" s="2">
        <v>41.18</v>
      </c>
      <c r="G211" s="2">
        <v>269.32</v>
      </c>
      <c r="H211" s="2">
        <v>9.82</v>
      </c>
      <c r="I211" s="2">
        <v>271.33</v>
      </c>
      <c r="J211" s="2">
        <v>184.51</v>
      </c>
      <c r="K211" s="2">
        <v>102.17</v>
      </c>
      <c r="L211" s="2">
        <v>338.99</v>
      </c>
      <c r="M211" s="2">
        <v>162.03</v>
      </c>
      <c r="N211" s="2">
        <v>155.82</v>
      </c>
      <c r="O211" s="2">
        <v>144.22</v>
      </c>
      <c r="P211" s="12">
        <f t="shared" si="115"/>
        <v>6.1079892499389388E-3</v>
      </c>
      <c r="Q211" s="12">
        <f t="shared" si="116"/>
        <v>1.0013125820363733E-2</v>
      </c>
      <c r="R211" s="12">
        <f t="shared" si="117"/>
        <v>2.5052192066805867E-2</v>
      </c>
      <c r="S211" s="12">
        <f t="shared" si="118"/>
        <v>1.0841218985172318E-2</v>
      </c>
      <c r="T211" s="12">
        <f t="shared" si="119"/>
        <v>-1.2188383396257496E-2</v>
      </c>
      <c r="U211" s="12">
        <f t="shared" si="120"/>
        <v>3.7306677839834546E-3</v>
      </c>
      <c r="V211" s="12">
        <f t="shared" si="121"/>
        <v>-1.652910769588789E-2</v>
      </c>
      <c r="W211" s="12">
        <f t="shared" si="122"/>
        <v>-1.7273746760811504E-2</v>
      </c>
      <c r="X211" s="12">
        <f t="shared" si="123"/>
        <v>-4.8012209184834509E-3</v>
      </c>
      <c r="Y211" s="12">
        <f t="shared" si="124"/>
        <v>-3.7416650028916365E-3</v>
      </c>
      <c r="Z211" s="20">
        <f t="shared" si="125"/>
        <v>40.656823845590026</v>
      </c>
      <c r="AA211" s="20">
        <f t="shared" si="126"/>
        <v>325.42622913932121</v>
      </c>
      <c r="AB211" s="20">
        <f t="shared" si="127"/>
        <v>14.658246346555325</v>
      </c>
      <c r="AC211" s="20">
        <f t="shared" si="128"/>
        <v>228.79380150510391</v>
      </c>
      <c r="AD211" s="20">
        <f t="shared" si="129"/>
        <v>3184.3445748399813</v>
      </c>
      <c r="AE211" s="20">
        <f t="shared" si="130"/>
        <v>2681.2681418049574</v>
      </c>
      <c r="AF211" s="20">
        <f t="shared" si="131"/>
        <v>9548.9725881726627</v>
      </c>
      <c r="AG211" s="20">
        <f t="shared" si="132"/>
        <v>3119.0677795268371</v>
      </c>
      <c r="AH211" s="20">
        <f t="shared" si="133"/>
        <v>2551.0757911501196</v>
      </c>
      <c r="AI211" s="20">
        <f t="shared" si="134"/>
        <v>3282.0503456211018</v>
      </c>
      <c r="AJ211" s="20">
        <f t="shared" si="135"/>
        <v>-1727.7669191302039</v>
      </c>
      <c r="AK211" s="20">
        <f t="shared" si="136"/>
        <v>-4839.343708981829</v>
      </c>
      <c r="AL211" s="20">
        <f t="shared" si="137"/>
        <v>-13971.607515657646</v>
      </c>
      <c r="AM211" s="20">
        <f t="shared" si="138"/>
        <v>-4907.6030102078221</v>
      </c>
      <c r="AN211" s="20">
        <f t="shared" si="139"/>
        <v>9822.7262900046517</v>
      </c>
      <c r="AO211" s="20">
        <f t="shared" si="140"/>
        <v>-1993.1483609915631</v>
      </c>
      <c r="AP211" s="20">
        <f t="shared" si="141"/>
        <v>8024.4365913668844</v>
      </c>
      <c r="AQ211" s="20">
        <f t="shared" si="142"/>
        <v>5482.5020473163022</v>
      </c>
      <c r="AR211" s="20">
        <f t="shared" si="143"/>
        <v>1846.1053274820415</v>
      </c>
      <c r="AS211" s="20">
        <f t="shared" si="144"/>
        <v>2465.2908757796467</v>
      </c>
      <c r="AT211" s="23">
        <f t="shared" si="145"/>
        <v>201.59161698046319</v>
      </c>
      <c r="AU211" s="23"/>
    </row>
    <row r="212" spans="1:47" x14ac:dyDescent="0.25">
      <c r="A212" s="13">
        <f t="shared" si="112"/>
        <v>207</v>
      </c>
      <c r="B212" s="1">
        <v>45021</v>
      </c>
      <c r="C212" s="7">
        <f t="shared" si="113"/>
        <v>2023</v>
      </c>
      <c r="D212" s="7">
        <f t="shared" si="114"/>
        <v>4</v>
      </c>
      <c r="E212" s="15">
        <v>18.286000000000001</v>
      </c>
      <c r="F212" s="2">
        <v>40.93</v>
      </c>
      <c r="G212" s="2">
        <v>266.64999999999998</v>
      </c>
      <c r="H212" s="2">
        <v>9.58</v>
      </c>
      <c r="I212" s="2">
        <v>268.42</v>
      </c>
      <c r="J212" s="2">
        <v>185.52</v>
      </c>
      <c r="K212" s="2">
        <v>101.1</v>
      </c>
      <c r="L212" s="2">
        <v>342.35</v>
      </c>
      <c r="M212" s="2">
        <v>163.76</v>
      </c>
      <c r="N212" s="2">
        <v>155.51</v>
      </c>
      <c r="O212" s="2">
        <v>143.78</v>
      </c>
      <c r="P212" s="12">
        <f t="shared" si="115"/>
        <v>-4.6206225680933688E-3</v>
      </c>
      <c r="Q212" s="12">
        <f t="shared" si="116"/>
        <v>-1.0115390379141775E-3</v>
      </c>
      <c r="R212" s="12">
        <f t="shared" si="117"/>
        <v>-1.9447287615148356E-2</v>
      </c>
      <c r="S212" s="12">
        <f t="shared" si="118"/>
        <v>-1.674053994651814E-2</v>
      </c>
      <c r="T212" s="12">
        <f t="shared" si="119"/>
        <v>-2.7673808753504781E-2</v>
      </c>
      <c r="U212" s="12">
        <f t="shared" si="120"/>
        <v>-1.8344525216523966E-2</v>
      </c>
      <c r="V212" s="12">
        <f t="shared" si="121"/>
        <v>-3.4793707917680772E-3</v>
      </c>
      <c r="W212" s="12">
        <f t="shared" si="122"/>
        <v>-2.067288073129725E-3</v>
      </c>
      <c r="X212" s="12">
        <f t="shared" si="123"/>
        <v>1.4481883213552704E-2</v>
      </c>
      <c r="Y212" s="12">
        <f t="shared" si="124"/>
        <v>-1.2176049711018599E-2</v>
      </c>
      <c r="Z212" s="20">
        <f t="shared" si="125"/>
        <v>40.22328064202334</v>
      </c>
      <c r="AA212" s="20">
        <f t="shared" si="126"/>
        <v>321.87408212198403</v>
      </c>
      <c r="AB212" s="20">
        <f t="shared" si="127"/>
        <v>14.02190378710338</v>
      </c>
      <c r="AC212" s="20">
        <f t="shared" si="128"/>
        <v>222.55094618850509</v>
      </c>
      <c r="AD212" s="20">
        <f t="shared" si="129"/>
        <v>3134.4252082354674</v>
      </c>
      <c r="AE212" s="20">
        <f t="shared" si="130"/>
        <v>2622.2986257622388</v>
      </c>
      <c r="AF212" s="20">
        <f t="shared" si="131"/>
        <v>9675.6785038793896</v>
      </c>
      <c r="AG212" s="20">
        <f t="shared" si="132"/>
        <v>3167.3314492691679</v>
      </c>
      <c r="AH212" s="20">
        <f t="shared" si="133"/>
        <v>2600.5057755547077</v>
      </c>
      <c r="AI212" s="20">
        <f t="shared" si="134"/>
        <v>3254.2643043163735</v>
      </c>
      <c r="AJ212" s="20">
        <f t="shared" si="135"/>
        <v>1307.0355058365949</v>
      </c>
      <c r="AK212" s="20">
        <f t="shared" si="136"/>
        <v>488.87681702393593</v>
      </c>
      <c r="AL212" s="20">
        <f t="shared" si="137"/>
        <v>10845.752302968214</v>
      </c>
      <c r="AM212" s="20">
        <f t="shared" si="138"/>
        <v>7578.107622989819</v>
      </c>
      <c r="AN212" s="20">
        <f t="shared" si="139"/>
        <v>22302.567941133133</v>
      </c>
      <c r="AO212" s="20">
        <f t="shared" si="140"/>
        <v>9800.7548475521617</v>
      </c>
      <c r="AP212" s="20">
        <f t="shared" si="141"/>
        <v>1689.1408060305366</v>
      </c>
      <c r="AQ212" s="20">
        <f t="shared" si="142"/>
        <v>656.13507308321459</v>
      </c>
      <c r="AR212" s="20">
        <f t="shared" si="143"/>
        <v>-5568.3923332061795</v>
      </c>
      <c r="AS212" s="20">
        <f t="shared" si="144"/>
        <v>8022.4991367253097</v>
      </c>
      <c r="AT212" s="23">
        <f t="shared" si="145"/>
        <v>57122.477720136732</v>
      </c>
      <c r="AU212" s="23"/>
    </row>
    <row r="213" spans="1:47" x14ac:dyDescent="0.25">
      <c r="A213" s="13">
        <f t="shared" si="112"/>
        <v>208</v>
      </c>
      <c r="B213" s="1">
        <v>45020</v>
      </c>
      <c r="C213" s="7">
        <f t="shared" si="113"/>
        <v>2023</v>
      </c>
      <c r="D213" s="7">
        <f t="shared" si="114"/>
        <v>4</v>
      </c>
      <c r="E213" s="15">
        <v>18.117000000000001</v>
      </c>
      <c r="F213" s="2">
        <v>41.12</v>
      </c>
      <c r="G213" s="2">
        <v>266.92</v>
      </c>
      <c r="H213" s="2">
        <v>9.77</v>
      </c>
      <c r="I213" s="2">
        <v>272.99</v>
      </c>
      <c r="J213" s="2">
        <v>192.58</v>
      </c>
      <c r="K213" s="2">
        <v>103.95</v>
      </c>
      <c r="L213" s="2">
        <v>346.75</v>
      </c>
      <c r="M213" s="2">
        <v>165.63</v>
      </c>
      <c r="N213" s="2">
        <v>154.72</v>
      </c>
      <c r="O213" s="2">
        <v>146.91</v>
      </c>
      <c r="P213" s="12">
        <f t="shared" si="115"/>
        <v>1.4612761811980679E-3</v>
      </c>
      <c r="Q213" s="12">
        <f t="shared" si="116"/>
        <v>-7.0309884304898818E-3</v>
      </c>
      <c r="R213" s="12">
        <f t="shared" si="117"/>
        <v>2.0512820512819108E-3</v>
      </c>
      <c r="S213" s="12">
        <f t="shared" si="118"/>
        <v>4.2225021952430053E-2</v>
      </c>
      <c r="T213" s="12">
        <f t="shared" si="119"/>
        <v>-7.903639635939208E-3</v>
      </c>
      <c r="U213" s="12">
        <f t="shared" si="120"/>
        <v>1.8466775045722583E-2</v>
      </c>
      <c r="V213" s="12">
        <f t="shared" si="121"/>
        <v>-1.0294800083187061E-3</v>
      </c>
      <c r="W213" s="12">
        <f t="shared" si="122"/>
        <v>1.1771565752427549E-4</v>
      </c>
      <c r="X213" s="12">
        <f t="shared" si="123"/>
        <v>-8.1931709659066598E-4</v>
      </c>
      <c r="Y213" s="12">
        <f t="shared" si="124"/>
        <v>3.788338900698518E-3</v>
      </c>
      <c r="Z213" s="20">
        <f t="shared" si="125"/>
        <v>40.469050170482213</v>
      </c>
      <c r="AA213" s="20">
        <f t="shared" si="126"/>
        <v>319.93461552769617</v>
      </c>
      <c r="AB213" s="20">
        <f t="shared" si="127"/>
        <v>14.329333333333333</v>
      </c>
      <c r="AC213" s="20">
        <f t="shared" si="128"/>
        <v>235.89721146871301</v>
      </c>
      <c r="AD213" s="20">
        <f t="shared" si="129"/>
        <v>3198.157026848452</v>
      </c>
      <c r="AE213" s="20">
        <f t="shared" si="130"/>
        <v>2720.6327404998983</v>
      </c>
      <c r="AF213" s="20">
        <f t="shared" si="131"/>
        <v>9699.4656236795163</v>
      </c>
      <c r="AG213" s="20">
        <f t="shared" si="132"/>
        <v>3174.2664168778638</v>
      </c>
      <c r="AH213" s="20">
        <f t="shared" si="133"/>
        <v>2561.2829363518995</v>
      </c>
      <c r="AI213" s="20">
        <f t="shared" si="134"/>
        <v>3306.8570157849986</v>
      </c>
      <c r="AJ213" s="20">
        <f t="shared" si="135"/>
        <v>-413.35119337551163</v>
      </c>
      <c r="AK213" s="20">
        <f t="shared" si="136"/>
        <v>3398.0767084557328</v>
      </c>
      <c r="AL213" s="20">
        <f t="shared" si="137"/>
        <v>-1143.9999999999434</v>
      </c>
      <c r="AM213" s="20">
        <f t="shared" si="138"/>
        <v>-19114.422937426014</v>
      </c>
      <c r="AN213" s="20">
        <f t="shared" si="139"/>
        <v>6369.6132878869776</v>
      </c>
      <c r="AO213" s="20">
        <f t="shared" si="140"/>
        <v>-9866.0680999797478</v>
      </c>
      <c r="AP213" s="20">
        <f t="shared" si="141"/>
        <v>499.78481602420288</v>
      </c>
      <c r="AQ213" s="20">
        <f t="shared" si="142"/>
        <v>-37.361687786369657</v>
      </c>
      <c r="AR213" s="20">
        <f t="shared" si="143"/>
        <v>315.0335472150573</v>
      </c>
      <c r="AS213" s="20">
        <f t="shared" si="144"/>
        <v>-2496.0431569997127</v>
      </c>
      <c r="AT213" s="23">
        <f t="shared" si="145"/>
        <v>-22488.738715985332</v>
      </c>
      <c r="AU213" s="23"/>
    </row>
    <row r="214" spans="1:47" x14ac:dyDescent="0.25">
      <c r="A214" s="13">
        <f t="shared" si="112"/>
        <v>209</v>
      </c>
      <c r="B214" s="1">
        <v>45019</v>
      </c>
      <c r="C214" s="7">
        <f t="shared" si="113"/>
        <v>2023</v>
      </c>
      <c r="D214" s="7">
        <f t="shared" si="114"/>
        <v>4</v>
      </c>
      <c r="E214" s="15">
        <v>18.056000000000001</v>
      </c>
      <c r="F214" s="2">
        <v>41.06</v>
      </c>
      <c r="G214" s="2">
        <v>268.81</v>
      </c>
      <c r="H214" s="2">
        <v>9.75</v>
      </c>
      <c r="I214" s="2">
        <v>261.93</v>
      </c>
      <c r="J214" s="2">
        <v>194.77</v>
      </c>
      <c r="K214" s="2">
        <v>102.41</v>
      </c>
      <c r="L214" s="2">
        <v>348.28</v>
      </c>
      <c r="M214" s="2">
        <v>166.17</v>
      </c>
      <c r="N214" s="2">
        <v>155.37</v>
      </c>
      <c r="O214" s="2">
        <v>146.85</v>
      </c>
      <c r="P214" s="12">
        <f t="shared" si="115"/>
        <v>-2.1682153919466152E-2</v>
      </c>
      <c r="Q214" s="12">
        <f t="shared" si="116"/>
        <v>1.1172133614204105E-2</v>
      </c>
      <c r="R214" s="12">
        <f t="shared" si="117"/>
        <v>-1.4155712841253831E-2</v>
      </c>
      <c r="S214" s="12">
        <f t="shared" si="118"/>
        <v>-1.455981941309259E-2</v>
      </c>
      <c r="T214" s="12">
        <f t="shared" si="119"/>
        <v>-5.8765287733840599E-2</v>
      </c>
      <c r="U214" s="12">
        <f t="shared" si="120"/>
        <v>-5.9818064447466623E-3</v>
      </c>
      <c r="V214" s="12">
        <f t="shared" si="121"/>
        <v>1.0685114786316952E-2</v>
      </c>
      <c r="W214" s="12">
        <f t="shared" si="122"/>
        <v>1.0281054536641188E-2</v>
      </c>
      <c r="X214" s="12">
        <f t="shared" si="123"/>
        <v>4.7584409322685151E-3</v>
      </c>
      <c r="Y214" s="12">
        <f t="shared" si="124"/>
        <v>-4.2212213335645066E-3</v>
      </c>
      <c r="Z214" s="20">
        <f t="shared" si="125"/>
        <v>39.533824160114371</v>
      </c>
      <c r="AA214" s="20">
        <f t="shared" si="126"/>
        <v>325.79966145049656</v>
      </c>
      <c r="AB214" s="20">
        <f t="shared" si="127"/>
        <v>14.097573306370071</v>
      </c>
      <c r="AC214" s="20">
        <f t="shared" si="128"/>
        <v>223.04453047404061</v>
      </c>
      <c r="AD214" s="20">
        <f t="shared" si="129"/>
        <v>3034.1976134687825</v>
      </c>
      <c r="AE214" s="20">
        <f t="shared" si="130"/>
        <v>2655.3231860878122</v>
      </c>
      <c r="AF214" s="20">
        <f t="shared" si="131"/>
        <v>9813.2080287175049</v>
      </c>
      <c r="AG214" s="20">
        <f t="shared" si="132"/>
        <v>3206.5237649702531</v>
      </c>
      <c r="AH214" s="20">
        <f t="shared" si="133"/>
        <v>2575.5808673536317</v>
      </c>
      <c r="AI214" s="20">
        <f t="shared" si="134"/>
        <v>3280.4705063710398</v>
      </c>
      <c r="AJ214" s="20">
        <f t="shared" si="135"/>
        <v>6133.230879199381</v>
      </c>
      <c r="AK214" s="20">
        <f t="shared" si="136"/>
        <v>-5399.4921757448537</v>
      </c>
      <c r="AL214" s="20">
        <f t="shared" si="137"/>
        <v>7894.6410515672496</v>
      </c>
      <c r="AM214" s="20">
        <f t="shared" si="138"/>
        <v>6590.9390519187809</v>
      </c>
      <c r="AN214" s="20">
        <f t="shared" si="139"/>
        <v>47359.466632804353</v>
      </c>
      <c r="AO214" s="20">
        <f t="shared" si="140"/>
        <v>3195.8427824374667</v>
      </c>
      <c r="AP214" s="20">
        <f t="shared" si="141"/>
        <v>-5187.3354358752295</v>
      </c>
      <c r="AQ214" s="20">
        <f t="shared" si="142"/>
        <v>-3263.096497025299</v>
      </c>
      <c r="AR214" s="20">
        <f t="shared" si="143"/>
        <v>-1829.656103044772</v>
      </c>
      <c r="AS214" s="20">
        <f t="shared" si="144"/>
        <v>2781.2587257920313</v>
      </c>
      <c r="AT214" s="23">
        <f t="shared" si="145"/>
        <v>58275.798912029117</v>
      </c>
      <c r="AU214" s="23"/>
    </row>
    <row r="215" spans="1:47" x14ac:dyDescent="0.25">
      <c r="A215" s="13">
        <f t="shared" si="112"/>
        <v>210</v>
      </c>
      <c r="B215" s="1">
        <v>45016</v>
      </c>
      <c r="C215" s="7">
        <f t="shared" si="113"/>
        <v>2023</v>
      </c>
      <c r="D215" s="7">
        <f t="shared" si="114"/>
        <v>3</v>
      </c>
      <c r="E215" s="15">
        <v>18.009899999999998</v>
      </c>
      <c r="F215" s="2">
        <v>41.97</v>
      </c>
      <c r="G215" s="2">
        <v>265.83999999999997</v>
      </c>
      <c r="H215" s="2">
        <v>9.89</v>
      </c>
      <c r="I215" s="2">
        <v>265.8</v>
      </c>
      <c r="J215" s="2">
        <v>207.46</v>
      </c>
      <c r="K215" s="2">
        <v>103.29</v>
      </c>
      <c r="L215" s="2">
        <v>345.48</v>
      </c>
      <c r="M215" s="2">
        <v>164.9</v>
      </c>
      <c r="N215" s="2">
        <v>155.03</v>
      </c>
      <c r="O215" s="2">
        <v>147.85</v>
      </c>
      <c r="P215" s="12">
        <f t="shared" si="115"/>
        <v>-2.6140684410645987E-3</v>
      </c>
      <c r="Q215" s="12">
        <f t="shared" si="116"/>
        <v>-8.6145813910124547E-3</v>
      </c>
      <c r="R215" s="12">
        <f t="shared" si="117"/>
        <v>1.0214504596527174E-2</v>
      </c>
      <c r="S215" s="12">
        <f t="shared" si="118"/>
        <v>-1.1712214166201829E-2</v>
      </c>
      <c r="T215" s="12">
        <f t="shared" si="119"/>
        <v>5.8487115464687767E-2</v>
      </c>
      <c r="U215" s="12">
        <f t="shared" si="120"/>
        <v>8.9440288064772666E-3</v>
      </c>
      <c r="V215" s="12">
        <f t="shared" si="121"/>
        <v>1.7098527881342918E-2</v>
      </c>
      <c r="W215" s="12">
        <f t="shared" si="122"/>
        <v>1.1930257268031319E-2</v>
      </c>
      <c r="X215" s="12">
        <f t="shared" si="123"/>
        <v>1.0685657351671596E-2</v>
      </c>
      <c r="Y215" s="12">
        <f t="shared" si="124"/>
        <v>2.3123661003050966E-2</v>
      </c>
      <c r="Z215" s="20">
        <f t="shared" si="125"/>
        <v>40.304365494296576</v>
      </c>
      <c r="AA215" s="20">
        <f t="shared" si="126"/>
        <v>319.42438187581575</v>
      </c>
      <c r="AB215" s="20">
        <f t="shared" si="127"/>
        <v>14.44606741573034</v>
      </c>
      <c r="AC215" s="20">
        <f t="shared" si="128"/>
        <v>223.68905744562187</v>
      </c>
      <c r="AD215" s="20">
        <f t="shared" si="129"/>
        <v>3412.176620534824</v>
      </c>
      <c r="AE215" s="20">
        <f t="shared" si="130"/>
        <v>2695.1946056164115</v>
      </c>
      <c r="AF215" s="20">
        <f t="shared" si="131"/>
        <v>9875.4788150928416</v>
      </c>
      <c r="AG215" s="20">
        <f t="shared" si="132"/>
        <v>3211.7581576451526</v>
      </c>
      <c r="AH215" s="20">
        <f t="shared" si="133"/>
        <v>2590.7745941088051</v>
      </c>
      <c r="AI215" s="20">
        <f t="shared" si="134"/>
        <v>3370.5548523395159</v>
      </c>
      <c r="AJ215" s="20">
        <f t="shared" si="135"/>
        <v>739.4415399239449</v>
      </c>
      <c r="AK215" s="20">
        <f t="shared" si="136"/>
        <v>4163.4271862763508</v>
      </c>
      <c r="AL215" s="20">
        <f t="shared" si="137"/>
        <v>-5696.6292134832383</v>
      </c>
      <c r="AM215" s="20">
        <f t="shared" si="138"/>
        <v>5301.8851087562671</v>
      </c>
      <c r="AN215" s="20">
        <f t="shared" si="139"/>
        <v>-47135.28513370602</v>
      </c>
      <c r="AO215" s="20">
        <f t="shared" si="140"/>
        <v>-4778.4411232823913</v>
      </c>
      <c r="AP215" s="20">
        <f t="shared" si="141"/>
        <v>-8300.8747546420636</v>
      </c>
      <c r="AQ215" s="20">
        <f t="shared" si="142"/>
        <v>-3786.5357645152471</v>
      </c>
      <c r="AR215" s="20">
        <f t="shared" si="143"/>
        <v>-4108.7151163207864</v>
      </c>
      <c r="AS215" s="20">
        <f t="shared" si="144"/>
        <v>-15235.610467903189</v>
      </c>
      <c r="AT215" s="23">
        <f t="shared" si="145"/>
        <v>-78837.337738896371</v>
      </c>
      <c r="AU215" s="23"/>
    </row>
    <row r="216" spans="1:47" x14ac:dyDescent="0.25">
      <c r="A216" s="13">
        <f t="shared" si="112"/>
        <v>211</v>
      </c>
      <c r="B216" s="1">
        <v>45015</v>
      </c>
      <c r="C216" s="7">
        <f t="shared" si="113"/>
        <v>2023</v>
      </c>
      <c r="D216" s="7">
        <f t="shared" si="114"/>
        <v>3</v>
      </c>
      <c r="E216" s="15">
        <v>18.076000000000001</v>
      </c>
      <c r="F216" s="2">
        <v>42.08</v>
      </c>
      <c r="G216" s="2">
        <v>268.14999999999998</v>
      </c>
      <c r="H216" s="2">
        <v>9.7899999999999991</v>
      </c>
      <c r="I216" s="2">
        <v>268.95</v>
      </c>
      <c r="J216" s="2">
        <v>195.28</v>
      </c>
      <c r="K216" s="2">
        <v>102</v>
      </c>
      <c r="L216" s="2">
        <v>338.43</v>
      </c>
      <c r="M216" s="2">
        <v>162.36000000000001</v>
      </c>
      <c r="N216" s="2">
        <v>152.83000000000001</v>
      </c>
      <c r="O216" s="2">
        <v>143.97999999999999</v>
      </c>
      <c r="P216" s="12">
        <f t="shared" si="115"/>
        <v>3.3381020505485193E-3</v>
      </c>
      <c r="Q216" s="12">
        <f t="shared" si="116"/>
        <v>3.0593028171720604E-2</v>
      </c>
      <c r="R216" s="12">
        <f t="shared" si="117"/>
        <v>9.2783505154638846E-3</v>
      </c>
      <c r="S216" s="12">
        <f t="shared" si="118"/>
        <v>3.0144017159491332E-2</v>
      </c>
      <c r="T216" s="12">
        <f t="shared" si="119"/>
        <v>6.7976563636500398E-3</v>
      </c>
      <c r="U216" s="12">
        <f t="shared" si="120"/>
        <v>1.7028752412803216E-2</v>
      </c>
      <c r="V216" s="12">
        <f t="shared" si="121"/>
        <v>1.8846995519430143E-2</v>
      </c>
      <c r="W216" s="12">
        <f t="shared" si="122"/>
        <v>9.4654780995571119E-3</v>
      </c>
      <c r="X216" s="12">
        <f t="shared" si="123"/>
        <v>-1.5309144442724465E-3</v>
      </c>
      <c r="Y216" s="12">
        <f t="shared" si="124"/>
        <v>6.7820180635380645E-3</v>
      </c>
      <c r="Z216" s="20">
        <f t="shared" si="125"/>
        <v>40.544892703862665</v>
      </c>
      <c r="AA216" s="20">
        <f t="shared" si="126"/>
        <v>332.05707367692838</v>
      </c>
      <c r="AB216" s="20">
        <f t="shared" si="127"/>
        <v>14.432680412371134</v>
      </c>
      <c r="AC216" s="20">
        <f t="shared" si="128"/>
        <v>233.16279684387928</v>
      </c>
      <c r="AD216" s="20">
        <f t="shared" si="129"/>
        <v>3245.5486462347098</v>
      </c>
      <c r="AE216" s="20">
        <f t="shared" si="130"/>
        <v>2716.7913471893266</v>
      </c>
      <c r="AF216" s="20">
        <f t="shared" si="131"/>
        <v>9892.4554939941208</v>
      </c>
      <c r="AG216" s="20">
        <f t="shared" si="132"/>
        <v>3203.9352127887419</v>
      </c>
      <c r="AH216" s="20">
        <f t="shared" si="133"/>
        <v>2559.4588396941513</v>
      </c>
      <c r="AI216" s="20">
        <f t="shared" si="134"/>
        <v>3316.7193229657009</v>
      </c>
      <c r="AJ216" s="20">
        <f t="shared" si="135"/>
        <v>-944.24892703867863</v>
      </c>
      <c r="AK216" s="20">
        <f t="shared" si="136"/>
        <v>-14785.610515392591</v>
      </c>
      <c r="AL216" s="20">
        <f t="shared" si="137"/>
        <v>-5174.5360824742011</v>
      </c>
      <c r="AM216" s="20">
        <f t="shared" si="138"/>
        <v>-13645.593687758548</v>
      </c>
      <c r="AN216" s="20">
        <f t="shared" si="139"/>
        <v>-5478.2915586774834</v>
      </c>
      <c r="AO216" s="20">
        <f t="shared" si="140"/>
        <v>-9097.7894378654128</v>
      </c>
      <c r="AP216" s="20">
        <f t="shared" si="141"/>
        <v>-9149.7086997060251</v>
      </c>
      <c r="AQ216" s="20">
        <f t="shared" si="142"/>
        <v>-3004.2412788741785</v>
      </c>
      <c r="AR216" s="20">
        <f t="shared" si="143"/>
        <v>588.64804587728941</v>
      </c>
      <c r="AS216" s="20">
        <f t="shared" si="144"/>
        <v>-4468.5045931401874</v>
      </c>
      <c r="AT216" s="23">
        <f t="shared" si="145"/>
        <v>-65159.876735050013</v>
      </c>
      <c r="AU216" s="23"/>
    </row>
    <row r="217" spans="1:47" x14ac:dyDescent="0.25">
      <c r="A217" s="13">
        <f t="shared" si="112"/>
        <v>212</v>
      </c>
      <c r="B217" s="1">
        <v>45014</v>
      </c>
      <c r="C217" s="7">
        <f t="shared" si="113"/>
        <v>2023</v>
      </c>
      <c r="D217" s="7">
        <f t="shared" si="114"/>
        <v>3</v>
      </c>
      <c r="E217" s="15">
        <v>18.083600000000001</v>
      </c>
      <c r="F217" s="2">
        <v>41.94</v>
      </c>
      <c r="G217" s="2">
        <v>260.19</v>
      </c>
      <c r="H217" s="2">
        <v>9.6999999999999993</v>
      </c>
      <c r="I217" s="2">
        <v>261.08</v>
      </c>
      <c r="J217" s="2">
        <v>193.88</v>
      </c>
      <c r="K217" s="2">
        <v>100.25</v>
      </c>
      <c r="L217" s="2">
        <v>332.03</v>
      </c>
      <c r="M217" s="2">
        <v>160.77000000000001</v>
      </c>
      <c r="N217" s="2">
        <v>153</v>
      </c>
      <c r="O217" s="2">
        <v>142.94999999999999</v>
      </c>
      <c r="P217" s="12">
        <f t="shared" si="115"/>
        <v>-1.779859484777524E-2</v>
      </c>
      <c r="Q217" s="12">
        <f t="shared" si="116"/>
        <v>1.4900339353278502E-2</v>
      </c>
      <c r="R217" s="12">
        <f t="shared" si="117"/>
        <v>3.7433155080213831E-2</v>
      </c>
      <c r="S217" s="12">
        <f t="shared" si="118"/>
        <v>-3.4253162684027449E-2</v>
      </c>
      <c r="T217" s="12">
        <f t="shared" si="119"/>
        <v>1.6838986159391167E-2</v>
      </c>
      <c r="U217" s="12">
        <f t="shared" si="120"/>
        <v>2.2955604872816116E-2</v>
      </c>
      <c r="V217" s="12">
        <f t="shared" si="121"/>
        <v>1.8341743564277202E-2</v>
      </c>
      <c r="W217" s="12">
        <f t="shared" si="122"/>
        <v>1.1878554750260673E-2</v>
      </c>
      <c r="X217" s="12">
        <f t="shared" si="123"/>
        <v>8.4558142128667857E-3</v>
      </c>
      <c r="Y217" s="12">
        <f t="shared" si="124"/>
        <v>9.9751633021671893E-3</v>
      </c>
      <c r="Z217" s="20">
        <f t="shared" si="125"/>
        <v>39.690758782201399</v>
      </c>
      <c r="AA217" s="20">
        <f t="shared" si="126"/>
        <v>327.00088933962633</v>
      </c>
      <c r="AB217" s="20">
        <f t="shared" si="127"/>
        <v>14.835294117647059</v>
      </c>
      <c r="AC217" s="20">
        <f t="shared" si="128"/>
        <v>218.58713915809724</v>
      </c>
      <c r="AD217" s="20">
        <f t="shared" si="129"/>
        <v>3277.9182332306423</v>
      </c>
      <c r="AE217" s="20">
        <f t="shared" si="130"/>
        <v>2732.6237623902048</v>
      </c>
      <c r="AF217" s="20">
        <f t="shared" si="131"/>
        <v>9887.5497696787079</v>
      </c>
      <c r="AG217" s="20">
        <f t="shared" si="132"/>
        <v>3211.5940593962582</v>
      </c>
      <c r="AH217" s="20">
        <f t="shared" si="133"/>
        <v>2585.0586517573511</v>
      </c>
      <c r="AI217" s="20">
        <f t="shared" si="134"/>
        <v>3327.2387465588708</v>
      </c>
      <c r="AJ217" s="20">
        <f t="shared" si="135"/>
        <v>5034.6885245901804</v>
      </c>
      <c r="AK217" s="20">
        <f t="shared" si="136"/>
        <v>-7201.3340094395062</v>
      </c>
      <c r="AL217" s="20">
        <f t="shared" si="137"/>
        <v>-20876.47058823529</v>
      </c>
      <c r="AM217" s="20">
        <f t="shared" si="138"/>
        <v>15505.721683805517</v>
      </c>
      <c r="AN217" s="20">
        <f t="shared" si="139"/>
        <v>-13570.688307660588</v>
      </c>
      <c r="AO217" s="20">
        <f t="shared" si="140"/>
        <v>-12264.272478041039</v>
      </c>
      <c r="AP217" s="20">
        <f t="shared" si="141"/>
        <v>-8904.4224839353774</v>
      </c>
      <c r="AQ217" s="20">
        <f t="shared" si="142"/>
        <v>-3770.1259396258138</v>
      </c>
      <c r="AR217" s="20">
        <f t="shared" si="143"/>
        <v>-3251.3237636026815</v>
      </c>
      <c r="AS217" s="20">
        <f t="shared" si="144"/>
        <v>-6572.3893117741682</v>
      </c>
      <c r="AT217" s="23">
        <f t="shared" si="145"/>
        <v>-55870.616673918768</v>
      </c>
      <c r="AU217" s="23"/>
    </row>
    <row r="218" spans="1:47" x14ac:dyDescent="0.25">
      <c r="A218" s="13">
        <f t="shared" si="112"/>
        <v>213</v>
      </c>
      <c r="B218" s="1">
        <v>45013</v>
      </c>
      <c r="C218" s="7">
        <f t="shared" si="113"/>
        <v>2023</v>
      </c>
      <c r="D218" s="7">
        <f t="shared" si="114"/>
        <v>3</v>
      </c>
      <c r="E218" s="15">
        <v>18.225000000000001</v>
      </c>
      <c r="F218" s="2">
        <v>42.7</v>
      </c>
      <c r="G218" s="2">
        <v>256.37</v>
      </c>
      <c r="H218" s="2">
        <v>9.35</v>
      </c>
      <c r="I218" s="2">
        <v>270.33999999999997</v>
      </c>
      <c r="J218" s="2">
        <v>189.19</v>
      </c>
      <c r="K218" s="2">
        <v>97.24</v>
      </c>
      <c r="L218" s="2">
        <v>323.52</v>
      </c>
      <c r="M218" s="2">
        <v>157.65</v>
      </c>
      <c r="N218" s="2">
        <v>150.54</v>
      </c>
      <c r="O218" s="2">
        <v>140.44</v>
      </c>
      <c r="P218" s="12">
        <f t="shared" si="115"/>
        <v>1.7635843660629202E-2</v>
      </c>
      <c r="Q218" s="12">
        <f t="shared" si="116"/>
        <v>1.2879775591639886E-2</v>
      </c>
      <c r="R218" s="12">
        <f t="shared" si="117"/>
        <v>1.4099783080260275E-2</v>
      </c>
      <c r="S218" s="12">
        <f t="shared" si="118"/>
        <v>5.0761815920397968E-2</v>
      </c>
      <c r="T218" s="12">
        <f t="shared" si="119"/>
        <v>-1.9496640631560536E-2</v>
      </c>
      <c r="U218" s="12">
        <f t="shared" si="120"/>
        <v>-1.4029771199253749E-2</v>
      </c>
      <c r="V218" s="12">
        <f t="shared" si="121"/>
        <v>-1.8478400708251574E-2</v>
      </c>
      <c r="W218" s="12">
        <f t="shared" si="122"/>
        <v>-9.8748602595581936E-3</v>
      </c>
      <c r="X218" s="12">
        <f t="shared" si="123"/>
        <v>-7.5004310364895632E-3</v>
      </c>
      <c r="Y218" s="12">
        <f t="shared" si="124"/>
        <v>-1.2946421795178131E-2</v>
      </c>
      <c r="Z218" s="20">
        <f t="shared" si="125"/>
        <v>41.12266444232602</v>
      </c>
      <c r="AA218" s="20">
        <f t="shared" si="126"/>
        <v>326.34986369562637</v>
      </c>
      <c r="AB218" s="20">
        <f t="shared" si="127"/>
        <v>14.501626898047723</v>
      </c>
      <c r="AC218" s="20">
        <f t="shared" si="128"/>
        <v>237.82942941542288</v>
      </c>
      <c r="AD218" s="20">
        <f t="shared" si="129"/>
        <v>3160.785417519292</v>
      </c>
      <c r="AE218" s="20">
        <f t="shared" si="130"/>
        <v>2633.8246385239822</v>
      </c>
      <c r="AF218" s="20">
        <f t="shared" si="131"/>
        <v>9530.0460030677714</v>
      </c>
      <c r="AG218" s="20">
        <f t="shared" si="132"/>
        <v>3142.5510521211822</v>
      </c>
      <c r="AH218" s="20">
        <f t="shared" si="133"/>
        <v>2544.156681388321</v>
      </c>
      <c r="AI218" s="20">
        <f t="shared" si="134"/>
        <v>3251.7264083949508</v>
      </c>
      <c r="AJ218" s="20">
        <f t="shared" si="135"/>
        <v>-4988.6510962821621</v>
      </c>
      <c r="AK218" s="20">
        <f t="shared" si="136"/>
        <v>-6224.795543439569</v>
      </c>
      <c r="AL218" s="20">
        <f t="shared" si="137"/>
        <v>-7863.449023861177</v>
      </c>
      <c r="AM218" s="20">
        <f t="shared" si="138"/>
        <v>-22978.858830845751</v>
      </c>
      <c r="AN218" s="20">
        <f t="shared" si="139"/>
        <v>15712.515620176986</v>
      </c>
      <c r="AO218" s="20">
        <f t="shared" si="140"/>
        <v>7495.5522952034698</v>
      </c>
      <c r="AP218" s="20">
        <f t="shared" si="141"/>
        <v>8970.7658466114481</v>
      </c>
      <c r="AQ218" s="20">
        <f t="shared" si="142"/>
        <v>3134.1747878817841</v>
      </c>
      <c r="AR218" s="20">
        <f t="shared" si="143"/>
        <v>2883.9717917518328</v>
      </c>
      <c r="AS218" s="20">
        <f t="shared" si="144"/>
        <v>8530.0783210098416</v>
      </c>
      <c r="AT218" s="23">
        <f t="shared" si="145"/>
        <v>4671.3041682066987</v>
      </c>
      <c r="AU218" s="23"/>
    </row>
    <row r="219" spans="1:47" x14ac:dyDescent="0.25">
      <c r="A219" s="13">
        <f t="shared" si="112"/>
        <v>214</v>
      </c>
      <c r="B219" s="1">
        <v>45012</v>
      </c>
      <c r="C219" s="7">
        <f t="shared" si="113"/>
        <v>2023</v>
      </c>
      <c r="D219" s="7">
        <f t="shared" si="114"/>
        <v>3</v>
      </c>
      <c r="E219" s="15">
        <v>18.333500000000001</v>
      </c>
      <c r="F219" s="2">
        <v>41.96</v>
      </c>
      <c r="G219" s="2">
        <v>253.11</v>
      </c>
      <c r="H219" s="2">
        <v>9.2200000000000006</v>
      </c>
      <c r="I219" s="2">
        <v>257.27999999999997</v>
      </c>
      <c r="J219" s="2">
        <v>191.81</v>
      </c>
      <c r="K219" s="2">
        <v>98.04</v>
      </c>
      <c r="L219" s="2">
        <v>327.66000000000003</v>
      </c>
      <c r="M219" s="2">
        <v>158.28</v>
      </c>
      <c r="N219" s="2">
        <v>150.78</v>
      </c>
      <c r="O219" s="2">
        <v>141.44</v>
      </c>
      <c r="P219" s="12">
        <f t="shared" si="115"/>
        <v>2.717258261933897E-2</v>
      </c>
      <c r="Q219" s="12">
        <f t="shared" si="116"/>
        <v>3.6480431420755632E-3</v>
      </c>
      <c r="R219" s="12">
        <f t="shared" si="117"/>
        <v>-2.1645021645021467E-3</v>
      </c>
      <c r="S219" s="12">
        <f t="shared" si="118"/>
        <v>-3.8866648529034542E-5</v>
      </c>
      <c r="T219" s="12">
        <f t="shared" si="119"/>
        <v>2.948738314781929E-3</v>
      </c>
      <c r="U219" s="12">
        <f t="shared" si="120"/>
        <v>-5.2848149612481077E-3</v>
      </c>
      <c r="V219" s="12">
        <f t="shared" si="121"/>
        <v>-6.584922236453794E-3</v>
      </c>
      <c r="W219" s="12">
        <f t="shared" si="122"/>
        <v>-1.6611223197706138E-2</v>
      </c>
      <c r="X219" s="12">
        <f t="shared" si="123"/>
        <v>-2.6079491531394439E-4</v>
      </c>
      <c r="Y219" s="12">
        <f t="shared" si="124"/>
        <v>-8.6471631951985373E-3</v>
      </c>
      <c r="Z219" s="20">
        <f t="shared" si="125"/>
        <v>41.508044063647482</v>
      </c>
      <c r="AA219" s="20">
        <f t="shared" si="126"/>
        <v>323.37539950037672</v>
      </c>
      <c r="AB219" s="20">
        <f t="shared" si="127"/>
        <v>14.269047619047621</v>
      </c>
      <c r="AC219" s="20">
        <f t="shared" si="128"/>
        <v>226.33120292277195</v>
      </c>
      <c r="AD219" s="20">
        <f t="shared" si="129"/>
        <v>3233.1411374527665</v>
      </c>
      <c r="AE219" s="20">
        <f t="shared" si="130"/>
        <v>2657.1850611104614</v>
      </c>
      <c r="AF219" s="20">
        <f t="shared" si="131"/>
        <v>9645.5252722499445</v>
      </c>
      <c r="AG219" s="20">
        <f t="shared" si="132"/>
        <v>3121.1705582936074</v>
      </c>
      <c r="AH219" s="20">
        <f t="shared" si="133"/>
        <v>2562.7146427058706</v>
      </c>
      <c r="AI219" s="20">
        <f t="shared" si="134"/>
        <v>3265.8897861839241</v>
      </c>
      <c r="AJ219" s="20">
        <f t="shared" si="135"/>
        <v>-7686.3084455323969</v>
      </c>
      <c r="AK219" s="20">
        <f t="shared" si="136"/>
        <v>-1763.0992505650909</v>
      </c>
      <c r="AL219" s="20">
        <f t="shared" si="137"/>
        <v>1207.1428571428182</v>
      </c>
      <c r="AM219" s="20">
        <f t="shared" si="138"/>
        <v>17.594154456105571</v>
      </c>
      <c r="AN219" s="20">
        <f t="shared" si="139"/>
        <v>-2376.4143631916568</v>
      </c>
      <c r="AO219" s="20">
        <f t="shared" si="140"/>
        <v>2823.4677779076264</v>
      </c>
      <c r="AP219" s="20">
        <f t="shared" si="141"/>
        <v>3196.8023875027939</v>
      </c>
      <c r="AQ219" s="20">
        <f t="shared" si="142"/>
        <v>5272.2241706392651</v>
      </c>
      <c r="AR219" s="20">
        <f t="shared" si="143"/>
        <v>100.27759411939314</v>
      </c>
      <c r="AS219" s="20">
        <f t="shared" si="144"/>
        <v>5697.4027632151774</v>
      </c>
      <c r="AT219" s="23">
        <f t="shared" si="145"/>
        <v>6489.0896456940363</v>
      </c>
      <c r="AU219" s="23"/>
    </row>
    <row r="220" spans="1:47" x14ac:dyDescent="0.25">
      <c r="A220" s="13">
        <f t="shared" si="112"/>
        <v>215</v>
      </c>
      <c r="B220" s="1">
        <v>45009</v>
      </c>
      <c r="C220" s="7">
        <f t="shared" si="113"/>
        <v>2023</v>
      </c>
      <c r="D220" s="7">
        <f t="shared" si="114"/>
        <v>3</v>
      </c>
      <c r="E220" s="15">
        <v>18.414000000000001</v>
      </c>
      <c r="F220" s="2">
        <v>40.85</v>
      </c>
      <c r="G220" s="2">
        <v>252.19</v>
      </c>
      <c r="H220" s="2">
        <v>9.24</v>
      </c>
      <c r="I220" s="2">
        <v>257.29000000000002</v>
      </c>
      <c r="J220" s="2">
        <v>190.41</v>
      </c>
      <c r="K220" s="2">
        <v>98.13</v>
      </c>
      <c r="L220" s="2">
        <v>328.39</v>
      </c>
      <c r="M220" s="2">
        <v>160.25</v>
      </c>
      <c r="N220" s="2">
        <v>150.16</v>
      </c>
      <c r="O220" s="2">
        <v>142.05000000000001</v>
      </c>
      <c r="P220" s="12">
        <f t="shared" si="115"/>
        <v>-3.9014874420871815E-3</v>
      </c>
      <c r="Q220" s="12">
        <f t="shared" si="116"/>
        <v>3.6214581343521068E-3</v>
      </c>
      <c r="R220" s="12">
        <f t="shared" si="117"/>
        <v>-2.0148462354188656E-2</v>
      </c>
      <c r="S220" s="12">
        <f t="shared" si="118"/>
        <v>-3.1383184812088238E-3</v>
      </c>
      <c r="T220" s="12">
        <f t="shared" si="119"/>
        <v>-1.6869590515337762E-2</v>
      </c>
      <c r="U220" s="12">
        <f t="shared" si="120"/>
        <v>-1.335573368687859E-2</v>
      </c>
      <c r="V220" s="12">
        <f t="shared" si="121"/>
        <v>1.7321052565956174E-2</v>
      </c>
      <c r="W220" s="12">
        <f t="shared" si="122"/>
        <v>7.1890494093529433E-4</v>
      </c>
      <c r="X220" s="12">
        <f t="shared" si="123"/>
        <v>-4.012730699622935E-4</v>
      </c>
      <c r="Y220" s="12">
        <f t="shared" si="124"/>
        <v>-7.3843904516913694E-3</v>
      </c>
      <c r="Z220" s="20">
        <f t="shared" si="125"/>
        <v>40.252340892465256</v>
      </c>
      <c r="AA220" s="20">
        <f t="shared" si="126"/>
        <v>323.36683381088824</v>
      </c>
      <c r="AB220" s="20">
        <f t="shared" si="127"/>
        <v>14.011876988335104</v>
      </c>
      <c r="AC220" s="20">
        <f t="shared" si="128"/>
        <v>225.62967299496319</v>
      </c>
      <c r="AD220" s="20">
        <f t="shared" si="129"/>
        <v>3169.2540694816857</v>
      </c>
      <c r="AE220" s="20">
        <f t="shared" si="130"/>
        <v>2635.6251965484798</v>
      </c>
      <c r="AF220" s="20">
        <f t="shared" si="131"/>
        <v>9877.6394099108384</v>
      </c>
      <c r="AG220" s="20">
        <f t="shared" si="132"/>
        <v>3176.1745272159192</v>
      </c>
      <c r="AH220" s="20">
        <f t="shared" si="133"/>
        <v>2562.3545433698969</v>
      </c>
      <c r="AI220" s="20">
        <f t="shared" si="134"/>
        <v>3270.0498354138062</v>
      </c>
      <c r="AJ220" s="20">
        <f t="shared" si="135"/>
        <v>1103.6137527431861</v>
      </c>
      <c r="AK220" s="20">
        <f t="shared" si="136"/>
        <v>-1750.2507163323742</v>
      </c>
      <c r="AL220" s="20">
        <f t="shared" si="137"/>
        <v>11236.797454930989</v>
      </c>
      <c r="AM220" s="20">
        <f t="shared" si="138"/>
        <v>1420.6540100736333</v>
      </c>
      <c r="AN220" s="20">
        <f t="shared" si="139"/>
        <v>13595.352629578541</v>
      </c>
      <c r="AO220" s="20">
        <f t="shared" si="140"/>
        <v>7135.4406903039489</v>
      </c>
      <c r="AP220" s="20">
        <f t="shared" si="141"/>
        <v>-8408.9044955419013</v>
      </c>
      <c r="AQ220" s="20">
        <f t="shared" si="142"/>
        <v>-228.17272159190907</v>
      </c>
      <c r="AR220" s="20">
        <f t="shared" si="143"/>
        <v>154.2924945154482</v>
      </c>
      <c r="AS220" s="20">
        <f t="shared" si="144"/>
        <v>4865.3929172387507</v>
      </c>
      <c r="AT220" s="23">
        <f t="shared" si="145"/>
        <v>29124.216015918315</v>
      </c>
      <c r="AU220" s="23"/>
    </row>
    <row r="221" spans="1:47" x14ac:dyDescent="0.25">
      <c r="A221" s="13">
        <f t="shared" si="112"/>
        <v>216</v>
      </c>
      <c r="B221" s="1">
        <v>45008</v>
      </c>
      <c r="C221" s="7">
        <f t="shared" si="113"/>
        <v>2023</v>
      </c>
      <c r="D221" s="7">
        <f t="shared" si="114"/>
        <v>3</v>
      </c>
      <c r="E221" s="15">
        <v>18.553599999999999</v>
      </c>
      <c r="F221" s="2">
        <v>41.01</v>
      </c>
      <c r="G221" s="2">
        <v>251.28</v>
      </c>
      <c r="H221" s="2">
        <v>9.43</v>
      </c>
      <c r="I221" s="2">
        <v>258.10000000000002</v>
      </c>
      <c r="J221" s="2">
        <v>192.22</v>
      </c>
      <c r="K221" s="2">
        <v>98.71</v>
      </c>
      <c r="L221" s="2">
        <v>320.37</v>
      </c>
      <c r="M221" s="2">
        <v>158.93</v>
      </c>
      <c r="N221" s="2">
        <v>149.09</v>
      </c>
      <c r="O221" s="2">
        <v>142.03</v>
      </c>
      <c r="P221" s="12">
        <f t="shared" si="115"/>
        <v>1.1843079200592133E-2</v>
      </c>
      <c r="Q221" s="12">
        <f t="shared" si="116"/>
        <v>-2.6235225731447431E-2</v>
      </c>
      <c r="R221" s="12">
        <f t="shared" si="117"/>
        <v>1.0718113612004254E-2</v>
      </c>
      <c r="S221" s="12">
        <f t="shared" si="118"/>
        <v>-5.5099603128730967E-3</v>
      </c>
      <c r="T221" s="12">
        <f t="shared" si="119"/>
        <v>2.765637550393274E-3</v>
      </c>
      <c r="U221" s="12">
        <f t="shared" si="120"/>
        <v>-2.7152640349483725E-3</v>
      </c>
      <c r="V221" s="12">
        <f t="shared" si="121"/>
        <v>8.6994703329738465E-2</v>
      </c>
      <c r="W221" s="12">
        <f t="shared" si="122"/>
        <v>4.1336001112419751E-3</v>
      </c>
      <c r="X221" s="12">
        <f t="shared" si="123"/>
        <v>-8.7285983594165284E-4</v>
      </c>
      <c r="Y221" s="12">
        <f t="shared" si="124"/>
        <v>1.2004297998505775E-2</v>
      </c>
      <c r="Z221" s="20">
        <f t="shared" si="125"/>
        <v>40.888578830495923</v>
      </c>
      <c r="AA221" s="20">
        <f t="shared" si="126"/>
        <v>313.74701026932763</v>
      </c>
      <c r="AB221" s="20">
        <f t="shared" si="127"/>
        <v>14.453269024651661</v>
      </c>
      <c r="AC221" s="20">
        <f t="shared" si="128"/>
        <v>225.0928755827843</v>
      </c>
      <c r="AD221" s="20">
        <f t="shared" si="129"/>
        <v>3232.5508873322678</v>
      </c>
      <c r="AE221" s="20">
        <f t="shared" si="130"/>
        <v>2664.0491086668085</v>
      </c>
      <c r="AF221" s="20">
        <f t="shared" si="131"/>
        <v>10554.133027024971</v>
      </c>
      <c r="AG221" s="20">
        <f t="shared" si="132"/>
        <v>3187.0124036311504</v>
      </c>
      <c r="AH221" s="20">
        <f t="shared" si="133"/>
        <v>2561.1456857955068</v>
      </c>
      <c r="AI221" s="20">
        <f t="shared" si="134"/>
        <v>3333.9234808265637</v>
      </c>
      <c r="AJ221" s="20">
        <f t="shared" si="135"/>
        <v>-3350.051813471488</v>
      </c>
      <c r="AK221" s="20">
        <f t="shared" si="136"/>
        <v>12679.484596008535</v>
      </c>
      <c r="AL221" s="20">
        <f t="shared" si="137"/>
        <v>-5977.4919614147457</v>
      </c>
      <c r="AM221" s="20">
        <f t="shared" si="138"/>
        <v>2494.2488344314029</v>
      </c>
      <c r="AN221" s="20">
        <f t="shared" si="139"/>
        <v>-2228.8518330669831</v>
      </c>
      <c r="AO221" s="20">
        <f t="shared" si="140"/>
        <v>1450.6582666382201</v>
      </c>
      <c r="AP221" s="20">
        <f t="shared" si="141"/>
        <v>-42233.585351248534</v>
      </c>
      <c r="AQ221" s="20">
        <f t="shared" si="142"/>
        <v>-1311.9603631150312</v>
      </c>
      <c r="AR221" s="20">
        <f t="shared" si="143"/>
        <v>335.6211306739624</v>
      </c>
      <c r="AS221" s="20">
        <f t="shared" si="144"/>
        <v>-7909.3361653127431</v>
      </c>
      <c r="AT221" s="23">
        <f t="shared" si="145"/>
        <v>-46051.264659877401</v>
      </c>
      <c r="AU221" s="23"/>
    </row>
    <row r="222" spans="1:47" x14ac:dyDescent="0.25">
      <c r="A222" s="13">
        <f t="shared" si="112"/>
        <v>217</v>
      </c>
      <c r="B222" s="1">
        <v>45007</v>
      </c>
      <c r="C222" s="7">
        <f t="shared" si="113"/>
        <v>2023</v>
      </c>
      <c r="D222" s="7">
        <f t="shared" si="114"/>
        <v>3</v>
      </c>
      <c r="E222" s="15">
        <v>18.606000000000002</v>
      </c>
      <c r="F222" s="2">
        <v>40.53</v>
      </c>
      <c r="G222" s="2">
        <v>258.05</v>
      </c>
      <c r="H222" s="2">
        <v>9.33</v>
      </c>
      <c r="I222" s="2">
        <v>259.52999999999997</v>
      </c>
      <c r="J222" s="2">
        <v>191.15</v>
      </c>
      <c r="K222" s="2">
        <v>98.7</v>
      </c>
      <c r="L222" s="2">
        <v>293.89999999999998</v>
      </c>
      <c r="M222" s="2">
        <v>157.83000000000001</v>
      </c>
      <c r="N222" s="2">
        <v>148.80000000000001</v>
      </c>
      <c r="O222" s="2">
        <v>139.94999999999999</v>
      </c>
      <c r="P222" s="12">
        <f t="shared" si="115"/>
        <v>2.8680203045685415E-2</v>
      </c>
      <c r="Q222" s="12">
        <f t="shared" si="116"/>
        <v>6.5922134326057424E-4</v>
      </c>
      <c r="R222" s="12">
        <f t="shared" si="117"/>
        <v>1.0729613733906351E-3</v>
      </c>
      <c r="S222" s="12">
        <f t="shared" si="118"/>
        <v>8.1967213114753079E-3</v>
      </c>
      <c r="T222" s="12">
        <f t="shared" si="119"/>
        <v>-3.1554826800748836E-2</v>
      </c>
      <c r="U222" s="12">
        <f t="shared" si="120"/>
        <v>-1.7981382592922257E-2</v>
      </c>
      <c r="V222" s="12">
        <f t="shared" si="121"/>
        <v>-3.7900420522744782E-2</v>
      </c>
      <c r="W222" s="12">
        <f t="shared" si="122"/>
        <v>-8.0905515071761913E-3</v>
      </c>
      <c r="X222" s="12">
        <f t="shared" si="123"/>
        <v>-1.6558125505992116E-2</v>
      </c>
      <c r="Y222" s="12">
        <f t="shared" si="124"/>
        <v>-2.2242743820787836E-2</v>
      </c>
      <c r="Z222" s="20">
        <f t="shared" si="125"/>
        <v>41.568967005076146</v>
      </c>
      <c r="AA222" s="20">
        <f t="shared" si="126"/>
        <v>322.41240111679855</v>
      </c>
      <c r="AB222" s="20">
        <f t="shared" si="127"/>
        <v>14.315343347639487</v>
      </c>
      <c r="AC222" s="20">
        <f t="shared" si="128"/>
        <v>228.19524590163931</v>
      </c>
      <c r="AD222" s="20">
        <f t="shared" si="129"/>
        <v>3121.9142207598511</v>
      </c>
      <c r="AE222" s="20">
        <f t="shared" si="130"/>
        <v>2623.2686895242082</v>
      </c>
      <c r="AF222" s="20">
        <f t="shared" si="131"/>
        <v>9341.4686529226765</v>
      </c>
      <c r="AG222" s="20">
        <f t="shared" si="132"/>
        <v>3148.2142568233444</v>
      </c>
      <c r="AH222" s="20">
        <f t="shared" si="133"/>
        <v>2520.9383399167732</v>
      </c>
      <c r="AI222" s="20">
        <f t="shared" si="134"/>
        <v>3221.1008207884533</v>
      </c>
      <c r="AJ222" s="20">
        <f t="shared" si="135"/>
        <v>-8112.7690355330487</v>
      </c>
      <c r="AK222" s="20">
        <f t="shared" si="136"/>
        <v>-318.60167519784</v>
      </c>
      <c r="AL222" s="20">
        <f t="shared" si="137"/>
        <v>-598.39055793997886</v>
      </c>
      <c r="AM222" s="20">
        <f t="shared" si="138"/>
        <v>-3710.4918032786145</v>
      </c>
      <c r="AN222" s="20">
        <f t="shared" si="139"/>
        <v>25430.314810037202</v>
      </c>
      <c r="AO222" s="20">
        <f t="shared" si="140"/>
        <v>9606.742095158279</v>
      </c>
      <c r="AP222" s="20">
        <f t="shared" si="141"/>
        <v>18399.633353866193</v>
      </c>
      <c r="AQ222" s="20">
        <f t="shared" si="142"/>
        <v>2567.8543176655694</v>
      </c>
      <c r="AR222" s="20">
        <f t="shared" si="143"/>
        <v>6366.7230124839989</v>
      </c>
      <c r="AS222" s="20">
        <f t="shared" si="144"/>
        <v>14655.195842309331</v>
      </c>
      <c r="AT222" s="23">
        <f t="shared" si="145"/>
        <v>64286.210359571094</v>
      </c>
      <c r="AU222" s="23"/>
    </row>
    <row r="223" spans="1:47" x14ac:dyDescent="0.25">
      <c r="A223" s="13">
        <f t="shared" si="112"/>
        <v>218</v>
      </c>
      <c r="B223" s="1">
        <v>45006</v>
      </c>
      <c r="C223" s="7">
        <f t="shared" si="113"/>
        <v>2023</v>
      </c>
      <c r="D223" s="7">
        <f t="shared" si="114"/>
        <v>3</v>
      </c>
      <c r="E223" s="15">
        <v>18.587</v>
      </c>
      <c r="F223" s="2">
        <v>39.4</v>
      </c>
      <c r="G223" s="2">
        <v>257.88</v>
      </c>
      <c r="H223" s="2">
        <v>9.32</v>
      </c>
      <c r="I223" s="2">
        <v>257.42</v>
      </c>
      <c r="J223" s="2">
        <v>197.58</v>
      </c>
      <c r="K223" s="2">
        <v>100.61</v>
      </c>
      <c r="L223" s="2">
        <v>305.79000000000002</v>
      </c>
      <c r="M223" s="2">
        <v>159.28</v>
      </c>
      <c r="N223" s="2">
        <v>151.46</v>
      </c>
      <c r="O223" s="2">
        <v>143.28</v>
      </c>
      <c r="P223" s="12">
        <f t="shared" si="115"/>
        <v>-1.228378039608935E-2</v>
      </c>
      <c r="Q223" s="12">
        <f t="shared" si="116"/>
        <v>-3.4008347503478031E-3</v>
      </c>
      <c r="R223" s="12">
        <f t="shared" si="117"/>
        <v>1.5250544662309462E-2</v>
      </c>
      <c r="S223" s="12">
        <f t="shared" si="118"/>
        <v>-9.3896713615023719E-3</v>
      </c>
      <c r="T223" s="12">
        <f t="shared" si="119"/>
        <v>7.9680450736505204E-2</v>
      </c>
      <c r="U223" s="12">
        <f t="shared" si="120"/>
        <v>8.3770015710959989E-4</v>
      </c>
      <c r="V223" s="12">
        <f t="shared" si="121"/>
        <v>-8.2484467562805586E-3</v>
      </c>
      <c r="W223" s="12">
        <f t="shared" si="122"/>
        <v>1.1504582548221398E-2</v>
      </c>
      <c r="X223" s="12">
        <f t="shared" si="123"/>
        <v>-2.3702321213657784E-3</v>
      </c>
      <c r="Y223" s="12">
        <f t="shared" si="124"/>
        <v>1.1504108869670349E-2</v>
      </c>
      <c r="Z223" s="20">
        <f t="shared" si="125"/>
        <v>39.913612434194029</v>
      </c>
      <c r="AA223" s="20">
        <f t="shared" si="126"/>
        <v>321.1042510434379</v>
      </c>
      <c r="AB223" s="20">
        <f t="shared" si="127"/>
        <v>14.518082788671027</v>
      </c>
      <c r="AC223" s="20">
        <f t="shared" si="128"/>
        <v>224.21474178403756</v>
      </c>
      <c r="AD223" s="20">
        <f t="shared" si="129"/>
        <v>3480.4962080565901</v>
      </c>
      <c r="AE223" s="20">
        <f t="shared" si="130"/>
        <v>2673.5401504401671</v>
      </c>
      <c r="AF223" s="20">
        <f t="shared" si="131"/>
        <v>9629.3733452698143</v>
      </c>
      <c r="AG223" s="20">
        <f t="shared" si="132"/>
        <v>3210.4071117168055</v>
      </c>
      <c r="AH223" s="20">
        <f t="shared" si="133"/>
        <v>2557.3073468947996</v>
      </c>
      <c r="AI223" s="20">
        <f t="shared" si="134"/>
        <v>3332.2756693649162</v>
      </c>
      <c r="AJ223" s="20">
        <f t="shared" si="135"/>
        <v>3474.7129606417743</v>
      </c>
      <c r="AK223" s="20">
        <f t="shared" si="136"/>
        <v>1643.6234348431356</v>
      </c>
      <c r="AL223" s="20">
        <f t="shared" si="137"/>
        <v>-8505.2287581700202</v>
      </c>
      <c r="AM223" s="20">
        <f t="shared" si="138"/>
        <v>4250.5164319248934</v>
      </c>
      <c r="AN223" s="20">
        <f t="shared" si="139"/>
        <v>-64215.182014147562</v>
      </c>
      <c r="AO223" s="20">
        <f t="shared" si="140"/>
        <v>-447.55008803349483</v>
      </c>
      <c r="AP223" s="20">
        <f t="shared" si="141"/>
        <v>4004.3987365093017</v>
      </c>
      <c r="AQ223" s="20">
        <f t="shared" si="142"/>
        <v>-3651.4311716805423</v>
      </c>
      <c r="AR223" s="20">
        <f t="shared" si="143"/>
        <v>911.37196578004023</v>
      </c>
      <c r="AS223" s="20">
        <f t="shared" si="144"/>
        <v>-7579.7738729832417</v>
      </c>
      <c r="AT223" s="23">
        <f t="shared" si="145"/>
        <v>-70114.542375315708</v>
      </c>
      <c r="AU223" s="23"/>
    </row>
    <row r="224" spans="1:47" x14ac:dyDescent="0.25">
      <c r="A224" s="13">
        <f t="shared" si="112"/>
        <v>219</v>
      </c>
      <c r="B224" s="1">
        <v>45002</v>
      </c>
      <c r="C224" s="7">
        <f t="shared" si="113"/>
        <v>2023</v>
      </c>
      <c r="D224" s="7">
        <f t="shared" si="114"/>
        <v>3</v>
      </c>
      <c r="E224" s="15">
        <v>18.882999999999999</v>
      </c>
      <c r="F224" s="2">
        <v>39.89</v>
      </c>
      <c r="G224" s="2">
        <v>258.76</v>
      </c>
      <c r="H224" s="2">
        <v>9.18</v>
      </c>
      <c r="I224" s="2">
        <v>259.86</v>
      </c>
      <c r="J224" s="2">
        <v>180.13</v>
      </c>
      <c r="K224" s="2">
        <v>98.95</v>
      </c>
      <c r="L224" s="2">
        <v>303.5</v>
      </c>
      <c r="M224" s="2">
        <v>155</v>
      </c>
      <c r="N224" s="2">
        <v>149.44</v>
      </c>
      <c r="O224" s="2">
        <v>139.43</v>
      </c>
      <c r="P224" s="12">
        <f t="shared" si="115"/>
        <v>-6.9703759024147827E-3</v>
      </c>
      <c r="Q224" s="12">
        <f t="shared" si="116"/>
        <v>-1.398468162938693E-2</v>
      </c>
      <c r="R224" s="12">
        <f t="shared" si="117"/>
        <v>-1.2903225806451757E-2</v>
      </c>
      <c r="S224" s="12">
        <f t="shared" si="118"/>
        <v>8.8555630026809773E-2</v>
      </c>
      <c r="T224" s="12">
        <f t="shared" si="119"/>
        <v>-1.2271762167857525E-2</v>
      </c>
      <c r="U224" s="12">
        <f t="shared" si="120"/>
        <v>-1.3390012479100877E-3</v>
      </c>
      <c r="V224" s="12">
        <f t="shared" si="121"/>
        <v>-1.1699701127112938E-2</v>
      </c>
      <c r="W224" s="12">
        <f t="shared" si="122"/>
        <v>4.1552553884869337E-3</v>
      </c>
      <c r="X224" s="12">
        <f t="shared" si="123"/>
        <v>-1.0921820290541673E-2</v>
      </c>
      <c r="Y224" s="12">
        <f t="shared" si="124"/>
        <v>-2.4294177782080428E-3</v>
      </c>
      <c r="Z224" s="20">
        <f t="shared" si="125"/>
        <v>40.128327109783413</v>
      </c>
      <c r="AA224" s="20">
        <f t="shared" si="126"/>
        <v>317.69413557901152</v>
      </c>
      <c r="AB224" s="20">
        <f t="shared" si="127"/>
        <v>14.11548387096774</v>
      </c>
      <c r="AC224" s="20">
        <f t="shared" si="128"/>
        <v>246.38368130026814</v>
      </c>
      <c r="AD224" s="20">
        <f t="shared" si="129"/>
        <v>3184.0757920735728</v>
      </c>
      <c r="AE224" s="20">
        <f t="shared" si="130"/>
        <v>2667.7255227528544</v>
      </c>
      <c r="AF224" s="20">
        <f t="shared" si="131"/>
        <v>9595.8635244507368</v>
      </c>
      <c r="AG224" s="20">
        <f t="shared" si="132"/>
        <v>3187.0811351596799</v>
      </c>
      <c r="AH224" s="20">
        <f t="shared" si="133"/>
        <v>2535.3863497906791</v>
      </c>
      <c r="AI224" s="20">
        <f t="shared" si="134"/>
        <v>3286.3733824339638</v>
      </c>
      <c r="AJ224" s="20">
        <f t="shared" si="135"/>
        <v>1971.7102315160844</v>
      </c>
      <c r="AK224" s="20">
        <f t="shared" si="136"/>
        <v>6758.7966314827099</v>
      </c>
      <c r="AL224" s="20">
        <f t="shared" si="137"/>
        <v>7196.1290322581699</v>
      </c>
      <c r="AM224" s="20">
        <f t="shared" si="138"/>
        <v>-40087.362600536268</v>
      </c>
      <c r="AN224" s="20">
        <f t="shared" si="139"/>
        <v>9889.9219816067889</v>
      </c>
      <c r="AO224" s="20">
        <f t="shared" si="140"/>
        <v>715.37544942902969</v>
      </c>
      <c r="AP224" s="20">
        <f t="shared" si="141"/>
        <v>5679.8897774631769</v>
      </c>
      <c r="AQ224" s="20">
        <f t="shared" si="142"/>
        <v>-1318.8335159679809</v>
      </c>
      <c r="AR224" s="20">
        <f t="shared" si="143"/>
        <v>4199.5215313981134</v>
      </c>
      <c r="AS224" s="20">
        <f t="shared" si="144"/>
        <v>1600.683513207241</v>
      </c>
      <c r="AT224" s="23">
        <f t="shared" si="145"/>
        <v>-3394.1679681429341</v>
      </c>
      <c r="AU224" s="23"/>
    </row>
    <row r="225" spans="1:47" x14ac:dyDescent="0.25">
      <c r="A225" s="13">
        <f t="shared" si="112"/>
        <v>220</v>
      </c>
      <c r="B225" s="1">
        <v>45001</v>
      </c>
      <c r="C225" s="7">
        <f t="shared" si="113"/>
        <v>2023</v>
      </c>
      <c r="D225" s="7">
        <f t="shared" si="114"/>
        <v>3</v>
      </c>
      <c r="E225" s="15">
        <v>18.702300000000001</v>
      </c>
      <c r="F225" s="2">
        <v>40.17</v>
      </c>
      <c r="G225" s="2">
        <v>262.43</v>
      </c>
      <c r="H225" s="2">
        <v>9.3000000000000007</v>
      </c>
      <c r="I225" s="2">
        <v>238.72</v>
      </c>
      <c r="J225" s="2">
        <v>184.13</v>
      </c>
      <c r="K225" s="2">
        <v>100.04</v>
      </c>
      <c r="L225" s="2">
        <v>310.06</v>
      </c>
      <c r="M225" s="2">
        <v>155.85</v>
      </c>
      <c r="N225" s="2">
        <v>152.55000000000001</v>
      </c>
      <c r="O225" s="2">
        <v>141.12</v>
      </c>
      <c r="P225" s="12">
        <f t="shared" si="115"/>
        <v>1.1583983883152849E-2</v>
      </c>
      <c r="Q225" s="12">
        <f t="shared" si="116"/>
        <v>8.3765609990393841E-3</v>
      </c>
      <c r="R225" s="12">
        <f t="shared" si="117"/>
        <v>1.0869565217391353E-2</v>
      </c>
      <c r="S225" s="12">
        <f t="shared" si="118"/>
        <v>-1.7087330670729206E-2</v>
      </c>
      <c r="T225" s="12">
        <f t="shared" si="119"/>
        <v>6.6359998617404603E-3</v>
      </c>
      <c r="U225" s="12">
        <f t="shared" si="120"/>
        <v>2.5896154910444835E-2</v>
      </c>
      <c r="V225" s="12">
        <f t="shared" si="121"/>
        <v>6.8784824970375968E-3</v>
      </c>
      <c r="W225" s="12">
        <f t="shared" si="122"/>
        <v>4.9594839139097679E-3</v>
      </c>
      <c r="X225" s="12">
        <f t="shared" si="123"/>
        <v>-5.0033473474214718E-3</v>
      </c>
      <c r="Y225" s="12">
        <f t="shared" si="124"/>
        <v>1.5295717305882528E-2</v>
      </c>
      <c r="Z225" s="20">
        <f t="shared" si="125"/>
        <v>40.878108788718201</v>
      </c>
      <c r="AA225" s="20">
        <f t="shared" si="126"/>
        <v>324.89892795389045</v>
      </c>
      <c r="AB225" s="20">
        <f t="shared" si="127"/>
        <v>14.455434782608696</v>
      </c>
      <c r="AC225" s="20">
        <f t="shared" si="128"/>
        <v>222.47245357598715</v>
      </c>
      <c r="AD225" s="20">
        <f t="shared" si="129"/>
        <v>3245.0275245995817</v>
      </c>
      <c r="AE225" s="20">
        <f t="shared" si="130"/>
        <v>2740.4788607630426</v>
      </c>
      <c r="AF225" s="20">
        <f t="shared" si="131"/>
        <v>9776.2476797452837</v>
      </c>
      <c r="AG225" s="20">
        <f t="shared" si="132"/>
        <v>3189.633670286074</v>
      </c>
      <c r="AH225" s="20">
        <f t="shared" si="133"/>
        <v>2550.5576636659889</v>
      </c>
      <c r="AI225" s="20">
        <f t="shared" si="134"/>
        <v>3344.7666562318577</v>
      </c>
      <c r="AJ225" s="20">
        <f t="shared" si="135"/>
        <v>-3276.7615210274316</v>
      </c>
      <c r="AK225" s="20">
        <f t="shared" si="136"/>
        <v>-4048.3919308356917</v>
      </c>
      <c r="AL225" s="20">
        <f t="shared" si="137"/>
        <v>-6061.9565217391319</v>
      </c>
      <c r="AM225" s="20">
        <f t="shared" si="138"/>
        <v>7735.0928480257153</v>
      </c>
      <c r="AN225" s="20">
        <f t="shared" si="139"/>
        <v>-5348.0111498954557</v>
      </c>
      <c r="AO225" s="20">
        <f t="shared" si="140"/>
        <v>-13835.292152608599</v>
      </c>
      <c r="AP225" s="20">
        <f t="shared" si="141"/>
        <v>-3339.3179872641667</v>
      </c>
      <c r="AQ225" s="20">
        <f t="shared" si="142"/>
        <v>-1574.0870286073914</v>
      </c>
      <c r="AR225" s="20">
        <f t="shared" si="143"/>
        <v>1923.8244501016425</v>
      </c>
      <c r="AS225" s="20">
        <f t="shared" si="144"/>
        <v>-10077.971246371544</v>
      </c>
      <c r="AT225" s="23">
        <f t="shared" si="145"/>
        <v>-37902.872240222059</v>
      </c>
      <c r="AU225" s="23"/>
    </row>
    <row r="226" spans="1:47" x14ac:dyDescent="0.25">
      <c r="A226" s="13">
        <f t="shared" si="112"/>
        <v>221</v>
      </c>
      <c r="B226" s="1">
        <v>45000</v>
      </c>
      <c r="C226" s="7">
        <f t="shared" si="113"/>
        <v>2023</v>
      </c>
      <c r="D226" s="7">
        <f t="shared" si="114"/>
        <v>3</v>
      </c>
      <c r="E226" s="15">
        <v>18.957899999999999</v>
      </c>
      <c r="F226" s="2">
        <v>39.71</v>
      </c>
      <c r="G226" s="2">
        <v>260.25</v>
      </c>
      <c r="H226" s="2">
        <v>9.1999999999999993</v>
      </c>
      <c r="I226" s="2">
        <v>242.87</v>
      </c>
      <c r="J226" s="2">
        <v>180.45</v>
      </c>
      <c r="K226" s="2">
        <v>96.2</v>
      </c>
      <c r="L226" s="2">
        <v>303.79000000000002</v>
      </c>
      <c r="M226" s="2">
        <v>152.99</v>
      </c>
      <c r="N226" s="2">
        <v>151.25</v>
      </c>
      <c r="O226" s="2">
        <v>137.12</v>
      </c>
      <c r="P226" s="12">
        <f t="shared" si="115"/>
        <v>-2.1680216802168029E-2</v>
      </c>
      <c r="Q226" s="12">
        <f t="shared" si="116"/>
        <v>-2.5317403842552655E-2</v>
      </c>
      <c r="R226" s="12">
        <f t="shared" si="117"/>
        <v>-1.8143009605122717E-2</v>
      </c>
      <c r="S226" s="12">
        <f t="shared" si="118"/>
        <v>2.0590830776988645E-2</v>
      </c>
      <c r="T226" s="12">
        <f t="shared" si="119"/>
        <v>4.158753984255581E-3</v>
      </c>
      <c r="U226" s="12">
        <f t="shared" si="120"/>
        <v>3.3983409657061703E-2</v>
      </c>
      <c r="V226" s="12">
        <f t="shared" si="121"/>
        <v>5.0395790125498552E-2</v>
      </c>
      <c r="W226" s="12">
        <f t="shared" si="122"/>
        <v>2.2468991784474701E-2</v>
      </c>
      <c r="X226" s="12">
        <f t="shared" si="123"/>
        <v>1.2964464084862071E-2</v>
      </c>
      <c r="Y226" s="12">
        <f t="shared" si="124"/>
        <v>3.2369034836591259E-2</v>
      </c>
      <c r="Z226" s="20">
        <f t="shared" si="125"/>
        <v>39.533902439024388</v>
      </c>
      <c r="AA226" s="20">
        <f t="shared" si="126"/>
        <v>314.04273248192953</v>
      </c>
      <c r="AB226" s="20">
        <f t="shared" si="127"/>
        <v>14.040554962646747</v>
      </c>
      <c r="AC226" s="20">
        <f t="shared" si="128"/>
        <v>231.0005286380636</v>
      </c>
      <c r="AD226" s="20">
        <f t="shared" si="129"/>
        <v>3237.0417868962377</v>
      </c>
      <c r="AE226" s="20">
        <f t="shared" si="130"/>
        <v>2762.0823637770918</v>
      </c>
      <c r="AF226" s="20">
        <f t="shared" si="131"/>
        <v>10198.777294914367</v>
      </c>
      <c r="AG226" s="20">
        <f t="shared" si="132"/>
        <v>3245.2069712480034</v>
      </c>
      <c r="AH226" s="20">
        <f t="shared" si="133"/>
        <v>2596.61604891356</v>
      </c>
      <c r="AI226" s="20">
        <f t="shared" si="134"/>
        <v>3401.0125974040579</v>
      </c>
      <c r="AJ226" s="20">
        <f t="shared" si="135"/>
        <v>6132.6829268292613</v>
      </c>
      <c r="AK226" s="20">
        <f t="shared" si="136"/>
        <v>12235.901277105682</v>
      </c>
      <c r="AL226" s="20">
        <f t="shared" si="137"/>
        <v>10118.356456776914</v>
      </c>
      <c r="AM226" s="20">
        <f t="shared" si="138"/>
        <v>-9321.0572761271924</v>
      </c>
      <c r="AN226" s="20">
        <f t="shared" si="139"/>
        <v>-3351.5767240594414</v>
      </c>
      <c r="AO226" s="20">
        <f t="shared" si="140"/>
        <v>-18155.992755418447</v>
      </c>
      <c r="AP226" s="20">
        <f t="shared" si="141"/>
        <v>-24465.798745718348</v>
      </c>
      <c r="AQ226" s="20">
        <f t="shared" si="142"/>
        <v>-7131.4171248003277</v>
      </c>
      <c r="AR226" s="20">
        <f t="shared" si="143"/>
        <v>-4984.9333370340219</v>
      </c>
      <c r="AS226" s="20">
        <f t="shared" si="144"/>
        <v>-21327.159480811588</v>
      </c>
      <c r="AT226" s="23">
        <f t="shared" si="145"/>
        <v>-60250.994783257513</v>
      </c>
      <c r="AU226" s="23"/>
    </row>
    <row r="227" spans="1:47" x14ac:dyDescent="0.25">
      <c r="A227" s="13">
        <f t="shared" si="112"/>
        <v>222</v>
      </c>
      <c r="B227" s="1">
        <v>44999</v>
      </c>
      <c r="C227" s="7">
        <f t="shared" si="113"/>
        <v>2023</v>
      </c>
      <c r="D227" s="7">
        <f t="shared" si="114"/>
        <v>3</v>
      </c>
      <c r="E227" s="15">
        <v>18.5899</v>
      </c>
      <c r="F227" s="2">
        <v>40.590000000000003</v>
      </c>
      <c r="G227" s="2">
        <v>267.01</v>
      </c>
      <c r="H227" s="2">
        <v>9.3699999999999992</v>
      </c>
      <c r="I227" s="2">
        <v>237.97</v>
      </c>
      <c r="J227" s="2">
        <v>183.26</v>
      </c>
      <c r="K227" s="2">
        <v>94.88</v>
      </c>
      <c r="L227" s="2">
        <v>294.94</v>
      </c>
      <c r="M227" s="2">
        <v>152.59</v>
      </c>
      <c r="N227" s="2">
        <v>152.27000000000001</v>
      </c>
      <c r="O227" s="2">
        <v>135.44999999999999</v>
      </c>
      <c r="P227" s="12">
        <f t="shared" si="115"/>
        <v>-9.7584776774822801E-3</v>
      </c>
      <c r="Q227" s="12">
        <f t="shared" si="116"/>
        <v>1.3166881687789234E-2</v>
      </c>
      <c r="R227" s="12">
        <f t="shared" si="117"/>
        <v>-7.4152542372881713E-3</v>
      </c>
      <c r="S227" s="12">
        <f t="shared" si="118"/>
        <v>5.8328754385224002E-3</v>
      </c>
      <c r="T227" s="12">
        <f t="shared" si="119"/>
        <v>3.2923953712094223E-2</v>
      </c>
      <c r="U227" s="12">
        <f t="shared" si="120"/>
        <v>9.5039956661278069E-3</v>
      </c>
      <c r="V227" s="12">
        <f t="shared" si="121"/>
        <v>-1.1772141251231161E-2</v>
      </c>
      <c r="W227" s="12">
        <f t="shared" si="122"/>
        <v>-2.7076875957070534E-3</v>
      </c>
      <c r="X227" s="12">
        <f t="shared" si="123"/>
        <v>-6.1861257620515753E-3</v>
      </c>
      <c r="Y227" s="12">
        <f t="shared" si="124"/>
        <v>6.3192021009146337E-3</v>
      </c>
      <c r="Z227" s="20">
        <f t="shared" si="125"/>
        <v>40.015659917052936</v>
      </c>
      <c r="AA227" s="20">
        <f t="shared" si="126"/>
        <v>326.44236927980569</v>
      </c>
      <c r="AB227" s="20">
        <f t="shared" si="127"/>
        <v>14.193961864406781</v>
      </c>
      <c r="AC227" s="20">
        <f t="shared" si="128"/>
        <v>227.66021302675517</v>
      </c>
      <c r="AD227" s="20">
        <f t="shared" si="129"/>
        <v>3329.7703053281843</v>
      </c>
      <c r="AE227" s="20">
        <f t="shared" si="130"/>
        <v>2696.6904464325162</v>
      </c>
      <c r="AF227" s="20">
        <f t="shared" si="131"/>
        <v>9595.160169867595</v>
      </c>
      <c r="AG227" s="20">
        <f t="shared" si="132"/>
        <v>3165.298889835336</v>
      </c>
      <c r="AH227" s="20">
        <f t="shared" si="133"/>
        <v>2547.5257493959148</v>
      </c>
      <c r="AI227" s="20">
        <f t="shared" si="134"/>
        <v>3315.1946327957644</v>
      </c>
      <c r="AJ227" s="20">
        <f t="shared" si="135"/>
        <v>2760.3805806294231</v>
      </c>
      <c r="AK227" s="20">
        <f t="shared" si="136"/>
        <v>-6363.5539197085509</v>
      </c>
      <c r="AL227" s="20">
        <f t="shared" si="137"/>
        <v>4135.4872881355823</v>
      </c>
      <c r="AM227" s="20">
        <f t="shared" si="138"/>
        <v>-2640.426053510339</v>
      </c>
      <c r="AN227" s="20">
        <f t="shared" si="139"/>
        <v>-26533.706332046109</v>
      </c>
      <c r="AO227" s="20">
        <f t="shared" si="140"/>
        <v>-5077.6092865033206</v>
      </c>
      <c r="AP227" s="20">
        <f t="shared" si="141"/>
        <v>5715.0575066202691</v>
      </c>
      <c r="AQ227" s="20">
        <f t="shared" si="142"/>
        <v>859.39101646640665</v>
      </c>
      <c r="AR227" s="20">
        <f t="shared" si="143"/>
        <v>2378.6115906127634</v>
      </c>
      <c r="AS227" s="20">
        <f t="shared" si="144"/>
        <v>-4163.5665591528777</v>
      </c>
      <c r="AT227" s="23">
        <f t="shared" si="145"/>
        <v>-28929.934168456755</v>
      </c>
      <c r="AU227" s="23"/>
    </row>
    <row r="228" spans="1:47" x14ac:dyDescent="0.25">
      <c r="A228" s="13">
        <f t="shared" si="112"/>
        <v>223</v>
      </c>
      <c r="B228" s="1">
        <v>44998</v>
      </c>
      <c r="C228" s="7">
        <f t="shared" si="113"/>
        <v>2023</v>
      </c>
      <c r="D228" s="7">
        <f t="shared" si="114"/>
        <v>3</v>
      </c>
      <c r="E228" s="15">
        <v>18.902999999999999</v>
      </c>
      <c r="F228" s="2">
        <v>40.99</v>
      </c>
      <c r="G228" s="2">
        <v>263.54000000000002</v>
      </c>
      <c r="H228" s="2">
        <v>9.44</v>
      </c>
      <c r="I228" s="2">
        <v>236.59</v>
      </c>
      <c r="J228" s="2">
        <v>174.48</v>
      </c>
      <c r="K228" s="2">
        <v>92.43</v>
      </c>
      <c r="L228" s="2">
        <v>293.51</v>
      </c>
      <c r="M228" s="2">
        <v>150.47</v>
      </c>
      <c r="N228" s="2">
        <v>150.68</v>
      </c>
      <c r="O228" s="2">
        <v>132.37</v>
      </c>
      <c r="P228" s="12">
        <f t="shared" si="115"/>
        <v>1.9555120997312159E-3</v>
      </c>
      <c r="Q228" s="12">
        <f t="shared" si="116"/>
        <v>1.4786291875240831E-2</v>
      </c>
      <c r="R228" s="12">
        <f t="shared" si="117"/>
        <v>2.0540540540540553E-2</v>
      </c>
      <c r="S228" s="12">
        <f t="shared" si="118"/>
        <v>5.6818689417965862E-2</v>
      </c>
      <c r="T228" s="12">
        <f t="shared" si="119"/>
        <v>2.9023173551540493E-2</v>
      </c>
      <c r="U228" s="12">
        <f t="shared" si="120"/>
        <v>4.2055402714776591E-2</v>
      </c>
      <c r="V228" s="12">
        <f t="shared" si="121"/>
        <v>2.5510074960563456E-2</v>
      </c>
      <c r="W228" s="12">
        <f t="shared" si="122"/>
        <v>3.6459257072893436E-2</v>
      </c>
      <c r="X228" s="12">
        <f t="shared" si="123"/>
        <v>4.1975436002612776E-2</v>
      </c>
      <c r="Y228" s="12">
        <f t="shared" si="124"/>
        <v>2.9109202153019265E-2</v>
      </c>
      <c r="Z228" s="20">
        <f t="shared" si="125"/>
        <v>40.489022243950131</v>
      </c>
      <c r="AA228" s="20">
        <f t="shared" si="126"/>
        <v>326.96414324220257</v>
      </c>
      <c r="AB228" s="20">
        <f t="shared" si="127"/>
        <v>14.593729729729731</v>
      </c>
      <c r="AC228" s="20">
        <f t="shared" si="128"/>
        <v>239.2003421628624</v>
      </c>
      <c r="AD228" s="20">
        <f t="shared" si="129"/>
        <v>3317.1956120029436</v>
      </c>
      <c r="AE228" s="20">
        <f t="shared" si="130"/>
        <v>2783.6450982049487</v>
      </c>
      <c r="AF228" s="20">
        <f t="shared" si="131"/>
        <v>9957.1504060998923</v>
      </c>
      <c r="AG228" s="20">
        <f t="shared" si="132"/>
        <v>3289.6105735170058</v>
      </c>
      <c r="AH228" s="20">
        <f t="shared" si="133"/>
        <v>2670.9822857827553</v>
      </c>
      <c r="AI228" s="20">
        <f t="shared" si="134"/>
        <v>3390.2734802394166</v>
      </c>
      <c r="AJ228" s="20">
        <f t="shared" si="135"/>
        <v>-553.15570765094435</v>
      </c>
      <c r="AK228" s="20">
        <f t="shared" si="136"/>
        <v>-7146.2148633038678</v>
      </c>
      <c r="AL228" s="20">
        <f t="shared" si="137"/>
        <v>-11455.459459459466</v>
      </c>
      <c r="AM228" s="20">
        <f t="shared" si="138"/>
        <v>-25720.684325724789</v>
      </c>
      <c r="AN228" s="20">
        <f t="shared" si="139"/>
        <v>-23390.033000735912</v>
      </c>
      <c r="AO228" s="20">
        <f t="shared" si="140"/>
        <v>-22468.53964098982</v>
      </c>
      <c r="AP228" s="20">
        <f t="shared" si="141"/>
        <v>-12384.454304994597</v>
      </c>
      <c r="AQ228" s="20">
        <f t="shared" si="142"/>
        <v>-11571.777351700575</v>
      </c>
      <c r="AR228" s="20">
        <f t="shared" si="143"/>
        <v>-16139.868867413315</v>
      </c>
      <c r="AS228" s="20">
        <f t="shared" si="144"/>
        <v>-19179.336047883316</v>
      </c>
      <c r="AT228" s="23">
        <f t="shared" si="145"/>
        <v>-150009.5235698566</v>
      </c>
      <c r="AU228" s="23"/>
    </row>
    <row r="229" spans="1:47" x14ac:dyDescent="0.25">
      <c r="A229" s="13">
        <f t="shared" si="112"/>
        <v>224</v>
      </c>
      <c r="B229" s="1">
        <v>44995</v>
      </c>
      <c r="C229" s="7">
        <f t="shared" si="113"/>
        <v>2023</v>
      </c>
      <c r="D229" s="7">
        <f t="shared" si="114"/>
        <v>3</v>
      </c>
      <c r="E229" s="15">
        <v>18.48</v>
      </c>
      <c r="F229" s="2">
        <v>40.909999999999997</v>
      </c>
      <c r="G229" s="2">
        <v>259.7</v>
      </c>
      <c r="H229" s="2">
        <v>9.25</v>
      </c>
      <c r="I229" s="2">
        <v>223.87</v>
      </c>
      <c r="J229" s="2">
        <v>173.44</v>
      </c>
      <c r="K229" s="2">
        <v>90.73</v>
      </c>
      <c r="L229" s="2">
        <v>292.76</v>
      </c>
      <c r="M229" s="2">
        <v>148.5</v>
      </c>
      <c r="N229" s="2">
        <v>147.91999999999999</v>
      </c>
      <c r="O229" s="2">
        <v>131.57</v>
      </c>
      <c r="P229" s="12">
        <f t="shared" si="115"/>
        <v>-1.6350084154845068E-2</v>
      </c>
      <c r="Q229" s="12">
        <f t="shared" si="116"/>
        <v>-1.3485280151946832E-2</v>
      </c>
      <c r="R229" s="12">
        <f t="shared" si="117"/>
        <v>-3.5453597497393075E-2</v>
      </c>
      <c r="S229" s="12">
        <f t="shared" si="118"/>
        <v>6.7002428275924064E-3</v>
      </c>
      <c r="T229" s="12">
        <f t="shared" si="119"/>
        <v>1.0443334010246996E-2</v>
      </c>
      <c r="U229" s="12">
        <f t="shared" si="120"/>
        <v>-9.1852545215377335E-3</v>
      </c>
      <c r="V229" s="12">
        <f t="shared" si="121"/>
        <v>-9.5691984619898918E-3</v>
      </c>
      <c r="W229" s="12">
        <f t="shared" si="122"/>
        <v>-6.5677704908737589E-3</v>
      </c>
      <c r="X229" s="12">
        <f t="shared" si="123"/>
        <v>-6.1580672391068347E-3</v>
      </c>
      <c r="Y229" s="12">
        <f t="shared" si="124"/>
        <v>-2.2382042693994908E-2</v>
      </c>
      <c r="Z229" s="20">
        <f t="shared" si="125"/>
        <v>39.749293099302704</v>
      </c>
      <c r="AA229" s="20">
        <f t="shared" si="126"/>
        <v>317.85504273504273</v>
      </c>
      <c r="AB229" s="20">
        <f t="shared" si="127"/>
        <v>13.79301355578728</v>
      </c>
      <c r="AC229" s="20">
        <f t="shared" si="128"/>
        <v>227.85653296159728</v>
      </c>
      <c r="AD229" s="20">
        <f t="shared" si="129"/>
        <v>3257.3009820449229</v>
      </c>
      <c r="AE229" s="20">
        <f t="shared" si="130"/>
        <v>2646.7658075520048</v>
      </c>
      <c r="AF229" s="20">
        <f t="shared" si="131"/>
        <v>9616.5495576699068</v>
      </c>
      <c r="AG229" s="20">
        <f t="shared" si="132"/>
        <v>3153.0474005269634</v>
      </c>
      <c r="AH229" s="20">
        <f t="shared" si="133"/>
        <v>2547.5976741411259</v>
      </c>
      <c r="AI229" s="20">
        <f t="shared" si="134"/>
        <v>3220.6419178122937</v>
      </c>
      <c r="AJ229" s="20">
        <f t="shared" si="135"/>
        <v>4624.9483048810444</v>
      </c>
      <c r="AK229" s="20">
        <f t="shared" si="136"/>
        <v>6517.4358974358884</v>
      </c>
      <c r="AL229" s="20">
        <f t="shared" si="137"/>
        <v>19772.471324296126</v>
      </c>
      <c r="AM229" s="20">
        <f t="shared" si="138"/>
        <v>-3033.065923194556</v>
      </c>
      <c r="AN229" s="20">
        <f t="shared" si="139"/>
        <v>-8416.3755112307408</v>
      </c>
      <c r="AO229" s="20">
        <f t="shared" si="140"/>
        <v>4907.3184895989471</v>
      </c>
      <c r="AP229" s="20">
        <f t="shared" si="141"/>
        <v>4645.5881165046776</v>
      </c>
      <c r="AQ229" s="20">
        <f t="shared" si="142"/>
        <v>2084.539947303665</v>
      </c>
      <c r="AR229" s="20">
        <f t="shared" si="143"/>
        <v>2367.8228788310889</v>
      </c>
      <c r="AS229" s="20">
        <f t="shared" si="144"/>
        <v>14746.976437541252</v>
      </c>
      <c r="AT229" s="23">
        <f t="shared" si="145"/>
        <v>48217.659961967394</v>
      </c>
      <c r="AU229" s="23"/>
    </row>
    <row r="230" spans="1:47" x14ac:dyDescent="0.25">
      <c r="A230" s="13">
        <f t="shared" si="112"/>
        <v>225</v>
      </c>
      <c r="B230" s="1">
        <v>44994</v>
      </c>
      <c r="C230" s="7">
        <f t="shared" si="113"/>
        <v>2023</v>
      </c>
      <c r="D230" s="7">
        <f t="shared" si="114"/>
        <v>3</v>
      </c>
      <c r="E230" s="15">
        <v>18.344000000000001</v>
      </c>
      <c r="F230" s="2">
        <v>41.59</v>
      </c>
      <c r="G230" s="2">
        <v>263.25</v>
      </c>
      <c r="H230" s="2">
        <v>9.59</v>
      </c>
      <c r="I230" s="2">
        <v>222.38</v>
      </c>
      <c r="J230" s="2">
        <v>172.92</v>
      </c>
      <c r="K230" s="2">
        <v>92.25</v>
      </c>
      <c r="L230" s="2">
        <v>297.77999999999997</v>
      </c>
      <c r="M230" s="2">
        <v>150.59</v>
      </c>
      <c r="N230" s="2">
        <v>149.94</v>
      </c>
      <c r="O230" s="2">
        <v>135.58000000000001</v>
      </c>
      <c r="P230" s="12">
        <f t="shared" si="115"/>
        <v>2.1867321867321987E-2</v>
      </c>
      <c r="Q230" s="12">
        <f t="shared" si="116"/>
        <v>2.4370739880430481E-3</v>
      </c>
      <c r="R230" s="12">
        <f t="shared" si="117"/>
        <v>-7.2463768115942351E-3</v>
      </c>
      <c r="S230" s="12">
        <f t="shared" si="118"/>
        <v>5.2890918132091347E-3</v>
      </c>
      <c r="T230" s="12">
        <f t="shared" si="119"/>
        <v>-3.0008024032957215E-2</v>
      </c>
      <c r="U230" s="12">
        <f t="shared" si="120"/>
        <v>2.7729118281070164E-3</v>
      </c>
      <c r="V230" s="12">
        <f t="shared" si="121"/>
        <v>-2.4948294278831273E-2</v>
      </c>
      <c r="W230" s="12">
        <f t="shared" si="122"/>
        <v>5.6993525074209295E-3</v>
      </c>
      <c r="X230" s="12">
        <f t="shared" si="123"/>
        <v>6.2292648312047838E-3</v>
      </c>
      <c r="Y230" s="12">
        <f t="shared" si="124"/>
        <v>-5.9809020145128455E-3</v>
      </c>
      <c r="Z230" s="20">
        <f t="shared" si="125"/>
        <v>41.293658476658479</v>
      </c>
      <c r="AA230" s="20">
        <f t="shared" si="126"/>
        <v>322.98522523894746</v>
      </c>
      <c r="AB230" s="20">
        <f t="shared" si="127"/>
        <v>14.196376811594202</v>
      </c>
      <c r="AC230" s="20">
        <f t="shared" si="128"/>
        <v>227.53713304100177</v>
      </c>
      <c r="AD230" s="20">
        <f t="shared" si="129"/>
        <v>3126.9005490426662</v>
      </c>
      <c r="AE230" s="20">
        <f t="shared" si="130"/>
        <v>2678.7096860214101</v>
      </c>
      <c r="AF230" s="20">
        <f t="shared" si="131"/>
        <v>9467.2268216997109</v>
      </c>
      <c r="AG230" s="20">
        <f t="shared" si="132"/>
        <v>3191.9819338879652</v>
      </c>
      <c r="AH230" s="20">
        <f t="shared" si="133"/>
        <v>2579.3511525674903</v>
      </c>
      <c r="AI230" s="20">
        <f t="shared" si="134"/>
        <v>3274.6734551603158</v>
      </c>
      <c r="AJ230" s="20">
        <f t="shared" si="135"/>
        <v>-6185.6093366093746</v>
      </c>
      <c r="AK230" s="20">
        <f t="shared" si="136"/>
        <v>-1177.8378584212135</v>
      </c>
      <c r="AL230" s="20">
        <f t="shared" si="137"/>
        <v>4041.3043478261343</v>
      </c>
      <c r="AM230" s="20">
        <f t="shared" si="138"/>
        <v>-2394.2660820035258</v>
      </c>
      <c r="AN230" s="20">
        <f t="shared" si="139"/>
        <v>24183.732739333434</v>
      </c>
      <c r="AO230" s="20">
        <f t="shared" si="140"/>
        <v>-1481.4572042821055</v>
      </c>
      <c r="AP230" s="20">
        <f t="shared" si="141"/>
        <v>12111.724915014474</v>
      </c>
      <c r="AQ230" s="20">
        <f t="shared" si="142"/>
        <v>-1808.913388796509</v>
      </c>
      <c r="AR230" s="20">
        <f t="shared" si="143"/>
        <v>-2395.1988851235683</v>
      </c>
      <c r="AS230" s="20">
        <f t="shared" si="144"/>
        <v>3940.6689679368355</v>
      </c>
      <c r="AT230" s="23">
        <f t="shared" si="145"/>
        <v>28834.148214874582</v>
      </c>
      <c r="AU230" s="23"/>
    </row>
    <row r="231" spans="1:47" x14ac:dyDescent="0.25">
      <c r="A231" s="13">
        <f t="shared" si="112"/>
        <v>226</v>
      </c>
      <c r="B231" s="1">
        <v>44993</v>
      </c>
      <c r="C231" s="7">
        <f t="shared" si="113"/>
        <v>2023</v>
      </c>
      <c r="D231" s="7">
        <f t="shared" si="114"/>
        <v>3</v>
      </c>
      <c r="E231" s="15">
        <v>17.968</v>
      </c>
      <c r="F231" s="2">
        <v>40.700000000000003</v>
      </c>
      <c r="G231" s="2">
        <v>262.61</v>
      </c>
      <c r="H231" s="2">
        <v>9.66</v>
      </c>
      <c r="I231" s="2">
        <v>221.21</v>
      </c>
      <c r="J231" s="2">
        <v>182</v>
      </c>
      <c r="K231" s="2">
        <v>93.92</v>
      </c>
      <c r="L231" s="2">
        <v>311.79000000000002</v>
      </c>
      <c r="M231" s="2">
        <v>152.87</v>
      </c>
      <c r="N231" s="2">
        <v>152.13</v>
      </c>
      <c r="O231" s="2">
        <v>139.25</v>
      </c>
      <c r="P231" s="12">
        <f t="shared" si="115"/>
        <v>7.4257425742574323E-3</v>
      </c>
      <c r="Q231" s="12">
        <f t="shared" si="116"/>
        <v>-1.1422479439526789E-4</v>
      </c>
      <c r="R231" s="12">
        <f t="shared" si="117"/>
        <v>4.1580041580042693E-3</v>
      </c>
      <c r="S231" s="12">
        <f t="shared" si="118"/>
        <v>4.5411198401525965E-3</v>
      </c>
      <c r="T231" s="12">
        <f t="shared" si="119"/>
        <v>-3.6958171984653898E-2</v>
      </c>
      <c r="U231" s="12">
        <f t="shared" si="120"/>
        <v>-2.8156267182407602E-3</v>
      </c>
      <c r="V231" s="12">
        <f t="shared" si="121"/>
        <v>3.946154618248876E-3</v>
      </c>
      <c r="W231" s="12">
        <f t="shared" si="122"/>
        <v>1.576754165262928E-3</v>
      </c>
      <c r="X231" s="12">
        <f t="shared" si="123"/>
        <v>-1.490301496840285E-2</v>
      </c>
      <c r="Y231" s="12">
        <f t="shared" si="124"/>
        <v>-7.7416601300517307E-3</v>
      </c>
      <c r="Z231" s="20">
        <f t="shared" si="125"/>
        <v>40.710074257425738</v>
      </c>
      <c r="AA231" s="20">
        <f t="shared" si="126"/>
        <v>322.16319677124585</v>
      </c>
      <c r="AB231" s="20">
        <f t="shared" si="127"/>
        <v>14.359459459459462</v>
      </c>
      <c r="AC231" s="20">
        <f t="shared" si="128"/>
        <v>227.36783706462015</v>
      </c>
      <c r="AD231" s="20">
        <f t="shared" si="129"/>
        <v>3104.4958055143275</v>
      </c>
      <c r="AE231" s="20">
        <f t="shared" si="130"/>
        <v>2663.7810095900591</v>
      </c>
      <c r="AF231" s="20">
        <f t="shared" si="131"/>
        <v>9747.7763556286263</v>
      </c>
      <c r="AG231" s="20">
        <f t="shared" si="132"/>
        <v>3178.8972486924981</v>
      </c>
      <c r="AH231" s="20">
        <f t="shared" si="133"/>
        <v>2525.1810223967682</v>
      </c>
      <c r="AI231" s="20">
        <f t="shared" si="134"/>
        <v>3268.8728544740725</v>
      </c>
      <c r="AJ231" s="20">
        <f t="shared" si="135"/>
        <v>-2100.519801980191</v>
      </c>
      <c r="AK231" s="20">
        <f t="shared" si="136"/>
        <v>55.204843131207326</v>
      </c>
      <c r="AL231" s="20">
        <f t="shared" si="137"/>
        <v>-2318.9189189189819</v>
      </c>
      <c r="AM231" s="20">
        <f t="shared" si="138"/>
        <v>-2055.6741292402876</v>
      </c>
      <c r="AN231" s="20">
        <f t="shared" si="139"/>
        <v>29784.918621418114</v>
      </c>
      <c r="AO231" s="20">
        <f t="shared" si="140"/>
        <v>1504.2780819881045</v>
      </c>
      <c r="AP231" s="20">
        <f t="shared" si="141"/>
        <v>-1915.7517814312996</v>
      </c>
      <c r="AQ231" s="20">
        <f t="shared" si="142"/>
        <v>-500.44486924980447</v>
      </c>
      <c r="AR231" s="20">
        <f t="shared" si="143"/>
        <v>5730.3206404847515</v>
      </c>
      <c r="AS231" s="20">
        <f t="shared" si="144"/>
        <v>5100.789105185504</v>
      </c>
      <c r="AT231" s="23">
        <f t="shared" si="145"/>
        <v>33284.201791387117</v>
      </c>
      <c r="AU231" s="23"/>
    </row>
    <row r="232" spans="1:47" x14ac:dyDescent="0.25">
      <c r="A232" s="13">
        <f t="shared" si="112"/>
        <v>227</v>
      </c>
      <c r="B232" s="1">
        <v>44992</v>
      </c>
      <c r="C232" s="7">
        <f t="shared" si="113"/>
        <v>2023</v>
      </c>
      <c r="D232" s="7">
        <f t="shared" si="114"/>
        <v>3</v>
      </c>
      <c r="E232" s="15">
        <v>18.09</v>
      </c>
      <c r="F232" s="2">
        <v>40.4</v>
      </c>
      <c r="G232" s="2">
        <v>262.64</v>
      </c>
      <c r="H232" s="2">
        <v>9.6199999999999992</v>
      </c>
      <c r="I232" s="2">
        <v>220.21</v>
      </c>
      <c r="J232" s="2">
        <v>187.71</v>
      </c>
      <c r="K232" s="2">
        <v>93.55</v>
      </c>
      <c r="L232" s="2">
        <v>308.47000000000003</v>
      </c>
      <c r="M232" s="2">
        <v>151.6</v>
      </c>
      <c r="N232" s="2">
        <v>153.38999999999999</v>
      </c>
      <c r="O232" s="2">
        <v>139.38999999999999</v>
      </c>
      <c r="P232" s="12">
        <f t="shared" si="115"/>
        <v>-1.5354618571776779E-2</v>
      </c>
      <c r="Q232" s="12">
        <f t="shared" si="116"/>
        <v>-2.3316351195567409E-2</v>
      </c>
      <c r="R232" s="12">
        <f t="shared" si="117"/>
        <v>-3.4136546184739158E-2</v>
      </c>
      <c r="S232" s="12">
        <f t="shared" si="118"/>
        <v>-5.5014375831437978E-2</v>
      </c>
      <c r="T232" s="12">
        <f t="shared" si="119"/>
        <v>-2.5765508548288407E-2</v>
      </c>
      <c r="U232" s="12">
        <f t="shared" si="120"/>
        <v>3.7482206405692331E-3</v>
      </c>
      <c r="V232" s="12">
        <f t="shared" si="121"/>
        <v>-5.5822783088540495E-3</v>
      </c>
      <c r="W232" s="12">
        <f t="shared" si="122"/>
        <v>-8.6878383796137326E-3</v>
      </c>
      <c r="X232" s="12">
        <f t="shared" si="123"/>
        <v>-1.3780119454216311E-2</v>
      </c>
      <c r="Y232" s="12">
        <f t="shared" si="124"/>
        <v>-2.1238166835557681E-3</v>
      </c>
      <c r="Z232" s="20">
        <f t="shared" si="125"/>
        <v>39.789519863514499</v>
      </c>
      <c r="AA232" s="20">
        <f t="shared" si="126"/>
        <v>314.68747164478816</v>
      </c>
      <c r="AB232" s="20">
        <f t="shared" si="127"/>
        <v>13.811847389558231</v>
      </c>
      <c r="AC232" s="20">
        <f t="shared" si="128"/>
        <v>213.88804617431234</v>
      </c>
      <c r="AD232" s="20">
        <f t="shared" si="129"/>
        <v>3140.5768724834943</v>
      </c>
      <c r="AE232" s="20">
        <f t="shared" si="130"/>
        <v>2681.3150307928818</v>
      </c>
      <c r="AF232" s="20">
        <f t="shared" si="131"/>
        <v>9655.2604046827073</v>
      </c>
      <c r="AG232" s="20">
        <f t="shared" si="132"/>
        <v>3146.3185323193802</v>
      </c>
      <c r="AH232" s="20">
        <f t="shared" si="133"/>
        <v>2528.0594338482733</v>
      </c>
      <c r="AI232" s="20">
        <f t="shared" si="134"/>
        <v>3287.380147590241</v>
      </c>
      <c r="AJ232" s="20">
        <f t="shared" si="135"/>
        <v>4343.3609553984807</v>
      </c>
      <c r="AK232" s="20">
        <f t="shared" si="136"/>
        <v>11268.792532817741</v>
      </c>
      <c r="AL232" s="20">
        <f t="shared" si="137"/>
        <v>19037.951807229012</v>
      </c>
      <c r="AM232" s="20">
        <f t="shared" si="138"/>
        <v>24903.907651375335</v>
      </c>
      <c r="AN232" s="20">
        <f t="shared" si="139"/>
        <v>20764.651879126402</v>
      </c>
      <c r="AO232" s="20">
        <f t="shared" si="140"/>
        <v>-2002.5261585764383</v>
      </c>
      <c r="AP232" s="20">
        <f t="shared" si="141"/>
        <v>2710.0457658646519</v>
      </c>
      <c r="AQ232" s="20">
        <f t="shared" si="142"/>
        <v>2757.4267680619869</v>
      </c>
      <c r="AR232" s="20">
        <f t="shared" si="143"/>
        <v>5298.5589227589799</v>
      </c>
      <c r="AS232" s="20">
        <f t="shared" si="144"/>
        <v>1399.3304819518016</v>
      </c>
      <c r="AT232" s="23">
        <f t="shared" si="145"/>
        <v>90481.500606007932</v>
      </c>
      <c r="AU232" s="23"/>
    </row>
    <row r="233" spans="1:47" x14ac:dyDescent="0.25">
      <c r="A233" s="13">
        <f t="shared" si="112"/>
        <v>228</v>
      </c>
      <c r="B233" s="1">
        <v>44991</v>
      </c>
      <c r="C233" s="7">
        <f t="shared" si="113"/>
        <v>2023</v>
      </c>
      <c r="D233" s="7">
        <f t="shared" si="114"/>
        <v>3</v>
      </c>
      <c r="E233" s="15">
        <v>17.984000000000002</v>
      </c>
      <c r="F233" s="2">
        <v>41.03</v>
      </c>
      <c r="G233" s="2">
        <v>268.91000000000003</v>
      </c>
      <c r="H233" s="2">
        <v>9.9600000000000009</v>
      </c>
      <c r="I233" s="2">
        <v>233.03</v>
      </c>
      <c r="J233" s="2">
        <v>193.81</v>
      </c>
      <c r="K233" s="2">
        <v>93.75</v>
      </c>
      <c r="L233" s="2">
        <v>312.02999999999997</v>
      </c>
      <c r="M233" s="2">
        <v>153.83000000000001</v>
      </c>
      <c r="N233" s="2">
        <v>156.44999999999999</v>
      </c>
      <c r="O233" s="2">
        <v>140.51</v>
      </c>
      <c r="P233" s="12">
        <f t="shared" si="115"/>
        <v>2.6881720430107503E-3</v>
      </c>
      <c r="Q233" s="12">
        <f t="shared" si="116"/>
        <v>-2.678151351742597E-2</v>
      </c>
      <c r="R233" s="12">
        <f t="shared" si="117"/>
        <v>-1.6781836130306038E-2</v>
      </c>
      <c r="S233" s="12">
        <f t="shared" si="118"/>
        <v>-2.2692241822229731E-3</v>
      </c>
      <c r="T233" s="12">
        <f t="shared" si="119"/>
        <v>-1.7883318184187535E-2</v>
      </c>
      <c r="U233" s="12">
        <f t="shared" si="120"/>
        <v>-9.8606951517882235E-3</v>
      </c>
      <c r="V233" s="12">
        <f t="shared" si="121"/>
        <v>-7.7321124101569216E-3</v>
      </c>
      <c r="W233" s="12">
        <f t="shared" si="122"/>
        <v>2.0866739392495948E-2</v>
      </c>
      <c r="X233" s="12">
        <f t="shared" si="123"/>
        <v>-7.7987193987405501E-3</v>
      </c>
      <c r="Y233" s="12">
        <f t="shared" si="124"/>
        <v>-1.4105703143111326E-3</v>
      </c>
      <c r="Z233" s="20">
        <f t="shared" si="125"/>
        <v>40.518629032258062</v>
      </c>
      <c r="AA233" s="20">
        <f t="shared" si="126"/>
        <v>313.57099634468534</v>
      </c>
      <c r="AB233" s="20">
        <f t="shared" si="127"/>
        <v>14.060019743336625</v>
      </c>
      <c r="AC233" s="20">
        <f t="shared" si="128"/>
        <v>225.82638379859566</v>
      </c>
      <c r="AD233" s="20">
        <f t="shared" si="129"/>
        <v>3165.986181001324</v>
      </c>
      <c r="AE233" s="20">
        <f t="shared" si="130"/>
        <v>2644.9615013753591</v>
      </c>
      <c r="AF233" s="20">
        <f t="shared" si="131"/>
        <v>9634.3866736316904</v>
      </c>
      <c r="AG233" s="20">
        <f t="shared" si="132"/>
        <v>3240.1215939173194</v>
      </c>
      <c r="AH233" s="20">
        <f t="shared" si="133"/>
        <v>2543.3920540237032</v>
      </c>
      <c r="AI233" s="20">
        <f t="shared" si="134"/>
        <v>3289.7298498817645</v>
      </c>
      <c r="AJ233" s="20">
        <f t="shared" si="135"/>
        <v>-760.40322580645636</v>
      </c>
      <c r="AK233" s="20">
        <f t="shared" si="136"/>
        <v>12943.505482971972</v>
      </c>
      <c r="AL233" s="20">
        <f t="shared" si="137"/>
        <v>9359.2300098716623</v>
      </c>
      <c r="AM233" s="20">
        <f t="shared" si="138"/>
        <v>1027.2324028086928</v>
      </c>
      <c r="AN233" s="20">
        <f t="shared" si="139"/>
        <v>14412.324749668984</v>
      </c>
      <c r="AO233" s="20">
        <f t="shared" si="140"/>
        <v>5268.1797249280862</v>
      </c>
      <c r="AP233" s="20">
        <f t="shared" si="141"/>
        <v>3753.7323184154957</v>
      </c>
      <c r="AQ233" s="20">
        <f t="shared" si="142"/>
        <v>-6622.8793917319308</v>
      </c>
      <c r="AR233" s="20">
        <f t="shared" si="143"/>
        <v>2998.6658964445041</v>
      </c>
      <c r="AS233" s="20">
        <f t="shared" si="144"/>
        <v>929.39002364710177</v>
      </c>
      <c r="AT233" s="23">
        <f t="shared" si="145"/>
        <v>43308.977991218111</v>
      </c>
      <c r="AU233" s="23"/>
    </row>
    <row r="234" spans="1:47" x14ac:dyDescent="0.25">
      <c r="A234" s="13">
        <f t="shared" si="112"/>
        <v>229</v>
      </c>
      <c r="B234" s="1">
        <v>44988</v>
      </c>
      <c r="C234" s="7">
        <f t="shared" si="113"/>
        <v>2023</v>
      </c>
      <c r="D234" s="7">
        <f t="shared" si="114"/>
        <v>3</v>
      </c>
      <c r="E234" s="15">
        <v>17.943000000000001</v>
      </c>
      <c r="F234" s="2">
        <v>40.92</v>
      </c>
      <c r="G234" s="2">
        <v>276.31</v>
      </c>
      <c r="H234" s="2">
        <v>10.130000000000001</v>
      </c>
      <c r="I234" s="2">
        <v>233.56</v>
      </c>
      <c r="J234" s="2">
        <v>197.79</v>
      </c>
      <c r="K234" s="2">
        <v>94.9</v>
      </c>
      <c r="L234" s="2">
        <v>315.18</v>
      </c>
      <c r="M234" s="2">
        <v>151.03</v>
      </c>
      <c r="N234" s="2">
        <v>158.04</v>
      </c>
      <c r="O234" s="2">
        <v>141.03</v>
      </c>
      <c r="P234" s="12">
        <f t="shared" si="115"/>
        <v>2.5563909774436233E-2</v>
      </c>
      <c r="Q234" s="12">
        <f t="shared" si="116"/>
        <v>2.7900747740039478E-2</v>
      </c>
      <c r="R234" s="12">
        <f t="shared" si="117"/>
        <v>3.3673469387755173E-2</v>
      </c>
      <c r="S234" s="12">
        <f t="shared" si="118"/>
        <v>2.799295774647903E-2</v>
      </c>
      <c r="T234" s="12">
        <f t="shared" si="119"/>
        <v>2.6311264904947285E-2</v>
      </c>
      <c r="U234" s="12">
        <f t="shared" si="120"/>
        <v>2.0342167394770128E-2</v>
      </c>
      <c r="V234" s="12">
        <f t="shared" si="121"/>
        <v>1.040893884709515E-3</v>
      </c>
      <c r="W234" s="12">
        <f t="shared" si="122"/>
        <v>2.531865384854215E-2</v>
      </c>
      <c r="X234" s="12">
        <f t="shared" si="123"/>
        <v>4.4791074557959387E-3</v>
      </c>
      <c r="Y234" s="12">
        <f t="shared" si="124"/>
        <v>1.8954390247615027E-2</v>
      </c>
      <c r="Z234" s="20">
        <f t="shared" si="125"/>
        <v>41.443037593984968</v>
      </c>
      <c r="AA234" s="20">
        <f t="shared" si="126"/>
        <v>331.18962092184069</v>
      </c>
      <c r="AB234" s="20">
        <f t="shared" si="127"/>
        <v>14.7815306122449</v>
      </c>
      <c r="AC234" s="20">
        <f t="shared" si="128"/>
        <v>232.67592605633806</v>
      </c>
      <c r="AD234" s="20">
        <f t="shared" si="129"/>
        <v>3308.4534070712666</v>
      </c>
      <c r="AE234" s="20">
        <f t="shared" si="130"/>
        <v>2725.6424805828506</v>
      </c>
      <c r="AF234" s="20">
        <f t="shared" si="131"/>
        <v>9719.5678389118111</v>
      </c>
      <c r="AG234" s="20">
        <f t="shared" si="132"/>
        <v>3254.2514931555802</v>
      </c>
      <c r="AH234" s="20">
        <f t="shared" si="133"/>
        <v>2574.8648286240177</v>
      </c>
      <c r="AI234" s="20">
        <f t="shared" si="134"/>
        <v>3356.819703489889</v>
      </c>
      <c r="AJ234" s="20">
        <f t="shared" si="135"/>
        <v>-7231.2631578948012</v>
      </c>
      <c r="AK234" s="20">
        <f t="shared" si="136"/>
        <v>-13484.431382761046</v>
      </c>
      <c r="AL234" s="20">
        <f t="shared" si="137"/>
        <v>-18779.693877551079</v>
      </c>
      <c r="AM234" s="20">
        <f t="shared" si="138"/>
        <v>-12671.852112676106</v>
      </c>
      <c r="AN234" s="20">
        <f t="shared" si="139"/>
        <v>-21204.481767816673</v>
      </c>
      <c r="AO234" s="20">
        <f t="shared" si="140"/>
        <v>-10868.016116570197</v>
      </c>
      <c r="AP234" s="20">
        <f t="shared" si="141"/>
        <v>-505.32594559053905</v>
      </c>
      <c r="AQ234" s="20">
        <f t="shared" si="142"/>
        <v>-8035.8693155580113</v>
      </c>
      <c r="AR234" s="20">
        <f t="shared" si="143"/>
        <v>-1722.2502936026785</v>
      </c>
      <c r="AS234" s="20">
        <f t="shared" si="144"/>
        <v>-12488.580697977795</v>
      </c>
      <c r="AT234" s="23">
        <f t="shared" si="145"/>
        <v>-106991.76466799893</v>
      </c>
      <c r="AU234" s="23"/>
    </row>
    <row r="235" spans="1:47" x14ac:dyDescent="0.25">
      <c r="A235" s="13">
        <f t="shared" si="112"/>
        <v>230</v>
      </c>
      <c r="B235" s="1">
        <v>44987</v>
      </c>
      <c r="C235" s="7">
        <f t="shared" si="113"/>
        <v>2023</v>
      </c>
      <c r="D235" s="7">
        <f t="shared" si="114"/>
        <v>3</v>
      </c>
      <c r="E235" s="15">
        <v>18.114000000000001</v>
      </c>
      <c r="F235" s="2">
        <v>39.9</v>
      </c>
      <c r="G235" s="2">
        <v>268.81</v>
      </c>
      <c r="H235" s="2">
        <v>9.8000000000000007</v>
      </c>
      <c r="I235" s="2">
        <v>227.2</v>
      </c>
      <c r="J235" s="2">
        <v>190.9</v>
      </c>
      <c r="K235" s="2">
        <v>92.13</v>
      </c>
      <c r="L235" s="2">
        <v>311.88</v>
      </c>
      <c r="M235" s="2">
        <v>145.91</v>
      </c>
      <c r="N235" s="2">
        <v>155.85</v>
      </c>
      <c r="O235" s="2">
        <v>137.1</v>
      </c>
      <c r="P235" s="12">
        <f t="shared" si="115"/>
        <v>-6.721433905899965E-3</v>
      </c>
      <c r="Q235" s="12">
        <f t="shared" si="116"/>
        <v>4.4090722265814897E-3</v>
      </c>
      <c r="R235" s="12">
        <f t="shared" si="117"/>
        <v>4.4776119402984982E-2</v>
      </c>
      <c r="S235" s="12">
        <f t="shared" si="118"/>
        <v>-2.6480418202073919E-2</v>
      </c>
      <c r="T235" s="12">
        <f t="shared" si="119"/>
        <v>-5.7342305121821369E-2</v>
      </c>
      <c r="U235" s="12">
        <f t="shared" si="120"/>
        <v>8.3681796584578194E-4</v>
      </c>
      <c r="V235" s="12">
        <f t="shared" si="121"/>
        <v>-3.8391324446136466E-3</v>
      </c>
      <c r="W235" s="12">
        <f t="shared" si="122"/>
        <v>5.4057032287326834E-3</v>
      </c>
      <c r="X235" s="12">
        <f t="shared" si="123"/>
        <v>3.5250158141200139E-3</v>
      </c>
      <c r="Y235" s="12">
        <f t="shared" si="124"/>
        <v>1.1675894606715476E-2</v>
      </c>
      <c r="Z235" s="20">
        <f t="shared" si="125"/>
        <v>40.138386855862578</v>
      </c>
      <c r="AA235" s="20">
        <f t="shared" si="126"/>
        <v>323.62060307140456</v>
      </c>
      <c r="AB235" s="20">
        <f t="shared" si="127"/>
        <v>14.940298507462686</v>
      </c>
      <c r="AC235" s="20">
        <f t="shared" si="128"/>
        <v>220.34642214414259</v>
      </c>
      <c r="AD235" s="20">
        <f t="shared" si="129"/>
        <v>3038.784790704311</v>
      </c>
      <c r="AE235" s="20">
        <f t="shared" si="130"/>
        <v>2673.5377938405263</v>
      </c>
      <c r="AF235" s="20">
        <f t="shared" si="131"/>
        <v>9672.1854120266671</v>
      </c>
      <c r="AG235" s="20">
        <f t="shared" si="132"/>
        <v>3191.0499225566114</v>
      </c>
      <c r="AH235" s="20">
        <f t="shared" si="133"/>
        <v>2572.4191261766487</v>
      </c>
      <c r="AI235" s="20">
        <f t="shared" si="134"/>
        <v>3332.8415963116086</v>
      </c>
      <c r="AJ235" s="20">
        <f t="shared" si="135"/>
        <v>1901.2920089619315</v>
      </c>
      <c r="AK235" s="20">
        <f t="shared" si="136"/>
        <v>-2130.9046071068565</v>
      </c>
      <c r="AL235" s="20">
        <f t="shared" si="137"/>
        <v>-24971.641791044705</v>
      </c>
      <c r="AM235" s="20">
        <f t="shared" si="138"/>
        <v>11987.15571171482</v>
      </c>
      <c r="AN235" s="20">
        <f t="shared" si="139"/>
        <v>46212.672323922219</v>
      </c>
      <c r="AO235" s="20">
        <f t="shared" si="140"/>
        <v>-447.07876810534799</v>
      </c>
      <c r="AP235" s="20">
        <f t="shared" si="141"/>
        <v>1863.7953986666616</v>
      </c>
      <c r="AQ235" s="20">
        <f t="shared" si="142"/>
        <v>-1715.7122556611284</v>
      </c>
      <c r="AR235" s="20">
        <f t="shared" si="143"/>
        <v>-1355.3949264973198</v>
      </c>
      <c r="AS235" s="20">
        <f t="shared" si="144"/>
        <v>-7692.9592623217104</v>
      </c>
      <c r="AT235" s="23">
        <f t="shared" si="145"/>
        <v>23651.223832528565</v>
      </c>
      <c r="AU235" s="23"/>
    </row>
    <row r="236" spans="1:47" x14ac:dyDescent="0.25">
      <c r="A236" s="13">
        <f t="shared" si="112"/>
        <v>231</v>
      </c>
      <c r="B236" s="1">
        <v>44986</v>
      </c>
      <c r="C236" s="7">
        <f t="shared" si="113"/>
        <v>2023</v>
      </c>
      <c r="D236" s="7">
        <f t="shared" si="114"/>
        <v>3</v>
      </c>
      <c r="E236" s="15">
        <v>18.091000000000001</v>
      </c>
      <c r="F236" s="2">
        <v>40.17</v>
      </c>
      <c r="G236" s="2">
        <v>267.63</v>
      </c>
      <c r="H236" s="2">
        <v>9.3800000000000008</v>
      </c>
      <c r="I236" s="2">
        <v>233.38</v>
      </c>
      <c r="J236" s="2">
        <v>202.77</v>
      </c>
      <c r="K236" s="2">
        <v>92.17</v>
      </c>
      <c r="L236" s="2">
        <v>313.48</v>
      </c>
      <c r="M236" s="2">
        <v>145.31</v>
      </c>
      <c r="N236" s="2">
        <v>155.5</v>
      </c>
      <c r="O236" s="2">
        <v>135.69</v>
      </c>
      <c r="P236" s="12">
        <f t="shared" si="115"/>
        <v>1.9955101022699484E-3</v>
      </c>
      <c r="Q236" s="12">
        <f t="shared" si="116"/>
        <v>-2.1624846202601411E-3</v>
      </c>
      <c r="R236" s="12">
        <f t="shared" si="117"/>
        <v>2.4017467248908408E-2</v>
      </c>
      <c r="S236" s="12">
        <f t="shared" si="118"/>
        <v>6.6100223836279781E-2</v>
      </c>
      <c r="T236" s="12">
        <f t="shared" si="119"/>
        <v>-2.5602750027238996E-2</v>
      </c>
      <c r="U236" s="12">
        <f t="shared" si="120"/>
        <v>-3.3085330898452447E-2</v>
      </c>
      <c r="V236" s="12">
        <f t="shared" si="121"/>
        <v>-3.8019169005536368E-2</v>
      </c>
      <c r="W236" s="12">
        <f t="shared" si="122"/>
        <v>-2.5557293863964103E-2</v>
      </c>
      <c r="X236" s="12">
        <f t="shared" si="123"/>
        <v>-1.2626127295578549E-3</v>
      </c>
      <c r="Y236" s="12">
        <f t="shared" si="124"/>
        <v>-1.9925568303104879E-2</v>
      </c>
      <c r="Z236" s="20">
        <f t="shared" si="125"/>
        <v>40.490638563232729</v>
      </c>
      <c r="AA236" s="20">
        <f t="shared" si="126"/>
        <v>321.50324745535215</v>
      </c>
      <c r="AB236" s="20">
        <f t="shared" si="127"/>
        <v>14.643449781659392</v>
      </c>
      <c r="AC236" s="20">
        <f t="shared" si="128"/>
        <v>241.30112466310356</v>
      </c>
      <c r="AD236" s="20">
        <f t="shared" si="129"/>
        <v>3141.1015466266213</v>
      </c>
      <c r="AE236" s="20">
        <f t="shared" si="130"/>
        <v>2582.9214761661692</v>
      </c>
      <c r="AF236" s="20">
        <f t="shared" si="131"/>
        <v>9340.315669122203</v>
      </c>
      <c r="AG236" s="20">
        <f t="shared" si="132"/>
        <v>3092.7766890176804</v>
      </c>
      <c r="AH236" s="20">
        <f t="shared" si="133"/>
        <v>2560.1465997914497</v>
      </c>
      <c r="AI236" s="20">
        <f t="shared" si="134"/>
        <v>3228.7344700554358</v>
      </c>
      <c r="AJ236" s="20">
        <f t="shared" si="135"/>
        <v>-564.46994262912403</v>
      </c>
      <c r="AK236" s="20">
        <f t="shared" si="136"/>
        <v>1045.1288169717543</v>
      </c>
      <c r="AL236" s="20">
        <f t="shared" si="137"/>
        <v>-13394.541484716254</v>
      </c>
      <c r="AM236" s="20">
        <f t="shared" si="138"/>
        <v>-29922.249326207122</v>
      </c>
      <c r="AN236" s="20">
        <f t="shared" si="139"/>
        <v>20633.483343344666</v>
      </c>
      <c r="AO236" s="20">
        <f t="shared" si="140"/>
        <v>17676.184766766073</v>
      </c>
      <c r="AP236" s="20">
        <f t="shared" si="141"/>
        <v>18457.282543889869</v>
      </c>
      <c r="AQ236" s="20">
        <f t="shared" si="142"/>
        <v>8111.6110982319697</v>
      </c>
      <c r="AR236" s="20">
        <f t="shared" si="143"/>
        <v>485.48403128252176</v>
      </c>
      <c r="AS236" s="20">
        <f t="shared" si="144"/>
        <v>13128.465988912831</v>
      </c>
      <c r="AT236" s="23">
        <f t="shared" si="145"/>
        <v>35656.379835847183</v>
      </c>
      <c r="AU236" s="23"/>
    </row>
    <row r="237" spans="1:47" x14ac:dyDescent="0.25">
      <c r="A237" s="13">
        <f t="shared" si="112"/>
        <v>232</v>
      </c>
      <c r="B237" s="1">
        <v>44985</v>
      </c>
      <c r="C237" s="7">
        <f t="shared" si="113"/>
        <v>2023</v>
      </c>
      <c r="D237" s="7">
        <f t="shared" si="114"/>
        <v>2</v>
      </c>
      <c r="E237" s="15">
        <v>18.300999999999998</v>
      </c>
      <c r="F237" s="2">
        <v>40.090000000000003</v>
      </c>
      <c r="G237" s="2">
        <v>268.20999999999998</v>
      </c>
      <c r="H237" s="2">
        <v>9.16</v>
      </c>
      <c r="I237" s="2">
        <v>218.91</v>
      </c>
      <c r="J237" s="2">
        <v>205.71</v>
      </c>
      <c r="K237" s="2">
        <v>94.23</v>
      </c>
      <c r="L237" s="2">
        <v>322.13</v>
      </c>
      <c r="M237" s="2">
        <v>147.41</v>
      </c>
      <c r="N237" s="2">
        <v>153.91</v>
      </c>
      <c r="O237" s="2">
        <v>136.86000000000001</v>
      </c>
      <c r="P237" s="12">
        <f t="shared" si="115"/>
        <v>3.7556334501753774E-3</v>
      </c>
      <c r="Q237" s="12">
        <f t="shared" si="116"/>
        <v>-2.3062902205854829E-3</v>
      </c>
      <c r="R237" s="12">
        <f t="shared" si="117"/>
        <v>2.1181716833890585E-2</v>
      </c>
      <c r="S237" s="12">
        <f t="shared" si="118"/>
        <v>-3.978419159575397E-2</v>
      </c>
      <c r="T237" s="12">
        <f t="shared" si="119"/>
        <v>-1.1892825492213377E-2</v>
      </c>
      <c r="U237" s="12">
        <f t="shared" si="120"/>
        <v>2.3291132324629871E-3</v>
      </c>
      <c r="V237" s="12">
        <f t="shared" si="121"/>
        <v>-5.448978891205547E-3</v>
      </c>
      <c r="W237" s="12">
        <f t="shared" si="122"/>
        <v>-6.1089026692388027E-3</v>
      </c>
      <c r="X237" s="12">
        <f t="shared" si="123"/>
        <v>-2.4758632120008839E-3</v>
      </c>
      <c r="Y237" s="12">
        <f t="shared" si="124"/>
        <v>1.6477785227235753E-3</v>
      </c>
      <c r="Z237" s="20">
        <f t="shared" si="125"/>
        <v>40.56176514772158</v>
      </c>
      <c r="AA237" s="20">
        <f t="shared" si="126"/>
        <v>321.45691329092733</v>
      </c>
      <c r="AB237" s="20">
        <f t="shared" si="127"/>
        <v>14.602898550724635</v>
      </c>
      <c r="AC237" s="20">
        <f t="shared" si="128"/>
        <v>217.33524607421705</v>
      </c>
      <c r="AD237" s="20">
        <f t="shared" si="129"/>
        <v>3185.2973457858525</v>
      </c>
      <c r="AE237" s="20">
        <f t="shared" si="130"/>
        <v>2677.5241657677498</v>
      </c>
      <c r="AF237" s="20">
        <f t="shared" si="131"/>
        <v>9656.5546702223437</v>
      </c>
      <c r="AG237" s="20">
        <f t="shared" si="132"/>
        <v>3154.5037978022024</v>
      </c>
      <c r="AH237" s="20">
        <f t="shared" si="133"/>
        <v>2557.0365739358931</v>
      </c>
      <c r="AI237" s="20">
        <f t="shared" si="134"/>
        <v>3299.805203336799</v>
      </c>
      <c r="AJ237" s="20">
        <f t="shared" si="135"/>
        <v>-1062.3560340510849</v>
      </c>
      <c r="AK237" s="20">
        <f t="shared" si="136"/>
        <v>1114.6300636089848</v>
      </c>
      <c r="AL237" s="20">
        <f t="shared" si="137"/>
        <v>-11813.043478260752</v>
      </c>
      <c r="AM237" s="20">
        <f t="shared" si="138"/>
        <v>18009.507851565901</v>
      </c>
      <c r="AN237" s="20">
        <f t="shared" si="139"/>
        <v>9584.5335535368577</v>
      </c>
      <c r="AO237" s="20">
        <f t="shared" si="140"/>
        <v>-1244.353153550037</v>
      </c>
      <c r="AP237" s="20">
        <f t="shared" si="141"/>
        <v>2645.332488882832</v>
      </c>
      <c r="AQ237" s="20">
        <f t="shared" si="142"/>
        <v>1938.9002197797709</v>
      </c>
      <c r="AR237" s="20">
        <f t="shared" si="143"/>
        <v>951.98790961601389</v>
      </c>
      <c r="AS237" s="20">
        <f t="shared" si="144"/>
        <v>-1085.680667359793</v>
      </c>
      <c r="AT237" s="23">
        <f t="shared" si="145"/>
        <v>19039.458753768697</v>
      </c>
      <c r="AU237" s="23"/>
    </row>
    <row r="238" spans="1:47" x14ac:dyDescent="0.25">
      <c r="A238" s="13">
        <f t="shared" si="112"/>
        <v>233</v>
      </c>
      <c r="B238" s="1">
        <v>44984</v>
      </c>
      <c r="C238" s="7">
        <f t="shared" si="113"/>
        <v>2023</v>
      </c>
      <c r="D238" s="7">
        <f t="shared" si="114"/>
        <v>2</v>
      </c>
      <c r="E238" s="15">
        <v>18.350000000000001</v>
      </c>
      <c r="F238" s="2">
        <v>39.94</v>
      </c>
      <c r="G238" s="2">
        <v>268.83</v>
      </c>
      <c r="H238" s="2">
        <v>8.9700000000000006</v>
      </c>
      <c r="I238" s="2">
        <v>227.98</v>
      </c>
      <c r="J238" s="2">
        <v>207.63</v>
      </c>
      <c r="K238" s="2">
        <v>93.76</v>
      </c>
      <c r="L238" s="2">
        <v>323.02999999999997</v>
      </c>
      <c r="M238" s="2">
        <v>147.91999999999999</v>
      </c>
      <c r="N238" s="2">
        <v>153.88</v>
      </c>
      <c r="O238" s="2">
        <v>136.27000000000001</v>
      </c>
      <c r="P238" s="12">
        <f t="shared" si="115"/>
        <v>1.3191273465245956E-2</v>
      </c>
      <c r="Q238" s="12">
        <f t="shared" si="116"/>
        <v>1.4223194748358869E-2</v>
      </c>
      <c r="R238" s="12">
        <f t="shared" si="117"/>
        <v>8.9988751406073764E-3</v>
      </c>
      <c r="S238" s="12">
        <f t="shared" si="118"/>
        <v>-1.5885349218682565E-2</v>
      </c>
      <c r="T238" s="12">
        <f t="shared" si="119"/>
        <v>5.225071001042414E-2</v>
      </c>
      <c r="U238" s="12">
        <f t="shared" si="120"/>
        <v>5.4519808427588856E-4</v>
      </c>
      <c r="V238" s="12">
        <f t="shared" si="121"/>
        <v>1.626943920957169E-2</v>
      </c>
      <c r="W238" s="12">
        <f t="shared" si="122"/>
        <v>5.9998251909207934E-3</v>
      </c>
      <c r="X238" s="12">
        <f t="shared" si="123"/>
        <v>5.7444479230559509E-3</v>
      </c>
      <c r="Y238" s="12">
        <f t="shared" si="124"/>
        <v>2.3310453118916552E-3</v>
      </c>
      <c r="Z238" s="20">
        <f t="shared" si="125"/>
        <v>40.943059360730587</v>
      </c>
      <c r="AA238" s="20">
        <f t="shared" si="126"/>
        <v>326.78271334792123</v>
      </c>
      <c r="AB238" s="20">
        <f t="shared" si="127"/>
        <v>14.428683914510685</v>
      </c>
      <c r="AC238" s="20">
        <f t="shared" si="128"/>
        <v>222.7445100578434</v>
      </c>
      <c r="AD238" s="20">
        <f t="shared" si="129"/>
        <v>3392.0727226447943</v>
      </c>
      <c r="AE238" s="20">
        <f t="shared" si="130"/>
        <v>2672.758788951001</v>
      </c>
      <c r="AF238" s="20">
        <f t="shared" si="131"/>
        <v>9867.4288107034281</v>
      </c>
      <c r="AG238" s="20">
        <f t="shared" si="132"/>
        <v>3192.9356019747224</v>
      </c>
      <c r="AH238" s="20">
        <f t="shared" si="133"/>
        <v>2578.1083810694586</v>
      </c>
      <c r="AI238" s="20">
        <f t="shared" si="134"/>
        <v>3302.0561415952448</v>
      </c>
      <c r="AJ238" s="20">
        <f t="shared" si="135"/>
        <v>-3731.4155251141301</v>
      </c>
      <c r="AK238" s="20">
        <f t="shared" si="136"/>
        <v>-6874.0700218818629</v>
      </c>
      <c r="AL238" s="20">
        <f t="shared" si="137"/>
        <v>-5018.6726659166998</v>
      </c>
      <c r="AM238" s="20">
        <f t="shared" si="138"/>
        <v>7190.9798843132085</v>
      </c>
      <c r="AN238" s="20">
        <f t="shared" si="139"/>
        <v>-42109.310661198608</v>
      </c>
      <c r="AO238" s="20">
        <f t="shared" si="140"/>
        <v>-291.27779020027447</v>
      </c>
      <c r="AP238" s="20">
        <f t="shared" si="141"/>
        <v>-7898.3745351713878</v>
      </c>
      <c r="AQ238" s="20">
        <f t="shared" si="142"/>
        <v>-1904.2801974722352</v>
      </c>
      <c r="AR238" s="20">
        <f t="shared" si="143"/>
        <v>-2208.7831604188068</v>
      </c>
      <c r="AS238" s="20">
        <f t="shared" si="144"/>
        <v>-1535.8683190489501</v>
      </c>
      <c r="AT238" s="23">
        <f t="shared" si="145"/>
        <v>-64381.072992109752</v>
      </c>
      <c r="AU238" s="23"/>
    </row>
    <row r="239" spans="1:47" x14ac:dyDescent="0.25">
      <c r="A239" s="13">
        <f t="shared" si="112"/>
        <v>234</v>
      </c>
      <c r="B239" s="1">
        <v>44981</v>
      </c>
      <c r="C239" s="7">
        <f t="shared" si="113"/>
        <v>2023</v>
      </c>
      <c r="D239" s="7">
        <f t="shared" si="114"/>
        <v>2</v>
      </c>
      <c r="E239" s="15">
        <v>18.390999999999998</v>
      </c>
      <c r="F239" s="2">
        <v>39.42</v>
      </c>
      <c r="G239" s="2">
        <v>265.06</v>
      </c>
      <c r="H239" s="2">
        <v>8.89</v>
      </c>
      <c r="I239" s="2">
        <v>231.66</v>
      </c>
      <c r="J239" s="2">
        <v>196.88</v>
      </c>
      <c r="K239" s="2">
        <v>93.5</v>
      </c>
      <c r="L239" s="2">
        <v>317.14999999999998</v>
      </c>
      <c r="M239" s="2">
        <v>146.71</v>
      </c>
      <c r="N239" s="2">
        <v>152.66</v>
      </c>
      <c r="O239" s="2">
        <v>135.65</v>
      </c>
      <c r="P239" s="12">
        <f t="shared" si="115"/>
        <v>2.0186335403726829E-2</v>
      </c>
      <c r="Q239" s="12">
        <f t="shared" si="116"/>
        <v>1.9775315481686651E-2</v>
      </c>
      <c r="R239" s="12">
        <f t="shared" si="117"/>
        <v>-2.2002200220021972E-2</v>
      </c>
      <c r="S239" s="12">
        <f t="shared" si="118"/>
        <v>-5.5803571428572063E-3</v>
      </c>
      <c r="T239" s="12">
        <f t="shared" si="119"/>
        <v>-2.4039082209372675E-2</v>
      </c>
      <c r="U239" s="12">
        <f t="shared" si="120"/>
        <v>-2.2564492064596431E-2</v>
      </c>
      <c r="V239" s="12">
        <f t="shared" si="121"/>
        <v>-1.8428880211988297E-2</v>
      </c>
      <c r="W239" s="12">
        <f t="shared" si="122"/>
        <v>-1.6347302791412499E-2</v>
      </c>
      <c r="X239" s="12">
        <f t="shared" si="123"/>
        <v>-1.4895579080981491E-2</v>
      </c>
      <c r="Y239" s="12">
        <f t="shared" si="124"/>
        <v>-2.1255934084679518E-2</v>
      </c>
      <c r="Z239" s="20">
        <f t="shared" si="125"/>
        <v>41.2257298136646</v>
      </c>
      <c r="AA239" s="20">
        <f t="shared" si="126"/>
        <v>328.57160664819941</v>
      </c>
      <c r="AB239" s="20">
        <f t="shared" si="127"/>
        <v>13.985368536853686</v>
      </c>
      <c r="AC239" s="20">
        <f t="shared" si="128"/>
        <v>225.07694196428571</v>
      </c>
      <c r="AD239" s="20">
        <f t="shared" si="129"/>
        <v>3146.1422416832293</v>
      </c>
      <c r="AE239" s="20">
        <f t="shared" si="130"/>
        <v>2611.0258181930622</v>
      </c>
      <c r="AF239" s="20">
        <f t="shared" si="131"/>
        <v>9530.526820410787</v>
      </c>
      <c r="AG239" s="20">
        <f t="shared" si="132"/>
        <v>3122.0082133709161</v>
      </c>
      <c r="AH239" s="20">
        <f t="shared" si="133"/>
        <v>2525.2000834253636</v>
      </c>
      <c r="AI239" s="20">
        <f t="shared" si="134"/>
        <v>3224.3517438891026</v>
      </c>
      <c r="AJ239" s="20">
        <f t="shared" si="135"/>
        <v>-5710.108695652224</v>
      </c>
      <c r="AK239" s="20">
        <f t="shared" si="136"/>
        <v>-9557.4099722991268</v>
      </c>
      <c r="AL239" s="20">
        <f t="shared" si="137"/>
        <v>12270.627062706266</v>
      </c>
      <c r="AM239" s="20">
        <f t="shared" si="138"/>
        <v>2526.1160714285893</v>
      </c>
      <c r="AN239" s="20">
        <f t="shared" si="139"/>
        <v>19373.309579192664</v>
      </c>
      <c r="AO239" s="20">
        <f t="shared" si="140"/>
        <v>12055.316361387486</v>
      </c>
      <c r="AP239" s="20">
        <f t="shared" si="141"/>
        <v>8946.7249794606687</v>
      </c>
      <c r="AQ239" s="20">
        <f t="shared" si="142"/>
        <v>5188.4586629083969</v>
      </c>
      <c r="AR239" s="20">
        <f t="shared" si="143"/>
        <v>5727.4614861954433</v>
      </c>
      <c r="AS239" s="20">
        <f t="shared" si="144"/>
        <v>14005.011222179473</v>
      </c>
      <c r="AT239" s="23">
        <f t="shared" si="145"/>
        <v>64825.506757507639</v>
      </c>
      <c r="AU239" s="23"/>
    </row>
    <row r="240" spans="1:47" x14ac:dyDescent="0.25">
      <c r="A240" s="13">
        <f t="shared" si="112"/>
        <v>235</v>
      </c>
      <c r="B240" s="1">
        <v>44980</v>
      </c>
      <c r="C240" s="7">
        <f t="shared" si="113"/>
        <v>2023</v>
      </c>
      <c r="D240" s="7">
        <f t="shared" si="114"/>
        <v>2</v>
      </c>
      <c r="E240" s="15">
        <v>18.36</v>
      </c>
      <c r="F240" s="2">
        <v>38.64</v>
      </c>
      <c r="G240" s="2">
        <v>259.92</v>
      </c>
      <c r="H240" s="2">
        <v>9.09</v>
      </c>
      <c r="I240" s="2">
        <v>232.96</v>
      </c>
      <c r="J240" s="2">
        <v>202.07</v>
      </c>
      <c r="K240" s="2">
        <v>95.82</v>
      </c>
      <c r="L240" s="2">
        <v>323.64999999999998</v>
      </c>
      <c r="M240" s="2">
        <v>149.4</v>
      </c>
      <c r="N240" s="2">
        <v>155.22999999999999</v>
      </c>
      <c r="O240" s="2">
        <v>138.83000000000001</v>
      </c>
      <c r="P240" s="12">
        <f t="shared" si="115"/>
        <v>-1.5503875968992942E-3</v>
      </c>
      <c r="Q240" s="12">
        <f t="shared" si="116"/>
        <v>1.7020777086512506E-2</v>
      </c>
      <c r="R240" s="12">
        <f t="shared" si="117"/>
        <v>4.4198895027622864E-3</v>
      </c>
      <c r="S240" s="12">
        <f t="shared" si="118"/>
        <v>-4.9122207509291194E-3</v>
      </c>
      <c r="T240" s="12">
        <f t="shared" si="119"/>
        <v>6.8466835453013797E-3</v>
      </c>
      <c r="U240" s="12">
        <f t="shared" si="120"/>
        <v>1.1311026599221119E-3</v>
      </c>
      <c r="V240" s="12">
        <f t="shared" si="121"/>
        <v>-3.2744158681803248E-2</v>
      </c>
      <c r="W240" s="12">
        <f t="shared" si="122"/>
        <v>4.1109302688113747E-3</v>
      </c>
      <c r="X240" s="12">
        <f t="shared" si="123"/>
        <v>-5.1426383657493524E-3</v>
      </c>
      <c r="Y240" s="12">
        <f t="shared" si="124"/>
        <v>-4.0636011223704749E-4</v>
      </c>
      <c r="Z240" s="20">
        <f t="shared" si="125"/>
        <v>40.347348837209296</v>
      </c>
      <c r="AA240" s="20">
        <f t="shared" si="126"/>
        <v>327.68409437727433</v>
      </c>
      <c r="AB240" s="20">
        <f t="shared" si="127"/>
        <v>14.363204419889501</v>
      </c>
      <c r="AC240" s="20">
        <f t="shared" si="128"/>
        <v>225.22816795523471</v>
      </c>
      <c r="AD240" s="20">
        <f t="shared" si="129"/>
        <v>3245.7066919969657</v>
      </c>
      <c r="AE240" s="20">
        <f t="shared" si="130"/>
        <v>2674.3239172500957</v>
      </c>
      <c r="AF240" s="20">
        <f t="shared" si="131"/>
        <v>9391.5331778230902</v>
      </c>
      <c r="AG240" s="20">
        <f t="shared" si="132"/>
        <v>3186.9404519814825</v>
      </c>
      <c r="AH240" s="20">
        <f t="shared" si="133"/>
        <v>2550.2006074152682</v>
      </c>
      <c r="AI240" s="20">
        <f t="shared" si="134"/>
        <v>3293.0380966738007</v>
      </c>
      <c r="AJ240" s="20">
        <f t="shared" si="135"/>
        <v>438.55813953490497</v>
      </c>
      <c r="AK240" s="20">
        <f t="shared" si="136"/>
        <v>-8226.1415659115191</v>
      </c>
      <c r="AL240" s="20">
        <f t="shared" si="137"/>
        <v>-2464.972375690495</v>
      </c>
      <c r="AM240" s="20">
        <f t="shared" si="138"/>
        <v>2223.6640895305868</v>
      </c>
      <c r="AN240" s="20">
        <f t="shared" si="139"/>
        <v>-5517.8029992414395</v>
      </c>
      <c r="AO240" s="20">
        <f t="shared" si="140"/>
        <v>-604.30345001923342</v>
      </c>
      <c r="AP240" s="20">
        <f t="shared" si="141"/>
        <v>15896.407108845506</v>
      </c>
      <c r="AQ240" s="20">
        <f t="shared" si="142"/>
        <v>-1304.7651981482431</v>
      </c>
      <c r="AR240" s="20">
        <f t="shared" si="143"/>
        <v>1977.3828877097458</v>
      </c>
      <c r="AS240" s="20">
        <f t="shared" si="144"/>
        <v>267.74066523985312</v>
      </c>
      <c r="AT240" s="23">
        <f t="shared" si="145"/>
        <v>2685.7673018496662</v>
      </c>
      <c r="AU240" s="23"/>
    </row>
    <row r="241" spans="1:47" x14ac:dyDescent="0.25">
      <c r="A241" s="13">
        <f t="shared" si="112"/>
        <v>236</v>
      </c>
      <c r="B241" s="1">
        <v>44979</v>
      </c>
      <c r="C241" s="7">
        <f t="shared" si="113"/>
        <v>2023</v>
      </c>
      <c r="D241" s="7">
        <f t="shared" si="114"/>
        <v>2</v>
      </c>
      <c r="E241" s="15">
        <v>18.344999999999999</v>
      </c>
      <c r="F241" s="2">
        <v>38.700000000000003</v>
      </c>
      <c r="G241" s="2">
        <v>255.57</v>
      </c>
      <c r="H241" s="2">
        <v>9.0500000000000007</v>
      </c>
      <c r="I241" s="2">
        <v>234.11</v>
      </c>
      <c r="J241" s="2">
        <v>200.86</v>
      </c>
      <c r="K241" s="2">
        <v>95.79</v>
      </c>
      <c r="L241" s="2">
        <v>334.88</v>
      </c>
      <c r="M241" s="2">
        <v>148.91</v>
      </c>
      <c r="N241" s="2">
        <v>156.16</v>
      </c>
      <c r="O241" s="2">
        <v>139</v>
      </c>
      <c r="P241" s="12">
        <f t="shared" si="115"/>
        <v>-1.5479876160989781E-3</v>
      </c>
      <c r="Q241" s="12">
        <f t="shared" si="116"/>
        <v>6.5773926742811462E-3</v>
      </c>
      <c r="R241" s="12">
        <f t="shared" si="117"/>
        <v>-1.0928961748633892E-2</v>
      </c>
      <c r="S241" s="12">
        <f t="shared" si="118"/>
        <v>-1.5103071098022558E-2</v>
      </c>
      <c r="T241" s="12">
        <f t="shared" si="119"/>
        <v>1.2274896975144944E-2</v>
      </c>
      <c r="U241" s="12">
        <f t="shared" si="120"/>
        <v>7.411753360272888E-3</v>
      </c>
      <c r="V241" s="12">
        <f t="shared" si="121"/>
        <v>-1.3035382288974606E-2</v>
      </c>
      <c r="W241" s="12">
        <f t="shared" si="122"/>
        <v>-2.4330446662784722E-3</v>
      </c>
      <c r="X241" s="12">
        <f t="shared" si="123"/>
        <v>-1.2019988381466118E-2</v>
      </c>
      <c r="Y241" s="12">
        <f t="shared" si="124"/>
        <v>-1.9389302739063474E-3</v>
      </c>
      <c r="Z241" s="20">
        <f t="shared" si="125"/>
        <v>40.347445820433435</v>
      </c>
      <c r="AA241" s="20">
        <f t="shared" si="126"/>
        <v>324.31923591965335</v>
      </c>
      <c r="AB241" s="20">
        <f t="shared" si="127"/>
        <v>14.143715846994535</v>
      </c>
      <c r="AC241" s="20">
        <f t="shared" si="128"/>
        <v>222.92157088767357</v>
      </c>
      <c r="AD241" s="20">
        <f t="shared" si="129"/>
        <v>3263.2052734024219</v>
      </c>
      <c r="AE241" s="20">
        <f t="shared" si="130"/>
        <v>2691.1014345395047</v>
      </c>
      <c r="AF241" s="20">
        <f t="shared" si="131"/>
        <v>9582.8947798737881</v>
      </c>
      <c r="AG241" s="20">
        <f t="shared" si="132"/>
        <v>3166.1705770516205</v>
      </c>
      <c r="AH241" s="20">
        <f t="shared" si="133"/>
        <v>2532.5713241995541</v>
      </c>
      <c r="AI241" s="20">
        <f t="shared" si="134"/>
        <v>3287.9892330888251</v>
      </c>
      <c r="AJ241" s="20">
        <f t="shared" si="135"/>
        <v>437.87925696592822</v>
      </c>
      <c r="AK241" s="20">
        <f t="shared" si="136"/>
        <v>-3178.8538794800443</v>
      </c>
      <c r="AL241" s="20">
        <f t="shared" si="137"/>
        <v>6095.0819672131547</v>
      </c>
      <c r="AM241" s="20">
        <f t="shared" si="138"/>
        <v>6836.8582246528713</v>
      </c>
      <c r="AN241" s="20">
        <f t="shared" si="139"/>
        <v>-9892.4483506054912</v>
      </c>
      <c r="AO241" s="20">
        <f t="shared" si="140"/>
        <v>-3959.8069079010202</v>
      </c>
      <c r="AP241" s="20">
        <f t="shared" si="141"/>
        <v>6328.3270063106102</v>
      </c>
      <c r="AQ241" s="20">
        <f t="shared" si="142"/>
        <v>772.22229483795672</v>
      </c>
      <c r="AR241" s="20">
        <f t="shared" si="143"/>
        <v>4621.7753700668709</v>
      </c>
      <c r="AS241" s="20">
        <f t="shared" si="144"/>
        <v>1277.5133822349744</v>
      </c>
      <c r="AT241" s="23">
        <f t="shared" si="145"/>
        <v>9338.5483642958097</v>
      </c>
      <c r="AU241" s="23"/>
    </row>
    <row r="242" spans="1:47" x14ac:dyDescent="0.25">
      <c r="A242" s="13">
        <f t="shared" si="112"/>
        <v>237</v>
      </c>
      <c r="B242" s="1">
        <v>44978</v>
      </c>
      <c r="C242" s="7">
        <f t="shared" si="113"/>
        <v>2023</v>
      </c>
      <c r="D242" s="7">
        <f t="shared" si="114"/>
        <v>2</v>
      </c>
      <c r="E242" s="15">
        <v>18.443000000000001</v>
      </c>
      <c r="F242" s="2">
        <v>38.76</v>
      </c>
      <c r="G242" s="2">
        <v>253.9</v>
      </c>
      <c r="H242" s="2">
        <v>9.15</v>
      </c>
      <c r="I242" s="2">
        <v>237.7</v>
      </c>
      <c r="J242" s="2">
        <v>197.37</v>
      </c>
      <c r="K242" s="2">
        <v>94.58</v>
      </c>
      <c r="L242" s="2">
        <v>337.5</v>
      </c>
      <c r="M242" s="2">
        <v>148.47999999999999</v>
      </c>
      <c r="N242" s="2">
        <v>157.22</v>
      </c>
      <c r="O242" s="2">
        <v>138.53</v>
      </c>
      <c r="P242" s="12">
        <f t="shared" si="115"/>
        <v>-1.8982536066818545E-2</v>
      </c>
      <c r="Q242" s="12">
        <f t="shared" si="116"/>
        <v>-4.3527704795889299E-3</v>
      </c>
      <c r="R242" s="12">
        <f t="shared" si="117"/>
        <v>-3.1746031746031633E-2</v>
      </c>
      <c r="S242" s="12">
        <f t="shared" si="118"/>
        <v>-9.8721206314824617E-3</v>
      </c>
      <c r="T242" s="12">
        <f t="shared" si="119"/>
        <v>-4.8752710820759382E-2</v>
      </c>
      <c r="U242" s="12">
        <f t="shared" si="120"/>
        <v>-2.3087976684117772E-2</v>
      </c>
      <c r="V242" s="12">
        <f t="shared" si="121"/>
        <v>-2.6206514329761954E-2</v>
      </c>
      <c r="W242" s="12">
        <f t="shared" si="122"/>
        <v>-2.2811928658995728E-2</v>
      </c>
      <c r="X242" s="12">
        <f t="shared" si="123"/>
        <v>-2.3660716826102379E-2</v>
      </c>
      <c r="Y242" s="12">
        <f t="shared" si="124"/>
        <v>-1.8832449578956467E-2</v>
      </c>
      <c r="Z242" s="20">
        <f t="shared" si="125"/>
        <v>39.642915717539857</v>
      </c>
      <c r="AA242" s="20">
        <f t="shared" si="126"/>
        <v>320.79753735147642</v>
      </c>
      <c r="AB242" s="20">
        <f t="shared" si="127"/>
        <v>13.846031746031748</v>
      </c>
      <c r="AC242" s="20">
        <f t="shared" si="128"/>
        <v>224.10554421627026</v>
      </c>
      <c r="AD242" s="20">
        <f t="shared" si="129"/>
        <v>3066.4745116520203</v>
      </c>
      <c r="AE242" s="20">
        <f t="shared" si="130"/>
        <v>2609.6274324725719</v>
      </c>
      <c r="AF242" s="20">
        <f t="shared" si="131"/>
        <v>9455.0101827831513</v>
      </c>
      <c r="AG242" s="20">
        <f t="shared" si="132"/>
        <v>3101.4901838750998</v>
      </c>
      <c r="AH242" s="20">
        <f t="shared" si="133"/>
        <v>2502.7316769344402</v>
      </c>
      <c r="AI242" s="20">
        <f t="shared" si="134"/>
        <v>3232.3356150199161</v>
      </c>
      <c r="AJ242" s="20">
        <f t="shared" si="135"/>
        <v>5369.5899772209759</v>
      </c>
      <c r="AK242" s="20">
        <f t="shared" si="136"/>
        <v>2103.6939727853505</v>
      </c>
      <c r="AL242" s="20">
        <f t="shared" si="137"/>
        <v>17704.761904761843</v>
      </c>
      <c r="AM242" s="20">
        <f t="shared" si="138"/>
        <v>4468.9115674594859</v>
      </c>
      <c r="AN242" s="20">
        <f t="shared" si="139"/>
        <v>39290.242086994906</v>
      </c>
      <c r="AO242" s="20">
        <f t="shared" si="140"/>
        <v>12334.993505485545</v>
      </c>
      <c r="AP242" s="20">
        <f t="shared" si="141"/>
        <v>12722.556860842451</v>
      </c>
      <c r="AQ242" s="20">
        <f t="shared" si="142"/>
        <v>7240.2616124900305</v>
      </c>
      <c r="AR242" s="20">
        <f t="shared" si="143"/>
        <v>9097.722459833949</v>
      </c>
      <c r="AS242" s="20">
        <f t="shared" si="144"/>
        <v>12408.236996016785</v>
      </c>
      <c r="AT242" s="23">
        <f t="shared" si="145"/>
        <v>122740.97094389133</v>
      </c>
      <c r="AU242" s="23"/>
    </row>
    <row r="243" spans="1:47" x14ac:dyDescent="0.25">
      <c r="A243" s="13">
        <f t="shared" si="112"/>
        <v>238</v>
      </c>
      <c r="B243" s="1">
        <v>44977</v>
      </c>
      <c r="C243" s="7">
        <f t="shared" si="113"/>
        <v>2023</v>
      </c>
      <c r="D243" s="7">
        <f t="shared" si="114"/>
        <v>2</v>
      </c>
      <c r="E243" s="15">
        <v>18.37</v>
      </c>
      <c r="F243" s="2">
        <v>39.51</v>
      </c>
      <c r="G243" s="2">
        <v>255.01</v>
      </c>
      <c r="H243" s="2">
        <v>9.4499999999999993</v>
      </c>
      <c r="I243" s="2">
        <v>240.07</v>
      </c>
      <c r="J243" s="2">
        <v>208.31</v>
      </c>
      <c r="K243" s="2">
        <v>97.2</v>
      </c>
      <c r="L243" s="2">
        <v>347.96</v>
      </c>
      <c r="M243" s="2">
        <v>152.55000000000001</v>
      </c>
      <c r="N243" s="2">
        <v>161.66999999999999</v>
      </c>
      <c r="O243" s="2">
        <v>141.75</v>
      </c>
      <c r="P243" s="12">
        <f t="shared" si="115"/>
        <v>-1.2639029322548678E-3</v>
      </c>
      <c r="Q243" s="12">
        <f t="shared" si="116"/>
        <v>3.1470044451438195E-3</v>
      </c>
      <c r="R243" s="12">
        <f t="shared" si="117"/>
        <v>3.1847133757960666E-3</v>
      </c>
      <c r="S243" s="12">
        <f t="shared" si="118"/>
        <v>4.0148885450210781E-3</v>
      </c>
      <c r="T243" s="12">
        <f t="shared" si="119"/>
        <v>1.0353659201134402E-3</v>
      </c>
      <c r="U243" s="12">
        <f t="shared" si="120"/>
        <v>1.0353659201134402E-3</v>
      </c>
      <c r="V243" s="12">
        <f t="shared" si="121"/>
        <v>1.0353659201134402E-3</v>
      </c>
      <c r="W243" s="12">
        <f t="shared" si="122"/>
        <v>1.0353659201134402E-3</v>
      </c>
      <c r="X243" s="12">
        <f t="shared" si="123"/>
        <v>1.0353659201134402E-3</v>
      </c>
      <c r="Y243" s="12">
        <f t="shared" si="124"/>
        <v>1.0353659201134402E-3</v>
      </c>
      <c r="Z243" s="20">
        <f t="shared" si="125"/>
        <v>40.358925682507575</v>
      </c>
      <c r="AA243" s="20">
        <f t="shared" si="126"/>
        <v>323.21396483222532</v>
      </c>
      <c r="AB243" s="20">
        <f t="shared" si="127"/>
        <v>14.345541401273884</v>
      </c>
      <c r="AC243" s="20">
        <f t="shared" si="128"/>
        <v>227.24872987328007</v>
      </c>
      <c r="AD243" s="20">
        <f t="shared" si="129"/>
        <v>3226.9731223148606</v>
      </c>
      <c r="AE243" s="20">
        <f t="shared" si="130"/>
        <v>2674.0681754672769</v>
      </c>
      <c r="AF243" s="20">
        <f t="shared" si="131"/>
        <v>9719.5141653533883</v>
      </c>
      <c r="AG243" s="20">
        <f t="shared" si="132"/>
        <v>3177.1789404392134</v>
      </c>
      <c r="AH243" s="20">
        <f t="shared" si="133"/>
        <v>2566.0371995640567</v>
      </c>
      <c r="AI243" s="20">
        <f t="shared" si="134"/>
        <v>3297.7876854667325</v>
      </c>
      <c r="AJ243" s="20">
        <f t="shared" si="135"/>
        <v>357.5202224469507</v>
      </c>
      <c r="AK243" s="20">
        <f t="shared" si="136"/>
        <v>-1520.9472483379898</v>
      </c>
      <c r="AL243" s="20">
        <f t="shared" si="137"/>
        <v>-1776.1146496814567</v>
      </c>
      <c r="AM243" s="20">
        <f t="shared" si="138"/>
        <v>-1817.4597465601323</v>
      </c>
      <c r="AN243" s="20">
        <f t="shared" si="139"/>
        <v>-834.41057871516477</v>
      </c>
      <c r="AO243" s="20">
        <f t="shared" si="140"/>
        <v>-553.15509345546161</v>
      </c>
      <c r="AP243" s="20">
        <f t="shared" si="141"/>
        <v>-502.64226766939828</v>
      </c>
      <c r="AQ243" s="20">
        <f t="shared" si="142"/>
        <v>-328.61404392133409</v>
      </c>
      <c r="AR243" s="20">
        <f t="shared" si="143"/>
        <v>-398.10593460852033</v>
      </c>
      <c r="AS243" s="20">
        <f t="shared" si="144"/>
        <v>-682.17709334649044</v>
      </c>
      <c r="AT243" s="23">
        <f t="shared" si="145"/>
        <v>-8056.1064338489978</v>
      </c>
      <c r="AU243" s="23"/>
    </row>
    <row r="244" spans="1:47" x14ac:dyDescent="0.25">
      <c r="A244" s="13">
        <f t="shared" si="112"/>
        <v>239</v>
      </c>
      <c r="B244" s="1">
        <v>44974</v>
      </c>
      <c r="C244" s="7">
        <f t="shared" si="113"/>
        <v>2023</v>
      </c>
      <c r="D244" s="7">
        <f t="shared" si="114"/>
        <v>2</v>
      </c>
      <c r="E244" s="15">
        <v>18.350999999999999</v>
      </c>
      <c r="F244" s="2">
        <v>39.56</v>
      </c>
      <c r="G244" s="2">
        <v>254.21</v>
      </c>
      <c r="H244" s="2">
        <v>9.42</v>
      </c>
      <c r="I244" s="2">
        <v>239.11</v>
      </c>
      <c r="J244" s="2">
        <v>208.31</v>
      </c>
      <c r="K244" s="2">
        <v>97.2</v>
      </c>
      <c r="L244" s="2">
        <v>347.96</v>
      </c>
      <c r="M244" s="2">
        <v>152.55000000000001</v>
      </c>
      <c r="N244" s="2">
        <v>161.66999999999999</v>
      </c>
      <c r="O244" s="2">
        <v>141.75</v>
      </c>
      <c r="P244" s="12">
        <f t="shared" si="115"/>
        <v>-1.9335647000495837E-2</v>
      </c>
      <c r="Q244" s="12">
        <f t="shared" si="116"/>
        <v>5.0209535858307675E-3</v>
      </c>
      <c r="R244" s="12">
        <f t="shared" si="117"/>
        <v>-1.9771071800208095E-2</v>
      </c>
      <c r="S244" s="12">
        <f t="shared" si="118"/>
        <v>1.4209365456396394E-2</v>
      </c>
      <c r="T244" s="12">
        <f t="shared" si="119"/>
        <v>2.2121711468310989E-2</v>
      </c>
      <c r="U244" s="12">
        <f t="shared" si="120"/>
        <v>-1.8238910856187562E-2</v>
      </c>
      <c r="V244" s="12">
        <f t="shared" si="121"/>
        <v>-1.641696981485119E-2</v>
      </c>
      <c r="W244" s="12">
        <f t="shared" si="122"/>
        <v>-1.6124958287289992E-2</v>
      </c>
      <c r="X244" s="12">
        <f t="shared" si="123"/>
        <v>-2.3327392448369011E-4</v>
      </c>
      <c r="Y244" s="12">
        <f t="shared" si="124"/>
        <v>-2.9457955924303669E-2</v>
      </c>
      <c r="Z244" s="20">
        <f t="shared" si="125"/>
        <v>39.628646504709963</v>
      </c>
      <c r="AA244" s="20">
        <f t="shared" si="126"/>
        <v>323.81775124535466</v>
      </c>
      <c r="AB244" s="20">
        <f t="shared" si="127"/>
        <v>14.017273673257025</v>
      </c>
      <c r="AC244" s="20">
        <f t="shared" si="128"/>
        <v>229.55614777740075</v>
      </c>
      <c r="AD244" s="20">
        <f t="shared" si="129"/>
        <v>3294.9478139675703</v>
      </c>
      <c r="AE244" s="20">
        <f t="shared" si="130"/>
        <v>2622.5807536564798</v>
      </c>
      <c r="AF244" s="20">
        <f t="shared" si="131"/>
        <v>9550.0613865910946</v>
      </c>
      <c r="AG244" s="20">
        <f t="shared" si="132"/>
        <v>3122.7139109916702</v>
      </c>
      <c r="AH244" s="20">
        <f t="shared" si="133"/>
        <v>2562.7851895503113</v>
      </c>
      <c r="AI244" s="20">
        <f t="shared" si="134"/>
        <v>3197.3311934275516</v>
      </c>
      <c r="AJ244" s="20">
        <f t="shared" si="135"/>
        <v>5469.4744670302389</v>
      </c>
      <c r="AK244" s="20">
        <f t="shared" si="136"/>
        <v>-2426.6268680320027</v>
      </c>
      <c r="AL244" s="20">
        <f t="shared" si="137"/>
        <v>11026.326742976065</v>
      </c>
      <c r="AM244" s="20">
        <f t="shared" si="138"/>
        <v>-6432.2955548014988</v>
      </c>
      <c r="AN244" s="20">
        <f t="shared" si="139"/>
        <v>-17828.083491892583</v>
      </c>
      <c r="AO244" s="20">
        <f t="shared" si="140"/>
        <v>9744.3292687039502</v>
      </c>
      <c r="AP244" s="20">
        <f t="shared" si="141"/>
        <v>7969.9966704452891</v>
      </c>
      <c r="AQ244" s="20">
        <f t="shared" si="142"/>
        <v>5117.8889008329861</v>
      </c>
      <c r="AR244" s="20">
        <f t="shared" si="143"/>
        <v>89.69556745328191</v>
      </c>
      <c r="AS244" s="20">
        <f t="shared" si="144"/>
        <v>19409.121314489676</v>
      </c>
      <c r="AT244" s="23">
        <f t="shared" si="145"/>
        <v>32139.827017205404</v>
      </c>
      <c r="AU244" s="23"/>
    </row>
    <row r="245" spans="1:47" x14ac:dyDescent="0.25">
      <c r="A245" s="13">
        <f t="shared" si="112"/>
        <v>240</v>
      </c>
      <c r="B245" s="1">
        <v>44973</v>
      </c>
      <c r="C245" s="7">
        <f t="shared" si="113"/>
        <v>2023</v>
      </c>
      <c r="D245" s="7">
        <f t="shared" si="114"/>
        <v>2</v>
      </c>
      <c r="E245" s="15">
        <v>18.510999999999999</v>
      </c>
      <c r="F245" s="2">
        <v>40.340000000000003</v>
      </c>
      <c r="G245" s="2">
        <v>252.94</v>
      </c>
      <c r="H245" s="2">
        <v>9.61</v>
      </c>
      <c r="I245" s="2">
        <v>235.76</v>
      </c>
      <c r="J245" s="2">
        <v>202.04</v>
      </c>
      <c r="K245" s="2">
        <v>98.15</v>
      </c>
      <c r="L245" s="2">
        <v>350.71</v>
      </c>
      <c r="M245" s="2">
        <v>153.71</v>
      </c>
      <c r="N245" s="2">
        <v>160.31</v>
      </c>
      <c r="O245" s="2">
        <v>144.79</v>
      </c>
      <c r="P245" s="12">
        <f t="shared" si="115"/>
        <v>9.7622027534418621E-3</v>
      </c>
      <c r="Q245" s="12">
        <f t="shared" si="116"/>
        <v>1.821926489226966E-3</v>
      </c>
      <c r="R245" s="12">
        <f t="shared" si="117"/>
        <v>-2.0387359836901209E-2</v>
      </c>
      <c r="S245" s="12">
        <f t="shared" si="118"/>
        <v>-9.8278034439310824E-3</v>
      </c>
      <c r="T245" s="12">
        <f t="shared" si="119"/>
        <v>-6.0194767795415882E-2</v>
      </c>
      <c r="U245" s="12">
        <f t="shared" si="120"/>
        <v>-3.3097815009416887E-2</v>
      </c>
      <c r="V245" s="12">
        <f t="shared" si="121"/>
        <v>-3.2976504446011745E-2</v>
      </c>
      <c r="W245" s="12">
        <f t="shared" si="122"/>
        <v>-1.3838965172832784E-2</v>
      </c>
      <c r="X245" s="12">
        <f t="shared" si="123"/>
        <v>-1.0666006332407663E-2</v>
      </c>
      <c r="Y245" s="12">
        <f t="shared" si="124"/>
        <v>-2.4400761854841746E-2</v>
      </c>
      <c r="Z245" s="20">
        <f t="shared" si="125"/>
        <v>40.80449061326658</v>
      </c>
      <c r="AA245" s="20">
        <f t="shared" si="126"/>
        <v>322.78702471482893</v>
      </c>
      <c r="AB245" s="20">
        <f t="shared" si="127"/>
        <v>14.008460754332313</v>
      </c>
      <c r="AC245" s="20">
        <f t="shared" si="128"/>
        <v>224.11557496850065</v>
      </c>
      <c r="AD245" s="20">
        <f t="shared" si="129"/>
        <v>3029.5894908243358</v>
      </c>
      <c r="AE245" s="20">
        <f t="shared" si="130"/>
        <v>2582.8881273305883</v>
      </c>
      <c r="AF245" s="20">
        <f t="shared" si="131"/>
        <v>9389.2772256126409</v>
      </c>
      <c r="AG245" s="20">
        <f t="shared" si="132"/>
        <v>3129.9694080784952</v>
      </c>
      <c r="AH245" s="20">
        <f t="shared" si="133"/>
        <v>2536.0420989830527</v>
      </c>
      <c r="AI245" s="20">
        <f t="shared" si="134"/>
        <v>3213.9914962430844</v>
      </c>
      <c r="AJ245" s="20">
        <f t="shared" si="135"/>
        <v>-2761.4342928660844</v>
      </c>
      <c r="AK245" s="20">
        <f t="shared" si="136"/>
        <v>-880.53707224341338</v>
      </c>
      <c r="AL245" s="20">
        <f t="shared" si="137"/>
        <v>11370.030581039804</v>
      </c>
      <c r="AM245" s="20">
        <f t="shared" si="138"/>
        <v>4448.8500629987011</v>
      </c>
      <c r="AN245" s="20">
        <f t="shared" si="139"/>
        <v>48511.497293916022</v>
      </c>
      <c r="AO245" s="20">
        <f t="shared" si="140"/>
        <v>17682.854533882255</v>
      </c>
      <c r="AP245" s="20">
        <f t="shared" si="141"/>
        <v>16009.204719367972</v>
      </c>
      <c r="AQ245" s="20">
        <f t="shared" si="142"/>
        <v>4392.3391921504845</v>
      </c>
      <c r="AR245" s="20">
        <f t="shared" si="143"/>
        <v>4101.1591525420727</v>
      </c>
      <c r="AS245" s="20">
        <f t="shared" si="144"/>
        <v>16077.060751383124</v>
      </c>
      <c r="AT245" s="23">
        <f t="shared" si="145"/>
        <v>118951.02492217092</v>
      </c>
      <c r="AU245" s="23"/>
    </row>
    <row r="246" spans="1:47" x14ac:dyDescent="0.25">
      <c r="A246" s="13">
        <f t="shared" si="112"/>
        <v>241</v>
      </c>
      <c r="B246" s="1">
        <v>44972</v>
      </c>
      <c r="C246" s="7">
        <f t="shared" si="113"/>
        <v>2023</v>
      </c>
      <c r="D246" s="7">
        <f t="shared" si="114"/>
        <v>2</v>
      </c>
      <c r="E246" s="15">
        <v>18.574999999999999</v>
      </c>
      <c r="F246" s="2">
        <v>39.950000000000003</v>
      </c>
      <c r="G246" s="2">
        <v>252.48</v>
      </c>
      <c r="H246" s="2">
        <v>9.81</v>
      </c>
      <c r="I246" s="2">
        <v>238.1</v>
      </c>
      <c r="J246" s="2">
        <v>214.24</v>
      </c>
      <c r="K246" s="2">
        <v>101.16</v>
      </c>
      <c r="L246" s="2">
        <v>361.42</v>
      </c>
      <c r="M246" s="2">
        <v>155.33000000000001</v>
      </c>
      <c r="N246" s="2">
        <v>161.47999999999999</v>
      </c>
      <c r="O246" s="2">
        <v>147.9</v>
      </c>
      <c r="P246" s="12">
        <f t="shared" si="115"/>
        <v>-2.9947591714498678E-3</v>
      </c>
      <c r="Q246" s="12">
        <f t="shared" si="116"/>
        <v>2.3056039547793672E-2</v>
      </c>
      <c r="R246" s="12">
        <f t="shared" si="117"/>
        <v>1.6580310880829119E-2</v>
      </c>
      <c r="S246" s="12">
        <f t="shared" si="118"/>
        <v>2.5263157894737098E-3</v>
      </c>
      <c r="T246" s="12">
        <f t="shared" si="119"/>
        <v>2.7386925543383622E-2</v>
      </c>
      <c r="U246" s="12">
        <f t="shared" si="120"/>
        <v>1.8151965485349031E-2</v>
      </c>
      <c r="V246" s="12">
        <f t="shared" si="121"/>
        <v>7.5274331797645644E-3</v>
      </c>
      <c r="W246" s="12">
        <f t="shared" si="122"/>
        <v>1.7408867608604384E-2</v>
      </c>
      <c r="X246" s="12">
        <f t="shared" si="123"/>
        <v>4.2036536342926478E-3</v>
      </c>
      <c r="Y246" s="12">
        <f t="shared" si="124"/>
        <v>2.3455968609773725E-2</v>
      </c>
      <c r="Z246" s="20">
        <f t="shared" si="125"/>
        <v>40.288981781881709</v>
      </c>
      <c r="AA246" s="20">
        <f t="shared" si="126"/>
        <v>329.62865594229913</v>
      </c>
      <c r="AB246" s="20">
        <f t="shared" si="127"/>
        <v>14.537098445595857</v>
      </c>
      <c r="AC246" s="20">
        <f t="shared" si="128"/>
        <v>226.91180631578948</v>
      </c>
      <c r="AD246" s="20">
        <f t="shared" si="129"/>
        <v>3311.9209448697698</v>
      </c>
      <c r="AE246" s="20">
        <f t="shared" si="130"/>
        <v>2719.7917889657297</v>
      </c>
      <c r="AF246" s="20">
        <f t="shared" si="131"/>
        <v>9782.5486412978098</v>
      </c>
      <c r="AG246" s="20">
        <f t="shared" si="132"/>
        <v>3229.1466795591027</v>
      </c>
      <c r="AH246" s="20">
        <f t="shared" si="133"/>
        <v>2574.1587349366187</v>
      </c>
      <c r="AI246" s="20">
        <f t="shared" si="134"/>
        <v>3371.6495988095667</v>
      </c>
      <c r="AJ246" s="20">
        <f t="shared" si="135"/>
        <v>847.12752682801101</v>
      </c>
      <c r="AK246" s="20">
        <f t="shared" si="136"/>
        <v>-11142.983913448717</v>
      </c>
      <c r="AL246" s="20">
        <f t="shared" si="137"/>
        <v>-9246.8393782384101</v>
      </c>
      <c r="AM246" s="20">
        <f t="shared" si="138"/>
        <v>-1143.6126315789465</v>
      </c>
      <c r="AN246" s="20">
        <f t="shared" si="139"/>
        <v>-22071.366217442461</v>
      </c>
      <c r="AO246" s="20">
        <f t="shared" si="140"/>
        <v>-9697.8777931460172</v>
      </c>
      <c r="AP246" s="20">
        <f t="shared" si="141"/>
        <v>-3654.3660648904734</v>
      </c>
      <c r="AQ246" s="20">
        <f t="shared" si="142"/>
        <v>-5525.3879559102643</v>
      </c>
      <c r="AR246" s="20">
        <f t="shared" si="143"/>
        <v>-1616.3362404928193</v>
      </c>
      <c r="AS246" s="20">
        <f t="shared" si="144"/>
        <v>-15454.559761913333</v>
      </c>
      <c r="AT246" s="23">
        <f t="shared" si="145"/>
        <v>-78706.202430233432</v>
      </c>
      <c r="AU246" s="23"/>
    </row>
    <row r="247" spans="1:47" x14ac:dyDescent="0.25">
      <c r="A247" s="13">
        <f t="shared" si="112"/>
        <v>242</v>
      </c>
      <c r="B247" s="1">
        <v>44971</v>
      </c>
      <c r="C247" s="7">
        <f t="shared" si="113"/>
        <v>2023</v>
      </c>
      <c r="D247" s="7">
        <f t="shared" si="114"/>
        <v>2</v>
      </c>
      <c r="E247" s="15">
        <v>18.510999999999999</v>
      </c>
      <c r="F247" s="2">
        <v>40.07</v>
      </c>
      <c r="G247" s="2">
        <v>246.79</v>
      </c>
      <c r="H247" s="2">
        <v>9.65</v>
      </c>
      <c r="I247" s="2">
        <v>237.5</v>
      </c>
      <c r="J247" s="2">
        <v>209.25</v>
      </c>
      <c r="K247" s="2">
        <v>99.7</v>
      </c>
      <c r="L247" s="2">
        <v>359.96</v>
      </c>
      <c r="M247" s="2">
        <v>153.19999999999999</v>
      </c>
      <c r="N247" s="2">
        <v>161.36000000000001</v>
      </c>
      <c r="O247" s="2">
        <v>145.01</v>
      </c>
      <c r="P247" s="12">
        <f t="shared" si="115"/>
        <v>-2.2410358565736477E-3</v>
      </c>
      <c r="Q247" s="12">
        <f t="shared" si="116"/>
        <v>-5.079621044144389E-3</v>
      </c>
      <c r="R247" s="12">
        <f t="shared" si="117"/>
        <v>-1.1270491803278659E-2</v>
      </c>
      <c r="S247" s="12">
        <f t="shared" si="118"/>
        <v>-2.3035787741670033E-2</v>
      </c>
      <c r="T247" s="12">
        <f t="shared" si="119"/>
        <v>7.2570132875718452E-2</v>
      </c>
      <c r="U247" s="12">
        <f t="shared" si="120"/>
        <v>-7.138907747873402E-4</v>
      </c>
      <c r="V247" s="12">
        <f t="shared" si="121"/>
        <v>1.5499658707127661E-3</v>
      </c>
      <c r="W247" s="12">
        <f t="shared" si="122"/>
        <v>-6.53266248919393E-3</v>
      </c>
      <c r="X247" s="12">
        <f t="shared" si="123"/>
        <v>-6.2590210490033327E-3</v>
      </c>
      <c r="Y247" s="12">
        <f t="shared" si="124"/>
        <v>8.7430671370816171E-3</v>
      </c>
      <c r="Z247" s="20">
        <f t="shared" si="125"/>
        <v>40.319439741035858</v>
      </c>
      <c r="AA247" s="20">
        <f t="shared" si="126"/>
        <v>320.56334609957668</v>
      </c>
      <c r="AB247" s="20">
        <f t="shared" si="127"/>
        <v>14.138831967213116</v>
      </c>
      <c r="AC247" s="20">
        <f t="shared" si="128"/>
        <v>221.12607980255041</v>
      </c>
      <c r="AD247" s="20">
        <f t="shared" si="129"/>
        <v>3457.5751351264803</v>
      </c>
      <c r="AE247" s="20">
        <f t="shared" si="130"/>
        <v>2669.3953818599721</v>
      </c>
      <c r="AF247" s="20">
        <f t="shared" si="131"/>
        <v>9724.5106536690055</v>
      </c>
      <c r="AG247" s="20">
        <f t="shared" si="132"/>
        <v>3153.1588295607175</v>
      </c>
      <c r="AH247" s="20">
        <f t="shared" si="133"/>
        <v>2547.3388908448992</v>
      </c>
      <c r="AI247" s="20">
        <f t="shared" si="134"/>
        <v>3323.1797575372443</v>
      </c>
      <c r="AJ247" s="20">
        <f t="shared" si="135"/>
        <v>633.92181274897303</v>
      </c>
      <c r="AK247" s="20">
        <f t="shared" si="136"/>
        <v>2454.9808506349677</v>
      </c>
      <c r="AL247" s="20">
        <f t="shared" si="137"/>
        <v>6285.5532786884878</v>
      </c>
      <c r="AM247" s="20">
        <f t="shared" si="138"/>
        <v>10427.840394899193</v>
      </c>
      <c r="AN247" s="20">
        <f t="shared" si="139"/>
        <v>-58484.913781620096</v>
      </c>
      <c r="AO247" s="20">
        <f t="shared" si="140"/>
        <v>381.40362800550065</v>
      </c>
      <c r="AP247" s="20">
        <f t="shared" si="141"/>
        <v>-752.46668345025682</v>
      </c>
      <c r="AQ247" s="20">
        <f t="shared" si="142"/>
        <v>2073.397043928253</v>
      </c>
      <c r="AR247" s="20">
        <f t="shared" si="143"/>
        <v>2406.6403732650997</v>
      </c>
      <c r="AS247" s="20">
        <f t="shared" si="144"/>
        <v>-5760.5915074488621</v>
      </c>
      <c r="AT247" s="23">
        <f t="shared" si="145"/>
        <v>-40334.234590348744</v>
      </c>
      <c r="AU247" s="23"/>
    </row>
    <row r="248" spans="1:47" x14ac:dyDescent="0.25">
      <c r="A248" s="13">
        <f t="shared" si="112"/>
        <v>243</v>
      </c>
      <c r="B248" s="1">
        <v>44970</v>
      </c>
      <c r="C248" s="7">
        <f t="shared" si="113"/>
        <v>2023</v>
      </c>
      <c r="D248" s="7">
        <f t="shared" si="114"/>
        <v>2</v>
      </c>
      <c r="E248" s="15">
        <v>18.553999999999998</v>
      </c>
      <c r="F248" s="2">
        <v>40.159999999999997</v>
      </c>
      <c r="G248" s="2">
        <v>248.05</v>
      </c>
      <c r="H248" s="2">
        <v>9.76</v>
      </c>
      <c r="I248" s="2">
        <v>243.1</v>
      </c>
      <c r="J248" s="2">
        <v>194.64</v>
      </c>
      <c r="K248" s="2">
        <v>99.54</v>
      </c>
      <c r="L248" s="2">
        <v>358.57</v>
      </c>
      <c r="M248" s="2">
        <v>153.85</v>
      </c>
      <c r="N248" s="2">
        <v>162</v>
      </c>
      <c r="O248" s="2">
        <v>143.41999999999999</v>
      </c>
      <c r="P248" s="12">
        <f t="shared" si="115"/>
        <v>7.0210631895686326E-3</v>
      </c>
      <c r="Q248" s="12">
        <f t="shared" si="116"/>
        <v>8.8254433056775827E-3</v>
      </c>
      <c r="R248" s="12">
        <f t="shared" si="117"/>
        <v>9.3071354705274167E-3</v>
      </c>
      <c r="S248" s="12">
        <f t="shared" si="118"/>
        <v>-2.1754299552599887E-3</v>
      </c>
      <c r="T248" s="12">
        <f t="shared" si="119"/>
        <v>-1.6252591024542795E-2</v>
      </c>
      <c r="U248" s="12">
        <f t="shared" si="120"/>
        <v>1.4795395965176761E-2</v>
      </c>
      <c r="V248" s="12">
        <f t="shared" si="121"/>
        <v>2.7233820619173565E-2</v>
      </c>
      <c r="W248" s="12">
        <f t="shared" si="122"/>
        <v>1.383424727421767E-2</v>
      </c>
      <c r="X248" s="12">
        <f t="shared" si="123"/>
        <v>1.0526748954175824E-2</v>
      </c>
      <c r="Y248" s="12">
        <f t="shared" si="124"/>
        <v>1.6234797902527243E-2</v>
      </c>
      <c r="Z248" s="20">
        <f t="shared" si="125"/>
        <v>40.693721163490466</v>
      </c>
      <c r="AA248" s="20">
        <f t="shared" si="126"/>
        <v>325.04355783308932</v>
      </c>
      <c r="AB248" s="20">
        <f t="shared" si="127"/>
        <v>14.433092037228542</v>
      </c>
      <c r="AC248" s="20">
        <f t="shared" si="128"/>
        <v>225.84761318392646</v>
      </c>
      <c r="AD248" s="20">
        <f t="shared" si="129"/>
        <v>3171.243050931354</v>
      </c>
      <c r="AE248" s="20">
        <f t="shared" si="130"/>
        <v>2710.8253767507267</v>
      </c>
      <c r="AF248" s="20">
        <f t="shared" si="131"/>
        <v>9973.8870478976842</v>
      </c>
      <c r="AG248" s="20">
        <f t="shared" si="132"/>
        <v>3217.8012178170593</v>
      </c>
      <c r="AH248" s="20">
        <f t="shared" si="133"/>
        <v>2590.3672509986818</v>
      </c>
      <c r="AI248" s="20">
        <f t="shared" si="134"/>
        <v>3347.8603415627745</v>
      </c>
      <c r="AJ248" s="20">
        <f t="shared" si="135"/>
        <v>-1986.0481444332834</v>
      </c>
      <c r="AK248" s="20">
        <f t="shared" si="136"/>
        <v>-4265.3367496340024</v>
      </c>
      <c r="AL248" s="20">
        <f t="shared" si="137"/>
        <v>-5190.5894519131216</v>
      </c>
      <c r="AM248" s="20">
        <f t="shared" si="138"/>
        <v>984.77363214709612</v>
      </c>
      <c r="AN248" s="20">
        <f t="shared" si="139"/>
        <v>13098.107267161482</v>
      </c>
      <c r="AO248" s="20">
        <f t="shared" si="140"/>
        <v>-7904.5953501454278</v>
      </c>
      <c r="AP248" s="20">
        <f t="shared" si="141"/>
        <v>-13221.286394884191</v>
      </c>
      <c r="AQ248" s="20">
        <f t="shared" si="142"/>
        <v>-4390.8417817059217</v>
      </c>
      <c r="AR248" s="20">
        <f t="shared" si="143"/>
        <v>-4047.6136498022925</v>
      </c>
      <c r="AS248" s="20">
        <f t="shared" si="144"/>
        <v>-10696.708312554892</v>
      </c>
      <c r="AT248" s="23">
        <f t="shared" si="145"/>
        <v>-37620.13893576456</v>
      </c>
      <c r="AU248" s="23"/>
    </row>
    <row r="249" spans="1:47" x14ac:dyDescent="0.25">
      <c r="A249" s="13">
        <f t="shared" si="112"/>
        <v>244</v>
      </c>
      <c r="B249" s="1">
        <v>44967</v>
      </c>
      <c r="C249" s="7">
        <f t="shared" si="113"/>
        <v>2023</v>
      </c>
      <c r="D249" s="7">
        <f t="shared" si="114"/>
        <v>2</v>
      </c>
      <c r="E249" s="15">
        <v>18.645</v>
      </c>
      <c r="F249" s="2">
        <v>39.880000000000003</v>
      </c>
      <c r="G249" s="2">
        <v>245.88</v>
      </c>
      <c r="H249" s="2">
        <v>9.67</v>
      </c>
      <c r="I249" s="2">
        <v>243.63</v>
      </c>
      <c r="J249" s="2">
        <v>196.89</v>
      </c>
      <c r="K249" s="2">
        <v>97.61</v>
      </c>
      <c r="L249" s="2">
        <v>347.36</v>
      </c>
      <c r="M249" s="2">
        <v>151.01</v>
      </c>
      <c r="N249" s="2">
        <v>159.53</v>
      </c>
      <c r="O249" s="2">
        <v>140.44</v>
      </c>
      <c r="P249" s="12">
        <f t="shared" si="115"/>
        <v>3.5575175279148441E-2</v>
      </c>
      <c r="Q249" s="12">
        <f t="shared" si="116"/>
        <v>-2.067152586927945E-2</v>
      </c>
      <c r="R249" s="12">
        <f t="shared" si="117"/>
        <v>-1.8274111675126825E-2</v>
      </c>
      <c r="S249" s="12">
        <f t="shared" si="118"/>
        <v>-1.8728854519091342E-2</v>
      </c>
      <c r="T249" s="12">
        <f t="shared" si="119"/>
        <v>-5.6648308227304045E-2</v>
      </c>
      <c r="U249" s="12">
        <f t="shared" si="120"/>
        <v>-1.3045497139158035E-2</v>
      </c>
      <c r="V249" s="12">
        <f t="shared" si="121"/>
        <v>-4.8162153453355283E-2</v>
      </c>
      <c r="W249" s="12">
        <f t="shared" si="122"/>
        <v>-5.7536826567758936E-3</v>
      </c>
      <c r="X249" s="12">
        <f t="shared" si="123"/>
        <v>-1.2124760588733019E-2</v>
      </c>
      <c r="Y249" s="12">
        <f t="shared" si="124"/>
        <v>-2.6228526511694716E-2</v>
      </c>
      <c r="Z249" s="20">
        <f t="shared" si="125"/>
        <v>41.847592833030383</v>
      </c>
      <c r="AA249" s="20">
        <f t="shared" si="126"/>
        <v>315.53963436491813</v>
      </c>
      <c r="AB249" s="20">
        <f t="shared" si="127"/>
        <v>14.038680203045686</v>
      </c>
      <c r="AC249" s="20">
        <f t="shared" si="128"/>
        <v>222.10091106814886</v>
      </c>
      <c r="AD249" s="20">
        <f t="shared" si="129"/>
        <v>3041.0219837164868</v>
      </c>
      <c r="AE249" s="20">
        <f t="shared" si="130"/>
        <v>2636.4539321829734</v>
      </c>
      <c r="AF249" s="20">
        <f t="shared" si="131"/>
        <v>9241.8327539567435</v>
      </c>
      <c r="AG249" s="20">
        <f t="shared" si="132"/>
        <v>3155.6312280421744</v>
      </c>
      <c r="AH249" s="20">
        <f t="shared" si="133"/>
        <v>2532.3027528878101</v>
      </c>
      <c r="AI249" s="20">
        <f t="shared" si="134"/>
        <v>3207.9701507616878</v>
      </c>
      <c r="AJ249" s="20">
        <f t="shared" si="135"/>
        <v>-10063.149831212704</v>
      </c>
      <c r="AK249" s="20">
        <f t="shared" si="136"/>
        <v>9990.5484526227901</v>
      </c>
      <c r="AL249" s="20">
        <f t="shared" si="137"/>
        <v>10191.472081218262</v>
      </c>
      <c r="AM249" s="20">
        <f t="shared" si="138"/>
        <v>8478.1778637022853</v>
      </c>
      <c r="AN249" s="20">
        <f t="shared" si="139"/>
        <v>45653.374070878272</v>
      </c>
      <c r="AO249" s="20">
        <f t="shared" si="140"/>
        <v>6969.6935634052352</v>
      </c>
      <c r="AP249" s="20">
        <f t="shared" si="141"/>
        <v>23381.42830216284</v>
      </c>
      <c r="AQ249" s="20">
        <f t="shared" si="142"/>
        <v>1826.1571957825709</v>
      </c>
      <c r="AR249" s="20">
        <f t="shared" si="143"/>
        <v>4662.0610668284598</v>
      </c>
      <c r="AS249" s="20">
        <f t="shared" si="144"/>
        <v>17281.329847662437</v>
      </c>
      <c r="AT249" s="23">
        <f t="shared" si="145"/>
        <v>118371.09261305044</v>
      </c>
      <c r="AU249" s="23"/>
    </row>
    <row r="250" spans="1:47" x14ac:dyDescent="0.25">
      <c r="A250" s="13">
        <f t="shared" si="112"/>
        <v>245</v>
      </c>
      <c r="B250" s="1">
        <v>44966</v>
      </c>
      <c r="C250" s="7">
        <f t="shared" si="113"/>
        <v>2023</v>
      </c>
      <c r="D250" s="7">
        <f t="shared" si="114"/>
        <v>2</v>
      </c>
      <c r="E250" s="15">
        <v>18.770299999999999</v>
      </c>
      <c r="F250" s="2">
        <v>38.51</v>
      </c>
      <c r="G250" s="2">
        <v>251.07</v>
      </c>
      <c r="H250" s="2">
        <v>9.85</v>
      </c>
      <c r="I250" s="2">
        <v>248.28</v>
      </c>
      <c r="J250" s="2">
        <v>207.32</v>
      </c>
      <c r="K250" s="2">
        <v>98.24</v>
      </c>
      <c r="L250" s="2">
        <v>362.5</v>
      </c>
      <c r="M250" s="2">
        <v>150.87</v>
      </c>
      <c r="N250" s="2">
        <v>160.41</v>
      </c>
      <c r="O250" s="2">
        <v>143.26</v>
      </c>
      <c r="P250" s="12">
        <f t="shared" si="115"/>
        <v>-2.1844043688087345E-2</v>
      </c>
      <c r="Q250" s="12">
        <f t="shared" si="116"/>
        <v>-2.0940570893776322E-2</v>
      </c>
      <c r="R250" s="12">
        <f t="shared" si="117"/>
        <v>-1.005025125628134E-2</v>
      </c>
      <c r="S250" s="12">
        <f t="shared" si="118"/>
        <v>-3.6329762459245352E-2</v>
      </c>
      <c r="T250" s="12">
        <f t="shared" si="119"/>
        <v>2.126770864637284E-2</v>
      </c>
      <c r="U250" s="12">
        <f t="shared" si="120"/>
        <v>-2.6374677426210469E-2</v>
      </c>
      <c r="V250" s="12">
        <f t="shared" si="121"/>
        <v>-2.0140596065556071E-2</v>
      </c>
      <c r="W250" s="12">
        <f t="shared" si="122"/>
        <v>-1.5289568744580651E-2</v>
      </c>
      <c r="X250" s="12">
        <f t="shared" si="123"/>
        <v>-1.5006651037334118E-2</v>
      </c>
      <c r="Y250" s="12">
        <f t="shared" si="124"/>
        <v>-2.356743677885953E-2</v>
      </c>
      <c r="Z250" s="20">
        <f t="shared" si="125"/>
        <v>39.527282194564386</v>
      </c>
      <c r="AA250" s="20">
        <f t="shared" si="126"/>
        <v>315.45294805802524</v>
      </c>
      <c r="AB250" s="20">
        <f t="shared" si="127"/>
        <v>14.156281407035177</v>
      </c>
      <c r="AC250" s="20">
        <f t="shared" si="128"/>
        <v>218.11712156497441</v>
      </c>
      <c r="AD250" s="20">
        <f t="shared" si="129"/>
        <v>3292.1948201707501</v>
      </c>
      <c r="AE250" s="20">
        <f t="shared" si="130"/>
        <v>2600.8476608921378</v>
      </c>
      <c r="AF250" s="20">
        <f t="shared" si="131"/>
        <v>9513.9069815397397</v>
      </c>
      <c r="AG250" s="20">
        <f t="shared" si="132"/>
        <v>3125.3653478464703</v>
      </c>
      <c r="AH250" s="20">
        <f t="shared" si="133"/>
        <v>2524.9153634429013</v>
      </c>
      <c r="AI250" s="20">
        <f t="shared" si="134"/>
        <v>3216.7367830402586</v>
      </c>
      <c r="AJ250" s="20">
        <f t="shared" si="135"/>
        <v>6179.0246380492772</v>
      </c>
      <c r="AK250" s="20">
        <f t="shared" si="136"/>
        <v>10120.577912962119</v>
      </c>
      <c r="AL250" s="20">
        <f t="shared" si="137"/>
        <v>5605.0251256281244</v>
      </c>
      <c r="AM250" s="20">
        <f t="shared" si="138"/>
        <v>16445.756870051184</v>
      </c>
      <c r="AN250" s="20">
        <f t="shared" si="139"/>
        <v>-17139.835042687537</v>
      </c>
      <c r="AO250" s="20">
        <f t="shared" si="140"/>
        <v>14090.947821572354</v>
      </c>
      <c r="AP250" s="20">
        <f t="shared" si="141"/>
        <v>9777.7169230130312</v>
      </c>
      <c r="AQ250" s="20">
        <f t="shared" si="142"/>
        <v>4852.7452153529794</v>
      </c>
      <c r="AR250" s="20">
        <f t="shared" si="143"/>
        <v>5770.1694835647913</v>
      </c>
      <c r="AS250" s="20">
        <f t="shared" si="144"/>
        <v>15528.003391948278</v>
      </c>
      <c r="AT250" s="23">
        <f t="shared" si="145"/>
        <v>71230.132339454605</v>
      </c>
      <c r="AU250" s="23"/>
    </row>
    <row r="251" spans="1:47" x14ac:dyDescent="0.25">
      <c r="A251" s="13">
        <f t="shared" si="112"/>
        <v>246</v>
      </c>
      <c r="B251" s="1">
        <v>44965</v>
      </c>
      <c r="C251" s="7">
        <f t="shared" si="113"/>
        <v>2023</v>
      </c>
      <c r="D251" s="7">
        <f t="shared" si="114"/>
        <v>2</v>
      </c>
      <c r="E251" s="15">
        <v>18.93</v>
      </c>
      <c r="F251" s="2">
        <v>39.369999999999997</v>
      </c>
      <c r="G251" s="2">
        <v>256.44</v>
      </c>
      <c r="H251" s="2">
        <v>9.9499999999999993</v>
      </c>
      <c r="I251" s="2">
        <v>257.64</v>
      </c>
      <c r="J251" s="2">
        <v>201.29</v>
      </c>
      <c r="K251" s="2">
        <v>100.05</v>
      </c>
      <c r="L251" s="2">
        <v>366.83</v>
      </c>
      <c r="M251" s="2">
        <v>151.91999999999999</v>
      </c>
      <c r="N251" s="2">
        <v>161.47999999999999</v>
      </c>
      <c r="O251" s="2">
        <v>145.47999999999999</v>
      </c>
      <c r="P251" s="12">
        <f t="shared" si="115"/>
        <v>-1.5216839969567353E-3</v>
      </c>
      <c r="Q251" s="12">
        <f t="shared" si="116"/>
        <v>-3.1022104666540651E-2</v>
      </c>
      <c r="R251" s="12">
        <f t="shared" si="117"/>
        <v>3.0241935483870108E-3</v>
      </c>
      <c r="S251" s="12">
        <f t="shared" si="118"/>
        <v>2.2015946685707499E-2</v>
      </c>
      <c r="T251" s="12">
        <f t="shared" si="119"/>
        <v>2.5754176663720596E-2</v>
      </c>
      <c r="U251" s="12">
        <f t="shared" si="120"/>
        <v>-1.7308788006217823E-2</v>
      </c>
      <c r="V251" s="12">
        <f t="shared" si="121"/>
        <v>1.3645975801513499E-2</v>
      </c>
      <c r="W251" s="12">
        <f t="shared" si="122"/>
        <v>-1.477985612149646E-2</v>
      </c>
      <c r="X251" s="12">
        <f t="shared" si="123"/>
        <v>-1.4409361010736865E-2</v>
      </c>
      <c r="Y251" s="12">
        <f t="shared" si="124"/>
        <v>-2.0440005035780473E-2</v>
      </c>
      <c r="Z251" s="20">
        <f t="shared" si="125"/>
        <v>40.348508749682978</v>
      </c>
      <c r="AA251" s="20">
        <f t="shared" si="126"/>
        <v>312.2046778764406</v>
      </c>
      <c r="AB251" s="20">
        <f t="shared" si="127"/>
        <v>14.343245967741934</v>
      </c>
      <c r="AC251" s="20">
        <f t="shared" si="128"/>
        <v>231.32308937284304</v>
      </c>
      <c r="AD251" s="20">
        <f t="shared" si="129"/>
        <v>3306.6575576513578</v>
      </c>
      <c r="AE251" s="20">
        <f t="shared" si="130"/>
        <v>2625.0653930578987</v>
      </c>
      <c r="AF251" s="20">
        <f t="shared" si="131"/>
        <v>9841.9563942184523</v>
      </c>
      <c r="AG251" s="20">
        <f t="shared" si="132"/>
        <v>3126.9831210709467</v>
      </c>
      <c r="AH251" s="20">
        <f t="shared" si="133"/>
        <v>2526.4464466387162</v>
      </c>
      <c r="AI251" s="20">
        <f t="shared" si="134"/>
        <v>3227.0397216182419</v>
      </c>
      <c r="AJ251" s="20">
        <f t="shared" si="135"/>
        <v>430.43875221913197</v>
      </c>
      <c r="AK251" s="20">
        <f t="shared" si="136"/>
        <v>14992.983185339086</v>
      </c>
      <c r="AL251" s="20">
        <f t="shared" si="137"/>
        <v>-1686.5927419354048</v>
      </c>
      <c r="AM251" s="20">
        <f t="shared" si="138"/>
        <v>-9966.1787456860802</v>
      </c>
      <c r="AN251" s="20">
        <f t="shared" si="139"/>
        <v>-20755.519412839476</v>
      </c>
      <c r="AO251" s="20">
        <f t="shared" si="140"/>
        <v>9247.4013884201668</v>
      </c>
      <c r="AP251" s="20">
        <f t="shared" si="141"/>
        <v>-6624.7537109225959</v>
      </c>
      <c r="AQ251" s="20">
        <f t="shared" si="142"/>
        <v>4690.9678929053371</v>
      </c>
      <c r="AR251" s="20">
        <f t="shared" si="143"/>
        <v>5540.5070041925455</v>
      </c>
      <c r="AS251" s="20">
        <f t="shared" si="144"/>
        <v>13467.415676351629</v>
      </c>
      <c r="AT251" s="23">
        <f t="shared" si="145"/>
        <v>9336.6692880443406</v>
      </c>
      <c r="AU251" s="23"/>
    </row>
    <row r="252" spans="1:47" x14ac:dyDescent="0.25">
      <c r="A252" s="13">
        <f t="shared" si="112"/>
        <v>247</v>
      </c>
      <c r="B252" s="1">
        <v>44964</v>
      </c>
      <c r="C252" s="7">
        <f t="shared" si="113"/>
        <v>2023</v>
      </c>
      <c r="D252" s="7">
        <f t="shared" si="114"/>
        <v>2</v>
      </c>
      <c r="E252" s="15">
        <v>18.8748</v>
      </c>
      <c r="F252" s="2">
        <v>39.43</v>
      </c>
      <c r="G252" s="2">
        <v>264.64999999999998</v>
      </c>
      <c r="H252" s="2">
        <v>9.92</v>
      </c>
      <c r="I252" s="2">
        <v>252.09</v>
      </c>
      <c r="J252" s="2">
        <v>196.81</v>
      </c>
      <c r="K252" s="2">
        <v>102.11</v>
      </c>
      <c r="L252" s="2">
        <v>362.95</v>
      </c>
      <c r="M252" s="2">
        <v>154.65</v>
      </c>
      <c r="N252" s="2">
        <v>164.32</v>
      </c>
      <c r="O252" s="2">
        <v>148.94999999999999</v>
      </c>
      <c r="P252" s="12">
        <f t="shared" si="115"/>
        <v>-3.9230019493177393E-2</v>
      </c>
      <c r="Q252" s="12">
        <f t="shared" si="116"/>
        <v>-1.8251289090032374E-2</v>
      </c>
      <c r="R252" s="12">
        <f t="shared" si="117"/>
        <v>-3.5019455252918275E-2</v>
      </c>
      <c r="S252" s="12">
        <f t="shared" si="118"/>
        <v>-4.4136048231145586E-2</v>
      </c>
      <c r="T252" s="12">
        <f t="shared" si="119"/>
        <v>3.1567967184428669E-2</v>
      </c>
      <c r="U252" s="12">
        <f t="shared" si="120"/>
        <v>-1.6558999176148004E-2</v>
      </c>
      <c r="V252" s="12">
        <f t="shared" si="121"/>
        <v>-1.2259273466616372E-2</v>
      </c>
      <c r="W252" s="12">
        <f t="shared" si="122"/>
        <v>-3.2643076473914956E-3</v>
      </c>
      <c r="X252" s="12">
        <f t="shared" si="123"/>
        <v>-1.0699024004219293E-3</v>
      </c>
      <c r="Y252" s="12">
        <f t="shared" si="124"/>
        <v>1.1460113936652139E-3</v>
      </c>
      <c r="Z252" s="20">
        <f t="shared" si="125"/>
        <v>38.824714912280697</v>
      </c>
      <c r="AA252" s="20">
        <f t="shared" si="126"/>
        <v>316.31943465519157</v>
      </c>
      <c r="AB252" s="20">
        <f t="shared" si="127"/>
        <v>13.799221789883269</v>
      </c>
      <c r="AC252" s="20">
        <f t="shared" si="128"/>
        <v>216.3502468433625</v>
      </c>
      <c r="AD252" s="20">
        <f t="shared" si="129"/>
        <v>3325.3990990471998</v>
      </c>
      <c r="AE252" s="20">
        <f t="shared" si="130"/>
        <v>2627.0683057591573</v>
      </c>
      <c r="AF252" s="20">
        <f t="shared" si="131"/>
        <v>9590.4303784645872</v>
      </c>
      <c r="AG252" s="20">
        <f t="shared" si="132"/>
        <v>3163.5322374609591</v>
      </c>
      <c r="AH252" s="20">
        <f t="shared" si="133"/>
        <v>2560.6405902039146</v>
      </c>
      <c r="AI252" s="20">
        <f t="shared" si="134"/>
        <v>3298.1521933478261</v>
      </c>
      <c r="AJ252" s="20">
        <f t="shared" si="135"/>
        <v>11096.995614035095</v>
      </c>
      <c r="AK252" s="20">
        <f t="shared" si="136"/>
        <v>8820.8480172126256</v>
      </c>
      <c r="AL252" s="20">
        <f t="shared" si="137"/>
        <v>19530.350194552528</v>
      </c>
      <c r="AM252" s="20">
        <f t="shared" si="138"/>
        <v>19979.506313275011</v>
      </c>
      <c r="AN252" s="20">
        <f t="shared" si="139"/>
        <v>-25440.904761799971</v>
      </c>
      <c r="AO252" s="20">
        <f t="shared" si="140"/>
        <v>8846.8188481684592</v>
      </c>
      <c r="AP252" s="20">
        <f t="shared" si="141"/>
        <v>5951.5470767706574</v>
      </c>
      <c r="AQ252" s="20">
        <f t="shared" si="142"/>
        <v>1036.0562539040984</v>
      </c>
      <c r="AR252" s="20">
        <f t="shared" si="143"/>
        <v>411.38546941278946</v>
      </c>
      <c r="AS252" s="20">
        <f t="shared" si="144"/>
        <v>-755.07866956522776</v>
      </c>
      <c r="AT252" s="23">
        <f t="shared" si="145"/>
        <v>49477.524355966059</v>
      </c>
      <c r="AU252" s="23"/>
    </row>
    <row r="253" spans="1:47" x14ac:dyDescent="0.25">
      <c r="A253" s="13">
        <f t="shared" si="112"/>
        <v>248</v>
      </c>
      <c r="B253" s="1">
        <v>44960</v>
      </c>
      <c r="C253" s="7">
        <f t="shared" si="113"/>
        <v>2023</v>
      </c>
      <c r="D253" s="7">
        <f t="shared" si="114"/>
        <v>2</v>
      </c>
      <c r="E253" s="15">
        <v>18.954999999999998</v>
      </c>
      <c r="F253" s="2">
        <v>41.04</v>
      </c>
      <c r="G253" s="2">
        <v>269.57</v>
      </c>
      <c r="H253" s="2">
        <v>10.28</v>
      </c>
      <c r="I253" s="2">
        <v>263.73</v>
      </c>
      <c r="J253" s="2">
        <v>189.98</v>
      </c>
      <c r="K253" s="2">
        <v>103.39</v>
      </c>
      <c r="L253" s="2">
        <v>365.9</v>
      </c>
      <c r="M253" s="2">
        <v>154.5</v>
      </c>
      <c r="N253" s="2">
        <v>163.80000000000001</v>
      </c>
      <c r="O253" s="2">
        <v>148.15</v>
      </c>
      <c r="P253" s="12">
        <f t="shared" si="115"/>
        <v>-7.2568940493469292E-3</v>
      </c>
      <c r="Q253" s="12">
        <f t="shared" si="116"/>
        <v>-7.0355090614411253E-3</v>
      </c>
      <c r="R253" s="12">
        <f t="shared" si="117"/>
        <v>1.9493177387914784E-3</v>
      </c>
      <c r="S253" s="12">
        <f t="shared" si="118"/>
        <v>-1.6409950397195283E-2</v>
      </c>
      <c r="T253" s="12">
        <f t="shared" si="119"/>
        <v>2.5860154767941346E-2</v>
      </c>
      <c r="U253" s="12">
        <f t="shared" si="120"/>
        <v>-6.9090357126172286E-2</v>
      </c>
      <c r="V253" s="12">
        <f t="shared" si="121"/>
        <v>1.3883220884089331E-2</v>
      </c>
      <c r="W253" s="12">
        <f t="shared" si="122"/>
        <v>4.1432072650203988E-2</v>
      </c>
      <c r="X253" s="12">
        <f t="shared" si="123"/>
        <v>6.9747300125304612E-3</v>
      </c>
      <c r="Y253" s="12">
        <f t="shared" si="124"/>
        <v>-1.7334068675013081E-2</v>
      </c>
      <c r="Z253" s="20">
        <f t="shared" si="125"/>
        <v>40.116748911465891</v>
      </c>
      <c r="AA253" s="20">
        <f t="shared" si="126"/>
        <v>319.93315898040368</v>
      </c>
      <c r="AB253" s="20">
        <f t="shared" si="127"/>
        <v>14.327875243664719</v>
      </c>
      <c r="AC253" s="20">
        <f t="shared" si="128"/>
        <v>222.62577182709882</v>
      </c>
      <c r="AD253" s="20">
        <f t="shared" si="129"/>
        <v>3306.9991924282267</v>
      </c>
      <c r="AE253" s="20">
        <f t="shared" si="130"/>
        <v>2486.7411631919986</v>
      </c>
      <c r="AF253" s="20">
        <f t="shared" si="131"/>
        <v>9844.2599161710823</v>
      </c>
      <c r="AG253" s="20">
        <f t="shared" si="132"/>
        <v>3305.3937570735593</v>
      </c>
      <c r="AH253" s="20">
        <f t="shared" si="133"/>
        <v>2581.2620654596672</v>
      </c>
      <c r="AI253" s="20">
        <f t="shared" si="134"/>
        <v>3237.2718463074302</v>
      </c>
      <c r="AJ253" s="20">
        <f t="shared" si="135"/>
        <v>2052.7576197387416</v>
      </c>
      <c r="AK253" s="20">
        <f t="shared" si="136"/>
        <v>3400.26152939447</v>
      </c>
      <c r="AL253" s="20">
        <f t="shared" si="137"/>
        <v>-1087.1345029240213</v>
      </c>
      <c r="AM253" s="20">
        <f t="shared" si="138"/>
        <v>7428.456345802374</v>
      </c>
      <c r="AN253" s="20">
        <f t="shared" si="139"/>
        <v>-20840.928107056698</v>
      </c>
      <c r="AO253" s="20">
        <f t="shared" si="140"/>
        <v>36912.247361600203</v>
      </c>
      <c r="AP253" s="20">
        <f t="shared" si="141"/>
        <v>-6739.9298085540977</v>
      </c>
      <c r="AQ253" s="20">
        <f t="shared" si="142"/>
        <v>-13150.095707355922</v>
      </c>
      <c r="AR253" s="20">
        <f t="shared" si="143"/>
        <v>-2681.8358189500941</v>
      </c>
      <c r="AS253" s="20">
        <f t="shared" si="144"/>
        <v>11420.990738513956</v>
      </c>
      <c r="AT253" s="23">
        <f t="shared" si="145"/>
        <v>16714.78965020891</v>
      </c>
      <c r="AU253" s="23"/>
    </row>
    <row r="254" spans="1:47" x14ac:dyDescent="0.25">
      <c r="A254" s="13">
        <f t="shared" si="112"/>
        <v>249</v>
      </c>
      <c r="B254" s="1">
        <v>44959</v>
      </c>
      <c r="C254" s="7">
        <f t="shared" si="113"/>
        <v>2023</v>
      </c>
      <c r="D254" s="7">
        <f t="shared" si="114"/>
        <v>2</v>
      </c>
      <c r="E254" s="15">
        <v>18.645</v>
      </c>
      <c r="F254" s="2">
        <v>41.34</v>
      </c>
      <c r="G254" s="2">
        <v>271.48</v>
      </c>
      <c r="H254" s="2">
        <v>10.26</v>
      </c>
      <c r="I254" s="2">
        <v>268.13</v>
      </c>
      <c r="J254" s="2">
        <v>188.27</v>
      </c>
      <c r="K254" s="2">
        <v>112.91</v>
      </c>
      <c r="L254" s="2">
        <v>366.89</v>
      </c>
      <c r="M254" s="2">
        <v>150.82</v>
      </c>
      <c r="N254" s="2">
        <v>165.37</v>
      </c>
      <c r="O254" s="2">
        <v>153.27000000000001</v>
      </c>
      <c r="P254" s="12">
        <f t="shared" si="115"/>
        <v>3.6416605972324767E-3</v>
      </c>
      <c r="Q254" s="12">
        <f t="shared" si="116"/>
        <v>-1.8297533810660349E-2</v>
      </c>
      <c r="R254" s="12">
        <f t="shared" si="117"/>
        <v>9.7560975609756184E-4</v>
      </c>
      <c r="S254" s="12">
        <f t="shared" si="118"/>
        <v>-1.2994183906353651E-2</v>
      </c>
      <c r="T254" s="12">
        <f t="shared" si="119"/>
        <v>4.0331330103751117E-2</v>
      </c>
      <c r="U254" s="12">
        <f t="shared" si="120"/>
        <v>7.6403023012586502E-2</v>
      </c>
      <c r="V254" s="12">
        <f t="shared" si="121"/>
        <v>1.5993851781897162E-2</v>
      </c>
      <c r="W254" s="12">
        <f t="shared" si="122"/>
        <v>3.9577115609694458E-2</v>
      </c>
      <c r="X254" s="12">
        <f t="shared" si="123"/>
        <v>1.0059590248020278E-2</v>
      </c>
      <c r="Y254" s="12">
        <f t="shared" si="124"/>
        <v>6.5106693562942963E-2</v>
      </c>
      <c r="Z254" s="20">
        <f t="shared" si="125"/>
        <v>40.557159504734159</v>
      </c>
      <c r="AA254" s="20">
        <f t="shared" si="126"/>
        <v>316.30453460620521</v>
      </c>
      <c r="AB254" s="20">
        <f t="shared" si="127"/>
        <v>14.313951219512196</v>
      </c>
      <c r="AC254" s="20">
        <f t="shared" si="128"/>
        <v>223.39889641463591</v>
      </c>
      <c r="AD254" s="20">
        <f t="shared" si="129"/>
        <v>3353.6489866780439</v>
      </c>
      <c r="AE254" s="20">
        <f t="shared" si="130"/>
        <v>2875.397978740777</v>
      </c>
      <c r="AF254" s="20">
        <f t="shared" si="131"/>
        <v>9864.7530052341444</v>
      </c>
      <c r="AG254" s="20">
        <f t="shared" si="132"/>
        <v>3299.506322278377</v>
      </c>
      <c r="AH254" s="20">
        <f t="shared" si="133"/>
        <v>2589.1697442382751</v>
      </c>
      <c r="AI254" s="20">
        <f t="shared" si="134"/>
        <v>3508.8627807984685</v>
      </c>
      <c r="AJ254" s="20">
        <f t="shared" si="135"/>
        <v>-1030.116533139136</v>
      </c>
      <c r="AK254" s="20">
        <f t="shared" si="136"/>
        <v>8843.198090692169</v>
      </c>
      <c r="AL254" s="20">
        <f t="shared" si="137"/>
        <v>-544.09756097562752</v>
      </c>
      <c r="AM254" s="20">
        <f t="shared" si="138"/>
        <v>5882.2071707281793</v>
      </c>
      <c r="AN254" s="20">
        <f t="shared" si="139"/>
        <v>-32503.376669510999</v>
      </c>
      <c r="AO254" s="20">
        <f t="shared" si="140"/>
        <v>-40819.115748155491</v>
      </c>
      <c r="AP254" s="20">
        <f t="shared" si="141"/>
        <v>-7764.5842617072049</v>
      </c>
      <c r="AQ254" s="20">
        <f t="shared" si="142"/>
        <v>-12561.352227837688</v>
      </c>
      <c r="AR254" s="20">
        <f t="shared" si="143"/>
        <v>-3867.9876357412923</v>
      </c>
      <c r="AS254" s="20">
        <f t="shared" si="144"/>
        <v>-42897.196159693704</v>
      </c>
      <c r="AT254" s="23">
        <f t="shared" si="145"/>
        <v>-127262.42153534079</v>
      </c>
      <c r="AU254" s="23"/>
    </row>
    <row r="255" spans="1:47" x14ac:dyDescent="0.25">
      <c r="A255" s="13">
        <f t="shared" si="112"/>
        <v>250</v>
      </c>
      <c r="B255" s="1">
        <v>44958</v>
      </c>
      <c r="C255" s="7">
        <f t="shared" si="113"/>
        <v>2023</v>
      </c>
      <c r="D255" s="7">
        <f t="shared" si="114"/>
        <v>2</v>
      </c>
      <c r="E255" s="15">
        <v>18.599900000000002</v>
      </c>
      <c r="F255" s="2">
        <v>41.19</v>
      </c>
      <c r="G255" s="2">
        <v>276.54000000000002</v>
      </c>
      <c r="H255" s="2">
        <v>10.25</v>
      </c>
      <c r="I255" s="2">
        <v>271.66000000000003</v>
      </c>
      <c r="J255" s="2">
        <v>181.41</v>
      </c>
      <c r="K255" s="2">
        <v>105.15</v>
      </c>
      <c r="L255" s="2">
        <v>361.99</v>
      </c>
      <c r="M255" s="2">
        <v>145.43</v>
      </c>
      <c r="N255" s="2">
        <v>164.12</v>
      </c>
      <c r="O255" s="2">
        <v>144.25</v>
      </c>
      <c r="P255" s="12">
        <f t="shared" si="115"/>
        <v>-1.7179670722977769E-2</v>
      </c>
      <c r="Q255" s="12">
        <f t="shared" si="116"/>
        <v>9.6754171382673615E-3</v>
      </c>
      <c r="R255" s="12">
        <f t="shared" si="117"/>
        <v>2.0916334661354563E-2</v>
      </c>
      <c r="S255" s="12">
        <f t="shared" si="118"/>
        <v>1.2296914592338615E-2</v>
      </c>
      <c r="T255" s="12">
        <f t="shared" si="119"/>
        <v>3.5032958584913176E-2</v>
      </c>
      <c r="U255" s="12">
        <f t="shared" si="120"/>
        <v>7.6628545649750635E-3</v>
      </c>
      <c r="V255" s="12">
        <f t="shared" si="121"/>
        <v>1.101148766904303E-2</v>
      </c>
      <c r="W255" s="12">
        <f t="shared" si="122"/>
        <v>-3.8866492670438513E-3</v>
      </c>
      <c r="X255" s="12">
        <f t="shared" si="123"/>
        <v>-8.3718546924923531E-3</v>
      </c>
      <c r="Y255" s="12">
        <f t="shared" si="124"/>
        <v>9.295543246217175E-3</v>
      </c>
      <c r="Z255" s="20">
        <f t="shared" si="125"/>
        <v>39.715769506084463</v>
      </c>
      <c r="AA255" s="20">
        <f t="shared" si="126"/>
        <v>325.31741940194973</v>
      </c>
      <c r="AB255" s="20">
        <f t="shared" si="127"/>
        <v>14.599103585657371</v>
      </c>
      <c r="AC255" s="20">
        <f t="shared" si="128"/>
        <v>229.12328364882993</v>
      </c>
      <c r="AD255" s="20">
        <f t="shared" si="129"/>
        <v>3336.5689682636967</v>
      </c>
      <c r="AE255" s="20">
        <f t="shared" si="130"/>
        <v>2691.7722017902684</v>
      </c>
      <c r="AF255" s="20">
        <f t="shared" si="131"/>
        <v>9816.3769335982306</v>
      </c>
      <c r="AG255" s="20">
        <f t="shared" si="132"/>
        <v>3161.5569918752044</v>
      </c>
      <c r="AH255" s="20">
        <f t="shared" si="133"/>
        <v>2541.9228886632982</v>
      </c>
      <c r="AI255" s="20">
        <f t="shared" si="134"/>
        <v>3324.9998220137345</v>
      </c>
      <c r="AJ255" s="20">
        <f t="shared" si="135"/>
        <v>4859.6134574087346</v>
      </c>
      <c r="AK255" s="20">
        <f t="shared" si="136"/>
        <v>-4676.1291029246195</v>
      </c>
      <c r="AL255" s="20">
        <f t="shared" si="137"/>
        <v>-11665.039840637441</v>
      </c>
      <c r="AM255" s="20">
        <f t="shared" si="138"/>
        <v>-5566.5672976598444</v>
      </c>
      <c r="AN255" s="20">
        <f t="shared" si="139"/>
        <v>-28233.372065924188</v>
      </c>
      <c r="AO255" s="20">
        <f t="shared" si="140"/>
        <v>-4093.960358053755</v>
      </c>
      <c r="AP255" s="20">
        <f t="shared" si="141"/>
        <v>-5345.7806799115133</v>
      </c>
      <c r="AQ255" s="20">
        <f t="shared" si="142"/>
        <v>1233.5808124795676</v>
      </c>
      <c r="AR255" s="20">
        <f t="shared" si="143"/>
        <v>3219.0407005052521</v>
      </c>
      <c r="AS255" s="20">
        <f t="shared" si="144"/>
        <v>-6124.6044027468997</v>
      </c>
      <c r="AT255" s="23">
        <f t="shared" si="145"/>
        <v>-56393.218777464703</v>
      </c>
      <c r="AU255" s="23"/>
    </row>
    <row r="256" spans="1:47" x14ac:dyDescent="0.25">
      <c r="A256" s="13">
        <f>+A257-1</f>
        <v>251</v>
      </c>
      <c r="B256" s="1">
        <v>44957</v>
      </c>
      <c r="C256" s="7">
        <f t="shared" si="113"/>
        <v>2023</v>
      </c>
      <c r="D256" s="7">
        <f t="shared" si="114"/>
        <v>1</v>
      </c>
      <c r="E256" s="15">
        <v>18.82</v>
      </c>
      <c r="F256" s="2">
        <v>41.91</v>
      </c>
      <c r="G256" s="2">
        <v>273.89</v>
      </c>
      <c r="H256" s="2">
        <v>10.039999999999999</v>
      </c>
      <c r="I256" s="2">
        <v>268.36</v>
      </c>
      <c r="J256" s="2">
        <v>173.22</v>
      </c>
      <c r="K256" s="2">
        <v>103.13</v>
      </c>
      <c r="L256" s="2">
        <v>353.86</v>
      </c>
      <c r="M256" s="2">
        <v>144.29</v>
      </c>
      <c r="N256" s="2">
        <v>163.57</v>
      </c>
      <c r="O256" s="2">
        <v>141.25</v>
      </c>
      <c r="P256" s="12">
        <f t="shared" si="115"/>
        <v>5.2486187845303789E-2</v>
      </c>
      <c r="Q256" s="12">
        <f t="shared" si="116"/>
        <v>-3.9277012037678416E-3</v>
      </c>
      <c r="R256" s="12">
        <f t="shared" si="117"/>
        <v>1.0060362173038184E-2</v>
      </c>
      <c r="S256" s="12">
        <f t="shared" si="118"/>
        <v>-3.1944134908253874E-3</v>
      </c>
      <c r="T256" s="12">
        <f t="shared" si="119"/>
        <v>4.2652411510999411E-2</v>
      </c>
      <c r="U256" s="12">
        <f t="shared" si="120"/>
        <v>2.8906327608205773E-2</v>
      </c>
      <c r="V256" s="12">
        <f t="shared" si="121"/>
        <v>5.2969190431109148E-3</v>
      </c>
      <c r="W256" s="12">
        <f t="shared" si="122"/>
        <v>1.2215751371215555E-2</v>
      </c>
      <c r="X256" s="12">
        <f t="shared" si="123"/>
        <v>1.7914993645015587E-2</v>
      </c>
      <c r="Y256" s="12">
        <f t="shared" si="124"/>
        <v>2.2641651036190646E-2</v>
      </c>
      <c r="Z256" s="20">
        <f t="shared" si="125"/>
        <v>42.530966850828726</v>
      </c>
      <c r="AA256" s="20">
        <f t="shared" si="126"/>
        <v>320.934494672146</v>
      </c>
      <c r="AB256" s="20">
        <f t="shared" si="127"/>
        <v>14.443863179074446</v>
      </c>
      <c r="AC256" s="20">
        <f t="shared" si="128"/>
        <v>225.61697645048659</v>
      </c>
      <c r="AD256" s="20">
        <f t="shared" si="129"/>
        <v>3361.1313070544179</v>
      </c>
      <c r="AE256" s="20">
        <f t="shared" si="130"/>
        <v>2748.5199423149861</v>
      </c>
      <c r="AF256" s="20">
        <f t="shared" si="131"/>
        <v>9760.8915505642581</v>
      </c>
      <c r="AG256" s="20">
        <f t="shared" si="132"/>
        <v>3212.6642853236913</v>
      </c>
      <c r="AH256" s="20">
        <f t="shared" si="133"/>
        <v>2609.3061530211398</v>
      </c>
      <c r="AI256" s="20">
        <f t="shared" si="134"/>
        <v>3368.9669298873223</v>
      </c>
      <c r="AJ256" s="20">
        <f t="shared" si="135"/>
        <v>-14846.767955801106</v>
      </c>
      <c r="AK256" s="20">
        <f t="shared" si="136"/>
        <v>1898.2579917809801</v>
      </c>
      <c r="AL256" s="20">
        <f t="shared" si="137"/>
        <v>-5610.6639839033769</v>
      </c>
      <c r="AM256" s="20">
        <f t="shared" si="138"/>
        <v>1446.0470990268277</v>
      </c>
      <c r="AN256" s="20">
        <f t="shared" si="139"/>
        <v>-34373.956763604496</v>
      </c>
      <c r="AO256" s="20">
        <f t="shared" si="140"/>
        <v>-15443.508462997306</v>
      </c>
      <c r="AP256" s="20">
        <f t="shared" si="141"/>
        <v>-2571.5115282128863</v>
      </c>
      <c r="AQ256" s="20">
        <f t="shared" si="142"/>
        <v>-3877.1485323691195</v>
      </c>
      <c r="AR256" s="20">
        <f t="shared" si="143"/>
        <v>-6888.448953170996</v>
      </c>
      <c r="AS256" s="20">
        <f t="shared" si="144"/>
        <v>-14918.025977464458</v>
      </c>
      <c r="AT256" s="23">
        <f t="shared" si="145"/>
        <v>-95185.727066715946</v>
      </c>
      <c r="AU256" s="23"/>
    </row>
    <row r="257" spans="1:47" x14ac:dyDescent="0.25">
      <c r="A257" s="13">
        <v>252</v>
      </c>
      <c r="B257" s="1">
        <v>44956</v>
      </c>
      <c r="C257" s="7">
        <f t="shared" si="113"/>
        <v>2023</v>
      </c>
      <c r="D257" s="7">
        <f t="shared" si="114"/>
        <v>1</v>
      </c>
      <c r="E257" s="15">
        <v>18.7606</v>
      </c>
      <c r="F257" s="2">
        <v>39.82</v>
      </c>
      <c r="G257" s="2">
        <v>274.97000000000003</v>
      </c>
      <c r="H257" s="2">
        <v>9.94</v>
      </c>
      <c r="I257" s="2">
        <v>269.22000000000003</v>
      </c>
      <c r="J257" s="2">
        <v>166.66</v>
      </c>
      <c r="K257" s="2">
        <v>100.55</v>
      </c>
      <c r="L257" s="2">
        <v>353.11</v>
      </c>
      <c r="M257" s="2">
        <v>143</v>
      </c>
      <c r="N257" s="2">
        <v>161.19999999999999</v>
      </c>
      <c r="O257" s="2">
        <v>138.56</v>
      </c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T257" s="23"/>
      <c r="AU257" s="23"/>
    </row>
    <row r="259" spans="1:47" x14ac:dyDescent="0.25">
      <c r="P259" s="28"/>
      <c r="Q259" s="28"/>
      <c r="R259" s="28"/>
      <c r="S259" s="28"/>
      <c r="T259" s="28"/>
      <c r="U259" s="28"/>
      <c r="V259" s="28"/>
      <c r="W259" s="28"/>
      <c r="X259" s="28"/>
      <c r="Y259" s="28"/>
    </row>
  </sheetData>
  <mergeCells count="5">
    <mergeCell ref="F3:O3"/>
    <mergeCell ref="P3:Y3"/>
    <mergeCell ref="Z3:AI3"/>
    <mergeCell ref="AJ3:AS3"/>
    <mergeCell ref="AV5:BA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39F5-6688-4C7E-9A3A-2B80EF16D4B3}">
  <sheetPr codeName="Hoja6">
    <tabColor theme="8"/>
  </sheetPr>
  <dimension ref="A1:K22"/>
  <sheetViews>
    <sheetView zoomScale="95" zoomScaleNormal="70" workbookViewId="0">
      <selection activeCell="J1" sqref="J1:K1"/>
    </sheetView>
  </sheetViews>
  <sheetFormatPr baseColWidth="10" defaultRowHeight="15" x14ac:dyDescent="0.25"/>
  <cols>
    <col min="4" max="4" width="15.28515625" bestFit="1" customWidth="1"/>
  </cols>
  <sheetData>
    <row r="1" spans="1:11" x14ac:dyDescent="0.25">
      <c r="A1" s="77" t="s">
        <v>77</v>
      </c>
      <c r="B1" s="77" t="s">
        <v>79</v>
      </c>
      <c r="C1" s="77" t="s">
        <v>80</v>
      </c>
      <c r="J1" s="90" t="s">
        <v>83</v>
      </c>
      <c r="K1" s="91"/>
    </row>
    <row r="2" spans="1:11" x14ac:dyDescent="0.25">
      <c r="A2">
        <v>-150009.5235698566</v>
      </c>
      <c r="B2">
        <v>1</v>
      </c>
      <c r="C2" s="74">
        <v>3.968253968253968E-3</v>
      </c>
    </row>
    <row r="3" spans="1:11" x14ac:dyDescent="0.25">
      <c r="A3">
        <v>-130964.88545972639</v>
      </c>
      <c r="B3">
        <v>2</v>
      </c>
      <c r="C3" s="74">
        <v>1.1904761904761904E-2</v>
      </c>
    </row>
    <row r="4" spans="1:11" x14ac:dyDescent="0.25">
      <c r="A4">
        <v>-111920.24734959619</v>
      </c>
      <c r="B4">
        <v>4</v>
      </c>
      <c r="C4" s="74">
        <v>2.7777777777777776E-2</v>
      </c>
    </row>
    <row r="5" spans="1:11" x14ac:dyDescent="0.25">
      <c r="A5">
        <v>-92875.609239465994</v>
      </c>
      <c r="B5">
        <v>7</v>
      </c>
      <c r="C5" s="74">
        <v>5.5555555555555552E-2</v>
      </c>
    </row>
    <row r="6" spans="1:11" x14ac:dyDescent="0.25">
      <c r="A6">
        <v>-73830.971129335783</v>
      </c>
      <c r="B6">
        <v>10</v>
      </c>
      <c r="C6" s="74">
        <v>9.5238095238095233E-2</v>
      </c>
    </row>
    <row r="7" spans="1:11" x14ac:dyDescent="0.25">
      <c r="A7">
        <v>-54786.333019205573</v>
      </c>
      <c r="B7">
        <v>19</v>
      </c>
      <c r="C7" s="74">
        <v>0.17063492063492064</v>
      </c>
    </row>
    <row r="8" spans="1:11" x14ac:dyDescent="0.25">
      <c r="A8">
        <v>-35741.694909075377</v>
      </c>
      <c r="B8">
        <v>23</v>
      </c>
      <c r="C8" s="74">
        <v>0.26190476190476192</v>
      </c>
    </row>
    <row r="9" spans="1:11" x14ac:dyDescent="0.25">
      <c r="A9">
        <v>-16697.056798945181</v>
      </c>
      <c r="B9">
        <v>32</v>
      </c>
      <c r="C9" s="74">
        <v>0.3888888888888889</v>
      </c>
    </row>
    <row r="10" spans="1:11" x14ac:dyDescent="0.25">
      <c r="A10">
        <v>2347.5813111850293</v>
      </c>
      <c r="B10">
        <v>41</v>
      </c>
      <c r="C10" s="74">
        <v>0.55158730158730163</v>
      </c>
    </row>
    <row r="11" spans="1:11" x14ac:dyDescent="0.25">
      <c r="A11">
        <v>21392.21942131524</v>
      </c>
      <c r="B11">
        <v>39</v>
      </c>
      <c r="C11" s="74">
        <v>0.70634920634920639</v>
      </c>
    </row>
    <row r="12" spans="1:11" x14ac:dyDescent="0.25">
      <c r="A12">
        <v>40436.85753144545</v>
      </c>
      <c r="B12">
        <v>25</v>
      </c>
      <c r="C12" s="74">
        <v>0.80555555555555558</v>
      </c>
    </row>
    <row r="13" spans="1:11" x14ac:dyDescent="0.25">
      <c r="A13">
        <v>59481.495641575631</v>
      </c>
      <c r="B13">
        <v>22</v>
      </c>
      <c r="C13" s="74">
        <v>0.8928571428571429</v>
      </c>
    </row>
    <row r="14" spans="1:11" x14ac:dyDescent="0.25">
      <c r="A14">
        <v>78526.133751705842</v>
      </c>
      <c r="B14">
        <v>13</v>
      </c>
      <c r="C14" s="74">
        <v>0.94444444444444442</v>
      </c>
    </row>
    <row r="15" spans="1:11" x14ac:dyDescent="0.25">
      <c r="A15">
        <v>97570.771861836052</v>
      </c>
      <c r="B15">
        <v>6</v>
      </c>
      <c r="C15" s="74">
        <v>0.96825396825396826</v>
      </c>
    </row>
    <row r="16" spans="1:11" x14ac:dyDescent="0.25">
      <c r="A16">
        <v>116615.40997196623</v>
      </c>
      <c r="B16">
        <v>3</v>
      </c>
      <c r="C16" s="74">
        <v>0.98015873015873012</v>
      </c>
    </row>
    <row r="17" spans="1:6" ht="15.75" thickBot="1" x14ac:dyDescent="0.3">
      <c r="A17" s="75" t="s">
        <v>78</v>
      </c>
      <c r="B17" s="75">
        <v>5</v>
      </c>
      <c r="C17" s="76">
        <v>1</v>
      </c>
    </row>
    <row r="19" spans="1:6" x14ac:dyDescent="0.25">
      <c r="D19" s="79" t="s">
        <v>82</v>
      </c>
    </row>
    <row r="22" spans="1:6" x14ac:dyDescent="0.25">
      <c r="F22" s="78" t="s">
        <v>81</v>
      </c>
    </row>
  </sheetData>
  <mergeCells count="1">
    <mergeCell ref="J1:K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2E3A5-7825-47B5-996B-D753C01F8287}">
  <sheetPr codeName="Hoja2">
    <tabColor rgb="FF92D050"/>
  </sheetPr>
  <dimension ref="A1:W5016"/>
  <sheetViews>
    <sheetView topLeftCell="H4" zoomScale="85" zoomScaleNormal="85" workbookViewId="0">
      <selection activeCell="V4" sqref="V4"/>
    </sheetView>
  </sheetViews>
  <sheetFormatPr baseColWidth="10" defaultRowHeight="15" x14ac:dyDescent="0.25"/>
  <cols>
    <col min="1" max="1" width="17.28515625" customWidth="1"/>
    <col min="2" max="9" width="11.5703125" style="65"/>
    <col min="10" max="11" width="13" style="65" customWidth="1"/>
    <col min="12" max="21" width="11.5703125" style="65"/>
    <col min="22" max="22" width="13.7109375" style="65" customWidth="1"/>
  </cols>
  <sheetData>
    <row r="1" spans="1:23" ht="23.25" x14ac:dyDescent="0.35">
      <c r="A1" s="53" t="s">
        <v>48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3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3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3" x14ac:dyDescent="0.25">
      <c r="A4" s="54"/>
      <c r="B4" s="54" t="s">
        <v>16</v>
      </c>
      <c r="C4" s="54" t="s">
        <v>35</v>
      </c>
      <c r="D4" s="54" t="s">
        <v>17</v>
      </c>
      <c r="E4" s="54" t="s">
        <v>11</v>
      </c>
      <c r="F4" s="54" t="s">
        <v>40</v>
      </c>
      <c r="G4" s="54" t="s">
        <v>41</v>
      </c>
      <c r="H4" s="54" t="s">
        <v>58</v>
      </c>
      <c r="I4" s="54" t="s">
        <v>59</v>
      </c>
      <c r="J4" s="54" t="s">
        <v>37</v>
      </c>
      <c r="K4" s="54" t="s">
        <v>36</v>
      </c>
      <c r="L4"/>
      <c r="M4"/>
      <c r="N4"/>
      <c r="O4"/>
      <c r="P4"/>
      <c r="Q4"/>
      <c r="R4"/>
      <c r="S4"/>
      <c r="T4"/>
      <c r="U4"/>
      <c r="V4"/>
    </row>
    <row r="5" spans="1:23" ht="30" x14ac:dyDescent="0.25">
      <c r="A5" s="55" t="s">
        <v>60</v>
      </c>
      <c r="B5" s="56">
        <f xml:space="preserve"> Portafolio!F5</f>
        <v>40.409999999999997</v>
      </c>
      <c r="C5" s="56">
        <f xml:space="preserve"> Portafolio!G5</f>
        <v>322.2</v>
      </c>
      <c r="D5" s="56">
        <f xml:space="preserve"> Portafolio!H5</f>
        <v>14.3</v>
      </c>
      <c r="E5" s="56">
        <f xml:space="preserve"> Portafolio!I5</f>
        <v>226.34</v>
      </c>
      <c r="F5" s="56">
        <f xml:space="preserve"> Portafolio!J5 * Portafolio!$E$5</f>
        <v>3223.6354799999999</v>
      </c>
      <c r="G5" s="56">
        <f xml:space="preserve"> Portafolio!K5 * Portafolio!$E$5</f>
        <v>2671.3023999999996</v>
      </c>
      <c r="H5" s="56">
        <f xml:space="preserve"> Portafolio!L5 * Portafolio!$E$5</f>
        <v>9709.4613200000003</v>
      </c>
      <c r="I5" s="56">
        <f xml:space="preserve"> Portafolio!M5 * Portafolio!$E$5</f>
        <v>3173.8928000000001</v>
      </c>
      <c r="J5" s="56">
        <f xml:space="preserve"> Portafolio!N5 * Portafolio!$E$5</f>
        <v>2563.3831599999999</v>
      </c>
      <c r="K5" s="56">
        <f xml:space="preserve"> Portafolio!O5 * Portafolio!$E$5</f>
        <v>3294.3768</v>
      </c>
      <c r="L5" s="57"/>
      <c r="M5"/>
      <c r="N5"/>
      <c r="O5"/>
      <c r="P5"/>
      <c r="Q5"/>
      <c r="R5"/>
      <c r="S5"/>
      <c r="T5"/>
      <c r="U5"/>
      <c r="V5"/>
    </row>
    <row r="6" spans="1:23" x14ac:dyDescent="0.25">
      <c r="A6" s="58" t="s">
        <v>5</v>
      </c>
      <c r="B6" s="59">
        <f xml:space="preserve"> 'VaR Histórico'!AJ2</f>
        <v>7000</v>
      </c>
      <c r="C6" s="59">
        <f xml:space="preserve"> 'VaR Histórico'!AK2</f>
        <v>1500</v>
      </c>
      <c r="D6" s="59">
        <f xml:space="preserve"> 'VaR Histórico'!AL2</f>
        <v>39000</v>
      </c>
      <c r="E6" s="59">
        <f xml:space="preserve"> 'VaR Histórico'!AM2</f>
        <v>2000</v>
      </c>
      <c r="F6" s="59">
        <f xml:space="preserve"> 'VaR Histórico'!AN2</f>
        <v>250</v>
      </c>
      <c r="G6" s="59">
        <f xml:space="preserve"> 'VaR Histórico'!AO2</f>
        <v>200</v>
      </c>
      <c r="H6" s="59">
        <f xml:space="preserve"> 'VaR Histórico'!AP2</f>
        <v>50</v>
      </c>
      <c r="I6" s="59">
        <f xml:space="preserve"> 'VaR Histórico'!AQ2</f>
        <v>100</v>
      </c>
      <c r="J6" s="59">
        <f xml:space="preserve"> 'VaR Histórico'!AR2</f>
        <v>150</v>
      </c>
      <c r="K6" s="59">
        <f xml:space="preserve"> 'VaR Histórico'!AS2</f>
        <v>200</v>
      </c>
      <c r="L6"/>
      <c r="M6"/>
      <c r="N6"/>
      <c r="O6"/>
      <c r="P6"/>
      <c r="Q6"/>
      <c r="R6"/>
      <c r="S6"/>
      <c r="T6"/>
      <c r="U6"/>
      <c r="V6"/>
    </row>
    <row r="7" spans="1:23" x14ac:dyDescent="0.25">
      <c r="A7" s="58" t="s">
        <v>49</v>
      </c>
      <c r="B7" s="60">
        <f xml:space="preserve"> Portafolio!P259</f>
        <v>1.9934108282874973E-4</v>
      </c>
      <c r="C7" s="60">
        <f xml:space="preserve"> Portafolio!Q259</f>
        <v>7.4590495554281602E-4</v>
      </c>
      <c r="D7" s="60">
        <f xml:space="preserve"> Portafolio!R259</f>
        <v>1.6317683450948557E-3</v>
      </c>
      <c r="E7" s="60">
        <f xml:space="preserve"> Portafolio!S259</f>
        <v>-4.0477206995668185E-4</v>
      </c>
      <c r="F7" s="60">
        <f xml:space="preserve"> Portafolio!T259</f>
        <v>5.8172348920755058E-4</v>
      </c>
      <c r="G7" s="60">
        <f xml:space="preserve"> Portafolio!U259</f>
        <v>1.5550448569087217E-3</v>
      </c>
      <c r="H7" s="60">
        <f xml:space="preserve"> Portafolio!V259</f>
        <v>1.7911584439712935E-3</v>
      </c>
      <c r="I7" s="60">
        <f xml:space="preserve"> Portafolio!W259</f>
        <v>7.5355206874930247E-4</v>
      </c>
      <c r="J7" s="60">
        <f xml:space="preserve"> Portafolio!X259</f>
        <v>-5.9620020047878078E-4</v>
      </c>
      <c r="K7" s="60">
        <f xml:space="preserve"> Portafolio!Y259</f>
        <v>1.0323073025065273E-3</v>
      </c>
      <c r="L7"/>
      <c r="M7"/>
      <c r="N7"/>
      <c r="O7"/>
      <c r="P7"/>
      <c r="Q7"/>
      <c r="R7"/>
      <c r="S7"/>
      <c r="T7" s="108" t="s">
        <v>50</v>
      </c>
      <c r="U7" s="109"/>
      <c r="V7" s="80">
        <f xml:space="preserve"> SUMPRODUCT(B5:K5, B6:K6)</f>
        <v>4962964.5300000012</v>
      </c>
    </row>
    <row r="8" spans="1:23" ht="30" x14ac:dyDescent="0.25">
      <c r="A8" s="55" t="s">
        <v>10</v>
      </c>
      <c r="B8" s="61" cm="1">
        <f t="array" ref="B8" xml:space="preserve"> Vol_Dinamica(Portafolio!P5:P256)</f>
        <v>0.3769173273034544</v>
      </c>
      <c r="C8" s="61" cm="1">
        <f t="array" ref="C8" xml:space="preserve"> Vol_Dinamica(Portafolio!Q5:Q256)</f>
        <v>0.26592980041390507</v>
      </c>
      <c r="D8" s="61" cm="1">
        <f t="array" ref="D8" xml:space="preserve"> Vol_Dinamica(Portafolio!R5:R256)</f>
        <v>0.28855624857101375</v>
      </c>
      <c r="E8" s="61" cm="1">
        <f t="array" ref="E8" xml:space="preserve"> Vol_Dinamica(Portafolio!S5:S256)</f>
        <v>0.42475579072112302</v>
      </c>
      <c r="F8" s="61" cm="1">
        <f t="array" ref="F8" xml:space="preserve"> Vol_Dinamica(Portafolio!T5:T256)</f>
        <v>0.4972370327491159</v>
      </c>
      <c r="G8" s="61" cm="1">
        <f t="array" ref="G8" xml:space="preserve"> Vol_Dinamica(Portafolio!U5:U256)</f>
        <v>0.22081794220784809</v>
      </c>
      <c r="H8" s="61" cm="1">
        <f t="array" ref="H8" xml:space="preserve"> Vol_Dinamica(Portafolio!V5:V256)</f>
        <v>0.40121871943152054</v>
      </c>
      <c r="I8" s="61" cm="1">
        <f t="array" ref="I8" xml:space="preserve"> Vol_Dinamica(Portafolio!W5:W256)</f>
        <v>0.19991686605767331</v>
      </c>
      <c r="J8" s="61" cm="1">
        <f t="array" ref="J8" xml:space="preserve"> Vol_Dinamica(Portafolio!X5:X256)</f>
        <v>0.19582586017863993</v>
      </c>
      <c r="K8" s="61" cm="1">
        <f t="array" ref="K8" xml:space="preserve"> Vol_Dinamica(Portafolio!Y5:Y256)</f>
        <v>0.19417721754093387</v>
      </c>
      <c r="L8"/>
      <c r="M8"/>
      <c r="N8"/>
      <c r="O8"/>
      <c r="P8"/>
      <c r="Q8"/>
      <c r="R8"/>
      <c r="S8"/>
      <c r="T8"/>
      <c r="U8"/>
      <c r="V8"/>
    </row>
    <row r="9" spans="1:23" ht="18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 t="s">
        <v>51</v>
      </c>
      <c r="V9" s="81">
        <f xml:space="preserve"> PERCENTILE(V17:V5016, 0.01)</f>
        <v>-89534.888500000001</v>
      </c>
      <c r="W9" s="82">
        <f xml:space="preserve"> V9 / V7</f>
        <v>-1.8040606165686212E-2</v>
      </c>
    </row>
    <row r="10" spans="1:23" ht="18" x14ac:dyDescent="0.3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 t="s">
        <v>52</v>
      </c>
      <c r="V10" s="83">
        <f>AVERAGEIF(V17:V5016,"&lt;"&amp;V7,V17:V5016)</f>
        <v>-4422.3553919999886</v>
      </c>
      <c r="W10" s="84">
        <f xml:space="preserve"> V10 / V7</f>
        <v>-8.9107132748337159E-4</v>
      </c>
    </row>
    <row r="11" spans="1:23" x14ac:dyDescent="0.25">
      <c r="A11" s="4" t="s">
        <v>53</v>
      </c>
      <c r="B11" s="62">
        <v>5000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3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3" ht="18.75" x14ac:dyDescent="0.3">
      <c r="A13" s="63" t="s">
        <v>54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3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3" x14ac:dyDescent="0.25">
      <c r="B15" s="102" t="s">
        <v>55</v>
      </c>
      <c r="C15" s="103"/>
      <c r="D15" s="103"/>
      <c r="E15" s="103"/>
      <c r="F15" s="103"/>
      <c r="G15" s="103"/>
      <c r="H15" s="103"/>
      <c r="I15" s="103"/>
      <c r="J15" s="103"/>
      <c r="K15" s="104"/>
      <c r="L15" s="105" t="s">
        <v>56</v>
      </c>
      <c r="M15" s="106"/>
      <c r="N15" s="106"/>
      <c r="O15" s="106"/>
      <c r="P15" s="106"/>
      <c r="Q15" s="106"/>
      <c r="R15" s="106"/>
      <c r="S15" s="106"/>
      <c r="T15" s="106"/>
      <c r="U15" s="107"/>
      <c r="V15"/>
    </row>
    <row r="16" spans="1:23" x14ac:dyDescent="0.25">
      <c r="A16" s="54" t="s">
        <v>57</v>
      </c>
      <c r="B16" s="54" t="s">
        <v>16</v>
      </c>
      <c r="C16" s="54" t="s">
        <v>35</v>
      </c>
      <c r="D16" s="54" t="s">
        <v>17</v>
      </c>
      <c r="E16" s="54" t="s">
        <v>11</v>
      </c>
      <c r="F16" s="54" t="s">
        <v>40</v>
      </c>
      <c r="G16" s="54" t="s">
        <v>41</v>
      </c>
      <c r="H16" s="54" t="s">
        <v>58</v>
      </c>
      <c r="I16" s="54" t="s">
        <v>59</v>
      </c>
      <c r="J16" s="54" t="s">
        <v>37</v>
      </c>
      <c r="K16" s="54" t="s">
        <v>36</v>
      </c>
      <c r="L16" s="54" t="s">
        <v>16</v>
      </c>
      <c r="M16" s="54" t="s">
        <v>35</v>
      </c>
      <c r="N16" s="54" t="s">
        <v>17</v>
      </c>
      <c r="O16" s="54" t="s">
        <v>11</v>
      </c>
      <c r="P16" s="54" t="s">
        <v>40</v>
      </c>
      <c r="Q16" s="54" t="s">
        <v>41</v>
      </c>
      <c r="R16" s="54" t="s">
        <v>58</v>
      </c>
      <c r="S16" s="54" t="s">
        <v>59</v>
      </c>
      <c r="T16" s="54" t="s">
        <v>37</v>
      </c>
      <c r="U16" s="54" t="s">
        <v>36</v>
      </c>
      <c r="V16" s="64" t="s">
        <v>14</v>
      </c>
    </row>
    <row r="17" spans="1:22" x14ac:dyDescent="0.25">
      <c r="A17">
        <v>1</v>
      </c>
      <c r="B17" s="65">
        <v>39.630000000000003</v>
      </c>
      <c r="C17" s="65">
        <v>322.06</v>
      </c>
      <c r="D17" s="65">
        <v>14.18</v>
      </c>
      <c r="E17" s="65">
        <v>236.97</v>
      </c>
      <c r="F17" s="65">
        <v>3293.6</v>
      </c>
      <c r="G17" s="65">
        <v>2671.9</v>
      </c>
      <c r="H17" s="65">
        <v>9959.23</v>
      </c>
      <c r="I17" s="65">
        <v>3165.67</v>
      </c>
      <c r="J17" s="65">
        <v>2583.27</v>
      </c>
      <c r="K17" s="65">
        <v>3260.61</v>
      </c>
      <c r="L17" s="65">
        <v>5429.9</v>
      </c>
      <c r="M17" s="65">
        <v>213.45000000000002</v>
      </c>
      <c r="N17" s="65">
        <v>4527.8999999999996</v>
      </c>
      <c r="O17" s="65">
        <v>-21256.6</v>
      </c>
      <c r="P17" s="65">
        <v>-17490.45</v>
      </c>
      <c r="Q17" s="65">
        <v>-119.30000000000001</v>
      </c>
      <c r="R17" s="65">
        <v>-12488.57</v>
      </c>
      <c r="S17" s="65">
        <v>822.30000000000007</v>
      </c>
      <c r="T17" s="65">
        <v>-2983.2450000000003</v>
      </c>
      <c r="U17" s="65">
        <v>6752.4600000000009</v>
      </c>
      <c r="V17" s="65">
        <v>-36592.154999999999</v>
      </c>
    </row>
    <row r="18" spans="1:22" x14ac:dyDescent="0.25">
      <c r="A18">
        <v>2</v>
      </c>
      <c r="B18" s="65">
        <v>40.250999999999998</v>
      </c>
      <c r="C18" s="65">
        <v>317.03440000000001</v>
      </c>
      <c r="D18" s="65">
        <v>14.209</v>
      </c>
      <c r="E18" s="65">
        <v>233.51740000000001</v>
      </c>
      <c r="F18" s="65">
        <v>3213.9023000000002</v>
      </c>
      <c r="G18" s="65">
        <v>2680.3434999999999</v>
      </c>
      <c r="H18" s="65">
        <v>10092.94</v>
      </c>
      <c r="I18" s="65">
        <v>3158.3762999999999</v>
      </c>
      <c r="J18" s="65">
        <v>2555.6414</v>
      </c>
      <c r="K18" s="65">
        <v>3310.0891999999999</v>
      </c>
      <c r="L18" s="65">
        <v>1113</v>
      </c>
      <c r="M18" s="65">
        <v>7748.4000000000005</v>
      </c>
      <c r="N18" s="65">
        <v>3549</v>
      </c>
      <c r="O18" s="65">
        <v>-14354.8</v>
      </c>
      <c r="P18" s="65">
        <v>2433.3000000000002</v>
      </c>
      <c r="Q18" s="65">
        <v>-1808.22</v>
      </c>
      <c r="R18" s="65">
        <v>-19173.935000000001</v>
      </c>
      <c r="S18" s="65">
        <v>1551.65</v>
      </c>
      <c r="T18" s="65">
        <v>1161.27</v>
      </c>
      <c r="U18" s="65">
        <v>-3142.48</v>
      </c>
      <c r="V18" s="65">
        <v>-20922.814999999995</v>
      </c>
    </row>
    <row r="19" spans="1:22" x14ac:dyDescent="0.25">
      <c r="A19">
        <v>3</v>
      </c>
      <c r="B19" s="65">
        <v>40.17</v>
      </c>
      <c r="C19" s="65">
        <v>324.85000000000002</v>
      </c>
      <c r="D19" s="65">
        <v>14.18</v>
      </c>
      <c r="E19" s="65">
        <v>220.31</v>
      </c>
      <c r="F19" s="65">
        <v>3281.69</v>
      </c>
      <c r="G19" s="65">
        <v>2709.42</v>
      </c>
      <c r="H19" s="65">
        <v>9361.23</v>
      </c>
      <c r="I19" s="65">
        <v>3154.79</v>
      </c>
      <c r="J19" s="65">
        <v>2544.62</v>
      </c>
      <c r="K19" s="65">
        <v>3347.37</v>
      </c>
      <c r="L19" s="65">
        <v>1669.5</v>
      </c>
      <c r="M19" s="65">
        <v>-3979.9500000000003</v>
      </c>
      <c r="N19" s="65">
        <v>4500.6000000000004</v>
      </c>
      <c r="O19" s="65">
        <v>12065.2</v>
      </c>
      <c r="P19" s="65">
        <v>-14513.05</v>
      </c>
      <c r="Q19" s="65">
        <v>-7624.06</v>
      </c>
      <c r="R19" s="65">
        <v>17411.514999999999</v>
      </c>
      <c r="S19" s="65">
        <v>1910.7299999999998</v>
      </c>
      <c r="T19" s="65">
        <v>2814.2850000000003</v>
      </c>
      <c r="U19" s="65">
        <v>-10598.82</v>
      </c>
      <c r="V19" s="65">
        <v>3655.9500000000007</v>
      </c>
    </row>
    <row r="20" spans="1:22" x14ac:dyDescent="0.25">
      <c r="A20">
        <v>4</v>
      </c>
      <c r="B20" s="65">
        <v>41.389499999999998</v>
      </c>
      <c r="C20" s="65">
        <v>319.26229999999998</v>
      </c>
      <c r="D20" s="65">
        <v>13.9998</v>
      </c>
      <c r="E20" s="65">
        <v>236.51849999999999</v>
      </c>
      <c r="F20" s="65">
        <v>3043.4596000000001</v>
      </c>
      <c r="G20" s="65">
        <v>2682.3029999999999</v>
      </c>
      <c r="H20" s="65">
        <v>9865.6196</v>
      </c>
      <c r="I20" s="65">
        <v>3194.2226000000001</v>
      </c>
      <c r="J20" s="65">
        <v>2521.4486999999999</v>
      </c>
      <c r="K20" s="65">
        <v>3332.8177000000001</v>
      </c>
      <c r="L20" s="65">
        <v>-6856.5</v>
      </c>
      <c r="M20" s="65">
        <v>4406.55</v>
      </c>
      <c r="N20" s="65">
        <v>11707.800000000001</v>
      </c>
      <c r="O20" s="65">
        <v>-20357</v>
      </c>
      <c r="P20" s="65">
        <v>45043.975000000006</v>
      </c>
      <c r="Q20" s="65">
        <v>-2200.12</v>
      </c>
      <c r="R20" s="65">
        <v>-7807.915</v>
      </c>
      <c r="S20" s="65">
        <v>-2032.9799999999998</v>
      </c>
      <c r="T20" s="65">
        <v>6290.1750000000002</v>
      </c>
      <c r="U20" s="65">
        <v>-7688.18</v>
      </c>
      <c r="V20" s="65">
        <v>20505.805000000011</v>
      </c>
    </row>
    <row r="21" spans="1:22" x14ac:dyDescent="0.25">
      <c r="A21">
        <v>5</v>
      </c>
      <c r="B21" s="65">
        <v>40.65</v>
      </c>
      <c r="C21" s="65">
        <v>321.48</v>
      </c>
      <c r="D21" s="65">
        <v>14.33</v>
      </c>
      <c r="E21" s="65">
        <v>232.84</v>
      </c>
      <c r="F21" s="65">
        <v>3214.84</v>
      </c>
      <c r="G21" s="65">
        <v>2704.13</v>
      </c>
      <c r="H21" s="65">
        <v>9804.6200000000008</v>
      </c>
      <c r="I21" s="65">
        <v>3226.11</v>
      </c>
      <c r="J21" s="65">
        <v>2562.7199999999998</v>
      </c>
      <c r="K21" s="65">
        <v>3333.72</v>
      </c>
      <c r="L21" s="65">
        <v>-1665.3</v>
      </c>
      <c r="M21" s="65">
        <v>1076.8499999999999</v>
      </c>
      <c r="N21" s="65">
        <v>-1228.5</v>
      </c>
      <c r="O21" s="65">
        <v>-12999.800000000001</v>
      </c>
      <c r="P21" s="65">
        <v>2199.3999999999996</v>
      </c>
      <c r="Q21" s="65">
        <v>-6565.2199999999993</v>
      </c>
      <c r="R21" s="65">
        <v>-4757.79</v>
      </c>
      <c r="S21" s="65">
        <v>-5222.07</v>
      </c>
      <c r="T21" s="65">
        <v>99.39</v>
      </c>
      <c r="U21" s="65">
        <v>-7869.5599999999995</v>
      </c>
      <c r="V21" s="65">
        <v>-36932.6</v>
      </c>
    </row>
    <row r="22" spans="1:22" x14ac:dyDescent="0.25">
      <c r="A22">
        <v>6</v>
      </c>
      <c r="B22" s="65">
        <v>38.951099999999997</v>
      </c>
      <c r="C22" s="65">
        <v>326.05279999999999</v>
      </c>
      <c r="D22" s="65">
        <v>14.036899999999999</v>
      </c>
      <c r="E22" s="65">
        <v>230.477</v>
      </c>
      <c r="F22" s="65">
        <v>3255.4888999999998</v>
      </c>
      <c r="G22" s="65">
        <v>2671.4684999999999</v>
      </c>
      <c r="H22" s="65">
        <v>9171.2865000000002</v>
      </c>
      <c r="I22" s="65">
        <v>3151.1282999999999</v>
      </c>
      <c r="J22" s="65">
        <v>2535.7401</v>
      </c>
      <c r="K22" s="65">
        <v>3351.5387000000001</v>
      </c>
      <c r="L22" s="65">
        <v>10212.300000000001</v>
      </c>
      <c r="M22" s="65">
        <v>-5779.2</v>
      </c>
      <c r="N22" s="65">
        <v>10260.9</v>
      </c>
      <c r="O22" s="65">
        <v>-8274</v>
      </c>
      <c r="P22" s="65">
        <v>-7963.35</v>
      </c>
      <c r="Q22" s="65">
        <v>-33.22</v>
      </c>
      <c r="R22" s="65">
        <v>26908.74</v>
      </c>
      <c r="S22" s="65">
        <v>2276.4500000000003</v>
      </c>
      <c r="T22" s="65">
        <v>4146.4650000000001</v>
      </c>
      <c r="U22" s="65">
        <v>-11432.380000000001</v>
      </c>
      <c r="V22" s="65">
        <v>20322.705000000002</v>
      </c>
    </row>
    <row r="23" spans="1:22" x14ac:dyDescent="0.25">
      <c r="A23">
        <v>7</v>
      </c>
      <c r="B23" s="65">
        <v>40.61</v>
      </c>
      <c r="C23" s="65">
        <v>312.24</v>
      </c>
      <c r="D23" s="65">
        <v>14.29</v>
      </c>
      <c r="E23" s="65">
        <v>232.37</v>
      </c>
      <c r="F23" s="65">
        <v>3234.82</v>
      </c>
      <c r="G23" s="65">
        <v>2656.16</v>
      </c>
      <c r="H23" s="65">
        <v>9423.1</v>
      </c>
      <c r="I23" s="65">
        <v>3164.45</v>
      </c>
      <c r="J23" s="65">
        <v>2546.69</v>
      </c>
      <c r="K23" s="65">
        <v>3326.82</v>
      </c>
      <c r="L23" s="65">
        <v>-1377.6</v>
      </c>
      <c r="M23" s="65">
        <v>14936.4</v>
      </c>
      <c r="N23" s="65">
        <v>514.79999999999995</v>
      </c>
      <c r="O23" s="65">
        <v>-12063.2</v>
      </c>
      <c r="P23" s="65">
        <v>-2797.0250000000001</v>
      </c>
      <c r="Q23" s="65">
        <v>3029.36</v>
      </c>
      <c r="R23" s="65">
        <v>14318.184999999999</v>
      </c>
      <c r="S23" s="65">
        <v>944.1</v>
      </c>
      <c r="T23" s="65">
        <v>2504.5949999999998</v>
      </c>
      <c r="U23" s="65">
        <v>-6488.5599999999995</v>
      </c>
      <c r="V23" s="65">
        <v>13521.054999999998</v>
      </c>
    </row>
    <row r="24" spans="1:22" x14ac:dyDescent="0.25">
      <c r="A24">
        <v>8</v>
      </c>
      <c r="B24" s="65">
        <v>37.621299999999998</v>
      </c>
      <c r="C24" s="65">
        <v>330.78</v>
      </c>
      <c r="D24" s="65">
        <v>14.397500000000001</v>
      </c>
      <c r="E24" s="65">
        <v>221.38579999999999</v>
      </c>
      <c r="F24" s="65">
        <v>3236.9519</v>
      </c>
      <c r="G24" s="65">
        <v>2724.3548000000001</v>
      </c>
      <c r="H24" s="65">
        <v>10175.7048</v>
      </c>
      <c r="I24" s="65">
        <v>3185.4919</v>
      </c>
      <c r="J24" s="65">
        <v>2598.7456000000002</v>
      </c>
      <c r="K24" s="65">
        <v>3338.7491</v>
      </c>
      <c r="L24" s="65">
        <v>19520.900000000001</v>
      </c>
      <c r="M24" s="65">
        <v>-12870</v>
      </c>
      <c r="N24" s="65">
        <v>-3802.5</v>
      </c>
      <c r="O24" s="65">
        <v>9908.4</v>
      </c>
      <c r="P24" s="65">
        <v>-3329.1</v>
      </c>
      <c r="Q24" s="65">
        <v>-10610.48</v>
      </c>
      <c r="R24" s="65">
        <v>-23312.174999999999</v>
      </c>
      <c r="S24" s="65">
        <v>-1159.9100000000001</v>
      </c>
      <c r="T24" s="65">
        <v>-5304.3600000000006</v>
      </c>
      <c r="U24" s="65">
        <v>-8874.4600000000009</v>
      </c>
      <c r="V24" s="65">
        <v>-39833.684999999998</v>
      </c>
    </row>
    <row r="25" spans="1:22" x14ac:dyDescent="0.25">
      <c r="A25">
        <v>9</v>
      </c>
      <c r="B25" s="65">
        <v>40.26</v>
      </c>
      <c r="C25" s="65">
        <v>324.63</v>
      </c>
      <c r="D25" s="65">
        <v>13.57</v>
      </c>
      <c r="E25" s="65">
        <v>221.5</v>
      </c>
      <c r="F25" s="65">
        <v>3182.14</v>
      </c>
      <c r="G25" s="65">
        <v>2690.75</v>
      </c>
      <c r="H25" s="65">
        <v>9520.3799999999992</v>
      </c>
      <c r="I25" s="65">
        <v>3230.94</v>
      </c>
      <c r="J25" s="65">
        <v>2570.11</v>
      </c>
      <c r="K25" s="65">
        <v>3305.12</v>
      </c>
      <c r="L25" s="65">
        <v>1038.8</v>
      </c>
      <c r="M25" s="65">
        <v>-3641.1</v>
      </c>
      <c r="N25" s="65">
        <v>28633.8</v>
      </c>
      <c r="O25" s="65">
        <v>9681.4</v>
      </c>
      <c r="P25" s="65">
        <v>10374.275000000001</v>
      </c>
      <c r="Q25" s="65">
        <v>-3888.8599999999997</v>
      </c>
      <c r="R25" s="65">
        <v>9454.2199999999993</v>
      </c>
      <c r="S25" s="65">
        <v>-5704.7199999999993</v>
      </c>
      <c r="T25" s="65">
        <v>-1008.6450000000001</v>
      </c>
      <c r="U25" s="65">
        <v>-2149.6200000000003</v>
      </c>
      <c r="V25" s="65">
        <v>42789.55</v>
      </c>
    </row>
    <row r="26" spans="1:22" x14ac:dyDescent="0.25">
      <c r="A26">
        <v>10</v>
      </c>
      <c r="B26" s="65">
        <v>39.823599999999999</v>
      </c>
      <c r="C26" s="65">
        <v>331.84629999999999</v>
      </c>
      <c r="D26" s="65">
        <v>14.4877</v>
      </c>
      <c r="E26" s="65">
        <v>226.42920000000001</v>
      </c>
      <c r="F26" s="65">
        <v>3163.0194999999999</v>
      </c>
      <c r="G26" s="65">
        <v>2691.4461000000001</v>
      </c>
      <c r="H26" s="65">
        <v>9821.6242000000002</v>
      </c>
      <c r="I26" s="65">
        <v>3137.9423000000002</v>
      </c>
      <c r="J26" s="65">
        <v>2594.3220000000001</v>
      </c>
      <c r="K26" s="65">
        <v>3287.8416999999999</v>
      </c>
      <c r="L26" s="65">
        <v>4104.8</v>
      </c>
      <c r="M26" s="65">
        <v>-14469.45</v>
      </c>
      <c r="N26" s="65">
        <v>-7320.3</v>
      </c>
      <c r="O26" s="65">
        <v>-178.4</v>
      </c>
      <c r="P26" s="65">
        <v>15154</v>
      </c>
      <c r="Q26" s="65">
        <v>-4028.74</v>
      </c>
      <c r="R26" s="65">
        <v>-5608.1449999999995</v>
      </c>
      <c r="S26" s="65">
        <v>3595.0499999999997</v>
      </c>
      <c r="T26" s="65">
        <v>-4640.82</v>
      </c>
      <c r="U26" s="65">
        <v>1307.02</v>
      </c>
      <c r="V26" s="65">
        <v>-12084.985000000001</v>
      </c>
    </row>
    <row r="27" spans="1:22" x14ac:dyDescent="0.25">
      <c r="A27">
        <v>11</v>
      </c>
      <c r="B27" s="65">
        <v>38.369999999999997</v>
      </c>
      <c r="C27" s="65">
        <v>308.91000000000003</v>
      </c>
      <c r="D27" s="65">
        <v>14.12</v>
      </c>
      <c r="E27" s="65">
        <v>228.8</v>
      </c>
      <c r="F27" s="65">
        <v>3193.65</v>
      </c>
      <c r="G27" s="65">
        <v>2652.15</v>
      </c>
      <c r="H27" s="65">
        <v>10064.25</v>
      </c>
      <c r="I27" s="65">
        <v>3129.78</v>
      </c>
      <c r="J27" s="65">
        <v>2571.21</v>
      </c>
      <c r="K27" s="65">
        <v>3283.79</v>
      </c>
      <c r="L27" s="65">
        <v>14270.9</v>
      </c>
      <c r="M27" s="65">
        <v>19939.95</v>
      </c>
      <c r="N27" s="65">
        <v>7156.5</v>
      </c>
      <c r="O27" s="65">
        <v>-4923.3999999999996</v>
      </c>
      <c r="P27" s="65">
        <v>7496.4250000000002</v>
      </c>
      <c r="Q27" s="65">
        <v>3829.94</v>
      </c>
      <c r="R27" s="65">
        <v>-17739.465</v>
      </c>
      <c r="S27" s="65">
        <v>4410.79</v>
      </c>
      <c r="T27" s="65">
        <v>-1174.05</v>
      </c>
      <c r="U27" s="65">
        <v>2117.04</v>
      </c>
      <c r="V27" s="65">
        <v>35384.629999999997</v>
      </c>
    </row>
    <row r="28" spans="1:22" x14ac:dyDescent="0.25">
      <c r="A28">
        <v>12</v>
      </c>
      <c r="B28" s="65">
        <v>41.645299999999999</v>
      </c>
      <c r="C28" s="65">
        <v>326.60270000000003</v>
      </c>
      <c r="D28" s="65">
        <v>14.3207</v>
      </c>
      <c r="E28" s="65">
        <v>220.15430000000001</v>
      </c>
      <c r="F28" s="65">
        <v>3205.4582</v>
      </c>
      <c r="G28" s="65">
        <v>2677.2811000000002</v>
      </c>
      <c r="H28" s="65">
        <v>10033.816999999999</v>
      </c>
      <c r="I28" s="65">
        <v>3163.6678999999999</v>
      </c>
      <c r="J28" s="65">
        <v>2508.6750000000002</v>
      </c>
      <c r="K28" s="65">
        <v>3347.8294999999998</v>
      </c>
      <c r="L28" s="65">
        <v>-8647.1</v>
      </c>
      <c r="M28" s="65">
        <v>-6604.05</v>
      </c>
      <c r="N28" s="65">
        <v>-807.3</v>
      </c>
      <c r="O28" s="65">
        <v>12371.4</v>
      </c>
      <c r="P28" s="65">
        <v>4544.3249999999998</v>
      </c>
      <c r="Q28" s="65">
        <v>-1195.74</v>
      </c>
      <c r="R28" s="65">
        <v>-16217.785</v>
      </c>
      <c r="S28" s="65">
        <v>1022.49</v>
      </c>
      <c r="T28" s="65">
        <v>8206.23</v>
      </c>
      <c r="U28" s="65">
        <v>-10690.54</v>
      </c>
      <c r="V28" s="65">
        <v>-18018.07</v>
      </c>
    </row>
    <row r="29" spans="1:22" x14ac:dyDescent="0.25">
      <c r="A29">
        <v>13</v>
      </c>
      <c r="B29" s="65">
        <v>40.549999999999997</v>
      </c>
      <c r="C29" s="65">
        <v>315.55</v>
      </c>
      <c r="D29" s="65">
        <v>14.77</v>
      </c>
      <c r="E29" s="65">
        <v>219.82</v>
      </c>
      <c r="F29" s="65">
        <v>3165.44</v>
      </c>
      <c r="G29" s="65">
        <v>2683.82</v>
      </c>
      <c r="H29" s="65">
        <v>10009.01</v>
      </c>
      <c r="I29" s="65">
        <v>3144.28</v>
      </c>
      <c r="J29" s="65">
        <v>2561.38</v>
      </c>
      <c r="K29" s="65">
        <v>3333.16</v>
      </c>
      <c r="L29" s="65">
        <v>-975.1</v>
      </c>
      <c r="M29" s="65">
        <v>9980.25</v>
      </c>
      <c r="N29" s="65">
        <v>-18162.3</v>
      </c>
      <c r="O29" s="65">
        <v>13046.6</v>
      </c>
      <c r="P29" s="65">
        <v>14550.050000000001</v>
      </c>
      <c r="Q29" s="65">
        <v>-2504.3399999999997</v>
      </c>
      <c r="R29" s="65">
        <v>-14977.244999999999</v>
      </c>
      <c r="S29" s="65">
        <v>2961.0099999999998</v>
      </c>
      <c r="T29" s="65">
        <v>300.57</v>
      </c>
      <c r="U29" s="65">
        <v>-7757.44</v>
      </c>
      <c r="V29" s="65">
        <v>-3537.9449999999988</v>
      </c>
    </row>
    <row r="30" spans="1:22" x14ac:dyDescent="0.25">
      <c r="A30">
        <v>14</v>
      </c>
      <c r="B30" s="65">
        <v>39.913200000000003</v>
      </c>
      <c r="C30" s="65">
        <v>316.70600000000002</v>
      </c>
      <c r="D30" s="65">
        <v>14.5023</v>
      </c>
      <c r="E30" s="65">
        <v>231.0992</v>
      </c>
      <c r="F30" s="65">
        <v>3244.6756</v>
      </c>
      <c r="G30" s="65">
        <v>2684.7013000000002</v>
      </c>
      <c r="H30" s="65">
        <v>9598.6651999999995</v>
      </c>
      <c r="I30" s="65">
        <v>3195.1082999999999</v>
      </c>
      <c r="J30" s="65">
        <v>2558.4865</v>
      </c>
      <c r="K30" s="65">
        <v>3320.9207999999999</v>
      </c>
      <c r="L30" s="65">
        <v>3477.6</v>
      </c>
      <c r="M30" s="65">
        <v>8241</v>
      </c>
      <c r="N30" s="65">
        <v>-7889.7000000000007</v>
      </c>
      <c r="O30" s="65">
        <v>-9518.4</v>
      </c>
      <c r="P30" s="65">
        <v>-5260.0249999999996</v>
      </c>
      <c r="Q30" s="65">
        <v>-2679.7799999999997</v>
      </c>
      <c r="R30" s="65">
        <v>5539.8049999999994</v>
      </c>
      <c r="S30" s="65">
        <v>-2121.5499999999997</v>
      </c>
      <c r="T30" s="65">
        <v>734.505</v>
      </c>
      <c r="U30" s="65">
        <v>-5308.8</v>
      </c>
      <c r="V30" s="65">
        <v>-14785.345000000001</v>
      </c>
    </row>
    <row r="31" spans="1:22" x14ac:dyDescent="0.25">
      <c r="A31">
        <v>15</v>
      </c>
      <c r="B31" s="65">
        <v>41.73</v>
      </c>
      <c r="C31" s="65">
        <v>317.05</v>
      </c>
      <c r="D31" s="65">
        <v>14.28</v>
      </c>
      <c r="E31" s="65">
        <v>217.15</v>
      </c>
      <c r="F31" s="65">
        <v>3180.18</v>
      </c>
      <c r="G31" s="65">
        <v>2716.23</v>
      </c>
      <c r="H31" s="65">
        <v>9316.14</v>
      </c>
      <c r="I31" s="65">
        <v>3225.53</v>
      </c>
      <c r="J31" s="65">
        <v>2538.25</v>
      </c>
      <c r="K31" s="65">
        <v>3316.95</v>
      </c>
      <c r="L31" s="65">
        <v>-9214.1</v>
      </c>
      <c r="M31" s="65">
        <v>7719.9000000000005</v>
      </c>
      <c r="N31" s="65">
        <v>741</v>
      </c>
      <c r="O31" s="65">
        <v>18374</v>
      </c>
      <c r="P31" s="65">
        <v>10863.15</v>
      </c>
      <c r="Q31" s="65">
        <v>-8985.26</v>
      </c>
      <c r="R31" s="65">
        <v>19666.255000000001</v>
      </c>
      <c r="S31" s="65">
        <v>-5163.2700000000004</v>
      </c>
      <c r="T31" s="65">
        <v>3770.16</v>
      </c>
      <c r="U31" s="65">
        <v>-4514.0599999999995</v>
      </c>
      <c r="V31" s="65">
        <v>33257.774999999994</v>
      </c>
    </row>
    <row r="32" spans="1:22" x14ac:dyDescent="0.25">
      <c r="A32">
        <v>16</v>
      </c>
      <c r="B32" s="65">
        <v>40.099200000000003</v>
      </c>
      <c r="C32" s="65">
        <v>318.3066</v>
      </c>
      <c r="D32" s="65">
        <v>14.1778</v>
      </c>
      <c r="E32" s="65">
        <v>223.04660000000001</v>
      </c>
      <c r="F32" s="65">
        <v>3168.1385</v>
      </c>
      <c r="G32" s="65">
        <v>2749.5007000000001</v>
      </c>
      <c r="H32" s="65">
        <v>9643.8760000000002</v>
      </c>
      <c r="I32" s="65">
        <v>3088.2143999999998</v>
      </c>
      <c r="J32" s="65">
        <v>2585.9697999999999</v>
      </c>
      <c r="K32" s="65">
        <v>3330.9099000000001</v>
      </c>
      <c r="L32" s="65">
        <v>2175.6000000000004</v>
      </c>
      <c r="M32" s="65">
        <v>5840.1</v>
      </c>
      <c r="N32" s="65">
        <v>4765.8</v>
      </c>
      <c r="O32" s="65">
        <v>6586.8</v>
      </c>
      <c r="P32" s="65">
        <v>13874.25</v>
      </c>
      <c r="Q32" s="65">
        <v>-15639.66</v>
      </c>
      <c r="R32" s="65">
        <v>3279.2650000000003</v>
      </c>
      <c r="S32" s="65">
        <v>8567.84</v>
      </c>
      <c r="T32" s="65">
        <v>-3387.9900000000002</v>
      </c>
      <c r="U32" s="65">
        <v>-7306.62</v>
      </c>
      <c r="V32" s="65">
        <v>18755.385000000002</v>
      </c>
    </row>
    <row r="33" spans="1:22" x14ac:dyDescent="0.25">
      <c r="A33">
        <v>17</v>
      </c>
      <c r="B33" s="65">
        <v>40.89</v>
      </c>
      <c r="C33" s="65">
        <v>323.54000000000002</v>
      </c>
      <c r="D33" s="65">
        <v>13.84</v>
      </c>
      <c r="E33" s="65">
        <v>221.14</v>
      </c>
      <c r="F33" s="65">
        <v>3315.46</v>
      </c>
      <c r="G33" s="65">
        <v>2697.89</v>
      </c>
      <c r="H33" s="65">
        <v>9831.9</v>
      </c>
      <c r="I33" s="65">
        <v>3243.76</v>
      </c>
      <c r="J33" s="65">
        <v>2534.9299999999998</v>
      </c>
      <c r="K33" s="65">
        <v>3288.75</v>
      </c>
      <c r="L33" s="65">
        <v>-3362.1</v>
      </c>
      <c r="M33" s="65">
        <v>-2014.05</v>
      </c>
      <c r="N33" s="65">
        <v>17784</v>
      </c>
      <c r="O33" s="65">
        <v>10393.200000000001</v>
      </c>
      <c r="P33" s="65">
        <v>-22957.325000000001</v>
      </c>
      <c r="Q33" s="65">
        <v>-5317.42</v>
      </c>
      <c r="R33" s="65">
        <v>-6122</v>
      </c>
      <c r="S33" s="65">
        <v>-6986.6500000000005</v>
      </c>
      <c r="T33" s="65">
        <v>4267.665</v>
      </c>
      <c r="U33" s="65">
        <v>1126.04</v>
      </c>
      <c r="V33" s="65">
        <v>-13188.639999999996</v>
      </c>
    </row>
    <row r="34" spans="1:22" x14ac:dyDescent="0.25">
      <c r="A34">
        <v>18</v>
      </c>
      <c r="B34" s="65">
        <v>40.592199999999998</v>
      </c>
      <c r="C34" s="65">
        <v>325.86540000000002</v>
      </c>
      <c r="D34" s="65">
        <v>14.3142</v>
      </c>
      <c r="E34" s="65">
        <v>223.8458</v>
      </c>
      <c r="F34" s="65">
        <v>3074.3049000000001</v>
      </c>
      <c r="G34" s="65">
        <v>2684.5781000000002</v>
      </c>
      <c r="H34" s="65">
        <v>9557.8140999999996</v>
      </c>
      <c r="I34" s="65">
        <v>3216.1689000000001</v>
      </c>
      <c r="J34" s="65">
        <v>2553.5812999999998</v>
      </c>
      <c r="K34" s="65">
        <v>3325.1826999999998</v>
      </c>
      <c r="L34" s="65">
        <v>-1275.4000000000001</v>
      </c>
      <c r="M34" s="65">
        <v>-5498.1</v>
      </c>
      <c r="N34" s="65">
        <v>-553.80000000000007</v>
      </c>
      <c r="O34" s="65">
        <v>4988.4000000000005</v>
      </c>
      <c r="P34" s="65">
        <v>37332.65</v>
      </c>
      <c r="Q34" s="65">
        <v>-2655.1400000000003</v>
      </c>
      <c r="R34" s="65">
        <v>7582.36</v>
      </c>
      <c r="S34" s="65">
        <v>-4227.6099999999997</v>
      </c>
      <c r="T34" s="65">
        <v>1470.2850000000001</v>
      </c>
      <c r="U34" s="65">
        <v>-6161.18</v>
      </c>
      <c r="V34" s="65">
        <v>31002.465000000004</v>
      </c>
    </row>
    <row r="35" spans="1:22" x14ac:dyDescent="0.25">
      <c r="A35">
        <v>19</v>
      </c>
      <c r="B35" s="65">
        <v>40.22</v>
      </c>
      <c r="C35" s="65">
        <v>331.17</v>
      </c>
      <c r="D35" s="65">
        <v>14.38</v>
      </c>
      <c r="E35" s="65">
        <v>222.03</v>
      </c>
      <c r="F35" s="65">
        <v>3312.9</v>
      </c>
      <c r="G35" s="65">
        <v>2670.33</v>
      </c>
      <c r="H35" s="65">
        <v>9662.91</v>
      </c>
      <c r="I35" s="65">
        <v>3150.18</v>
      </c>
      <c r="J35" s="65">
        <v>2578.17</v>
      </c>
      <c r="K35" s="65">
        <v>3305.4</v>
      </c>
      <c r="L35" s="65">
        <v>1362.9</v>
      </c>
      <c r="M35" s="65">
        <v>-13454.699999999999</v>
      </c>
      <c r="N35" s="65">
        <v>-2999.1</v>
      </c>
      <c r="O35" s="65">
        <v>8624.4</v>
      </c>
      <c r="P35" s="65">
        <v>-22315.35</v>
      </c>
      <c r="Q35" s="65">
        <v>194.74</v>
      </c>
      <c r="R35" s="65">
        <v>2327.585</v>
      </c>
      <c r="S35" s="65">
        <v>2371.5099999999998</v>
      </c>
      <c r="T35" s="65">
        <v>-2218.7249999999999</v>
      </c>
      <c r="U35" s="65">
        <v>-2204.64</v>
      </c>
      <c r="V35" s="65">
        <v>-28311.379999999997</v>
      </c>
    </row>
    <row r="36" spans="1:22" x14ac:dyDescent="0.25">
      <c r="A36">
        <v>20</v>
      </c>
      <c r="B36" s="65">
        <v>40.6509</v>
      </c>
      <c r="C36" s="65">
        <v>318.995</v>
      </c>
      <c r="D36" s="65">
        <v>14.638500000000001</v>
      </c>
      <c r="E36" s="65">
        <v>218.9365</v>
      </c>
      <c r="F36" s="65">
        <v>3403.5774000000001</v>
      </c>
      <c r="G36" s="65">
        <v>2670.9254999999998</v>
      </c>
      <c r="H36" s="65">
        <v>9957.5666999999994</v>
      </c>
      <c r="I36" s="65">
        <v>3180.0731999999998</v>
      </c>
      <c r="J36" s="65">
        <v>2547.7406999999998</v>
      </c>
      <c r="K36" s="65">
        <v>3318.4376000000002</v>
      </c>
      <c r="L36" s="65">
        <v>-1686.3</v>
      </c>
      <c r="M36" s="65">
        <v>4807.5</v>
      </c>
      <c r="N36" s="65">
        <v>-13201.5</v>
      </c>
      <c r="O36" s="65">
        <v>14807</v>
      </c>
      <c r="P36" s="65">
        <v>-44985.474999999999</v>
      </c>
      <c r="Q36" s="65">
        <v>75.38</v>
      </c>
      <c r="R36" s="65">
        <v>-12405.27</v>
      </c>
      <c r="S36" s="65">
        <v>-618.04</v>
      </c>
      <c r="T36" s="65">
        <v>2346.375</v>
      </c>
      <c r="U36" s="65">
        <v>-4812.16</v>
      </c>
      <c r="V36" s="65">
        <v>-55672.489999999991</v>
      </c>
    </row>
    <row r="37" spans="1:22" x14ac:dyDescent="0.25">
      <c r="A37">
        <v>21</v>
      </c>
      <c r="B37" s="65">
        <v>40.54</v>
      </c>
      <c r="C37" s="65">
        <v>311.89999999999998</v>
      </c>
      <c r="D37" s="65">
        <v>14.54</v>
      </c>
      <c r="E37" s="65">
        <v>219.12</v>
      </c>
      <c r="F37" s="65">
        <v>3211.65</v>
      </c>
      <c r="G37" s="65">
        <v>2718.36</v>
      </c>
      <c r="H37" s="65">
        <v>9803.84</v>
      </c>
      <c r="I37" s="65">
        <v>3139.9</v>
      </c>
      <c r="J37" s="65">
        <v>2546.35</v>
      </c>
      <c r="K37" s="65">
        <v>3317.28</v>
      </c>
      <c r="L37" s="65">
        <v>-875</v>
      </c>
      <c r="M37" s="65">
        <v>15442.949999999999</v>
      </c>
      <c r="N37" s="65">
        <v>-9352.2000000000007</v>
      </c>
      <c r="O37" s="65">
        <v>14439</v>
      </c>
      <c r="P37" s="65">
        <v>2996.35</v>
      </c>
      <c r="Q37" s="65">
        <v>-9410.9399999999987</v>
      </c>
      <c r="R37" s="65">
        <v>-4719.0649999999996</v>
      </c>
      <c r="S37" s="65">
        <v>3398.8700000000003</v>
      </c>
      <c r="T37" s="65">
        <v>2554.59</v>
      </c>
      <c r="U37" s="65">
        <v>-4581.2800000000007</v>
      </c>
      <c r="V37" s="65">
        <v>9893.2750000000015</v>
      </c>
    </row>
    <row r="38" spans="1:22" x14ac:dyDescent="0.25">
      <c r="A38">
        <v>22</v>
      </c>
      <c r="B38" s="65">
        <v>39.334899999999998</v>
      </c>
      <c r="C38" s="65">
        <v>325.33150000000001</v>
      </c>
      <c r="D38" s="65">
        <v>14.379899999999999</v>
      </c>
      <c r="E38" s="65">
        <v>221.1052</v>
      </c>
      <c r="F38" s="65">
        <v>3273.7991000000002</v>
      </c>
      <c r="G38" s="65">
        <v>2626.4546999999998</v>
      </c>
      <c r="H38" s="65">
        <v>9805.0720000000001</v>
      </c>
      <c r="I38" s="65">
        <v>3182.0607</v>
      </c>
      <c r="J38" s="65">
        <v>2575.7608</v>
      </c>
      <c r="K38" s="65">
        <v>3284.2703000000001</v>
      </c>
      <c r="L38" s="65">
        <v>7525.7</v>
      </c>
      <c r="M38" s="65">
        <v>-4697.25</v>
      </c>
      <c r="N38" s="65">
        <v>-3116.1</v>
      </c>
      <c r="O38" s="65">
        <v>10469.6</v>
      </c>
      <c r="P38" s="65">
        <v>-12540.900000000001</v>
      </c>
      <c r="Q38" s="65">
        <v>8969.5400000000009</v>
      </c>
      <c r="R38" s="65">
        <v>-4780.5349999999999</v>
      </c>
      <c r="S38" s="65">
        <v>-816.79</v>
      </c>
      <c r="T38" s="65">
        <v>-1856.6399999999999</v>
      </c>
      <c r="U38" s="65">
        <v>2021.3000000000002</v>
      </c>
      <c r="V38" s="65">
        <v>1177.9250000000006</v>
      </c>
    </row>
    <row r="39" spans="1:22" x14ac:dyDescent="0.25">
      <c r="A39">
        <v>23</v>
      </c>
      <c r="B39" s="65">
        <v>38.479999999999997</v>
      </c>
      <c r="C39" s="65">
        <v>321.74</v>
      </c>
      <c r="D39" s="65">
        <v>14.42</v>
      </c>
      <c r="E39" s="65">
        <v>237.36</v>
      </c>
      <c r="F39" s="65">
        <v>3252.74</v>
      </c>
      <c r="G39" s="65">
        <v>2703.24</v>
      </c>
      <c r="H39" s="65">
        <v>9831.61</v>
      </c>
      <c r="I39" s="65">
        <v>3211.2</v>
      </c>
      <c r="J39" s="65">
        <v>2548.9699999999998</v>
      </c>
      <c r="K39" s="65">
        <v>3308.32</v>
      </c>
      <c r="L39" s="65">
        <v>13530.300000000001</v>
      </c>
      <c r="M39" s="65">
        <v>690.44999999999993</v>
      </c>
      <c r="N39" s="65">
        <v>-4547.3999999999996</v>
      </c>
      <c r="O39" s="65">
        <v>-22031.199999999997</v>
      </c>
      <c r="P39" s="65">
        <v>-7276.7999999999993</v>
      </c>
      <c r="Q39" s="65">
        <v>-6387.7</v>
      </c>
      <c r="R39" s="65">
        <v>-6107.5150000000003</v>
      </c>
      <c r="S39" s="65">
        <v>-3730.7899999999995</v>
      </c>
      <c r="T39" s="65">
        <v>2162.64</v>
      </c>
      <c r="U39" s="65">
        <v>-2787.9</v>
      </c>
      <c r="V39" s="65">
        <v>-36485.914999999994</v>
      </c>
    </row>
    <row r="40" spans="1:22" x14ac:dyDescent="0.25">
      <c r="A40">
        <v>24</v>
      </c>
      <c r="B40" s="65">
        <v>39.143799999999999</v>
      </c>
      <c r="C40" s="65">
        <v>323.4205</v>
      </c>
      <c r="D40" s="65">
        <v>14.274699999999999</v>
      </c>
      <c r="E40" s="65">
        <v>230.59440000000001</v>
      </c>
      <c r="F40" s="65">
        <v>3313.2934</v>
      </c>
      <c r="G40" s="65">
        <v>2675.5835999999999</v>
      </c>
      <c r="H40" s="65">
        <v>9448.1384999999991</v>
      </c>
      <c r="I40" s="65">
        <v>3246.7462</v>
      </c>
      <c r="J40" s="65">
        <v>2575.9843000000001</v>
      </c>
      <c r="K40" s="65">
        <v>3281.4928</v>
      </c>
      <c r="L40" s="65">
        <v>8863.4</v>
      </c>
      <c r="M40" s="65">
        <v>-1830.7499999999998</v>
      </c>
      <c r="N40" s="65">
        <v>986.69999999999993</v>
      </c>
      <c r="O40" s="65">
        <v>-8508.8000000000011</v>
      </c>
      <c r="P40" s="65">
        <v>-22414.474999999999</v>
      </c>
      <c r="Q40" s="65">
        <v>-856.24</v>
      </c>
      <c r="R40" s="65">
        <v>13066.14</v>
      </c>
      <c r="S40" s="65">
        <v>-7285.3399999999992</v>
      </c>
      <c r="T40" s="65">
        <v>-1890.1650000000002</v>
      </c>
      <c r="U40" s="65">
        <v>2576.8000000000002</v>
      </c>
      <c r="V40" s="65">
        <v>-17292.730000000003</v>
      </c>
    </row>
    <row r="41" spans="1:22" x14ac:dyDescent="0.25">
      <c r="A41">
        <v>25</v>
      </c>
      <c r="B41" s="65">
        <v>40.07</v>
      </c>
      <c r="C41" s="65">
        <v>333.26</v>
      </c>
      <c r="D41" s="65">
        <v>14.51</v>
      </c>
      <c r="E41" s="65">
        <v>224.58</v>
      </c>
      <c r="F41" s="65">
        <v>3086.77</v>
      </c>
      <c r="G41" s="65">
        <v>2680.78</v>
      </c>
      <c r="H41" s="65">
        <v>10045.52</v>
      </c>
      <c r="I41" s="65">
        <v>3139.09</v>
      </c>
      <c r="J41" s="65">
        <v>2553.61</v>
      </c>
      <c r="K41" s="65">
        <v>3295.44</v>
      </c>
      <c r="L41" s="65">
        <v>2408</v>
      </c>
      <c r="M41" s="65">
        <v>-16597.05</v>
      </c>
      <c r="N41" s="65">
        <v>-8229</v>
      </c>
      <c r="O41" s="65">
        <v>3510.6000000000004</v>
      </c>
      <c r="P41" s="65">
        <v>34216.025000000001</v>
      </c>
      <c r="Q41" s="65">
        <v>-1895.7999999999997</v>
      </c>
      <c r="R41" s="65">
        <v>-16803.035</v>
      </c>
      <c r="S41" s="65">
        <v>3480.1000000000004</v>
      </c>
      <c r="T41" s="65">
        <v>1465.83</v>
      </c>
      <c r="U41" s="65">
        <v>-211.72</v>
      </c>
      <c r="V41" s="65">
        <v>1343.9500000000055</v>
      </c>
    </row>
    <row r="42" spans="1:22" x14ac:dyDescent="0.25">
      <c r="A42">
        <v>26</v>
      </c>
      <c r="B42" s="65">
        <v>41.5456</v>
      </c>
      <c r="C42" s="65">
        <v>322.46949999999998</v>
      </c>
      <c r="D42" s="65">
        <v>14.4594</v>
      </c>
      <c r="E42" s="65">
        <v>234.80879999999999</v>
      </c>
      <c r="F42" s="65">
        <v>3175.8586</v>
      </c>
      <c r="G42" s="65">
        <v>2608.5367000000001</v>
      </c>
      <c r="H42" s="65">
        <v>9883.7785000000003</v>
      </c>
      <c r="I42" s="65">
        <v>3180.5453000000002</v>
      </c>
      <c r="J42" s="65">
        <v>2581.1026999999999</v>
      </c>
      <c r="K42" s="65">
        <v>3283.9297999999999</v>
      </c>
      <c r="L42" s="65">
        <v>-7949.2</v>
      </c>
      <c r="M42" s="65">
        <v>-404.25</v>
      </c>
      <c r="N42" s="65">
        <v>-6216.5999999999995</v>
      </c>
      <c r="O42" s="65">
        <v>-16937.599999999999</v>
      </c>
      <c r="P42" s="65">
        <v>11944.224999999999</v>
      </c>
      <c r="Q42" s="65">
        <v>12553.140000000001</v>
      </c>
      <c r="R42" s="65">
        <v>-8715.86</v>
      </c>
      <c r="S42" s="65">
        <v>-665.25</v>
      </c>
      <c r="T42" s="65">
        <v>-2657.9250000000002</v>
      </c>
      <c r="U42" s="65">
        <v>2089.3999999999996</v>
      </c>
      <c r="V42" s="65">
        <v>-16959.919999999998</v>
      </c>
    </row>
    <row r="43" spans="1:22" x14ac:dyDescent="0.25">
      <c r="A43">
        <v>27</v>
      </c>
      <c r="B43" s="65">
        <v>39.86</v>
      </c>
      <c r="C43" s="65">
        <v>324.57</v>
      </c>
      <c r="D43" s="65">
        <v>14.32</v>
      </c>
      <c r="E43" s="65">
        <v>216.27</v>
      </c>
      <c r="F43" s="65">
        <v>3359.67</v>
      </c>
      <c r="G43" s="65">
        <v>2698.82</v>
      </c>
      <c r="H43" s="65">
        <v>9937.65</v>
      </c>
      <c r="I43" s="65">
        <v>3139.6</v>
      </c>
      <c r="J43" s="65">
        <v>2584.0700000000002</v>
      </c>
      <c r="K43" s="65">
        <v>3337.86</v>
      </c>
      <c r="L43" s="65">
        <v>3858.4</v>
      </c>
      <c r="M43" s="65">
        <v>-3559.95</v>
      </c>
      <c r="N43" s="65">
        <v>-756.6</v>
      </c>
      <c r="O43" s="65">
        <v>20148.800000000003</v>
      </c>
      <c r="P43" s="65">
        <v>-34009.224999999999</v>
      </c>
      <c r="Q43" s="65">
        <v>-5502.64</v>
      </c>
      <c r="R43" s="65">
        <v>-11409.205</v>
      </c>
      <c r="S43" s="65">
        <v>3428.87</v>
      </c>
      <c r="T43" s="65">
        <v>-3103.4549999999999</v>
      </c>
      <c r="U43" s="65">
        <v>-8695.68</v>
      </c>
      <c r="V43" s="65">
        <v>-39600.684999999998</v>
      </c>
    </row>
    <row r="44" spans="1:22" x14ac:dyDescent="0.25">
      <c r="A44">
        <v>28</v>
      </c>
      <c r="B44" s="65">
        <v>39.670099999999998</v>
      </c>
      <c r="C44" s="65">
        <v>322.81619999999998</v>
      </c>
      <c r="D44" s="65">
        <v>14.3696</v>
      </c>
      <c r="E44" s="65">
        <v>225.51009999999999</v>
      </c>
      <c r="F44" s="65">
        <v>3103.2734</v>
      </c>
      <c r="G44" s="65">
        <v>2665.9391000000001</v>
      </c>
      <c r="H44" s="65">
        <v>10323.4151</v>
      </c>
      <c r="I44" s="65">
        <v>3139.9744000000001</v>
      </c>
      <c r="J44" s="65">
        <v>2590.6983</v>
      </c>
      <c r="K44" s="65">
        <v>3343.5036</v>
      </c>
      <c r="L44" s="65">
        <v>5179.3</v>
      </c>
      <c r="M44" s="65">
        <v>-924.3</v>
      </c>
      <c r="N44" s="65">
        <v>-2714.3999999999996</v>
      </c>
      <c r="O44" s="65">
        <v>1659.8</v>
      </c>
      <c r="P44" s="65">
        <v>30090.524999999998</v>
      </c>
      <c r="Q44" s="65">
        <v>1072.6599999999999</v>
      </c>
      <c r="R44" s="65">
        <v>-30697.69</v>
      </c>
      <c r="S44" s="65">
        <v>3391.8399999999997</v>
      </c>
      <c r="T44" s="65">
        <v>-4097.2650000000003</v>
      </c>
      <c r="U44" s="65">
        <v>-9825.36</v>
      </c>
      <c r="V44" s="65">
        <v>-6864.8900000000076</v>
      </c>
    </row>
    <row r="45" spans="1:22" x14ac:dyDescent="0.25">
      <c r="A45">
        <v>29</v>
      </c>
      <c r="B45" s="65">
        <v>40.130000000000003</v>
      </c>
      <c r="C45" s="65">
        <v>322.8</v>
      </c>
      <c r="D45" s="65">
        <v>13.97</v>
      </c>
      <c r="E45" s="65">
        <v>226.12</v>
      </c>
      <c r="F45" s="65">
        <v>3210.04</v>
      </c>
      <c r="G45" s="65">
        <v>2709.94</v>
      </c>
      <c r="H45" s="65">
        <v>9401.77</v>
      </c>
      <c r="I45" s="65">
        <v>3216.23</v>
      </c>
      <c r="J45" s="65">
        <v>2608.89</v>
      </c>
      <c r="K45" s="65">
        <v>3265.79</v>
      </c>
      <c r="L45" s="65">
        <v>1953.7</v>
      </c>
      <c r="M45" s="65">
        <v>-893.25</v>
      </c>
      <c r="N45" s="65">
        <v>12749.1</v>
      </c>
      <c r="O45" s="65">
        <v>436.40000000000003</v>
      </c>
      <c r="P45" s="65">
        <v>3398.2249999999999</v>
      </c>
      <c r="Q45" s="65">
        <v>-7727.74</v>
      </c>
      <c r="R45" s="65">
        <v>15384.48</v>
      </c>
      <c r="S45" s="65">
        <v>-4234.1000000000004</v>
      </c>
      <c r="T45" s="65">
        <v>-6826.6949999999997</v>
      </c>
      <c r="U45" s="65">
        <v>5717.5199999999995</v>
      </c>
      <c r="V45" s="65">
        <v>19957.640000000003</v>
      </c>
    </row>
    <row r="46" spans="1:22" x14ac:dyDescent="0.25">
      <c r="A46">
        <v>30</v>
      </c>
      <c r="B46" s="65">
        <v>41.957900000000002</v>
      </c>
      <c r="C46" s="65">
        <v>326.18290000000002</v>
      </c>
      <c r="D46" s="65">
        <v>14.504899999999999</v>
      </c>
      <c r="E46" s="65">
        <v>229.19300000000001</v>
      </c>
      <c r="F46" s="65">
        <v>3136.7152999999998</v>
      </c>
      <c r="G46" s="65">
        <v>2646.163</v>
      </c>
      <c r="H46" s="65">
        <v>9969.3940000000002</v>
      </c>
      <c r="I46" s="65">
        <v>3170.1790999999998</v>
      </c>
      <c r="J46" s="65">
        <v>2537.0770000000002</v>
      </c>
      <c r="K46" s="65">
        <v>3268.3733000000002</v>
      </c>
      <c r="L46" s="65">
        <v>-10835.300000000001</v>
      </c>
      <c r="M46" s="65">
        <v>-5974.3499999999995</v>
      </c>
      <c r="N46" s="65">
        <v>-7991.1</v>
      </c>
      <c r="O46" s="65">
        <v>-5706</v>
      </c>
      <c r="P46" s="65">
        <v>21730.05</v>
      </c>
      <c r="Q46" s="65">
        <v>5027.88</v>
      </c>
      <c r="R46" s="65">
        <v>-12996.635</v>
      </c>
      <c r="S46" s="65">
        <v>371.37</v>
      </c>
      <c r="T46" s="65">
        <v>3945.9300000000003</v>
      </c>
      <c r="U46" s="65">
        <v>5200.7</v>
      </c>
      <c r="V46" s="65">
        <v>-7227.4550000000008</v>
      </c>
    </row>
    <row r="47" spans="1:22" x14ac:dyDescent="0.25">
      <c r="A47">
        <v>31</v>
      </c>
      <c r="B47" s="65">
        <v>40.68</v>
      </c>
      <c r="C47" s="65">
        <v>322.44</v>
      </c>
      <c r="D47" s="65">
        <v>14.03</v>
      </c>
      <c r="E47" s="65">
        <v>222.96</v>
      </c>
      <c r="F47" s="65">
        <v>3263.38</v>
      </c>
      <c r="G47" s="65">
        <v>2677.11</v>
      </c>
      <c r="H47" s="65">
        <v>9317.0300000000007</v>
      </c>
      <c r="I47" s="65">
        <v>3163.11</v>
      </c>
      <c r="J47" s="65">
        <v>2613.02</v>
      </c>
      <c r="K47" s="65">
        <v>3263.5</v>
      </c>
      <c r="L47" s="65">
        <v>-1909.6</v>
      </c>
      <c r="M47" s="65">
        <v>-356.55</v>
      </c>
      <c r="N47" s="65">
        <v>10413</v>
      </c>
      <c r="O47" s="65">
        <v>6762.6</v>
      </c>
      <c r="P47" s="65">
        <v>-9936.5500000000011</v>
      </c>
      <c r="Q47" s="65">
        <v>-1161.52</v>
      </c>
      <c r="R47" s="65">
        <v>19621.52</v>
      </c>
      <c r="S47" s="65">
        <v>1078.3200000000002</v>
      </c>
      <c r="T47" s="65">
        <v>-7445.2049999999999</v>
      </c>
      <c r="U47" s="65">
        <v>6176.0599999999995</v>
      </c>
      <c r="V47" s="65">
        <v>23242.074999999997</v>
      </c>
    </row>
    <row r="48" spans="1:22" x14ac:dyDescent="0.25">
      <c r="A48">
        <v>32</v>
      </c>
      <c r="B48" s="65">
        <v>39.895200000000003</v>
      </c>
      <c r="C48" s="65">
        <v>324.80070000000001</v>
      </c>
      <c r="D48" s="65">
        <v>14.2143</v>
      </c>
      <c r="E48" s="65">
        <v>227.51769999999999</v>
      </c>
      <c r="F48" s="65">
        <v>3113.2012</v>
      </c>
      <c r="G48" s="65">
        <v>2702.6507000000001</v>
      </c>
      <c r="H48" s="65">
        <v>9557.7515999999996</v>
      </c>
      <c r="I48" s="65">
        <v>3256.4940000000001</v>
      </c>
      <c r="J48" s="65">
        <v>2595.5279999999998</v>
      </c>
      <c r="K48" s="65">
        <v>3314.6981999999998</v>
      </c>
      <c r="L48" s="65">
        <v>3603.6000000000004</v>
      </c>
      <c r="M48" s="65">
        <v>-3901.0499999999997</v>
      </c>
      <c r="N48" s="65">
        <v>3342.2999999999997</v>
      </c>
      <c r="O48" s="65">
        <v>-2355.4</v>
      </c>
      <c r="P48" s="65">
        <v>27608.574999999997</v>
      </c>
      <c r="Q48" s="65">
        <v>-6269.66</v>
      </c>
      <c r="R48" s="65">
        <v>7585.4849999999997</v>
      </c>
      <c r="S48" s="65">
        <v>-8260.1200000000008</v>
      </c>
      <c r="T48" s="65">
        <v>-4821.7199999999993</v>
      </c>
      <c r="U48" s="65">
        <v>-4064.28</v>
      </c>
      <c r="V48" s="65">
        <v>12467.729999999994</v>
      </c>
    </row>
    <row r="49" spans="1:22" x14ac:dyDescent="0.25">
      <c r="A49">
        <v>33</v>
      </c>
      <c r="B49" s="65">
        <v>41.4</v>
      </c>
      <c r="C49" s="65">
        <v>322.58999999999997</v>
      </c>
      <c r="D49" s="65">
        <v>13.9</v>
      </c>
      <c r="E49" s="65">
        <v>234.68</v>
      </c>
      <c r="F49" s="65">
        <v>3184.92</v>
      </c>
      <c r="G49" s="65">
        <v>2706.88</v>
      </c>
      <c r="H49" s="65">
        <v>9654.11</v>
      </c>
      <c r="I49" s="65">
        <v>3164.41</v>
      </c>
      <c r="J49" s="65">
        <v>2533.9699999999998</v>
      </c>
      <c r="K49" s="65">
        <v>3247.39</v>
      </c>
      <c r="L49" s="65">
        <v>-6938.4</v>
      </c>
      <c r="M49" s="65">
        <v>-581.54999999999995</v>
      </c>
      <c r="N49" s="65">
        <v>15681.9</v>
      </c>
      <c r="O49" s="65">
        <v>-16688.600000000002</v>
      </c>
      <c r="P49" s="65">
        <v>9679.5249999999996</v>
      </c>
      <c r="Q49" s="65">
        <v>-7115.0599999999995</v>
      </c>
      <c r="R49" s="65">
        <v>2767.6149999999998</v>
      </c>
      <c r="S49" s="65">
        <v>947.8</v>
      </c>
      <c r="T49" s="65">
        <v>4412.2649999999994</v>
      </c>
      <c r="U49" s="65">
        <v>9396.4600000000009</v>
      </c>
      <c r="V49" s="65">
        <v>11561.954999999998</v>
      </c>
    </row>
    <row r="50" spans="1:22" x14ac:dyDescent="0.25">
      <c r="A50">
        <v>34</v>
      </c>
      <c r="B50" s="65">
        <v>40.331899999999997</v>
      </c>
      <c r="C50" s="65">
        <v>325.78870000000001</v>
      </c>
      <c r="D50" s="65">
        <v>14.4213</v>
      </c>
      <c r="E50" s="65">
        <v>220.9845</v>
      </c>
      <c r="F50" s="65">
        <v>3145.7676999999999</v>
      </c>
      <c r="G50" s="65">
        <v>2736.1493</v>
      </c>
      <c r="H50" s="65">
        <v>9620.5013999999992</v>
      </c>
      <c r="I50" s="65">
        <v>3145.5018</v>
      </c>
      <c r="J50" s="65">
        <v>2494.5145000000002</v>
      </c>
      <c r="K50" s="65">
        <v>3348.9652000000001</v>
      </c>
      <c r="L50" s="65">
        <v>546.70000000000005</v>
      </c>
      <c r="M50" s="65">
        <v>-5383.0499999999993</v>
      </c>
      <c r="N50" s="65">
        <v>-4730.7</v>
      </c>
      <c r="O50" s="65">
        <v>10711</v>
      </c>
      <c r="P50" s="65">
        <v>19466.95</v>
      </c>
      <c r="Q50" s="65">
        <v>-12969.380000000001</v>
      </c>
      <c r="R50" s="65">
        <v>4447.9949999999999</v>
      </c>
      <c r="S50" s="65">
        <v>2839.1</v>
      </c>
      <c r="T50" s="65">
        <v>10330.305</v>
      </c>
      <c r="U50" s="65">
        <v>-10917.68</v>
      </c>
      <c r="V50" s="65">
        <v>14341.239999999998</v>
      </c>
    </row>
    <row r="51" spans="1:22" x14ac:dyDescent="0.25">
      <c r="A51">
        <v>35</v>
      </c>
      <c r="B51" s="65">
        <v>40.479999999999997</v>
      </c>
      <c r="C51" s="65">
        <v>319.45999999999998</v>
      </c>
      <c r="D51" s="65">
        <v>13.82</v>
      </c>
      <c r="E51" s="65">
        <v>229.53</v>
      </c>
      <c r="F51" s="65">
        <v>2876.39</v>
      </c>
      <c r="G51" s="65">
        <v>2688.63</v>
      </c>
      <c r="H51" s="65">
        <v>9377.17</v>
      </c>
      <c r="I51" s="65">
        <v>3116.04</v>
      </c>
      <c r="J51" s="65">
        <v>2589.9</v>
      </c>
      <c r="K51" s="65">
        <v>3260.82</v>
      </c>
      <c r="L51" s="65">
        <v>-476.69999999999993</v>
      </c>
      <c r="M51" s="65">
        <v>4110.6000000000004</v>
      </c>
      <c r="N51" s="65">
        <v>18794.099999999999</v>
      </c>
      <c r="O51" s="65">
        <v>-6389.8</v>
      </c>
      <c r="P51" s="65">
        <v>86810.925000000003</v>
      </c>
      <c r="Q51" s="65">
        <v>-3464.68</v>
      </c>
      <c r="R51" s="65">
        <v>16614.37</v>
      </c>
      <c r="S51" s="65">
        <v>5785.5</v>
      </c>
      <c r="T51" s="65">
        <v>-3977.2200000000003</v>
      </c>
      <c r="U51" s="65">
        <v>6710.5599999999995</v>
      </c>
      <c r="V51" s="65">
        <v>124517.655</v>
      </c>
    </row>
    <row r="52" spans="1:22" x14ac:dyDescent="0.25">
      <c r="A52">
        <v>36</v>
      </c>
      <c r="B52" s="65">
        <v>40.828000000000003</v>
      </c>
      <c r="C52" s="65">
        <v>325.24540000000002</v>
      </c>
      <c r="D52" s="65">
        <v>14.3531</v>
      </c>
      <c r="E52" s="65">
        <v>224.4186</v>
      </c>
      <c r="F52" s="65">
        <v>3273.3013000000001</v>
      </c>
      <c r="G52" s="65">
        <v>2669.6939000000002</v>
      </c>
      <c r="H52" s="65">
        <v>9712.7785000000003</v>
      </c>
      <c r="I52" s="65">
        <v>3243.0342999999998</v>
      </c>
      <c r="J52" s="65">
        <v>2596.2815000000001</v>
      </c>
      <c r="K52" s="65">
        <v>3321.8643999999999</v>
      </c>
      <c r="L52" s="65">
        <v>-2926</v>
      </c>
      <c r="M52" s="65">
        <v>-4568.0999999999995</v>
      </c>
      <c r="N52" s="65">
        <v>-2070.9</v>
      </c>
      <c r="O52" s="65">
        <v>3842.8</v>
      </c>
      <c r="P52" s="65">
        <v>-12416.449999999999</v>
      </c>
      <c r="Q52" s="65">
        <v>321.7</v>
      </c>
      <c r="R52" s="65">
        <v>-165.86</v>
      </c>
      <c r="S52" s="65">
        <v>-6914.15</v>
      </c>
      <c r="T52" s="65">
        <v>-4934.7449999999999</v>
      </c>
      <c r="U52" s="65">
        <v>-5497.52</v>
      </c>
      <c r="V52" s="65">
        <v>-35329.224999999999</v>
      </c>
    </row>
    <row r="53" spans="1:22" x14ac:dyDescent="0.25">
      <c r="A53">
        <v>37</v>
      </c>
      <c r="B53" s="65">
        <v>41.23</v>
      </c>
      <c r="C53" s="65">
        <v>326.29000000000002</v>
      </c>
      <c r="D53" s="65">
        <v>14.4</v>
      </c>
      <c r="E53" s="65">
        <v>222.42</v>
      </c>
      <c r="F53" s="65">
        <v>3181.5</v>
      </c>
      <c r="G53" s="65">
        <v>2650.48</v>
      </c>
      <c r="H53" s="65">
        <v>9773.8799999999992</v>
      </c>
      <c r="I53" s="65">
        <v>3160.21</v>
      </c>
      <c r="J53" s="65">
        <v>2506.44</v>
      </c>
      <c r="K53" s="65">
        <v>3329.2</v>
      </c>
      <c r="L53" s="65">
        <v>-5739.3</v>
      </c>
      <c r="M53" s="65">
        <v>-6128.8499999999995</v>
      </c>
      <c r="N53" s="65">
        <v>-3802.5</v>
      </c>
      <c r="O53" s="65">
        <v>7832.2000000000007</v>
      </c>
      <c r="P53" s="65">
        <v>10533.924999999999</v>
      </c>
      <c r="Q53" s="65">
        <v>4164.1399999999994</v>
      </c>
      <c r="R53" s="65">
        <v>-3220.92</v>
      </c>
      <c r="S53" s="65">
        <v>1368.67</v>
      </c>
      <c r="T53" s="65">
        <v>8541.5550000000003</v>
      </c>
      <c r="U53" s="65">
        <v>-6963.92</v>
      </c>
      <c r="V53" s="65">
        <v>6585</v>
      </c>
    </row>
    <row r="54" spans="1:22" x14ac:dyDescent="0.25">
      <c r="A54">
        <v>38</v>
      </c>
      <c r="B54" s="65">
        <v>40.3155</v>
      </c>
      <c r="C54" s="65">
        <v>320.45280000000002</v>
      </c>
      <c r="D54" s="65">
        <v>14.332700000000001</v>
      </c>
      <c r="E54" s="65">
        <v>226.09370000000001</v>
      </c>
      <c r="F54" s="65">
        <v>3088.9721</v>
      </c>
      <c r="G54" s="65">
        <v>2675.9576999999999</v>
      </c>
      <c r="H54" s="65">
        <v>9676.0596999999998</v>
      </c>
      <c r="I54" s="65">
        <v>3193.8755000000001</v>
      </c>
      <c r="J54" s="65">
        <v>2507.7235999999998</v>
      </c>
      <c r="K54" s="65">
        <v>3249.7736</v>
      </c>
      <c r="L54" s="65">
        <v>661.5</v>
      </c>
      <c r="M54" s="65">
        <v>2620.8000000000002</v>
      </c>
      <c r="N54" s="65">
        <v>-1275.3</v>
      </c>
      <c r="O54" s="65">
        <v>492.59999999999997</v>
      </c>
      <c r="P54" s="65">
        <v>33665.85</v>
      </c>
      <c r="Q54" s="65">
        <v>-931.06000000000006</v>
      </c>
      <c r="R54" s="65">
        <v>1670.0800000000002</v>
      </c>
      <c r="S54" s="65">
        <v>-1998.2700000000002</v>
      </c>
      <c r="T54" s="65">
        <v>8348.94</v>
      </c>
      <c r="U54" s="65">
        <v>8920.64</v>
      </c>
      <c r="V54" s="65">
        <v>52175.780000000006</v>
      </c>
    </row>
    <row r="55" spans="1:22" x14ac:dyDescent="0.25">
      <c r="A55">
        <v>39</v>
      </c>
      <c r="B55" s="65">
        <v>38.840000000000003</v>
      </c>
      <c r="C55" s="65">
        <v>324.72000000000003</v>
      </c>
      <c r="D55" s="65">
        <v>14.52</v>
      </c>
      <c r="E55" s="65">
        <v>233.07</v>
      </c>
      <c r="F55" s="65">
        <v>3257.59</v>
      </c>
      <c r="G55" s="65">
        <v>2645.83</v>
      </c>
      <c r="H55" s="65">
        <v>9945.11</v>
      </c>
      <c r="I55" s="65">
        <v>3211.97</v>
      </c>
      <c r="J55" s="65">
        <v>2616.52</v>
      </c>
      <c r="K55" s="65">
        <v>3266.72</v>
      </c>
      <c r="L55" s="65">
        <v>10971.099999999999</v>
      </c>
      <c r="M55" s="65">
        <v>-3780</v>
      </c>
      <c r="N55" s="65">
        <v>-8392.7999999999993</v>
      </c>
      <c r="O55" s="65">
        <v>-13455</v>
      </c>
      <c r="P55" s="65">
        <v>-8488.75</v>
      </c>
      <c r="Q55" s="65">
        <v>5095.0600000000004</v>
      </c>
      <c r="R55" s="65">
        <v>-11782.19</v>
      </c>
      <c r="S55" s="65">
        <v>-3807.34</v>
      </c>
      <c r="T55" s="65">
        <v>-7970.3549999999996</v>
      </c>
      <c r="U55" s="65">
        <v>5531.78</v>
      </c>
      <c r="V55" s="65">
        <v>-36078.494999999995</v>
      </c>
    </row>
    <row r="56" spans="1:22" x14ac:dyDescent="0.25">
      <c r="A56">
        <v>40</v>
      </c>
      <c r="B56" s="65">
        <v>40.077599999999997</v>
      </c>
      <c r="C56" s="65">
        <v>325.09289999999999</v>
      </c>
      <c r="D56" s="65">
        <v>14.1599</v>
      </c>
      <c r="E56" s="65">
        <v>223.2886</v>
      </c>
      <c r="F56" s="65">
        <v>3259.8786</v>
      </c>
      <c r="G56" s="65">
        <v>2669.8389000000002</v>
      </c>
      <c r="H56" s="65">
        <v>9548.9452999999994</v>
      </c>
      <c r="I56" s="65">
        <v>3247.3054000000002</v>
      </c>
      <c r="J56" s="65">
        <v>2579.0925999999999</v>
      </c>
      <c r="K56" s="65">
        <v>3328.0758000000001</v>
      </c>
      <c r="L56" s="65">
        <v>2326.7999999999997</v>
      </c>
      <c r="M56" s="65">
        <v>-4339.3500000000004</v>
      </c>
      <c r="N56" s="65">
        <v>5463.9</v>
      </c>
      <c r="O56" s="65">
        <v>6102.8</v>
      </c>
      <c r="P56" s="65">
        <v>-9060.7749999999996</v>
      </c>
      <c r="Q56" s="65">
        <v>292.7</v>
      </c>
      <c r="R56" s="65">
        <v>8025.7999999999993</v>
      </c>
      <c r="S56" s="65">
        <v>-7341.26</v>
      </c>
      <c r="T56" s="65">
        <v>-2356.41</v>
      </c>
      <c r="U56" s="65">
        <v>-6739.7999999999993</v>
      </c>
      <c r="V56" s="65">
        <v>-7625.5949999999993</v>
      </c>
    </row>
    <row r="57" spans="1:22" x14ac:dyDescent="0.25">
      <c r="A57">
        <v>41</v>
      </c>
      <c r="B57" s="65">
        <v>42.45</v>
      </c>
      <c r="C57" s="65">
        <v>320.45</v>
      </c>
      <c r="D57" s="65">
        <v>14.52</v>
      </c>
      <c r="E57" s="65">
        <v>215.92</v>
      </c>
      <c r="F57" s="65">
        <v>3153.47</v>
      </c>
      <c r="G57" s="65">
        <v>2724.71</v>
      </c>
      <c r="H57" s="65">
        <v>9463.49</v>
      </c>
      <c r="I57" s="65">
        <v>3197.67</v>
      </c>
      <c r="J57" s="65">
        <v>2580.2600000000002</v>
      </c>
      <c r="K57" s="65">
        <v>3280.65</v>
      </c>
      <c r="L57" s="65">
        <v>-14275.099999999999</v>
      </c>
      <c r="M57" s="65">
        <v>2620.5</v>
      </c>
      <c r="N57" s="65">
        <v>-8404.5</v>
      </c>
      <c r="O57" s="65">
        <v>20833.2</v>
      </c>
      <c r="P57" s="65">
        <v>17541.149999999998</v>
      </c>
      <c r="Q57" s="65">
        <v>-10681.52</v>
      </c>
      <c r="R57" s="65">
        <v>12298.815000000001</v>
      </c>
      <c r="S57" s="65">
        <v>-2377.5300000000002</v>
      </c>
      <c r="T57" s="65">
        <v>-2532.12</v>
      </c>
      <c r="U57" s="65">
        <v>2745.2400000000002</v>
      </c>
      <c r="V57" s="65">
        <v>17768.135000000002</v>
      </c>
    </row>
    <row r="58" spans="1:22" x14ac:dyDescent="0.25">
      <c r="A58">
        <v>42</v>
      </c>
      <c r="B58" s="65">
        <v>40.410600000000002</v>
      </c>
      <c r="C58" s="65">
        <v>324.17759999999998</v>
      </c>
      <c r="D58" s="65">
        <v>14.5306</v>
      </c>
      <c r="E58" s="65">
        <v>220.92500000000001</v>
      </c>
      <c r="F58" s="65">
        <v>3286.3424</v>
      </c>
      <c r="G58" s="65">
        <v>2696.9468999999999</v>
      </c>
      <c r="H58" s="65">
        <v>9847.3058999999994</v>
      </c>
      <c r="I58" s="65">
        <v>3202.1244000000002</v>
      </c>
      <c r="J58" s="65">
        <v>2595.9326999999998</v>
      </c>
      <c r="K58" s="65">
        <v>3326.9874</v>
      </c>
      <c r="L58" s="65">
        <v>-4.1999999999999993</v>
      </c>
      <c r="M58" s="65">
        <v>-2966.4</v>
      </c>
      <c r="N58" s="65">
        <v>-8993.4</v>
      </c>
      <c r="O58" s="65">
        <v>10830</v>
      </c>
      <c r="P58" s="65">
        <v>-15676.724999999999</v>
      </c>
      <c r="Q58" s="65">
        <v>-5128.9000000000005</v>
      </c>
      <c r="R58" s="65">
        <v>-6892.2300000000005</v>
      </c>
      <c r="S58" s="65">
        <v>-2823.16</v>
      </c>
      <c r="T58" s="65">
        <v>-4882.4250000000002</v>
      </c>
      <c r="U58" s="65">
        <v>-6522.12</v>
      </c>
      <c r="V58" s="65">
        <v>-43059.560000000005</v>
      </c>
    </row>
    <row r="59" spans="1:22" x14ac:dyDescent="0.25">
      <c r="A59">
        <v>43</v>
      </c>
      <c r="B59" s="65">
        <v>41.26</v>
      </c>
      <c r="C59" s="65">
        <v>324.92</v>
      </c>
      <c r="D59" s="65">
        <v>14.3</v>
      </c>
      <c r="E59" s="65">
        <v>234.91</v>
      </c>
      <c r="F59" s="65">
        <v>3182.12</v>
      </c>
      <c r="G59" s="65">
        <v>2637.16</v>
      </c>
      <c r="H59" s="65">
        <v>9893.8700000000008</v>
      </c>
      <c r="I59" s="65">
        <v>3165.4</v>
      </c>
      <c r="J59" s="65">
        <v>2522.8200000000002</v>
      </c>
      <c r="K59" s="65">
        <v>3298.49</v>
      </c>
      <c r="L59" s="65">
        <v>-5968.9000000000005</v>
      </c>
      <c r="M59" s="65">
        <v>-4082.2499999999995</v>
      </c>
      <c r="N59" s="65">
        <v>-54.6</v>
      </c>
      <c r="O59" s="65">
        <v>-17146.599999999999</v>
      </c>
      <c r="P59" s="65">
        <v>10379.675000000001</v>
      </c>
      <c r="Q59" s="65">
        <v>6828.619999999999</v>
      </c>
      <c r="R59" s="65">
        <v>-9220.6299999999992</v>
      </c>
      <c r="S59" s="65">
        <v>849.62</v>
      </c>
      <c r="T59" s="65">
        <v>6083.9849999999997</v>
      </c>
      <c r="U59" s="65">
        <v>-823</v>
      </c>
      <c r="V59" s="65">
        <v>-13154.079999999998</v>
      </c>
    </row>
    <row r="60" spans="1:22" x14ac:dyDescent="0.25">
      <c r="A60">
        <v>44</v>
      </c>
      <c r="B60" s="65">
        <v>40.5017</v>
      </c>
      <c r="C60" s="65">
        <v>324.60180000000003</v>
      </c>
      <c r="D60" s="65">
        <v>14.182499999999999</v>
      </c>
      <c r="E60" s="65">
        <v>220.96129999999999</v>
      </c>
      <c r="F60" s="65">
        <v>3111.1161999999999</v>
      </c>
      <c r="G60" s="65">
        <v>2667.3638999999998</v>
      </c>
      <c r="H60" s="65">
        <v>9518.9375</v>
      </c>
      <c r="I60" s="65">
        <v>3173.3805000000002</v>
      </c>
      <c r="J60" s="65">
        <v>2585.5792999999999</v>
      </c>
      <c r="K60" s="65">
        <v>3270.9126000000001</v>
      </c>
      <c r="L60" s="65">
        <v>-641.9</v>
      </c>
      <c r="M60" s="65">
        <v>-3602.7000000000003</v>
      </c>
      <c r="N60" s="65">
        <v>4582.5</v>
      </c>
      <c r="O60" s="65">
        <v>10757.4</v>
      </c>
      <c r="P60" s="65">
        <v>28129.825000000001</v>
      </c>
      <c r="Q60" s="65">
        <v>787.69999999999993</v>
      </c>
      <c r="R60" s="65">
        <v>9526.19</v>
      </c>
      <c r="S60" s="65">
        <v>51.23</v>
      </c>
      <c r="T60" s="65">
        <v>-3329.415</v>
      </c>
      <c r="U60" s="65">
        <v>4692.84</v>
      </c>
      <c r="V60" s="65">
        <v>50953.67</v>
      </c>
    </row>
    <row r="61" spans="1:22" x14ac:dyDescent="0.25">
      <c r="A61">
        <v>45</v>
      </c>
      <c r="B61" s="65">
        <v>41.23</v>
      </c>
      <c r="C61" s="65">
        <v>312.36</v>
      </c>
      <c r="D61" s="65">
        <v>14.37</v>
      </c>
      <c r="E61" s="65">
        <v>220.32</v>
      </c>
      <c r="F61" s="65">
        <v>3247.07</v>
      </c>
      <c r="G61" s="65">
        <v>2692.13</v>
      </c>
      <c r="H61" s="65">
        <v>9743.8799999999992</v>
      </c>
      <c r="I61" s="65">
        <v>3201.13</v>
      </c>
      <c r="J61" s="65">
        <v>2525.77</v>
      </c>
      <c r="K61" s="65">
        <v>3295.05</v>
      </c>
      <c r="L61" s="65">
        <v>-5769.4000000000005</v>
      </c>
      <c r="M61" s="65">
        <v>14754.749999999998</v>
      </c>
      <c r="N61" s="65">
        <v>-2870.4</v>
      </c>
      <c r="O61" s="65">
        <v>12033.6</v>
      </c>
      <c r="P61" s="65">
        <v>-5857.8249999999998</v>
      </c>
      <c r="Q61" s="65">
        <v>-4166.5</v>
      </c>
      <c r="R61" s="65">
        <v>-1720.8999999999999</v>
      </c>
      <c r="S61" s="65">
        <v>-2723.59</v>
      </c>
      <c r="T61" s="65">
        <v>5642.2800000000007</v>
      </c>
      <c r="U61" s="65">
        <v>-134.82</v>
      </c>
      <c r="V61" s="65">
        <v>9187.1949999999997</v>
      </c>
    </row>
    <row r="62" spans="1:22" x14ac:dyDescent="0.25">
      <c r="A62">
        <v>46</v>
      </c>
      <c r="B62" s="65">
        <v>41.011499999999998</v>
      </c>
      <c r="C62" s="65">
        <v>316.57639999999998</v>
      </c>
      <c r="D62" s="65">
        <v>14.5558</v>
      </c>
      <c r="E62" s="65">
        <v>223.74590000000001</v>
      </c>
      <c r="F62" s="65">
        <v>3066.2408999999998</v>
      </c>
      <c r="G62" s="65">
        <v>2682.3858</v>
      </c>
      <c r="H62" s="65">
        <v>9965.2201999999997</v>
      </c>
      <c r="I62" s="65">
        <v>3228.0183000000002</v>
      </c>
      <c r="J62" s="65">
        <v>2618.3465000000001</v>
      </c>
      <c r="K62" s="65">
        <v>3343.4989999999998</v>
      </c>
      <c r="L62" s="65">
        <v>-4210.5</v>
      </c>
      <c r="M62" s="65">
        <v>8435.4</v>
      </c>
      <c r="N62" s="65">
        <v>-9976.2000000000007</v>
      </c>
      <c r="O62" s="65">
        <v>5188.2</v>
      </c>
      <c r="P62" s="65">
        <v>39348.65</v>
      </c>
      <c r="Q62" s="65">
        <v>-2216.6799999999998</v>
      </c>
      <c r="R62" s="65">
        <v>-12787.945</v>
      </c>
      <c r="S62" s="65">
        <v>-5412.55</v>
      </c>
      <c r="T62" s="65">
        <v>-8244.494999999999</v>
      </c>
      <c r="U62" s="65">
        <v>-9824.44</v>
      </c>
      <c r="V62" s="65">
        <v>299.44000000000415</v>
      </c>
    </row>
    <row r="63" spans="1:22" x14ac:dyDescent="0.25">
      <c r="A63">
        <v>47</v>
      </c>
      <c r="B63" s="65">
        <v>41.04</v>
      </c>
      <c r="C63" s="65">
        <v>304.93</v>
      </c>
      <c r="D63" s="65">
        <v>14.13</v>
      </c>
      <c r="E63" s="65">
        <v>223.19</v>
      </c>
      <c r="F63" s="65">
        <v>3298.01</v>
      </c>
      <c r="G63" s="65">
        <v>2702.25</v>
      </c>
      <c r="H63" s="65">
        <v>9845.94</v>
      </c>
      <c r="I63" s="65">
        <v>3116.09</v>
      </c>
      <c r="J63" s="65">
        <v>2576.3200000000002</v>
      </c>
      <c r="K63" s="65">
        <v>3347.12</v>
      </c>
      <c r="L63" s="65">
        <v>-4385.5</v>
      </c>
      <c r="M63" s="65">
        <v>25905.9</v>
      </c>
      <c r="N63" s="65">
        <v>6536.4</v>
      </c>
      <c r="O63" s="65">
        <v>6303.6</v>
      </c>
      <c r="P63" s="65">
        <v>-18592.424999999999</v>
      </c>
      <c r="Q63" s="65">
        <v>-6189.24</v>
      </c>
      <c r="R63" s="65">
        <v>-6823.8450000000003</v>
      </c>
      <c r="S63" s="65">
        <v>5780.6399999999994</v>
      </c>
      <c r="T63" s="65">
        <v>-1939.845</v>
      </c>
      <c r="U63" s="65">
        <v>-10548.06</v>
      </c>
      <c r="V63" s="65">
        <v>-3952.3749999999973</v>
      </c>
    </row>
    <row r="64" spans="1:22" x14ac:dyDescent="0.25">
      <c r="A64">
        <v>48</v>
      </c>
      <c r="B64" s="65">
        <v>38.4681</v>
      </c>
      <c r="C64" s="65">
        <v>317.82499999999999</v>
      </c>
      <c r="D64" s="65">
        <v>14.462199999999999</v>
      </c>
      <c r="E64" s="65">
        <v>226.68090000000001</v>
      </c>
      <c r="F64" s="65">
        <v>3265.0030000000002</v>
      </c>
      <c r="G64" s="65">
        <v>2789.9859999999999</v>
      </c>
      <c r="H64" s="65">
        <v>9803.6839999999993</v>
      </c>
      <c r="I64" s="65">
        <v>3114.3694</v>
      </c>
      <c r="J64" s="65">
        <v>2556.0493999999999</v>
      </c>
      <c r="K64" s="65">
        <v>3228.0369000000001</v>
      </c>
      <c r="L64" s="65">
        <v>13593.3</v>
      </c>
      <c r="M64" s="65">
        <v>6562.5</v>
      </c>
      <c r="N64" s="65">
        <v>-6325.8</v>
      </c>
      <c r="O64" s="65">
        <v>-681.8</v>
      </c>
      <c r="P64" s="65">
        <v>-10341.875</v>
      </c>
      <c r="Q64" s="65">
        <v>-23736.720000000001</v>
      </c>
      <c r="R64" s="65">
        <v>-4711.1350000000002</v>
      </c>
      <c r="S64" s="65">
        <v>5952.34</v>
      </c>
      <c r="T64" s="65">
        <v>1100.07</v>
      </c>
      <c r="U64" s="65">
        <v>13267.98</v>
      </c>
      <c r="V64" s="65">
        <v>-5321.1399999999994</v>
      </c>
    </row>
    <row r="65" spans="1:22" x14ac:dyDescent="0.25">
      <c r="A65">
        <v>49</v>
      </c>
      <c r="B65" s="65">
        <v>41.88</v>
      </c>
      <c r="C65" s="65">
        <v>324.52</v>
      </c>
      <c r="D65" s="65">
        <v>14.09</v>
      </c>
      <c r="E65" s="65">
        <v>225.25</v>
      </c>
      <c r="F65" s="65">
        <v>3176.28</v>
      </c>
      <c r="G65" s="65">
        <v>2606.58</v>
      </c>
      <c r="H65" s="65">
        <v>9853.4500000000007</v>
      </c>
      <c r="I65" s="65">
        <v>3157.86</v>
      </c>
      <c r="J65" s="65">
        <v>2596.88</v>
      </c>
      <c r="K65" s="65">
        <v>3347.34</v>
      </c>
      <c r="L65" s="65">
        <v>-10271.1</v>
      </c>
      <c r="M65" s="65">
        <v>-3482.4</v>
      </c>
      <c r="N65" s="65">
        <v>8330.4</v>
      </c>
      <c r="O65" s="65">
        <v>2179.6000000000004</v>
      </c>
      <c r="P65" s="65">
        <v>11839.025</v>
      </c>
      <c r="Q65" s="65">
        <v>12945.2</v>
      </c>
      <c r="R65" s="65">
        <v>-7199.41</v>
      </c>
      <c r="S65" s="65">
        <v>1602.9299999999998</v>
      </c>
      <c r="T65" s="65">
        <v>-5025.0750000000007</v>
      </c>
      <c r="U65" s="65">
        <v>-10592.98</v>
      </c>
      <c r="V65" s="65">
        <v>326.18999999999869</v>
      </c>
    </row>
    <row r="66" spans="1:22" x14ac:dyDescent="0.25">
      <c r="A66">
        <v>50</v>
      </c>
      <c r="B66" s="65">
        <v>40.848500000000001</v>
      </c>
      <c r="C66" s="65">
        <v>331.50580000000002</v>
      </c>
      <c r="D66" s="65">
        <v>14.3767</v>
      </c>
      <c r="E66" s="65">
        <v>221.63339999999999</v>
      </c>
      <c r="F66" s="65">
        <v>3007.0781000000002</v>
      </c>
      <c r="G66" s="65">
        <v>2659.9173000000001</v>
      </c>
      <c r="H66" s="65">
        <v>9797.1939999999995</v>
      </c>
      <c r="I66" s="65">
        <v>3165.8715999999999</v>
      </c>
      <c r="J66" s="65">
        <v>2586.605</v>
      </c>
      <c r="K66" s="65">
        <v>3302.7669999999998</v>
      </c>
      <c r="L66" s="65">
        <v>-3069.5</v>
      </c>
      <c r="M66" s="65">
        <v>-13958.699999999999</v>
      </c>
      <c r="N66" s="65">
        <v>-2991.3</v>
      </c>
      <c r="O66" s="65">
        <v>9413.1999999999989</v>
      </c>
      <c r="P66" s="65">
        <v>54139.35</v>
      </c>
      <c r="Q66" s="65">
        <v>2277.02</v>
      </c>
      <c r="R66" s="65">
        <v>-4386.6349999999993</v>
      </c>
      <c r="S66" s="65">
        <v>802.12</v>
      </c>
      <c r="T66" s="65">
        <v>-3483.2700000000004</v>
      </c>
      <c r="U66" s="65">
        <v>-1678.04</v>
      </c>
      <c r="V66" s="65">
        <v>37064.245000000003</v>
      </c>
    </row>
    <row r="67" spans="1:22" x14ac:dyDescent="0.25">
      <c r="A67">
        <v>51</v>
      </c>
      <c r="B67" s="65">
        <v>39.31</v>
      </c>
      <c r="C67" s="65">
        <v>319.81</v>
      </c>
      <c r="D67" s="65">
        <v>14.34</v>
      </c>
      <c r="E67" s="65">
        <v>221.15</v>
      </c>
      <c r="F67" s="65">
        <v>3160.03</v>
      </c>
      <c r="G67" s="65">
        <v>2665.71</v>
      </c>
      <c r="H67" s="65">
        <v>9445.1</v>
      </c>
      <c r="I67" s="65">
        <v>3232.4</v>
      </c>
      <c r="J67" s="65">
        <v>2571</v>
      </c>
      <c r="K67" s="65">
        <v>3338.1</v>
      </c>
      <c r="L67" s="65">
        <v>7675.5</v>
      </c>
      <c r="M67" s="65">
        <v>3579</v>
      </c>
      <c r="N67" s="65">
        <v>-1505.4</v>
      </c>
      <c r="O67" s="65">
        <v>10387.200000000001</v>
      </c>
      <c r="P67" s="65">
        <v>15900.875</v>
      </c>
      <c r="Q67" s="65">
        <v>1119.42</v>
      </c>
      <c r="R67" s="65">
        <v>13218.195</v>
      </c>
      <c r="S67" s="65">
        <v>-5850.22</v>
      </c>
      <c r="T67" s="65">
        <v>-1143.2250000000001</v>
      </c>
      <c r="U67" s="65">
        <v>-8745.18</v>
      </c>
      <c r="V67" s="65">
        <v>34636.165000000001</v>
      </c>
    </row>
    <row r="68" spans="1:22" x14ac:dyDescent="0.25">
      <c r="A68">
        <v>52</v>
      </c>
      <c r="B68" s="65">
        <v>41.429400000000001</v>
      </c>
      <c r="C68" s="65">
        <v>330.31360000000001</v>
      </c>
      <c r="D68" s="65">
        <v>14.618499999999999</v>
      </c>
      <c r="E68" s="65">
        <v>227.22929999999999</v>
      </c>
      <c r="F68" s="65">
        <v>3003.1821</v>
      </c>
      <c r="G68" s="65">
        <v>2666.5169000000001</v>
      </c>
      <c r="H68" s="65">
        <v>10194.5761</v>
      </c>
      <c r="I68" s="65">
        <v>3153.0927000000001</v>
      </c>
      <c r="J68" s="65">
        <v>2559.1230999999998</v>
      </c>
      <c r="K68" s="65">
        <v>3254.7049000000002</v>
      </c>
      <c r="L68" s="65">
        <v>-7135.8</v>
      </c>
      <c r="M68" s="65">
        <v>-12170.4</v>
      </c>
      <c r="N68" s="65">
        <v>-12421.5</v>
      </c>
      <c r="O68" s="65">
        <v>-1778.6</v>
      </c>
      <c r="P68" s="65">
        <v>55113.35</v>
      </c>
      <c r="Q68" s="65">
        <v>957.1</v>
      </c>
      <c r="R68" s="65">
        <v>-24255.74</v>
      </c>
      <c r="S68" s="65">
        <v>2080.0100000000002</v>
      </c>
      <c r="T68" s="65">
        <v>639.0150000000001</v>
      </c>
      <c r="U68" s="65">
        <v>7934.38</v>
      </c>
      <c r="V68" s="65">
        <v>8961.8149999999932</v>
      </c>
    </row>
    <row r="69" spans="1:22" x14ac:dyDescent="0.25">
      <c r="A69">
        <v>53</v>
      </c>
      <c r="B69" s="65">
        <v>41.83</v>
      </c>
      <c r="C69" s="65">
        <v>328.32</v>
      </c>
      <c r="D69" s="65">
        <v>13.76</v>
      </c>
      <c r="E69" s="65">
        <v>227.14</v>
      </c>
      <c r="F69" s="65">
        <v>3094.5</v>
      </c>
      <c r="G69" s="65">
        <v>2638.76</v>
      </c>
      <c r="H69" s="65">
        <v>9661.75</v>
      </c>
      <c r="I69" s="65">
        <v>3113.64</v>
      </c>
      <c r="J69" s="65">
        <v>2573.6</v>
      </c>
      <c r="K69" s="65">
        <v>3331.85</v>
      </c>
      <c r="L69" s="65">
        <v>-9926</v>
      </c>
      <c r="M69" s="65">
        <v>-9172.5</v>
      </c>
      <c r="N69" s="65">
        <v>21126.3</v>
      </c>
      <c r="O69" s="65">
        <v>-1594.4</v>
      </c>
      <c r="P69" s="65">
        <v>32284.95</v>
      </c>
      <c r="Q69" s="65">
        <v>6508.7599999999993</v>
      </c>
      <c r="R69" s="65">
        <v>2385.3249999999998</v>
      </c>
      <c r="S69" s="65">
        <v>6024.82</v>
      </c>
      <c r="T69" s="65">
        <v>-1531.8600000000001</v>
      </c>
      <c r="U69" s="65">
        <v>-7495.24</v>
      </c>
      <c r="V69" s="65">
        <v>38610.154999999999</v>
      </c>
    </row>
    <row r="70" spans="1:22" x14ac:dyDescent="0.25">
      <c r="A70">
        <v>54</v>
      </c>
      <c r="B70" s="65">
        <v>39.945900000000002</v>
      </c>
      <c r="C70" s="65">
        <v>314.51710000000003</v>
      </c>
      <c r="D70" s="65">
        <v>14.4034</v>
      </c>
      <c r="E70" s="65">
        <v>231.21129999999999</v>
      </c>
      <c r="F70" s="65">
        <v>3176.2429999999999</v>
      </c>
      <c r="G70" s="65">
        <v>2667.1981999999998</v>
      </c>
      <c r="H70" s="65">
        <v>10016.9094</v>
      </c>
      <c r="I70" s="65">
        <v>3170.5648000000001</v>
      </c>
      <c r="J70" s="65">
        <v>2562.5149999999999</v>
      </c>
      <c r="K70" s="65">
        <v>3335.1059</v>
      </c>
      <c r="L70" s="65">
        <v>3248.7000000000003</v>
      </c>
      <c r="M70" s="65">
        <v>11524.35</v>
      </c>
      <c r="N70" s="65">
        <v>-4032.6000000000004</v>
      </c>
      <c r="O70" s="65">
        <v>-9742.6</v>
      </c>
      <c r="P70" s="65">
        <v>11848.125</v>
      </c>
      <c r="Q70" s="65">
        <v>820.83999999999992</v>
      </c>
      <c r="R70" s="65">
        <v>-15372.405000000001</v>
      </c>
      <c r="S70" s="65">
        <v>332.8</v>
      </c>
      <c r="T70" s="65">
        <v>130.22999999999999</v>
      </c>
      <c r="U70" s="65">
        <v>-8145.8200000000006</v>
      </c>
      <c r="V70" s="65">
        <v>-9388.380000000001</v>
      </c>
    </row>
    <row r="71" spans="1:22" x14ac:dyDescent="0.25">
      <c r="A71">
        <v>55</v>
      </c>
      <c r="B71" s="65">
        <v>40.26</v>
      </c>
      <c r="C71" s="65">
        <v>326.44</v>
      </c>
      <c r="D71" s="65">
        <v>14.28</v>
      </c>
      <c r="E71" s="65">
        <v>228.95</v>
      </c>
      <c r="F71" s="65">
        <v>3230.22</v>
      </c>
      <c r="G71" s="65">
        <v>2706.89</v>
      </c>
      <c r="H71" s="65">
        <v>9912.39</v>
      </c>
      <c r="I71" s="65">
        <v>3112.63</v>
      </c>
      <c r="J71" s="65">
        <v>2567.6799999999998</v>
      </c>
      <c r="K71" s="65">
        <v>3299.72</v>
      </c>
      <c r="L71" s="65">
        <v>1047.2</v>
      </c>
      <c r="M71" s="65">
        <v>-6362.0999999999995</v>
      </c>
      <c r="N71" s="65">
        <v>772.2</v>
      </c>
      <c r="O71" s="65">
        <v>-5216</v>
      </c>
      <c r="P71" s="65">
        <v>-1646.625</v>
      </c>
      <c r="Q71" s="65">
        <v>-7117.42</v>
      </c>
      <c r="R71" s="65">
        <v>-10146.585000000001</v>
      </c>
      <c r="S71" s="65">
        <v>6126.32</v>
      </c>
      <c r="T71" s="65">
        <v>-643.83000000000004</v>
      </c>
      <c r="U71" s="65">
        <v>-1069.32</v>
      </c>
      <c r="V71" s="65">
        <v>-24256.160000000003</v>
      </c>
    </row>
    <row r="72" spans="1:22" x14ac:dyDescent="0.25">
      <c r="A72">
        <v>56</v>
      </c>
      <c r="B72" s="65">
        <v>40.530500000000004</v>
      </c>
      <c r="C72" s="65">
        <v>334.01920000000001</v>
      </c>
      <c r="D72" s="65">
        <v>14.5358</v>
      </c>
      <c r="E72" s="65">
        <v>237.04050000000001</v>
      </c>
      <c r="F72" s="65">
        <v>3328.5871000000002</v>
      </c>
      <c r="G72" s="65">
        <v>2624.8883999999998</v>
      </c>
      <c r="H72" s="65">
        <v>10031.299000000001</v>
      </c>
      <c r="I72" s="65">
        <v>3139.4265999999998</v>
      </c>
      <c r="J72" s="65">
        <v>2572.6414</v>
      </c>
      <c r="K72" s="65">
        <v>3303.76</v>
      </c>
      <c r="L72" s="65">
        <v>-843.5</v>
      </c>
      <c r="M72" s="65">
        <v>-17728.8</v>
      </c>
      <c r="N72" s="65">
        <v>-9196.2000000000007</v>
      </c>
      <c r="O72" s="65">
        <v>-21401</v>
      </c>
      <c r="P72" s="65">
        <v>-26237.9</v>
      </c>
      <c r="Q72" s="65">
        <v>9282.8000000000011</v>
      </c>
      <c r="R72" s="65">
        <v>-16091.884999999998</v>
      </c>
      <c r="S72" s="65">
        <v>3446.62</v>
      </c>
      <c r="T72" s="65">
        <v>-1388.73</v>
      </c>
      <c r="U72" s="65">
        <v>-1876.64</v>
      </c>
      <c r="V72" s="65">
        <v>-82035.234999999986</v>
      </c>
    </row>
    <row r="73" spans="1:22" x14ac:dyDescent="0.25">
      <c r="A73">
        <v>57</v>
      </c>
      <c r="B73" s="65">
        <v>41.24</v>
      </c>
      <c r="C73" s="65">
        <v>316.57</v>
      </c>
      <c r="D73" s="65">
        <v>14.5</v>
      </c>
      <c r="E73" s="65">
        <v>215.17</v>
      </c>
      <c r="F73" s="65">
        <v>3309.19</v>
      </c>
      <c r="G73" s="65">
        <v>2630.59</v>
      </c>
      <c r="H73" s="65">
        <v>9463.73</v>
      </c>
      <c r="I73" s="65">
        <v>3157.72</v>
      </c>
      <c r="J73" s="65">
        <v>2606.16</v>
      </c>
      <c r="K73" s="65">
        <v>3288.39</v>
      </c>
      <c r="L73" s="65">
        <v>-5787.5999999999995</v>
      </c>
      <c r="M73" s="65">
        <v>8447.5500000000011</v>
      </c>
      <c r="N73" s="65">
        <v>-7893.5999999999995</v>
      </c>
      <c r="O73" s="65">
        <v>22339.200000000001</v>
      </c>
      <c r="P73" s="65">
        <v>-21389.775000000001</v>
      </c>
      <c r="Q73" s="65">
        <v>8143.46</v>
      </c>
      <c r="R73" s="65">
        <v>12286.334999999999</v>
      </c>
      <c r="S73" s="65">
        <v>1617.1299999999999</v>
      </c>
      <c r="T73" s="65">
        <v>-6416.8649999999998</v>
      </c>
      <c r="U73" s="65">
        <v>1198.3599999999999</v>
      </c>
      <c r="V73" s="65">
        <v>12544.195000000002</v>
      </c>
    </row>
    <row r="74" spans="1:22" x14ac:dyDescent="0.25">
      <c r="A74">
        <v>58</v>
      </c>
      <c r="B74" s="65">
        <v>41.716099999999997</v>
      </c>
      <c r="C74" s="65">
        <v>331.43939999999998</v>
      </c>
      <c r="D74" s="65">
        <v>14.5943</v>
      </c>
      <c r="E74" s="65">
        <v>217.95920000000001</v>
      </c>
      <c r="F74" s="65">
        <v>3226.6567</v>
      </c>
      <c r="G74" s="65">
        <v>2672.7067999999999</v>
      </c>
      <c r="H74" s="65">
        <v>9520.4199000000008</v>
      </c>
      <c r="I74" s="65">
        <v>3162.8552</v>
      </c>
      <c r="J74" s="65">
        <v>2608.0626000000002</v>
      </c>
      <c r="K74" s="65">
        <v>3283.5367000000001</v>
      </c>
      <c r="L74" s="65">
        <v>-9142.7000000000007</v>
      </c>
      <c r="M74" s="65">
        <v>-13859.1</v>
      </c>
      <c r="N74" s="65">
        <v>-11477.7</v>
      </c>
      <c r="O74" s="65">
        <v>16761.600000000002</v>
      </c>
      <c r="P74" s="65">
        <v>-755.3</v>
      </c>
      <c r="Q74" s="65">
        <v>-280.88</v>
      </c>
      <c r="R74" s="65">
        <v>9452.07</v>
      </c>
      <c r="S74" s="65">
        <v>1103.76</v>
      </c>
      <c r="T74" s="65">
        <v>-6701.91</v>
      </c>
      <c r="U74" s="65">
        <v>2168.02</v>
      </c>
      <c r="V74" s="65">
        <v>-12732.139999999998</v>
      </c>
    </row>
    <row r="75" spans="1:22" x14ac:dyDescent="0.25">
      <c r="A75">
        <v>59</v>
      </c>
      <c r="B75" s="65">
        <v>39.31</v>
      </c>
      <c r="C75" s="65">
        <v>319.3</v>
      </c>
      <c r="D75" s="65">
        <v>14.29</v>
      </c>
      <c r="E75" s="65">
        <v>229.62</v>
      </c>
      <c r="F75" s="65">
        <v>3122.52</v>
      </c>
      <c r="G75" s="65">
        <v>2647.15</v>
      </c>
      <c r="H75" s="65">
        <v>10039.74</v>
      </c>
      <c r="I75" s="65">
        <v>3181.86</v>
      </c>
      <c r="J75" s="65">
        <v>2555.1</v>
      </c>
      <c r="K75" s="65">
        <v>3307.46</v>
      </c>
      <c r="L75" s="65">
        <v>7685.3000000000011</v>
      </c>
      <c r="M75" s="65">
        <v>4349.55</v>
      </c>
      <c r="N75" s="65">
        <v>230.1</v>
      </c>
      <c r="O75" s="65">
        <v>-6554</v>
      </c>
      <c r="P75" s="65">
        <v>25279.875</v>
      </c>
      <c r="Q75" s="65">
        <v>4831.4799999999996</v>
      </c>
      <c r="R75" s="65">
        <v>-16514.060000000001</v>
      </c>
      <c r="S75" s="65">
        <v>-796.65</v>
      </c>
      <c r="T75" s="65">
        <v>1242.885</v>
      </c>
      <c r="U75" s="65">
        <v>-2616.62</v>
      </c>
      <c r="V75" s="65">
        <v>17137.860000000004</v>
      </c>
    </row>
    <row r="76" spans="1:22" x14ac:dyDescent="0.25">
      <c r="A76">
        <v>60</v>
      </c>
      <c r="B76" s="65">
        <v>38.962499999999999</v>
      </c>
      <c r="C76" s="65">
        <v>323.13580000000002</v>
      </c>
      <c r="D76" s="65">
        <v>14.5998</v>
      </c>
      <c r="E76" s="65">
        <v>226.67859999999999</v>
      </c>
      <c r="F76" s="65">
        <v>3087.4187000000002</v>
      </c>
      <c r="G76" s="65">
        <v>2670.8575000000001</v>
      </c>
      <c r="H76" s="65">
        <v>9690.7080999999998</v>
      </c>
      <c r="I76" s="65">
        <v>3158.3422999999998</v>
      </c>
      <c r="J76" s="65">
        <v>2536.0457000000001</v>
      </c>
      <c r="K76" s="65">
        <v>3291.0700999999999</v>
      </c>
      <c r="L76" s="65">
        <v>10132.5</v>
      </c>
      <c r="M76" s="65">
        <v>-1403.7</v>
      </c>
      <c r="N76" s="65">
        <v>-11692.2</v>
      </c>
      <c r="O76" s="65">
        <v>-677.2</v>
      </c>
      <c r="P76" s="65">
        <v>34054.200000000004</v>
      </c>
      <c r="Q76" s="65">
        <v>88.98</v>
      </c>
      <c r="R76" s="65">
        <v>937.66</v>
      </c>
      <c r="S76" s="65">
        <v>1555.05</v>
      </c>
      <c r="T76" s="65">
        <v>4100.625</v>
      </c>
      <c r="U76" s="65">
        <v>661.34</v>
      </c>
      <c r="V76" s="65">
        <v>37757.254999999997</v>
      </c>
    </row>
    <row r="77" spans="1:22" x14ac:dyDescent="0.25">
      <c r="A77">
        <v>61</v>
      </c>
      <c r="B77" s="65">
        <v>39.32</v>
      </c>
      <c r="C77" s="65">
        <v>320.48</v>
      </c>
      <c r="D77" s="65">
        <v>14.67</v>
      </c>
      <c r="E77" s="65">
        <v>221.6</v>
      </c>
      <c r="F77" s="65">
        <v>3222.01</v>
      </c>
      <c r="G77" s="65">
        <v>2721.23</v>
      </c>
      <c r="H77" s="65">
        <v>9659</v>
      </c>
      <c r="I77" s="65">
        <v>3126.46</v>
      </c>
      <c r="J77" s="65">
        <v>2598.11</v>
      </c>
      <c r="K77" s="65">
        <v>3320.15</v>
      </c>
      <c r="L77" s="65">
        <v>7597.7999999999993</v>
      </c>
      <c r="M77" s="65">
        <v>2586.6</v>
      </c>
      <c r="N77" s="65">
        <v>-14270.1</v>
      </c>
      <c r="O77" s="65">
        <v>9471.7999999999993</v>
      </c>
      <c r="P77" s="65">
        <v>407.05</v>
      </c>
      <c r="Q77" s="65">
        <v>-9984.7199999999993</v>
      </c>
      <c r="R77" s="65">
        <v>2523.1000000000004</v>
      </c>
      <c r="S77" s="65">
        <v>4742.9299999999994</v>
      </c>
      <c r="T77" s="65">
        <v>-5209.0800000000008</v>
      </c>
      <c r="U77" s="65">
        <v>-5154.16</v>
      </c>
      <c r="V77" s="65">
        <v>-7288.7800000000016</v>
      </c>
    </row>
    <row r="78" spans="1:22" x14ac:dyDescent="0.25">
      <c r="A78">
        <v>62</v>
      </c>
      <c r="B78" s="65">
        <v>41.085599999999999</v>
      </c>
      <c r="C78" s="65">
        <v>323.18419999999998</v>
      </c>
      <c r="D78" s="65">
        <v>13.838900000000001</v>
      </c>
      <c r="E78" s="65">
        <v>232.4256</v>
      </c>
      <c r="F78" s="65">
        <v>3298.9495999999999</v>
      </c>
      <c r="G78" s="65">
        <v>2658.0990999999999</v>
      </c>
      <c r="H78" s="65">
        <v>9804.51</v>
      </c>
      <c r="I78" s="65">
        <v>3156.8559</v>
      </c>
      <c r="J78" s="65">
        <v>2606.0958000000001</v>
      </c>
      <c r="K78" s="65">
        <v>3230.1795000000002</v>
      </c>
      <c r="L78" s="65">
        <v>-4729.2</v>
      </c>
      <c r="M78" s="65">
        <v>-1476.3</v>
      </c>
      <c r="N78" s="65">
        <v>17982.900000000001</v>
      </c>
      <c r="O78" s="65">
        <v>-12171.2</v>
      </c>
      <c r="P78" s="65">
        <v>-18828.524999999998</v>
      </c>
      <c r="Q78" s="65">
        <v>2640.6600000000003</v>
      </c>
      <c r="R78" s="65">
        <v>-4752.4349999999995</v>
      </c>
      <c r="S78" s="65">
        <v>1703.6899999999998</v>
      </c>
      <c r="T78" s="65">
        <v>-6406.89</v>
      </c>
      <c r="U78" s="65">
        <v>12839.46</v>
      </c>
      <c r="V78" s="65">
        <v>-13197.84</v>
      </c>
    </row>
    <row r="79" spans="1:22" x14ac:dyDescent="0.25">
      <c r="A79">
        <v>63</v>
      </c>
      <c r="B79" s="65">
        <v>40.049999999999997</v>
      </c>
      <c r="C79" s="65">
        <v>315.23</v>
      </c>
      <c r="D79" s="65">
        <v>14.79</v>
      </c>
      <c r="E79" s="65">
        <v>235.86</v>
      </c>
      <c r="F79" s="65">
        <v>3111.44</v>
      </c>
      <c r="G79" s="65">
        <v>2668.59</v>
      </c>
      <c r="H79" s="65">
        <v>9613.7099999999991</v>
      </c>
      <c r="I79" s="65">
        <v>3158.85</v>
      </c>
      <c r="J79" s="65">
        <v>2531.17</v>
      </c>
      <c r="K79" s="65">
        <v>3262.78</v>
      </c>
      <c r="L79" s="65">
        <v>2490.6</v>
      </c>
      <c r="M79" s="65">
        <v>10460.4</v>
      </c>
      <c r="N79" s="65">
        <v>-19242.599999999999</v>
      </c>
      <c r="O79" s="65">
        <v>-19043.8</v>
      </c>
      <c r="P79" s="65">
        <v>28047.95</v>
      </c>
      <c r="Q79" s="65">
        <v>542.38</v>
      </c>
      <c r="R79" s="65">
        <v>4787.6150000000007</v>
      </c>
      <c r="S79" s="65">
        <v>1504.26</v>
      </c>
      <c r="T79" s="65">
        <v>4831.47</v>
      </c>
      <c r="U79" s="65">
        <v>6319.26</v>
      </c>
      <c r="V79" s="65">
        <v>20697.535000000003</v>
      </c>
    </row>
    <row r="80" spans="1:22" x14ac:dyDescent="0.25">
      <c r="A80">
        <v>64</v>
      </c>
      <c r="B80" s="65">
        <v>41.118899999999996</v>
      </c>
      <c r="C80" s="65">
        <v>320.43759999999997</v>
      </c>
      <c r="D80" s="65">
        <v>14.0824</v>
      </c>
      <c r="E80" s="65">
        <v>224.97659999999999</v>
      </c>
      <c r="F80" s="65">
        <v>3290.2247000000002</v>
      </c>
      <c r="G80" s="65">
        <v>2665.2748000000001</v>
      </c>
      <c r="H80" s="65">
        <v>10013.360199999999</v>
      </c>
      <c r="I80" s="65">
        <v>3120.8231000000001</v>
      </c>
      <c r="J80" s="65">
        <v>2601.6669999999999</v>
      </c>
      <c r="K80" s="65">
        <v>3298.6945999999998</v>
      </c>
      <c r="L80" s="65">
        <v>-4962.3</v>
      </c>
      <c r="M80" s="65">
        <v>2643.6</v>
      </c>
      <c r="N80" s="65">
        <v>8486.4</v>
      </c>
      <c r="O80" s="65">
        <v>2726.7999999999997</v>
      </c>
      <c r="P80" s="65">
        <v>-16647.300000000003</v>
      </c>
      <c r="Q80" s="65">
        <v>1205.52</v>
      </c>
      <c r="R80" s="65">
        <v>-15194.945000000002</v>
      </c>
      <c r="S80" s="65">
        <v>5306.9699999999993</v>
      </c>
      <c r="T80" s="65">
        <v>-5742.57</v>
      </c>
      <c r="U80" s="65">
        <v>-863.56000000000006</v>
      </c>
      <c r="V80" s="65">
        <v>-23041.385000000006</v>
      </c>
    </row>
    <row r="81" spans="1:22" x14ac:dyDescent="0.25">
      <c r="A81">
        <v>65</v>
      </c>
      <c r="B81" s="65">
        <v>40.659999999999997</v>
      </c>
      <c r="C81" s="65">
        <v>321.58999999999997</v>
      </c>
      <c r="D81" s="65">
        <v>14.27</v>
      </c>
      <c r="E81" s="65">
        <v>232.26</v>
      </c>
      <c r="F81" s="65">
        <v>3137.83</v>
      </c>
      <c r="G81" s="65">
        <v>2679.37</v>
      </c>
      <c r="H81" s="65">
        <v>10045.41</v>
      </c>
      <c r="I81" s="65">
        <v>3235.95</v>
      </c>
      <c r="J81" s="65">
        <v>2562.23</v>
      </c>
      <c r="K81" s="65">
        <v>3323.96</v>
      </c>
      <c r="L81" s="65">
        <v>-1748.6</v>
      </c>
      <c r="M81" s="65">
        <v>913.65</v>
      </c>
      <c r="N81" s="65">
        <v>1209</v>
      </c>
      <c r="O81" s="65">
        <v>-11846</v>
      </c>
      <c r="P81" s="65">
        <v>21450.3</v>
      </c>
      <c r="Q81" s="65">
        <v>-1613.32</v>
      </c>
      <c r="R81" s="65">
        <v>-16797.575000000001</v>
      </c>
      <c r="S81" s="65">
        <v>-6205.9</v>
      </c>
      <c r="T81" s="65">
        <v>173.32499999999999</v>
      </c>
      <c r="U81" s="65">
        <v>-5916.54</v>
      </c>
      <c r="V81" s="65">
        <v>-20381.66</v>
      </c>
    </row>
    <row r="82" spans="1:22" x14ac:dyDescent="0.25">
      <c r="A82">
        <v>66</v>
      </c>
      <c r="B82" s="65">
        <v>41.302900000000001</v>
      </c>
      <c r="C82" s="65">
        <v>319.01139999999998</v>
      </c>
      <c r="D82" s="65">
        <v>13.9322</v>
      </c>
      <c r="E82" s="65">
        <v>215.67679999999999</v>
      </c>
      <c r="F82" s="65">
        <v>3268.7739000000001</v>
      </c>
      <c r="G82" s="65">
        <v>2766.3683999999998</v>
      </c>
      <c r="H82" s="65">
        <v>9223.0339000000004</v>
      </c>
      <c r="I82" s="65">
        <v>3221.9668999999999</v>
      </c>
      <c r="J82" s="65">
        <v>2514.9913999999999</v>
      </c>
      <c r="K82" s="65">
        <v>3246.3964999999998</v>
      </c>
      <c r="L82" s="65">
        <v>-6250.3</v>
      </c>
      <c r="M82" s="65">
        <v>4782.9000000000005</v>
      </c>
      <c r="N82" s="65">
        <v>14344.2</v>
      </c>
      <c r="O82" s="65">
        <v>21326.399999999998</v>
      </c>
      <c r="P82" s="65">
        <v>-11284.599999999999</v>
      </c>
      <c r="Q82" s="65">
        <v>-19013.2</v>
      </c>
      <c r="R82" s="65">
        <v>24321.37</v>
      </c>
      <c r="S82" s="65">
        <v>-4807.41</v>
      </c>
      <c r="T82" s="65">
        <v>7258.77</v>
      </c>
      <c r="U82" s="65">
        <v>9596.06</v>
      </c>
      <c r="V82" s="65">
        <v>40274.189999999995</v>
      </c>
    </row>
    <row r="83" spans="1:22" x14ac:dyDescent="0.25">
      <c r="A83">
        <v>67</v>
      </c>
      <c r="B83" s="65">
        <v>38.89</v>
      </c>
      <c r="C83" s="65">
        <v>332.54</v>
      </c>
      <c r="D83" s="65">
        <v>14.22</v>
      </c>
      <c r="E83" s="65">
        <v>233.61</v>
      </c>
      <c r="F83" s="65">
        <v>3253.94</v>
      </c>
      <c r="G83" s="65">
        <v>2646.69</v>
      </c>
      <c r="H83" s="65">
        <v>9672.2099999999991</v>
      </c>
      <c r="I83" s="65">
        <v>3155.83</v>
      </c>
      <c r="J83" s="65">
        <v>2589.0500000000002</v>
      </c>
      <c r="K83" s="65">
        <v>3347.09</v>
      </c>
      <c r="L83" s="65">
        <v>10610.6</v>
      </c>
      <c r="M83" s="65">
        <v>-15507.6</v>
      </c>
      <c r="N83" s="65">
        <v>3131.7</v>
      </c>
      <c r="O83" s="65">
        <v>-14536.199999999999</v>
      </c>
      <c r="P83" s="65">
        <v>-7574.9000000000005</v>
      </c>
      <c r="Q83" s="65">
        <v>4922.5200000000004</v>
      </c>
      <c r="R83" s="65">
        <v>1862.7749999999999</v>
      </c>
      <c r="S83" s="65">
        <v>1806.67</v>
      </c>
      <c r="T83" s="65">
        <v>-3850.0650000000001</v>
      </c>
      <c r="U83" s="65">
        <v>-10542.88</v>
      </c>
      <c r="V83" s="65">
        <v>-29677.379999999997</v>
      </c>
    </row>
    <row r="84" spans="1:22" x14ac:dyDescent="0.25">
      <c r="A84">
        <v>68</v>
      </c>
      <c r="B84" s="65">
        <v>39.5379</v>
      </c>
      <c r="C84" s="65">
        <v>328.26839999999999</v>
      </c>
      <c r="D84" s="65">
        <v>14.3361</v>
      </c>
      <c r="E84" s="65">
        <v>223.72620000000001</v>
      </c>
      <c r="F84" s="65">
        <v>3248.8751999999999</v>
      </c>
      <c r="G84" s="65">
        <v>2667.0396999999998</v>
      </c>
      <c r="H84" s="65">
        <v>9960.2708000000002</v>
      </c>
      <c r="I84" s="65">
        <v>3221.0239000000001</v>
      </c>
      <c r="J84" s="65">
        <v>2576.4222</v>
      </c>
      <c r="K84" s="65">
        <v>3284.3647999999998</v>
      </c>
      <c r="L84" s="65">
        <v>6104.7</v>
      </c>
      <c r="M84" s="65">
        <v>-9102.5999999999985</v>
      </c>
      <c r="N84" s="65">
        <v>-1407.9</v>
      </c>
      <c r="O84" s="65">
        <v>5227.5999999999995</v>
      </c>
      <c r="P84" s="65">
        <v>-6309.9250000000002</v>
      </c>
      <c r="Q84" s="65">
        <v>852.54</v>
      </c>
      <c r="R84" s="65">
        <v>-12540.475</v>
      </c>
      <c r="S84" s="65">
        <v>-4713.1100000000006</v>
      </c>
      <c r="T84" s="65">
        <v>-1955.85</v>
      </c>
      <c r="U84" s="65">
        <v>2002.4</v>
      </c>
      <c r="V84" s="65">
        <v>-21842.62</v>
      </c>
    </row>
    <row r="85" spans="1:22" x14ac:dyDescent="0.25">
      <c r="A85">
        <v>69</v>
      </c>
      <c r="B85" s="65">
        <v>38.340000000000003</v>
      </c>
      <c r="C85" s="65">
        <v>318.04000000000002</v>
      </c>
      <c r="D85" s="65">
        <v>13.75</v>
      </c>
      <c r="E85" s="65">
        <v>216.03</v>
      </c>
      <c r="F85" s="65">
        <v>3335.87</v>
      </c>
      <c r="G85" s="65">
        <v>2680.84</v>
      </c>
      <c r="H85" s="65">
        <v>9792.94</v>
      </c>
      <c r="I85" s="65">
        <v>3210.78</v>
      </c>
      <c r="J85" s="65">
        <v>2535.46</v>
      </c>
      <c r="K85" s="65">
        <v>3300.92</v>
      </c>
      <c r="L85" s="65">
        <v>14489.999999999998</v>
      </c>
      <c r="M85" s="65">
        <v>6245.4</v>
      </c>
      <c r="N85" s="65">
        <v>21278.399999999998</v>
      </c>
      <c r="O85" s="65">
        <v>20613</v>
      </c>
      <c r="P85" s="65">
        <v>-28057.7</v>
      </c>
      <c r="Q85" s="65">
        <v>-1906.64</v>
      </c>
      <c r="R85" s="65">
        <v>-4174</v>
      </c>
      <c r="S85" s="65">
        <v>-3688.92</v>
      </c>
      <c r="T85" s="65">
        <v>4188.87</v>
      </c>
      <c r="U85" s="65">
        <v>-1309.28</v>
      </c>
      <c r="V85" s="65">
        <v>27679.129999999994</v>
      </c>
    </row>
    <row r="86" spans="1:22" x14ac:dyDescent="0.25">
      <c r="A86">
        <v>70</v>
      </c>
      <c r="B86" s="65">
        <v>40.979900000000001</v>
      </c>
      <c r="C86" s="65">
        <v>316.38589999999999</v>
      </c>
      <c r="D86" s="65">
        <v>14.513199999999999</v>
      </c>
      <c r="E86" s="65">
        <v>233.1225</v>
      </c>
      <c r="F86" s="65">
        <v>3377.9344999999998</v>
      </c>
      <c r="G86" s="65">
        <v>2670.9992000000002</v>
      </c>
      <c r="H86" s="65">
        <v>9685.0270999999993</v>
      </c>
      <c r="I86" s="65">
        <v>3193.8645000000001</v>
      </c>
      <c r="J86" s="65">
        <v>2612.7109999999998</v>
      </c>
      <c r="K86" s="65">
        <v>3304.8978000000002</v>
      </c>
      <c r="L86" s="65">
        <v>-3989.2999999999997</v>
      </c>
      <c r="M86" s="65">
        <v>8721.15</v>
      </c>
      <c r="N86" s="65">
        <v>-8314.7999999999993</v>
      </c>
      <c r="O86" s="65">
        <v>-13565</v>
      </c>
      <c r="P86" s="65">
        <v>-38574.75</v>
      </c>
      <c r="Q86" s="65">
        <v>60.640000000000008</v>
      </c>
      <c r="R86" s="65">
        <v>1221.71</v>
      </c>
      <c r="S86" s="65">
        <v>-1997.1699999999998</v>
      </c>
      <c r="T86" s="65">
        <v>-7399.17</v>
      </c>
      <c r="U86" s="65">
        <v>-2104.2000000000003</v>
      </c>
      <c r="V86" s="65">
        <v>-65940.89</v>
      </c>
    </row>
    <row r="87" spans="1:22" x14ac:dyDescent="0.25">
      <c r="A87">
        <v>71</v>
      </c>
      <c r="B87" s="65">
        <v>40.39</v>
      </c>
      <c r="C87" s="65">
        <v>323.55</v>
      </c>
      <c r="D87" s="65">
        <v>13.78</v>
      </c>
      <c r="E87" s="65">
        <v>230.7</v>
      </c>
      <c r="F87" s="65">
        <v>3263.36</v>
      </c>
      <c r="G87" s="65">
        <v>2698.65</v>
      </c>
      <c r="H87" s="65">
        <v>9403.6200000000008</v>
      </c>
      <c r="I87" s="65">
        <v>3190.74</v>
      </c>
      <c r="J87" s="65">
        <v>2570.77</v>
      </c>
      <c r="K87" s="65">
        <v>3311.51</v>
      </c>
      <c r="L87" s="65">
        <v>156.80000000000001</v>
      </c>
      <c r="M87" s="65">
        <v>-2025.75</v>
      </c>
      <c r="N87" s="65">
        <v>20373.599999999999</v>
      </c>
      <c r="O87" s="65">
        <v>-8718.6</v>
      </c>
      <c r="P87" s="65">
        <v>-9930.6750000000011</v>
      </c>
      <c r="Q87" s="65">
        <v>-5469.04</v>
      </c>
      <c r="R87" s="65">
        <v>15291.874999999998</v>
      </c>
      <c r="S87" s="65">
        <v>-1684.32</v>
      </c>
      <c r="T87" s="65">
        <v>-1107.6299999999999</v>
      </c>
      <c r="U87" s="65">
        <v>-3426.0599999999995</v>
      </c>
      <c r="V87" s="65">
        <v>3460.1999999999962</v>
      </c>
    </row>
    <row r="88" spans="1:22" x14ac:dyDescent="0.25">
      <c r="A88">
        <v>72</v>
      </c>
      <c r="B88" s="65">
        <v>40.843899999999998</v>
      </c>
      <c r="C88" s="65">
        <v>328.31630000000001</v>
      </c>
      <c r="D88" s="65">
        <v>14.6126</v>
      </c>
      <c r="E88" s="65">
        <v>218.06139999999999</v>
      </c>
      <c r="F88" s="65">
        <v>3254.9780999999998</v>
      </c>
      <c r="G88" s="65">
        <v>2696.7503999999999</v>
      </c>
      <c r="H88" s="65">
        <v>9857.5643999999993</v>
      </c>
      <c r="I88" s="65">
        <v>3153.8505</v>
      </c>
      <c r="J88" s="65">
        <v>2535.5493999999999</v>
      </c>
      <c r="K88" s="65">
        <v>3297.9283999999998</v>
      </c>
      <c r="L88" s="65">
        <v>-3037.3</v>
      </c>
      <c r="M88" s="65">
        <v>-9174.4499999999989</v>
      </c>
      <c r="N88" s="65">
        <v>-12191.4</v>
      </c>
      <c r="O88" s="65">
        <v>16557.2</v>
      </c>
      <c r="P88" s="65">
        <v>-7835.6500000000005</v>
      </c>
      <c r="Q88" s="65">
        <v>-5089.6000000000004</v>
      </c>
      <c r="R88" s="65">
        <v>-7405.1550000000007</v>
      </c>
      <c r="S88" s="65">
        <v>2004.23</v>
      </c>
      <c r="T88" s="65">
        <v>4175.07</v>
      </c>
      <c r="U88" s="65">
        <v>-710.32</v>
      </c>
      <c r="V88" s="65">
        <v>-22707.375000000004</v>
      </c>
    </row>
    <row r="89" spans="1:22" x14ac:dyDescent="0.25">
      <c r="A89">
        <v>73</v>
      </c>
      <c r="B89" s="65">
        <v>39.93</v>
      </c>
      <c r="C89" s="65">
        <v>325.36</v>
      </c>
      <c r="D89" s="65">
        <v>14.65</v>
      </c>
      <c r="E89" s="65">
        <v>231.08</v>
      </c>
      <c r="F89" s="65">
        <v>3164.62</v>
      </c>
      <c r="G89" s="65">
        <v>2722.2</v>
      </c>
      <c r="H89" s="65">
        <v>9962.2800000000007</v>
      </c>
      <c r="I89" s="65">
        <v>3191.26</v>
      </c>
      <c r="J89" s="65">
        <v>2568.84</v>
      </c>
      <c r="K89" s="65">
        <v>3338.4</v>
      </c>
      <c r="L89" s="65">
        <v>3326.4</v>
      </c>
      <c r="M89" s="65">
        <v>-4743.45</v>
      </c>
      <c r="N89" s="65">
        <v>-13806</v>
      </c>
      <c r="O89" s="65">
        <v>-9481.6</v>
      </c>
      <c r="P89" s="65">
        <v>14752.824999999999</v>
      </c>
      <c r="Q89" s="65">
        <v>-10178.56</v>
      </c>
      <c r="R89" s="65">
        <v>-12640.795</v>
      </c>
      <c r="S89" s="65">
        <v>-1736.6</v>
      </c>
      <c r="T89" s="65">
        <v>-817.95</v>
      </c>
      <c r="U89" s="65">
        <v>-8805.14</v>
      </c>
      <c r="V89" s="65">
        <v>-44130.869999999995</v>
      </c>
    </row>
    <row r="90" spans="1:22" x14ac:dyDescent="0.25">
      <c r="A90">
        <v>74</v>
      </c>
      <c r="B90" s="65">
        <v>40.8782</v>
      </c>
      <c r="C90" s="65">
        <v>324.34980000000002</v>
      </c>
      <c r="D90" s="65">
        <v>14.3773</v>
      </c>
      <c r="E90" s="65">
        <v>217.79259999999999</v>
      </c>
      <c r="F90" s="65">
        <v>3227.9177</v>
      </c>
      <c r="G90" s="65">
        <v>2572.9319</v>
      </c>
      <c r="H90" s="65">
        <v>9638.6211999999996</v>
      </c>
      <c r="I90" s="65">
        <v>3150.4521</v>
      </c>
      <c r="J90" s="65">
        <v>2529.2485999999999</v>
      </c>
      <c r="K90" s="65">
        <v>3273.5419000000002</v>
      </c>
      <c r="L90" s="65">
        <v>-3277.4</v>
      </c>
      <c r="M90" s="65">
        <v>-3224.7</v>
      </c>
      <c r="N90" s="65">
        <v>-3014.7</v>
      </c>
      <c r="O90" s="65">
        <v>17094.8</v>
      </c>
      <c r="P90" s="65">
        <v>-1070.55</v>
      </c>
      <c r="Q90" s="65">
        <v>19674.100000000002</v>
      </c>
      <c r="R90" s="65">
        <v>3542.0050000000001</v>
      </c>
      <c r="S90" s="65">
        <v>2344.0700000000002</v>
      </c>
      <c r="T90" s="65">
        <v>5120.1899999999996</v>
      </c>
      <c r="U90" s="65">
        <v>4166.9800000000005</v>
      </c>
      <c r="V90" s="65">
        <v>41354.795000000006</v>
      </c>
    </row>
    <row r="91" spans="1:22" x14ac:dyDescent="0.25">
      <c r="A91">
        <v>75</v>
      </c>
      <c r="B91" s="65">
        <v>41.74</v>
      </c>
      <c r="C91" s="65">
        <v>329.89</v>
      </c>
      <c r="D91" s="65">
        <v>14.04</v>
      </c>
      <c r="E91" s="65">
        <v>230.91</v>
      </c>
      <c r="F91" s="65">
        <v>3093.14</v>
      </c>
      <c r="G91" s="65">
        <v>2609.83</v>
      </c>
      <c r="H91" s="65">
        <v>9651.7800000000007</v>
      </c>
      <c r="I91" s="65">
        <v>3212.54</v>
      </c>
      <c r="J91" s="65">
        <v>2542.19</v>
      </c>
      <c r="K91" s="65">
        <v>3227.7</v>
      </c>
      <c r="L91" s="65">
        <v>-9301.6</v>
      </c>
      <c r="M91" s="65">
        <v>-11532.9</v>
      </c>
      <c r="N91" s="65">
        <v>10062</v>
      </c>
      <c r="O91" s="65">
        <v>-9142.7999999999993</v>
      </c>
      <c r="P91" s="65">
        <v>32623.350000000002</v>
      </c>
      <c r="Q91" s="65">
        <v>12294.039999999999</v>
      </c>
      <c r="R91" s="65">
        <v>2883.8650000000002</v>
      </c>
      <c r="S91" s="65">
        <v>-3864.5000000000005</v>
      </c>
      <c r="T91" s="65">
        <v>3179.4900000000002</v>
      </c>
      <c r="U91" s="65">
        <v>13336.099999999999</v>
      </c>
      <c r="V91" s="65">
        <v>40537.045000000006</v>
      </c>
    </row>
    <row r="92" spans="1:22" x14ac:dyDescent="0.25">
      <c r="A92">
        <v>76</v>
      </c>
      <c r="B92" s="65">
        <v>39.685200000000002</v>
      </c>
      <c r="C92" s="65">
        <v>326.87180000000001</v>
      </c>
      <c r="D92" s="65">
        <v>14.2942</v>
      </c>
      <c r="E92" s="65">
        <v>229.12209999999999</v>
      </c>
      <c r="F92" s="65">
        <v>3087.2932000000001</v>
      </c>
      <c r="G92" s="65">
        <v>2711.6477</v>
      </c>
      <c r="H92" s="65">
        <v>9510.6687999999995</v>
      </c>
      <c r="I92" s="65">
        <v>3224.5617000000002</v>
      </c>
      <c r="J92" s="65">
        <v>2573.8326999999999</v>
      </c>
      <c r="K92" s="65">
        <v>3254.8879000000002</v>
      </c>
      <c r="L92" s="65">
        <v>5073.6000000000004</v>
      </c>
      <c r="M92" s="65">
        <v>-7007.7</v>
      </c>
      <c r="N92" s="65">
        <v>226.2</v>
      </c>
      <c r="O92" s="65">
        <v>-5564.2</v>
      </c>
      <c r="P92" s="65">
        <v>34085.574999999997</v>
      </c>
      <c r="Q92" s="65">
        <v>-8069.06</v>
      </c>
      <c r="R92" s="65">
        <v>9939.625</v>
      </c>
      <c r="S92" s="65">
        <v>-5066.8900000000003</v>
      </c>
      <c r="T92" s="65">
        <v>-1567.4250000000002</v>
      </c>
      <c r="U92" s="65">
        <v>7897.7800000000007</v>
      </c>
      <c r="V92" s="65">
        <v>29947.504999999997</v>
      </c>
    </row>
    <row r="93" spans="1:22" x14ac:dyDescent="0.25">
      <c r="A93">
        <v>77</v>
      </c>
      <c r="B93" s="65">
        <v>39.78</v>
      </c>
      <c r="C93" s="65">
        <v>327.43</v>
      </c>
      <c r="D93" s="65">
        <v>14.55</v>
      </c>
      <c r="E93" s="65">
        <v>230.12</v>
      </c>
      <c r="F93" s="65">
        <v>3326.71</v>
      </c>
      <c r="G93" s="65">
        <v>2712.55</v>
      </c>
      <c r="H93" s="65">
        <v>9898.6299999999992</v>
      </c>
      <c r="I93" s="65">
        <v>3215.1</v>
      </c>
      <c r="J93" s="65">
        <v>2557.34</v>
      </c>
      <c r="K93" s="65">
        <v>3290.8</v>
      </c>
      <c r="L93" s="65">
        <v>4419.0999999999995</v>
      </c>
      <c r="M93" s="65">
        <v>-7843.35</v>
      </c>
      <c r="N93" s="65">
        <v>-9781.2000000000007</v>
      </c>
      <c r="O93" s="65">
        <v>-7565.8</v>
      </c>
      <c r="P93" s="65">
        <v>-25768.675000000003</v>
      </c>
      <c r="Q93" s="65">
        <v>-8248.5399999999991</v>
      </c>
      <c r="R93" s="65">
        <v>-9458.3549999999996</v>
      </c>
      <c r="S93" s="65">
        <v>-4120.9400000000005</v>
      </c>
      <c r="T93" s="65">
        <v>906.06</v>
      </c>
      <c r="U93" s="65">
        <v>715.14</v>
      </c>
      <c r="V93" s="65">
        <v>-66746.560000000012</v>
      </c>
    </row>
    <row r="94" spans="1:22" x14ac:dyDescent="0.25">
      <c r="A94">
        <v>78</v>
      </c>
      <c r="B94" s="65">
        <v>39.757100000000001</v>
      </c>
      <c r="C94" s="65">
        <v>315.16489999999999</v>
      </c>
      <c r="D94" s="65">
        <v>14.2941</v>
      </c>
      <c r="E94" s="65">
        <v>223.75530000000001</v>
      </c>
      <c r="F94" s="65">
        <v>3290.8422999999998</v>
      </c>
      <c r="G94" s="65">
        <v>2690.683</v>
      </c>
      <c r="H94" s="65">
        <v>9652.6</v>
      </c>
      <c r="I94" s="65">
        <v>3148.9369000000002</v>
      </c>
      <c r="J94" s="65">
        <v>2517.7179999999998</v>
      </c>
      <c r="K94" s="65">
        <v>3337.5893000000001</v>
      </c>
      <c r="L94" s="65">
        <v>4570.3</v>
      </c>
      <c r="M94" s="65">
        <v>10552.65</v>
      </c>
      <c r="N94" s="65">
        <v>230.1</v>
      </c>
      <c r="O94" s="65">
        <v>5169.4000000000005</v>
      </c>
      <c r="P94" s="65">
        <v>-16801.7</v>
      </c>
      <c r="Q94" s="65">
        <v>-3876.1200000000003</v>
      </c>
      <c r="R94" s="65">
        <v>2843.0650000000001</v>
      </c>
      <c r="S94" s="65">
        <v>2495.59</v>
      </c>
      <c r="T94" s="65">
        <v>6849.78</v>
      </c>
      <c r="U94" s="65">
        <v>-8642.5</v>
      </c>
      <c r="V94" s="65">
        <v>3390.5649999999987</v>
      </c>
    </row>
    <row r="95" spans="1:22" x14ac:dyDescent="0.25">
      <c r="A95">
        <v>79</v>
      </c>
      <c r="B95" s="65">
        <v>41.44</v>
      </c>
      <c r="C95" s="65">
        <v>320.72000000000003</v>
      </c>
      <c r="D95" s="65">
        <v>14.43</v>
      </c>
      <c r="E95" s="65">
        <v>215.2</v>
      </c>
      <c r="F95" s="65">
        <v>3268.11</v>
      </c>
      <c r="G95" s="65">
        <v>2669.82</v>
      </c>
      <c r="H95" s="65">
        <v>9580.52</v>
      </c>
      <c r="I95" s="65">
        <v>3134.47</v>
      </c>
      <c r="J95" s="65">
        <v>2626.61</v>
      </c>
      <c r="K95" s="65">
        <v>3272.68</v>
      </c>
      <c r="L95" s="65">
        <v>-7196</v>
      </c>
      <c r="M95" s="65">
        <v>2217.4499999999998</v>
      </c>
      <c r="N95" s="65">
        <v>-4984.2</v>
      </c>
      <c r="O95" s="65">
        <v>22285.599999999999</v>
      </c>
      <c r="P95" s="65">
        <v>-11117.800000000001</v>
      </c>
      <c r="Q95" s="65">
        <v>295.56</v>
      </c>
      <c r="R95" s="65">
        <v>6447.3150000000005</v>
      </c>
      <c r="S95" s="65">
        <v>3942.15</v>
      </c>
      <c r="T95" s="65">
        <v>-9483.9449999999997</v>
      </c>
      <c r="U95" s="65">
        <v>4338.8</v>
      </c>
      <c r="V95" s="65">
        <v>6744.9299999999976</v>
      </c>
    </row>
    <row r="96" spans="1:22" x14ac:dyDescent="0.25">
      <c r="A96">
        <v>80</v>
      </c>
      <c r="B96" s="65">
        <v>41.139400000000002</v>
      </c>
      <c r="C96" s="65">
        <v>321.59390000000002</v>
      </c>
      <c r="D96" s="65">
        <v>14.374599999999999</v>
      </c>
      <c r="E96" s="65">
        <v>225.41120000000001</v>
      </c>
      <c r="F96" s="65">
        <v>3227.8159999999998</v>
      </c>
      <c r="G96" s="65">
        <v>2680.5369999999998</v>
      </c>
      <c r="H96" s="65">
        <v>9497.2484999999997</v>
      </c>
      <c r="I96" s="65">
        <v>3158.1334000000002</v>
      </c>
      <c r="J96" s="65">
        <v>2574.1365999999998</v>
      </c>
      <c r="K96" s="65">
        <v>3237.7905000000001</v>
      </c>
      <c r="L96" s="65">
        <v>-5105.8</v>
      </c>
      <c r="M96" s="65">
        <v>909.15</v>
      </c>
      <c r="N96" s="65">
        <v>-2909.4</v>
      </c>
      <c r="O96" s="65">
        <v>1857.6</v>
      </c>
      <c r="P96" s="65">
        <v>-1045.125</v>
      </c>
      <c r="Q96" s="65">
        <v>-1846.92</v>
      </c>
      <c r="R96" s="65">
        <v>10610.64</v>
      </c>
      <c r="S96" s="65">
        <v>1575.94</v>
      </c>
      <c r="T96" s="65">
        <v>-1613.0099999999998</v>
      </c>
      <c r="U96" s="65">
        <v>11317.26</v>
      </c>
      <c r="V96" s="65">
        <v>13750.334999999999</v>
      </c>
    </row>
    <row r="97" spans="1:22" x14ac:dyDescent="0.25">
      <c r="A97">
        <v>81</v>
      </c>
      <c r="B97" s="65">
        <v>40.07</v>
      </c>
      <c r="C97" s="65">
        <v>317.83999999999997</v>
      </c>
      <c r="D97" s="65">
        <v>14.27</v>
      </c>
      <c r="E97" s="65">
        <v>223.35</v>
      </c>
      <c r="F97" s="65">
        <v>3145.89</v>
      </c>
      <c r="G97" s="65">
        <v>2644.3</v>
      </c>
      <c r="H97" s="65">
        <v>10099.379999999999</v>
      </c>
      <c r="I97" s="65">
        <v>3208.81</v>
      </c>
      <c r="J97" s="65">
        <v>2576.3200000000002</v>
      </c>
      <c r="K97" s="65">
        <v>3289</v>
      </c>
      <c r="L97" s="65">
        <v>2411.5</v>
      </c>
      <c r="M97" s="65">
        <v>6546.7499999999991</v>
      </c>
      <c r="N97" s="65">
        <v>1037.3999999999999</v>
      </c>
      <c r="O97" s="65">
        <v>5981.8</v>
      </c>
      <c r="P97" s="65">
        <v>19435.349999999999</v>
      </c>
      <c r="Q97" s="65">
        <v>5400.12</v>
      </c>
      <c r="R97" s="65">
        <v>-19496.154999999999</v>
      </c>
      <c r="S97" s="65">
        <v>-3491.43</v>
      </c>
      <c r="T97" s="65">
        <v>-1940.01</v>
      </c>
      <c r="U97" s="65">
        <v>1075.44</v>
      </c>
      <c r="V97" s="65">
        <v>16960.765000000007</v>
      </c>
    </row>
    <row r="98" spans="1:22" x14ac:dyDescent="0.25">
      <c r="A98">
        <v>82</v>
      </c>
      <c r="B98" s="65">
        <v>39.448599999999999</v>
      </c>
      <c r="C98" s="65">
        <v>319.8152</v>
      </c>
      <c r="D98" s="65">
        <v>13.9879</v>
      </c>
      <c r="E98" s="65">
        <v>229.86490000000001</v>
      </c>
      <c r="F98" s="65">
        <v>3207.8733000000002</v>
      </c>
      <c r="G98" s="65">
        <v>2635.2148000000002</v>
      </c>
      <c r="H98" s="65">
        <v>9471.0553999999993</v>
      </c>
      <c r="I98" s="65">
        <v>3134.5817999999999</v>
      </c>
      <c r="J98" s="65">
        <v>2546.5070999999998</v>
      </c>
      <c r="K98" s="65">
        <v>3285.931</v>
      </c>
      <c r="L98" s="65">
        <v>6729.8</v>
      </c>
      <c r="M98" s="65">
        <v>3577.2</v>
      </c>
      <c r="N98" s="65">
        <v>12171.9</v>
      </c>
      <c r="O98" s="65">
        <v>-7049.8</v>
      </c>
      <c r="P98" s="65">
        <v>3940.55</v>
      </c>
      <c r="Q98" s="65">
        <v>7217.52</v>
      </c>
      <c r="R98" s="65">
        <v>11920.295</v>
      </c>
      <c r="S98" s="65">
        <v>3931.1</v>
      </c>
      <c r="T98" s="65">
        <v>2531.415</v>
      </c>
      <c r="U98" s="65">
        <v>1689.16</v>
      </c>
      <c r="V98" s="65">
        <v>46659.140000000007</v>
      </c>
    </row>
    <row r="99" spans="1:22" x14ac:dyDescent="0.25">
      <c r="A99">
        <v>83</v>
      </c>
      <c r="B99" s="65">
        <v>40.630000000000003</v>
      </c>
      <c r="C99" s="65">
        <v>318.98</v>
      </c>
      <c r="D99" s="65">
        <v>14.23</v>
      </c>
      <c r="E99" s="65">
        <v>226.77</v>
      </c>
      <c r="F99" s="65">
        <v>3268.22</v>
      </c>
      <c r="G99" s="65">
        <v>2710.91</v>
      </c>
      <c r="H99" s="65">
        <v>10182.16</v>
      </c>
      <c r="I99" s="65">
        <v>3199.53</v>
      </c>
      <c r="J99" s="65">
        <v>2535.4699999999998</v>
      </c>
      <c r="K99" s="65">
        <v>3278.7</v>
      </c>
      <c r="L99" s="65">
        <v>-1505.7</v>
      </c>
      <c r="M99" s="65">
        <v>4829.55</v>
      </c>
      <c r="N99" s="65">
        <v>2889.9</v>
      </c>
      <c r="O99" s="65">
        <v>-854.40000000000009</v>
      </c>
      <c r="P99" s="65">
        <v>-11145.625</v>
      </c>
      <c r="Q99" s="65">
        <v>-7921.5199999999995</v>
      </c>
      <c r="R99" s="65">
        <v>-23634.899999999998</v>
      </c>
      <c r="S99" s="65">
        <v>-2563.71</v>
      </c>
      <c r="T99" s="65">
        <v>4186.4250000000002</v>
      </c>
      <c r="U99" s="65">
        <v>3135.8799999999997</v>
      </c>
      <c r="V99" s="65">
        <v>-32584.099999999988</v>
      </c>
    </row>
    <row r="100" spans="1:22" x14ac:dyDescent="0.25">
      <c r="A100">
        <v>84</v>
      </c>
      <c r="B100" s="65">
        <v>40.067</v>
      </c>
      <c r="C100" s="65">
        <v>326.90449999999998</v>
      </c>
      <c r="D100" s="65">
        <v>14.347799999999999</v>
      </c>
      <c r="E100" s="65">
        <v>230.59899999999999</v>
      </c>
      <c r="F100" s="65">
        <v>3350.2617</v>
      </c>
      <c r="G100" s="65">
        <v>2623.2078999999999</v>
      </c>
      <c r="H100" s="65">
        <v>10109.5321</v>
      </c>
      <c r="I100" s="65">
        <v>3156.4766</v>
      </c>
      <c r="J100" s="65">
        <v>2558.7837</v>
      </c>
      <c r="K100" s="65">
        <v>3355.3930999999998</v>
      </c>
      <c r="L100" s="65">
        <v>2401</v>
      </c>
      <c r="M100" s="65">
        <v>-7056.7500000000009</v>
      </c>
      <c r="N100" s="65">
        <v>-1864.2</v>
      </c>
      <c r="O100" s="65">
        <v>-8518</v>
      </c>
      <c r="P100" s="65">
        <v>-31656.55</v>
      </c>
      <c r="Q100" s="65">
        <v>9618.9</v>
      </c>
      <c r="R100" s="65">
        <v>-20003.54</v>
      </c>
      <c r="S100" s="65">
        <v>1741.62</v>
      </c>
      <c r="T100" s="65">
        <v>689.92499999999995</v>
      </c>
      <c r="U100" s="65">
        <v>-12203.26</v>
      </c>
      <c r="V100" s="65">
        <v>-66850.854999999996</v>
      </c>
    </row>
    <row r="101" spans="1:22" x14ac:dyDescent="0.25">
      <c r="A101">
        <v>85</v>
      </c>
      <c r="B101" s="65">
        <v>37.869999999999997</v>
      </c>
      <c r="C101" s="65">
        <v>329.49</v>
      </c>
      <c r="D101" s="65">
        <v>14.43</v>
      </c>
      <c r="E101" s="65">
        <v>233.85</v>
      </c>
      <c r="F101" s="65">
        <v>3397.04</v>
      </c>
      <c r="G101" s="65">
        <v>2668.19</v>
      </c>
      <c r="H101" s="65">
        <v>9220.2800000000007</v>
      </c>
      <c r="I101" s="65">
        <v>3144.09</v>
      </c>
      <c r="J101" s="65">
        <v>2546.48</v>
      </c>
      <c r="K101" s="65">
        <v>3244.18</v>
      </c>
      <c r="L101" s="65">
        <v>17749.2</v>
      </c>
      <c r="M101" s="65">
        <v>-10938.45</v>
      </c>
      <c r="N101" s="65">
        <v>-4875</v>
      </c>
      <c r="O101" s="65">
        <v>-15017.6</v>
      </c>
      <c r="P101" s="65">
        <v>-43350.75</v>
      </c>
      <c r="Q101" s="65">
        <v>621.52</v>
      </c>
      <c r="R101" s="65">
        <v>24459.289999999997</v>
      </c>
      <c r="S101" s="65">
        <v>2980.5</v>
      </c>
      <c r="T101" s="65">
        <v>2535.0450000000001</v>
      </c>
      <c r="U101" s="65">
        <v>10039.66</v>
      </c>
      <c r="V101" s="65">
        <v>-15796.585000000003</v>
      </c>
    </row>
    <row r="102" spans="1:22" x14ac:dyDescent="0.25">
      <c r="A102">
        <v>86</v>
      </c>
      <c r="B102" s="65">
        <v>39.7074</v>
      </c>
      <c r="C102" s="65">
        <v>321.52019999999999</v>
      </c>
      <c r="D102" s="65">
        <v>14.8308</v>
      </c>
      <c r="E102" s="65">
        <v>224.7182</v>
      </c>
      <c r="F102" s="65">
        <v>3241.2730999999999</v>
      </c>
      <c r="G102" s="65">
        <v>2636.1857</v>
      </c>
      <c r="H102" s="65">
        <v>9632.7932000000001</v>
      </c>
      <c r="I102" s="65">
        <v>3184.6455999999998</v>
      </c>
      <c r="J102" s="65">
        <v>2549.1257000000001</v>
      </c>
      <c r="K102" s="65">
        <v>3216.7060999999999</v>
      </c>
      <c r="L102" s="65">
        <v>4918.2</v>
      </c>
      <c r="M102" s="65">
        <v>1019.6999999999999</v>
      </c>
      <c r="N102" s="65">
        <v>-20701.2</v>
      </c>
      <c r="O102" s="65">
        <v>3243.6</v>
      </c>
      <c r="P102" s="65">
        <v>-4409.3999999999996</v>
      </c>
      <c r="Q102" s="65">
        <v>7023.34</v>
      </c>
      <c r="R102" s="65">
        <v>3833.4049999999997</v>
      </c>
      <c r="S102" s="65">
        <v>-1075.28</v>
      </c>
      <c r="T102" s="65">
        <v>2138.625</v>
      </c>
      <c r="U102" s="65">
        <v>15534.14</v>
      </c>
      <c r="V102" s="65">
        <v>11525.13</v>
      </c>
    </row>
    <row r="103" spans="1:22" x14ac:dyDescent="0.25">
      <c r="A103">
        <v>87</v>
      </c>
      <c r="B103" s="65">
        <v>40.049999999999997</v>
      </c>
      <c r="C103" s="65">
        <v>328</v>
      </c>
      <c r="D103" s="65">
        <v>14.44</v>
      </c>
      <c r="E103" s="65">
        <v>239.06</v>
      </c>
      <c r="F103" s="65">
        <v>3046.36</v>
      </c>
      <c r="G103" s="65">
        <v>2691.57</v>
      </c>
      <c r="H103" s="65">
        <v>9822.2800000000007</v>
      </c>
      <c r="I103" s="65">
        <v>3157.26</v>
      </c>
      <c r="J103" s="65">
        <v>2559.75</v>
      </c>
      <c r="K103" s="65">
        <v>3289.39</v>
      </c>
      <c r="L103" s="65">
        <v>2488.5</v>
      </c>
      <c r="M103" s="65">
        <v>-8702.7000000000007</v>
      </c>
      <c r="N103" s="65">
        <v>-5319.5999999999995</v>
      </c>
      <c r="O103" s="65">
        <v>-25431.200000000001</v>
      </c>
      <c r="P103" s="65">
        <v>44318.9</v>
      </c>
      <c r="Q103" s="65">
        <v>-4054.1400000000003</v>
      </c>
      <c r="R103" s="65">
        <v>-5641.12</v>
      </c>
      <c r="S103" s="65">
        <v>1663.12</v>
      </c>
      <c r="T103" s="65">
        <v>544.86</v>
      </c>
      <c r="U103" s="65">
        <v>998.24</v>
      </c>
      <c r="V103" s="65">
        <v>864.86000000000115</v>
      </c>
    </row>
    <row r="104" spans="1:22" x14ac:dyDescent="0.25">
      <c r="A104">
        <v>88</v>
      </c>
      <c r="B104" s="65">
        <v>40.5884</v>
      </c>
      <c r="C104" s="65">
        <v>329.9074</v>
      </c>
      <c r="D104" s="65">
        <v>14.211399999999999</v>
      </c>
      <c r="E104" s="65">
        <v>224.71420000000001</v>
      </c>
      <c r="F104" s="65">
        <v>3185.9892</v>
      </c>
      <c r="G104" s="65">
        <v>2634.998</v>
      </c>
      <c r="H104" s="65">
        <v>9304.9595000000008</v>
      </c>
      <c r="I104" s="65">
        <v>3153.3053</v>
      </c>
      <c r="J104" s="65">
        <v>2607.9447</v>
      </c>
      <c r="K104" s="65">
        <v>3247.3153000000002</v>
      </c>
      <c r="L104" s="65">
        <v>-1248.8</v>
      </c>
      <c r="M104" s="65">
        <v>-11561.1</v>
      </c>
      <c r="N104" s="65">
        <v>3455.4</v>
      </c>
      <c r="O104" s="65">
        <v>3251.6</v>
      </c>
      <c r="P104" s="65">
        <v>9411.5749999999989</v>
      </c>
      <c r="Q104" s="65">
        <v>7260.88</v>
      </c>
      <c r="R104" s="65">
        <v>20225.09</v>
      </c>
      <c r="S104" s="65">
        <v>2058.75</v>
      </c>
      <c r="T104" s="65">
        <v>-6684.2250000000004</v>
      </c>
      <c r="U104" s="65">
        <v>9412.3000000000011</v>
      </c>
      <c r="V104" s="65">
        <v>35581.470000000008</v>
      </c>
    </row>
    <row r="105" spans="1:22" x14ac:dyDescent="0.25">
      <c r="A105">
        <v>89</v>
      </c>
      <c r="B105" s="65">
        <v>39.57</v>
      </c>
      <c r="C105" s="65">
        <v>331.77</v>
      </c>
      <c r="D105" s="65">
        <v>14.41</v>
      </c>
      <c r="E105" s="65">
        <v>237.31</v>
      </c>
      <c r="F105" s="65">
        <v>3251.71</v>
      </c>
      <c r="G105" s="65">
        <v>2711.15</v>
      </c>
      <c r="H105" s="65">
        <v>9842.1200000000008</v>
      </c>
      <c r="I105" s="65">
        <v>3229.3</v>
      </c>
      <c r="J105" s="65">
        <v>2579.33</v>
      </c>
      <c r="K105" s="65">
        <v>3264.36</v>
      </c>
      <c r="L105" s="65">
        <v>5864.6</v>
      </c>
      <c r="M105" s="65">
        <v>-14360.249999999998</v>
      </c>
      <c r="N105" s="65">
        <v>-4465.5</v>
      </c>
      <c r="O105" s="65">
        <v>-21939.800000000003</v>
      </c>
      <c r="P105" s="65">
        <v>-7018.3499999999995</v>
      </c>
      <c r="Q105" s="65">
        <v>-7970.34</v>
      </c>
      <c r="R105" s="65">
        <v>-6632.79</v>
      </c>
      <c r="S105" s="65">
        <v>-5540.49</v>
      </c>
      <c r="T105" s="65">
        <v>-2392.35</v>
      </c>
      <c r="U105" s="65">
        <v>6004.3</v>
      </c>
      <c r="V105" s="65">
        <v>-58450.969999999994</v>
      </c>
    </row>
    <row r="106" spans="1:22" x14ac:dyDescent="0.25">
      <c r="A106">
        <v>90</v>
      </c>
      <c r="B106" s="65">
        <v>40.405000000000001</v>
      </c>
      <c r="C106" s="65">
        <v>330.02879999999999</v>
      </c>
      <c r="D106" s="65">
        <v>14.1685</v>
      </c>
      <c r="E106" s="65">
        <v>225.52449999999999</v>
      </c>
      <c r="F106" s="65">
        <v>3329.2948000000001</v>
      </c>
      <c r="G106" s="65">
        <v>2667.0383000000002</v>
      </c>
      <c r="H106" s="65">
        <v>9756.8667000000005</v>
      </c>
      <c r="I106" s="65">
        <v>3199.0005999999998</v>
      </c>
      <c r="J106" s="65">
        <v>2560.1489000000001</v>
      </c>
      <c r="K106" s="65">
        <v>3279.7784999999999</v>
      </c>
      <c r="L106" s="65">
        <v>35</v>
      </c>
      <c r="M106" s="65">
        <v>-11743.2</v>
      </c>
      <c r="N106" s="65">
        <v>5128.5</v>
      </c>
      <c r="O106" s="65">
        <v>1631</v>
      </c>
      <c r="P106" s="65">
        <v>-26414.825000000001</v>
      </c>
      <c r="Q106" s="65">
        <v>852.82</v>
      </c>
      <c r="R106" s="65">
        <v>-2370.27</v>
      </c>
      <c r="S106" s="65">
        <v>-2510.7800000000002</v>
      </c>
      <c r="T106" s="65">
        <v>485.14500000000004</v>
      </c>
      <c r="U106" s="65">
        <v>2919.66</v>
      </c>
      <c r="V106" s="65">
        <v>-31986.95</v>
      </c>
    </row>
    <row r="107" spans="1:22" x14ac:dyDescent="0.25">
      <c r="A107">
        <v>91</v>
      </c>
      <c r="B107" s="65">
        <v>39.340000000000003</v>
      </c>
      <c r="C107" s="65">
        <v>323.02999999999997</v>
      </c>
      <c r="D107" s="65">
        <v>14.15</v>
      </c>
      <c r="E107" s="65">
        <v>221.09</v>
      </c>
      <c r="F107" s="65">
        <v>3238.99</v>
      </c>
      <c r="G107" s="65">
        <v>2698.32</v>
      </c>
      <c r="H107" s="65">
        <v>9477.4599999999991</v>
      </c>
      <c r="I107" s="65">
        <v>3140.84</v>
      </c>
      <c r="J107" s="65">
        <v>2617.4</v>
      </c>
      <c r="K107" s="65">
        <v>3316.45</v>
      </c>
      <c r="L107" s="65">
        <v>7486.4999999999991</v>
      </c>
      <c r="M107" s="65">
        <v>-1239.6000000000001</v>
      </c>
      <c r="N107" s="65">
        <v>5955.3</v>
      </c>
      <c r="O107" s="65">
        <v>10491</v>
      </c>
      <c r="P107" s="65">
        <v>-3839.3</v>
      </c>
      <c r="Q107" s="65">
        <v>-5404.36</v>
      </c>
      <c r="R107" s="65">
        <v>11599.965</v>
      </c>
      <c r="S107" s="65">
        <v>3304.94</v>
      </c>
      <c r="T107" s="65">
        <v>-8102.2349999999997</v>
      </c>
      <c r="U107" s="65">
        <v>-4415.34</v>
      </c>
      <c r="V107" s="65">
        <v>15836.869999999995</v>
      </c>
    </row>
    <row r="108" spans="1:22" x14ac:dyDescent="0.25">
      <c r="A108">
        <v>92</v>
      </c>
      <c r="B108" s="65">
        <v>40.673299999999998</v>
      </c>
      <c r="C108" s="65">
        <v>326.71140000000003</v>
      </c>
      <c r="D108" s="65">
        <v>14.555400000000001</v>
      </c>
      <c r="E108" s="65">
        <v>221.42349999999999</v>
      </c>
      <c r="F108" s="65">
        <v>3054.1617000000001</v>
      </c>
      <c r="G108" s="65">
        <v>2671.0232999999998</v>
      </c>
      <c r="H108" s="65">
        <v>9955.3575999999994</v>
      </c>
      <c r="I108" s="65">
        <v>3152.5182</v>
      </c>
      <c r="J108" s="65">
        <v>2641.498</v>
      </c>
      <c r="K108" s="65">
        <v>3305.1217000000001</v>
      </c>
      <c r="L108" s="65">
        <v>-1843.1</v>
      </c>
      <c r="M108" s="65">
        <v>-6767.1</v>
      </c>
      <c r="N108" s="65">
        <v>-9960.6</v>
      </c>
      <c r="O108" s="65">
        <v>9833</v>
      </c>
      <c r="P108" s="65">
        <v>42368.450000000004</v>
      </c>
      <c r="Q108" s="65">
        <v>55.82</v>
      </c>
      <c r="R108" s="65">
        <v>-12294.815000000001</v>
      </c>
      <c r="S108" s="65">
        <v>2137.46</v>
      </c>
      <c r="T108" s="65">
        <v>-11717.220000000001</v>
      </c>
      <c r="U108" s="65">
        <v>-2148.98</v>
      </c>
      <c r="V108" s="65">
        <v>9662.9149999999972</v>
      </c>
    </row>
    <row r="109" spans="1:22" x14ac:dyDescent="0.25">
      <c r="A109">
        <v>93</v>
      </c>
      <c r="B109" s="65">
        <v>39.270000000000003</v>
      </c>
      <c r="C109" s="65">
        <v>329.39</v>
      </c>
      <c r="D109" s="65">
        <v>14.17</v>
      </c>
      <c r="E109" s="65">
        <v>226.4</v>
      </c>
      <c r="F109" s="65">
        <v>3011.08</v>
      </c>
      <c r="G109" s="65">
        <v>2700.36</v>
      </c>
      <c r="H109" s="65">
        <v>9697.0400000000009</v>
      </c>
      <c r="I109" s="65">
        <v>3177.98</v>
      </c>
      <c r="J109" s="65">
        <v>2566.2600000000002</v>
      </c>
      <c r="K109" s="65">
        <v>3310.93</v>
      </c>
      <c r="L109" s="65">
        <v>7949.2</v>
      </c>
      <c r="M109" s="65">
        <v>-10779.15</v>
      </c>
      <c r="N109" s="65">
        <v>5187</v>
      </c>
      <c r="O109" s="65">
        <v>-126.8</v>
      </c>
      <c r="P109" s="65">
        <v>53138.424999999996</v>
      </c>
      <c r="Q109" s="65">
        <v>-5812.32</v>
      </c>
      <c r="R109" s="65">
        <v>621.04</v>
      </c>
      <c r="S109" s="65">
        <v>-408.46999999999997</v>
      </c>
      <c r="T109" s="65">
        <v>-430.90500000000003</v>
      </c>
      <c r="U109" s="65">
        <v>-3311.3</v>
      </c>
      <c r="V109" s="65">
        <v>46026.719999999994</v>
      </c>
    </row>
    <row r="110" spans="1:22" x14ac:dyDescent="0.25">
      <c r="A110">
        <v>94</v>
      </c>
      <c r="B110" s="65">
        <v>41.197000000000003</v>
      </c>
      <c r="C110" s="65">
        <v>326.1918</v>
      </c>
      <c r="D110" s="65">
        <v>14.302300000000001</v>
      </c>
      <c r="E110" s="65">
        <v>224.87950000000001</v>
      </c>
      <c r="F110" s="65">
        <v>3322.3040000000001</v>
      </c>
      <c r="G110" s="65">
        <v>2765.1718999999998</v>
      </c>
      <c r="H110" s="65">
        <v>9762.3768</v>
      </c>
      <c r="I110" s="65">
        <v>3216.6167</v>
      </c>
      <c r="J110" s="65">
        <v>2538.6073000000001</v>
      </c>
      <c r="K110" s="65">
        <v>3295.6835000000001</v>
      </c>
      <c r="L110" s="65">
        <v>-5509</v>
      </c>
      <c r="M110" s="65">
        <v>-5987.7</v>
      </c>
      <c r="N110" s="65">
        <v>-89.7</v>
      </c>
      <c r="O110" s="65">
        <v>2921</v>
      </c>
      <c r="P110" s="65">
        <v>-24667.125</v>
      </c>
      <c r="Q110" s="65">
        <v>-18773.900000000001</v>
      </c>
      <c r="R110" s="65">
        <v>-2645.7750000000001</v>
      </c>
      <c r="S110" s="65">
        <v>-4272.3900000000003</v>
      </c>
      <c r="T110" s="65">
        <v>3716.3850000000002</v>
      </c>
      <c r="U110" s="65">
        <v>-261.33999999999997</v>
      </c>
      <c r="V110" s="65">
        <v>-55569.544999999998</v>
      </c>
    </row>
    <row r="111" spans="1:22" x14ac:dyDescent="0.25">
      <c r="A111">
        <v>95</v>
      </c>
      <c r="B111" s="65">
        <v>41.88</v>
      </c>
      <c r="C111" s="65">
        <v>323.56</v>
      </c>
      <c r="D111" s="65">
        <v>14.74</v>
      </c>
      <c r="E111" s="65">
        <v>242.84</v>
      </c>
      <c r="F111" s="65">
        <v>3202.23</v>
      </c>
      <c r="G111" s="65">
        <v>2647.97</v>
      </c>
      <c r="H111" s="65">
        <v>9790.06</v>
      </c>
      <c r="I111" s="65">
        <v>3131.35</v>
      </c>
      <c r="J111" s="65">
        <v>2597.56</v>
      </c>
      <c r="K111" s="65">
        <v>3420.65</v>
      </c>
      <c r="L111" s="65">
        <v>-10272.5</v>
      </c>
      <c r="M111" s="65">
        <v>-2046.6000000000001</v>
      </c>
      <c r="N111" s="65">
        <v>-17023.5</v>
      </c>
      <c r="O111" s="65">
        <v>-33007.599999999999</v>
      </c>
      <c r="P111" s="65">
        <v>5351.6750000000002</v>
      </c>
      <c r="Q111" s="65">
        <v>4667.26</v>
      </c>
      <c r="R111" s="65">
        <v>-4029.78</v>
      </c>
      <c r="S111" s="65">
        <v>4253.8600000000006</v>
      </c>
      <c r="T111" s="65">
        <v>-5127.1050000000005</v>
      </c>
      <c r="U111" s="65">
        <v>-25254.48</v>
      </c>
      <c r="V111" s="65">
        <v>-82488.76999999999</v>
      </c>
    </row>
    <row r="112" spans="1:22" x14ac:dyDescent="0.25">
      <c r="A112">
        <v>96</v>
      </c>
      <c r="B112" s="65">
        <v>40.949599999999997</v>
      </c>
      <c r="C112" s="65">
        <v>325.66520000000003</v>
      </c>
      <c r="D112" s="65">
        <v>14.417</v>
      </c>
      <c r="E112" s="65">
        <v>213.03200000000001</v>
      </c>
      <c r="F112" s="65">
        <v>3309.5625</v>
      </c>
      <c r="G112" s="65">
        <v>2682.0273000000002</v>
      </c>
      <c r="H112" s="65">
        <v>9615.3824000000004</v>
      </c>
      <c r="I112" s="65">
        <v>3166.3562999999999</v>
      </c>
      <c r="J112" s="65">
        <v>2538.1215999999999</v>
      </c>
      <c r="K112" s="65">
        <v>3288.2864</v>
      </c>
      <c r="L112" s="65">
        <v>-3777.2</v>
      </c>
      <c r="M112" s="65">
        <v>-5197.8</v>
      </c>
      <c r="N112" s="65">
        <v>-4563</v>
      </c>
      <c r="O112" s="65">
        <v>26616</v>
      </c>
      <c r="P112" s="65">
        <v>-21481.75</v>
      </c>
      <c r="Q112" s="65">
        <v>-2144.98</v>
      </c>
      <c r="R112" s="65">
        <v>4703.9450000000006</v>
      </c>
      <c r="S112" s="65">
        <v>753.65</v>
      </c>
      <c r="T112" s="65">
        <v>3789.2400000000002</v>
      </c>
      <c r="U112" s="65">
        <v>1218.08</v>
      </c>
      <c r="V112" s="65">
        <v>-83.814999999999145</v>
      </c>
    </row>
    <row r="113" spans="1:22" x14ac:dyDescent="0.25">
      <c r="A113">
        <v>97</v>
      </c>
      <c r="B113" s="65">
        <v>42.02</v>
      </c>
      <c r="C113" s="65">
        <v>323.85000000000002</v>
      </c>
      <c r="D113" s="65">
        <v>14.47</v>
      </c>
      <c r="E113" s="65">
        <v>218.38</v>
      </c>
      <c r="F113" s="65">
        <v>3472.83</v>
      </c>
      <c r="G113" s="65">
        <v>2672.65</v>
      </c>
      <c r="H113" s="65">
        <v>9256.7000000000007</v>
      </c>
      <c r="I113" s="65">
        <v>3161.5</v>
      </c>
      <c r="J113" s="65">
        <v>2568.13</v>
      </c>
      <c r="K113" s="65">
        <v>3256.5</v>
      </c>
      <c r="L113" s="65">
        <v>-11242.7</v>
      </c>
      <c r="M113" s="65">
        <v>-2474.85</v>
      </c>
      <c r="N113" s="65">
        <v>-6481.7999999999993</v>
      </c>
      <c r="O113" s="65">
        <v>15914.400000000001</v>
      </c>
      <c r="P113" s="65">
        <v>-62297.649999999994</v>
      </c>
      <c r="Q113" s="65">
        <v>-270.3</v>
      </c>
      <c r="R113" s="65">
        <v>22637.960000000003</v>
      </c>
      <c r="S113" s="65">
        <v>1238.83</v>
      </c>
      <c r="T113" s="65">
        <v>-712.63499999999999</v>
      </c>
      <c r="U113" s="65">
        <v>7575.42</v>
      </c>
      <c r="V113" s="65">
        <v>-36113.32499999999</v>
      </c>
    </row>
    <row r="114" spans="1:22" x14ac:dyDescent="0.25">
      <c r="A114">
        <v>98</v>
      </c>
      <c r="B114" s="65">
        <v>40.206800000000001</v>
      </c>
      <c r="C114" s="65">
        <v>321.72289999999998</v>
      </c>
      <c r="D114" s="65">
        <v>14.641400000000001</v>
      </c>
      <c r="E114" s="65">
        <v>216.81</v>
      </c>
      <c r="F114" s="65">
        <v>3241.5852</v>
      </c>
      <c r="G114" s="65">
        <v>2679.9373999999998</v>
      </c>
      <c r="H114" s="65">
        <v>9736.0923000000003</v>
      </c>
      <c r="I114" s="65">
        <v>3142.8238999999999</v>
      </c>
      <c r="J114" s="65">
        <v>2558.7820999999999</v>
      </c>
      <c r="K114" s="65">
        <v>3273.6689999999999</v>
      </c>
      <c r="L114" s="65">
        <v>1422.3999999999999</v>
      </c>
      <c r="M114" s="65">
        <v>715.65000000000009</v>
      </c>
      <c r="N114" s="65">
        <v>-13314.599999999999</v>
      </c>
      <c r="O114" s="65">
        <v>19060</v>
      </c>
      <c r="P114" s="65">
        <v>-4487.4250000000002</v>
      </c>
      <c r="Q114" s="65">
        <v>-1727</v>
      </c>
      <c r="R114" s="65">
        <v>-1331.55</v>
      </c>
      <c r="S114" s="65">
        <v>3106.89</v>
      </c>
      <c r="T114" s="65">
        <v>690.16499999999996</v>
      </c>
      <c r="U114" s="65">
        <v>4141.5599999999995</v>
      </c>
      <c r="V114" s="65">
        <v>8276.09</v>
      </c>
    </row>
    <row r="115" spans="1:22" x14ac:dyDescent="0.25">
      <c r="A115">
        <v>99</v>
      </c>
      <c r="B115" s="65">
        <v>38.67</v>
      </c>
      <c r="C115" s="65">
        <v>329.18</v>
      </c>
      <c r="D115" s="65">
        <v>14.18</v>
      </c>
      <c r="E115" s="65">
        <v>220.85</v>
      </c>
      <c r="F115" s="65">
        <v>3208.59</v>
      </c>
      <c r="G115" s="65">
        <v>2701</v>
      </c>
      <c r="H115" s="65">
        <v>9805.89</v>
      </c>
      <c r="I115" s="65">
        <v>3170.08</v>
      </c>
      <c r="J115" s="65">
        <v>2540.02</v>
      </c>
      <c r="K115" s="65">
        <v>3304.1</v>
      </c>
      <c r="L115" s="65">
        <v>12204.5</v>
      </c>
      <c r="M115" s="65">
        <v>-10476.300000000001</v>
      </c>
      <c r="N115" s="65">
        <v>4621.5</v>
      </c>
      <c r="O115" s="65">
        <v>10985.4</v>
      </c>
      <c r="P115" s="65">
        <v>3760.7</v>
      </c>
      <c r="Q115" s="65">
        <v>-5939.08</v>
      </c>
      <c r="R115" s="65">
        <v>-4821.3500000000004</v>
      </c>
      <c r="S115" s="65">
        <v>381.01</v>
      </c>
      <c r="T115" s="65">
        <v>3504.5400000000004</v>
      </c>
      <c r="U115" s="65">
        <v>-1944.6999999999998</v>
      </c>
      <c r="V115" s="65">
        <v>12276.220000000001</v>
      </c>
    </row>
    <row r="116" spans="1:22" x14ac:dyDescent="0.25">
      <c r="A116">
        <v>100</v>
      </c>
      <c r="B116" s="65">
        <v>41.861699999999999</v>
      </c>
      <c r="C116" s="65">
        <v>322.23009999999999</v>
      </c>
      <c r="D116" s="65">
        <v>13.986800000000001</v>
      </c>
      <c r="E116" s="65">
        <v>228.01689999999999</v>
      </c>
      <c r="F116" s="65">
        <v>3129.1469999999999</v>
      </c>
      <c r="G116" s="65">
        <v>2655.8371999999999</v>
      </c>
      <c r="H116" s="65">
        <v>9541.3883000000005</v>
      </c>
      <c r="I116" s="65">
        <v>3215.7788</v>
      </c>
      <c r="J116" s="65">
        <v>2557.9358000000002</v>
      </c>
      <c r="K116" s="65">
        <v>3262.4104000000002</v>
      </c>
      <c r="L116" s="65">
        <v>-10161.9</v>
      </c>
      <c r="M116" s="65">
        <v>-45.15</v>
      </c>
      <c r="N116" s="65">
        <v>12214.8</v>
      </c>
      <c r="O116" s="65">
        <v>-3353.8</v>
      </c>
      <c r="P116" s="65">
        <v>23622.125</v>
      </c>
      <c r="Q116" s="65">
        <v>3093.04</v>
      </c>
      <c r="R116" s="65">
        <v>8403.65</v>
      </c>
      <c r="S116" s="65">
        <v>-4188.6000000000004</v>
      </c>
      <c r="T116" s="65">
        <v>817.11</v>
      </c>
      <c r="U116" s="65">
        <v>6393.28</v>
      </c>
      <c r="V116" s="65">
        <v>36794.555</v>
      </c>
    </row>
    <row r="117" spans="1:22" x14ac:dyDescent="0.25">
      <c r="A117">
        <v>101</v>
      </c>
      <c r="B117" s="65">
        <v>39.06</v>
      </c>
      <c r="C117" s="65">
        <v>322.44</v>
      </c>
      <c r="D117" s="65">
        <v>14.24</v>
      </c>
      <c r="E117" s="65">
        <v>235.21</v>
      </c>
      <c r="F117" s="65">
        <v>3370.92</v>
      </c>
      <c r="G117" s="65">
        <v>2613.59</v>
      </c>
      <c r="H117" s="65">
        <v>9762.2000000000007</v>
      </c>
      <c r="I117" s="65">
        <v>3158.71</v>
      </c>
      <c r="J117" s="65">
        <v>2609.2199999999998</v>
      </c>
      <c r="K117" s="65">
        <v>3197.56</v>
      </c>
      <c r="L117" s="65">
        <v>9459.7999999999993</v>
      </c>
      <c r="M117" s="65">
        <v>-361.05</v>
      </c>
      <c r="N117" s="65">
        <v>2203.5</v>
      </c>
      <c r="O117" s="65">
        <v>-17742.8</v>
      </c>
      <c r="P117" s="65">
        <v>-36821.474999999999</v>
      </c>
      <c r="Q117" s="65">
        <v>11542.96</v>
      </c>
      <c r="R117" s="65">
        <v>-2636.7200000000003</v>
      </c>
      <c r="S117" s="65">
        <v>1518.1599999999999</v>
      </c>
      <c r="T117" s="65">
        <v>-6875.415</v>
      </c>
      <c r="U117" s="65">
        <v>19363.399999999998</v>
      </c>
      <c r="V117" s="65">
        <v>-20349.640000000003</v>
      </c>
    </row>
    <row r="118" spans="1:22" x14ac:dyDescent="0.25">
      <c r="A118">
        <v>102</v>
      </c>
      <c r="B118" s="65">
        <v>40.5045</v>
      </c>
      <c r="C118" s="65">
        <v>317.56049999999999</v>
      </c>
      <c r="D118" s="65">
        <v>14.487299999999999</v>
      </c>
      <c r="E118" s="65">
        <v>230.46010000000001</v>
      </c>
      <c r="F118" s="65">
        <v>3162.9780000000001</v>
      </c>
      <c r="G118" s="65">
        <v>2700.6473000000001</v>
      </c>
      <c r="H118" s="65">
        <v>9798.8274000000001</v>
      </c>
      <c r="I118" s="65">
        <v>3209.0713999999998</v>
      </c>
      <c r="J118" s="65">
        <v>2623.4913999999999</v>
      </c>
      <c r="K118" s="65">
        <v>3322.0958000000001</v>
      </c>
      <c r="L118" s="65">
        <v>-661.5</v>
      </c>
      <c r="M118" s="65">
        <v>6959.25</v>
      </c>
      <c r="N118" s="65">
        <v>-7304.7</v>
      </c>
      <c r="O118" s="65">
        <v>-8240.1999999999989</v>
      </c>
      <c r="P118" s="65">
        <v>15164.375</v>
      </c>
      <c r="Q118" s="65">
        <v>-5868.98</v>
      </c>
      <c r="R118" s="65">
        <v>-4468.3050000000003</v>
      </c>
      <c r="S118" s="65">
        <v>-3517.86</v>
      </c>
      <c r="T118" s="65">
        <v>-9016.23</v>
      </c>
      <c r="U118" s="65">
        <v>-5543.8</v>
      </c>
      <c r="V118" s="65">
        <v>-22497.949999999997</v>
      </c>
    </row>
    <row r="119" spans="1:22" x14ac:dyDescent="0.25">
      <c r="A119">
        <v>103</v>
      </c>
      <c r="B119" s="65">
        <v>38.590000000000003</v>
      </c>
      <c r="C119" s="65">
        <v>325.88</v>
      </c>
      <c r="D119" s="65">
        <v>13.99</v>
      </c>
      <c r="E119" s="65">
        <v>236.45</v>
      </c>
      <c r="F119" s="65">
        <v>3059.38</v>
      </c>
      <c r="G119" s="65">
        <v>2639.14</v>
      </c>
      <c r="H119" s="65">
        <v>9556.75</v>
      </c>
      <c r="I119" s="65">
        <v>3256.73</v>
      </c>
      <c r="J119" s="65">
        <v>2620.37</v>
      </c>
      <c r="K119" s="65">
        <v>3270.31</v>
      </c>
      <c r="L119" s="65">
        <v>12731.6</v>
      </c>
      <c r="M119" s="65">
        <v>-5527.3499999999995</v>
      </c>
      <c r="N119" s="65">
        <v>12168</v>
      </c>
      <c r="O119" s="65">
        <v>-20225.2</v>
      </c>
      <c r="P119" s="65">
        <v>41062.824999999997</v>
      </c>
      <c r="Q119" s="65">
        <v>6433.04</v>
      </c>
      <c r="R119" s="65">
        <v>7635.7449999999999</v>
      </c>
      <c r="S119" s="65">
        <v>-8284.1200000000008</v>
      </c>
      <c r="T119" s="65">
        <v>-8547.7950000000001</v>
      </c>
      <c r="U119" s="65">
        <v>4814.22</v>
      </c>
      <c r="V119" s="65">
        <v>42260.965000000004</v>
      </c>
    </row>
    <row r="120" spans="1:22" x14ac:dyDescent="0.25">
      <c r="A120">
        <v>104</v>
      </c>
      <c r="B120" s="65">
        <v>40.713799999999999</v>
      </c>
      <c r="C120" s="65">
        <v>328.89280000000002</v>
      </c>
      <c r="D120" s="65">
        <v>14.413</v>
      </c>
      <c r="E120" s="65">
        <v>234.44579999999999</v>
      </c>
      <c r="F120" s="65">
        <v>3109.6208999999999</v>
      </c>
      <c r="G120" s="65">
        <v>2646.817</v>
      </c>
      <c r="H120" s="65">
        <v>9706.4537</v>
      </c>
      <c r="I120" s="65">
        <v>3133.0662000000002</v>
      </c>
      <c r="J120" s="65">
        <v>2606.3431</v>
      </c>
      <c r="K120" s="65">
        <v>3287.4108000000001</v>
      </c>
      <c r="L120" s="65">
        <v>-2126.6</v>
      </c>
      <c r="M120" s="65">
        <v>-10039.200000000001</v>
      </c>
      <c r="N120" s="65">
        <v>-4407</v>
      </c>
      <c r="O120" s="65">
        <v>-16211.6</v>
      </c>
      <c r="P120" s="65">
        <v>28503.65</v>
      </c>
      <c r="Q120" s="65">
        <v>4897.08</v>
      </c>
      <c r="R120" s="65">
        <v>150.38</v>
      </c>
      <c r="S120" s="65">
        <v>4082.66</v>
      </c>
      <c r="T120" s="65">
        <v>-6443.9849999999997</v>
      </c>
      <c r="U120" s="65">
        <v>1393.2</v>
      </c>
      <c r="V120" s="65">
        <v>-201.41499999999974</v>
      </c>
    </row>
    <row r="121" spans="1:22" x14ac:dyDescent="0.25">
      <c r="A121">
        <v>105</v>
      </c>
      <c r="B121" s="65">
        <v>39.33</v>
      </c>
      <c r="C121" s="65">
        <v>328.1</v>
      </c>
      <c r="D121" s="65">
        <v>14.88</v>
      </c>
      <c r="E121" s="65">
        <v>233.21</v>
      </c>
      <c r="F121" s="65">
        <v>3225.84</v>
      </c>
      <c r="G121" s="65">
        <v>2707.47</v>
      </c>
      <c r="H121" s="65">
        <v>9718.6</v>
      </c>
      <c r="I121" s="65">
        <v>3178.67</v>
      </c>
      <c r="J121" s="65">
        <v>2585.8200000000002</v>
      </c>
      <c r="K121" s="65">
        <v>3276.94</v>
      </c>
      <c r="L121" s="65">
        <v>7582.4</v>
      </c>
      <c r="M121" s="65">
        <v>-8842.65</v>
      </c>
      <c r="N121" s="65">
        <v>-22495.200000000001</v>
      </c>
      <c r="O121" s="65">
        <v>-13731.6</v>
      </c>
      <c r="P121" s="65">
        <v>-551.25</v>
      </c>
      <c r="Q121" s="65">
        <v>-7234.0599999999995</v>
      </c>
      <c r="R121" s="65">
        <v>-457.07500000000005</v>
      </c>
      <c r="S121" s="65">
        <v>-477.23</v>
      </c>
      <c r="T121" s="65">
        <v>-3365.8050000000003</v>
      </c>
      <c r="U121" s="65">
        <v>3487.9800000000005</v>
      </c>
      <c r="V121" s="65">
        <v>-46084.49</v>
      </c>
    </row>
    <row r="122" spans="1:22" x14ac:dyDescent="0.25">
      <c r="A122">
        <v>106</v>
      </c>
      <c r="B122" s="65">
        <v>39.274099999999997</v>
      </c>
      <c r="C122" s="65">
        <v>327.3784</v>
      </c>
      <c r="D122" s="65">
        <v>14.0692</v>
      </c>
      <c r="E122" s="65">
        <v>228.30760000000001</v>
      </c>
      <c r="F122" s="65">
        <v>3143.6475</v>
      </c>
      <c r="G122" s="65">
        <v>2731.6653000000001</v>
      </c>
      <c r="H122" s="65">
        <v>9365.2641999999996</v>
      </c>
      <c r="I122" s="65">
        <v>3150.7496999999998</v>
      </c>
      <c r="J122" s="65">
        <v>2517.489</v>
      </c>
      <c r="K122" s="65">
        <v>3319.2691</v>
      </c>
      <c r="L122" s="65">
        <v>7951.2999999999993</v>
      </c>
      <c r="M122" s="65">
        <v>-7767.5999999999995</v>
      </c>
      <c r="N122" s="65">
        <v>9001.2000000000007</v>
      </c>
      <c r="O122" s="65">
        <v>-3935.2</v>
      </c>
      <c r="P122" s="65">
        <v>19997</v>
      </c>
      <c r="Q122" s="65">
        <v>-12072.58</v>
      </c>
      <c r="R122" s="65">
        <v>17209.855</v>
      </c>
      <c r="S122" s="65">
        <v>2314.31</v>
      </c>
      <c r="T122" s="65">
        <v>6884.13</v>
      </c>
      <c r="U122" s="65">
        <v>-4978.46</v>
      </c>
      <c r="V122" s="65">
        <v>34603.955000000002</v>
      </c>
    </row>
    <row r="123" spans="1:22" x14ac:dyDescent="0.25">
      <c r="A123">
        <v>107</v>
      </c>
      <c r="B123" s="65">
        <v>41.01</v>
      </c>
      <c r="C123" s="65">
        <v>310.60000000000002</v>
      </c>
      <c r="D123" s="65">
        <v>14.59</v>
      </c>
      <c r="E123" s="65">
        <v>221.12</v>
      </c>
      <c r="F123" s="65">
        <v>3140.5</v>
      </c>
      <c r="G123" s="65">
        <v>2706.97</v>
      </c>
      <c r="H123" s="65">
        <v>9469.39</v>
      </c>
      <c r="I123" s="65">
        <v>3121.93</v>
      </c>
      <c r="J123" s="65">
        <v>2584.69</v>
      </c>
      <c r="K123" s="65">
        <v>3340.1</v>
      </c>
      <c r="L123" s="65">
        <v>-4183.8999999999996</v>
      </c>
      <c r="M123" s="65">
        <v>17394.3</v>
      </c>
      <c r="N123" s="65">
        <v>-11372.400000000001</v>
      </c>
      <c r="O123" s="65">
        <v>10433</v>
      </c>
      <c r="P123" s="65">
        <v>20783.850000000002</v>
      </c>
      <c r="Q123" s="65">
        <v>-7133.6600000000008</v>
      </c>
      <c r="R123" s="65">
        <v>12003.465</v>
      </c>
      <c r="S123" s="65">
        <v>5196.78</v>
      </c>
      <c r="T123" s="65">
        <v>-3196.17</v>
      </c>
      <c r="U123" s="65">
        <v>-9143.7200000000012</v>
      </c>
      <c r="V123" s="65">
        <v>30781.544999999998</v>
      </c>
    </row>
    <row r="124" spans="1:22" x14ac:dyDescent="0.25">
      <c r="A124">
        <v>108</v>
      </c>
      <c r="B124" s="65">
        <v>41.301099999999998</v>
      </c>
      <c r="C124" s="65">
        <v>331.28739999999999</v>
      </c>
      <c r="D124" s="65">
        <v>14.1442</v>
      </c>
      <c r="E124" s="65">
        <v>231.72739999999999</v>
      </c>
      <c r="F124" s="65">
        <v>3266.1120000000001</v>
      </c>
      <c r="G124" s="65">
        <v>2741.0810000000001</v>
      </c>
      <c r="H124" s="65">
        <v>9284.9928999999993</v>
      </c>
      <c r="I124" s="65">
        <v>3220.4367999999999</v>
      </c>
      <c r="J124" s="65">
        <v>2502.6152999999999</v>
      </c>
      <c r="K124" s="65">
        <v>3213.6152999999999</v>
      </c>
      <c r="L124" s="65">
        <v>-6237.7</v>
      </c>
      <c r="M124" s="65">
        <v>-13631.1</v>
      </c>
      <c r="N124" s="65">
        <v>6076.2</v>
      </c>
      <c r="O124" s="65">
        <v>-10774.800000000001</v>
      </c>
      <c r="P124" s="65">
        <v>-10619.125</v>
      </c>
      <c r="Q124" s="65">
        <v>-13955.72</v>
      </c>
      <c r="R124" s="65">
        <v>21223.42</v>
      </c>
      <c r="S124" s="65">
        <v>-4654.3999999999996</v>
      </c>
      <c r="T124" s="65">
        <v>9115.1849999999995</v>
      </c>
      <c r="U124" s="65">
        <v>16152.3</v>
      </c>
      <c r="V124" s="65">
        <v>-7305.7400000000089</v>
      </c>
    </row>
    <row r="125" spans="1:22" x14ac:dyDescent="0.25">
      <c r="A125">
        <v>109</v>
      </c>
      <c r="B125" s="65">
        <v>40.229999999999997</v>
      </c>
      <c r="C125" s="65">
        <v>320.25</v>
      </c>
      <c r="D125" s="65">
        <v>13.98</v>
      </c>
      <c r="E125" s="65">
        <v>225.51</v>
      </c>
      <c r="F125" s="65">
        <v>3173.47</v>
      </c>
      <c r="G125" s="65">
        <v>2658.21</v>
      </c>
      <c r="H125" s="65">
        <v>9664.01</v>
      </c>
      <c r="I125" s="65">
        <v>3183.24</v>
      </c>
      <c r="J125" s="65">
        <v>2571.77</v>
      </c>
      <c r="K125" s="65">
        <v>3268.7</v>
      </c>
      <c r="L125" s="65">
        <v>1294.3</v>
      </c>
      <c r="M125" s="65">
        <v>2931.2999999999997</v>
      </c>
      <c r="N125" s="65">
        <v>12316.2</v>
      </c>
      <c r="O125" s="65">
        <v>1659.2</v>
      </c>
      <c r="P125" s="65">
        <v>12542.225</v>
      </c>
      <c r="Q125" s="65">
        <v>2618.84</v>
      </c>
      <c r="R125" s="65">
        <v>2272.665</v>
      </c>
      <c r="S125" s="65">
        <v>-934.88000000000011</v>
      </c>
      <c r="T125" s="65">
        <v>-1258.665</v>
      </c>
      <c r="U125" s="65">
        <v>5135.42</v>
      </c>
      <c r="V125" s="65">
        <v>38576.605000000003</v>
      </c>
    </row>
    <row r="126" spans="1:22" x14ac:dyDescent="0.25">
      <c r="A126">
        <v>110</v>
      </c>
      <c r="B126" s="65">
        <v>40.136000000000003</v>
      </c>
      <c r="C126" s="65">
        <v>317.99450000000002</v>
      </c>
      <c r="D126" s="65">
        <v>13.947900000000001</v>
      </c>
      <c r="E126" s="65">
        <v>222.98480000000001</v>
      </c>
      <c r="F126" s="65">
        <v>3090.1511</v>
      </c>
      <c r="G126" s="65">
        <v>2686.0765999999999</v>
      </c>
      <c r="H126" s="65">
        <v>9909.9581999999991</v>
      </c>
      <c r="I126" s="65">
        <v>3168.6239999999998</v>
      </c>
      <c r="J126" s="65">
        <v>2586.3962000000001</v>
      </c>
      <c r="K126" s="65">
        <v>3311.9504999999999</v>
      </c>
      <c r="L126" s="65">
        <v>1918.0000000000002</v>
      </c>
      <c r="M126" s="65">
        <v>6308.25</v>
      </c>
      <c r="N126" s="65">
        <v>13731.900000000001</v>
      </c>
      <c r="O126" s="65">
        <v>6710.4</v>
      </c>
      <c r="P126" s="65">
        <v>33371.1</v>
      </c>
      <c r="Q126" s="65">
        <v>-2954.84</v>
      </c>
      <c r="R126" s="65">
        <v>-10024.845000000001</v>
      </c>
      <c r="S126" s="65">
        <v>526.88</v>
      </c>
      <c r="T126" s="65">
        <v>-3451.9500000000003</v>
      </c>
      <c r="U126" s="65">
        <v>-3514.74</v>
      </c>
      <c r="V126" s="65">
        <v>42620.154999999999</v>
      </c>
    </row>
    <row r="127" spans="1:22" x14ac:dyDescent="0.25">
      <c r="A127">
        <v>111</v>
      </c>
      <c r="B127" s="65">
        <v>39.549999999999997</v>
      </c>
      <c r="C127" s="65">
        <v>323.3</v>
      </c>
      <c r="D127" s="65">
        <v>14.32</v>
      </c>
      <c r="E127" s="65">
        <v>229.5</v>
      </c>
      <c r="F127" s="65">
        <v>3337.5</v>
      </c>
      <c r="G127" s="65">
        <v>2693.29</v>
      </c>
      <c r="H127" s="65">
        <v>9761.73</v>
      </c>
      <c r="I127" s="65">
        <v>3198.17</v>
      </c>
      <c r="J127" s="65">
        <v>2580.79</v>
      </c>
      <c r="K127" s="65">
        <v>3311.72</v>
      </c>
      <c r="L127" s="65">
        <v>5998.3</v>
      </c>
      <c r="M127" s="65">
        <v>-1647.15</v>
      </c>
      <c r="N127" s="65">
        <v>-682.50000000000011</v>
      </c>
      <c r="O127" s="65">
        <v>-6310.2</v>
      </c>
      <c r="P127" s="65">
        <v>-28464.9</v>
      </c>
      <c r="Q127" s="65">
        <v>-4397.3</v>
      </c>
      <c r="R127" s="65">
        <v>-2613.4499999999998</v>
      </c>
      <c r="S127" s="65">
        <v>-2427.58</v>
      </c>
      <c r="T127" s="65">
        <v>-2610.96</v>
      </c>
      <c r="U127" s="65">
        <v>-3468.9</v>
      </c>
      <c r="V127" s="65">
        <v>-46624.639999999999</v>
      </c>
    </row>
    <row r="128" spans="1:22" x14ac:dyDescent="0.25">
      <c r="A128">
        <v>112</v>
      </c>
      <c r="B128" s="65">
        <v>41.129300000000001</v>
      </c>
      <c r="C128" s="65">
        <v>329.54160000000002</v>
      </c>
      <c r="D128" s="65">
        <v>14.5306</v>
      </c>
      <c r="E128" s="65">
        <v>234.19380000000001</v>
      </c>
      <c r="F128" s="65">
        <v>3198.6104999999998</v>
      </c>
      <c r="G128" s="65">
        <v>2745.6574000000001</v>
      </c>
      <c r="H128" s="65">
        <v>9427.7060999999994</v>
      </c>
      <c r="I128" s="65">
        <v>3220.0623999999998</v>
      </c>
      <c r="J128" s="65">
        <v>2599.7988999999998</v>
      </c>
      <c r="K128" s="65">
        <v>3359.4422</v>
      </c>
      <c r="L128" s="65">
        <v>-5035.1000000000004</v>
      </c>
      <c r="M128" s="65">
        <v>-11012.4</v>
      </c>
      <c r="N128" s="65">
        <v>-8993.4</v>
      </c>
      <c r="O128" s="65">
        <v>-15707.599999999999</v>
      </c>
      <c r="P128" s="65">
        <v>6256.25</v>
      </c>
      <c r="Q128" s="65">
        <v>-14871</v>
      </c>
      <c r="R128" s="65">
        <v>14087.76</v>
      </c>
      <c r="S128" s="65">
        <v>-4616.96</v>
      </c>
      <c r="T128" s="65">
        <v>-5462.3550000000005</v>
      </c>
      <c r="U128" s="65">
        <v>-13013.08</v>
      </c>
      <c r="V128" s="65">
        <v>-58367.885000000002</v>
      </c>
    </row>
    <row r="129" spans="1:22" x14ac:dyDescent="0.25">
      <c r="A129">
        <v>113</v>
      </c>
      <c r="B129" s="65">
        <v>40.85</v>
      </c>
      <c r="C129" s="65">
        <v>328.86</v>
      </c>
      <c r="D129" s="65">
        <v>14.41</v>
      </c>
      <c r="E129" s="65">
        <v>224.06</v>
      </c>
      <c r="F129" s="65">
        <v>3325.78</v>
      </c>
      <c r="G129" s="65">
        <v>2683.63</v>
      </c>
      <c r="H129" s="65">
        <v>10125.780000000001</v>
      </c>
      <c r="I129" s="65">
        <v>3148.33</v>
      </c>
      <c r="J129" s="65">
        <v>2531.35</v>
      </c>
      <c r="K129" s="65">
        <v>3338.92</v>
      </c>
      <c r="L129" s="65">
        <v>-3063.8999999999996</v>
      </c>
      <c r="M129" s="65">
        <v>-9993</v>
      </c>
      <c r="N129" s="65">
        <v>-4395.3</v>
      </c>
      <c r="O129" s="65">
        <v>4558.8</v>
      </c>
      <c r="P129" s="65">
        <v>-25535.525000000001</v>
      </c>
      <c r="Q129" s="65">
        <v>-2465.12</v>
      </c>
      <c r="R129" s="65">
        <v>-20816.014999999999</v>
      </c>
      <c r="S129" s="65">
        <v>2555.8900000000003</v>
      </c>
      <c r="T129" s="65">
        <v>4805.4000000000005</v>
      </c>
      <c r="U129" s="65">
        <v>-8909.58</v>
      </c>
      <c r="V129" s="65">
        <v>-63258.350000000006</v>
      </c>
    </row>
    <row r="130" spans="1:22" x14ac:dyDescent="0.25">
      <c r="A130">
        <v>114</v>
      </c>
      <c r="B130" s="65">
        <v>38.437199999999997</v>
      </c>
      <c r="C130" s="65">
        <v>326.33839999999998</v>
      </c>
      <c r="D130" s="65">
        <v>14.3651</v>
      </c>
      <c r="E130" s="65">
        <v>239.72569999999999</v>
      </c>
      <c r="F130" s="65">
        <v>3277.8753000000002</v>
      </c>
      <c r="G130" s="65">
        <v>2690.8243000000002</v>
      </c>
      <c r="H130" s="65">
        <v>9981.0874000000003</v>
      </c>
      <c r="I130" s="65">
        <v>3109.6273000000001</v>
      </c>
      <c r="J130" s="65">
        <v>2522.1057000000001</v>
      </c>
      <c r="K130" s="65">
        <v>3292.4569000000001</v>
      </c>
      <c r="L130" s="65">
        <v>13809.6</v>
      </c>
      <c r="M130" s="65">
        <v>-6207.5999999999995</v>
      </c>
      <c r="N130" s="65">
        <v>-2538.9</v>
      </c>
      <c r="O130" s="65">
        <v>-26771.4</v>
      </c>
      <c r="P130" s="65">
        <v>-13559.95</v>
      </c>
      <c r="Q130" s="65">
        <v>-3904.3799999999997</v>
      </c>
      <c r="R130" s="65">
        <v>-13581.305</v>
      </c>
      <c r="S130" s="65">
        <v>6426.55</v>
      </c>
      <c r="T130" s="65">
        <v>6191.6250000000009</v>
      </c>
      <c r="U130" s="65">
        <v>383.97999999999996</v>
      </c>
      <c r="V130" s="65">
        <v>-39751.779999999992</v>
      </c>
    </row>
    <row r="131" spans="1:22" x14ac:dyDescent="0.25">
      <c r="A131">
        <v>115</v>
      </c>
      <c r="B131" s="65">
        <v>40.450000000000003</v>
      </c>
      <c r="C131" s="65">
        <v>325.56</v>
      </c>
      <c r="D131" s="65">
        <v>14.65</v>
      </c>
      <c r="E131" s="65">
        <v>236.02</v>
      </c>
      <c r="F131" s="65">
        <v>3204.83</v>
      </c>
      <c r="G131" s="65">
        <v>2656.08</v>
      </c>
      <c r="H131" s="65">
        <v>9459.57</v>
      </c>
      <c r="I131" s="65">
        <v>3157.39</v>
      </c>
      <c r="J131" s="65">
        <v>2541.0700000000002</v>
      </c>
      <c r="K131" s="65">
        <v>3247.58</v>
      </c>
      <c r="L131" s="65">
        <v>-250.6</v>
      </c>
      <c r="M131" s="65">
        <v>-5033.3999999999996</v>
      </c>
      <c r="N131" s="65">
        <v>-13587.6</v>
      </c>
      <c r="O131" s="65">
        <v>-19360.399999999998</v>
      </c>
      <c r="P131" s="65">
        <v>4700.8999999999996</v>
      </c>
      <c r="Q131" s="65">
        <v>3045.2000000000003</v>
      </c>
      <c r="R131" s="65">
        <v>12494.67</v>
      </c>
      <c r="S131" s="65">
        <v>1650.71</v>
      </c>
      <c r="T131" s="65">
        <v>3347.2200000000003</v>
      </c>
      <c r="U131" s="65">
        <v>9358.74</v>
      </c>
      <c r="V131" s="65">
        <v>-3634.5599999999959</v>
      </c>
    </row>
    <row r="132" spans="1:22" x14ac:dyDescent="0.25">
      <c r="A132">
        <v>116</v>
      </c>
      <c r="B132" s="65">
        <v>39.222099999999998</v>
      </c>
      <c r="C132" s="65">
        <v>325.8646</v>
      </c>
      <c r="D132" s="65">
        <v>14.121499999999999</v>
      </c>
      <c r="E132" s="65">
        <v>225.1353</v>
      </c>
      <c r="F132" s="65">
        <v>3175.2221</v>
      </c>
      <c r="G132" s="65">
        <v>2712.4475000000002</v>
      </c>
      <c r="H132" s="65">
        <v>9363.1638000000003</v>
      </c>
      <c r="I132" s="65">
        <v>3199.5747999999999</v>
      </c>
      <c r="J132" s="65">
        <v>2544.2966000000001</v>
      </c>
      <c r="K132" s="65">
        <v>3291.9443999999999</v>
      </c>
      <c r="L132" s="65">
        <v>8315.2999999999993</v>
      </c>
      <c r="M132" s="65">
        <v>-5496.9000000000005</v>
      </c>
      <c r="N132" s="65">
        <v>6961.5</v>
      </c>
      <c r="O132" s="65">
        <v>2409.4</v>
      </c>
      <c r="P132" s="65">
        <v>12103.35</v>
      </c>
      <c r="Q132" s="65">
        <v>-8229.02</v>
      </c>
      <c r="R132" s="65">
        <v>17314.875</v>
      </c>
      <c r="S132" s="65">
        <v>-2568.1999999999998</v>
      </c>
      <c r="T132" s="65">
        <v>2862.9900000000002</v>
      </c>
      <c r="U132" s="65">
        <v>486.47999999999996</v>
      </c>
      <c r="V132" s="65">
        <v>34159.775000000001</v>
      </c>
    </row>
    <row r="133" spans="1:22" x14ac:dyDescent="0.25">
      <c r="A133">
        <v>117</v>
      </c>
      <c r="B133" s="65">
        <v>40.9</v>
      </c>
      <c r="C133" s="65">
        <v>325.52999999999997</v>
      </c>
      <c r="D133" s="65">
        <v>14.13</v>
      </c>
      <c r="E133" s="65">
        <v>231.77</v>
      </c>
      <c r="F133" s="65">
        <v>3365.48</v>
      </c>
      <c r="G133" s="65">
        <v>2641.69</v>
      </c>
      <c r="H133" s="65">
        <v>9858.75</v>
      </c>
      <c r="I133" s="65">
        <v>3154.66</v>
      </c>
      <c r="J133" s="65">
        <v>2518.14</v>
      </c>
      <c r="K133" s="65">
        <v>3300.34</v>
      </c>
      <c r="L133" s="65">
        <v>-3449.6</v>
      </c>
      <c r="M133" s="65">
        <v>-4989.45</v>
      </c>
      <c r="N133" s="65">
        <v>6637.7999999999993</v>
      </c>
      <c r="O133" s="65">
        <v>-10854.4</v>
      </c>
      <c r="P133" s="65">
        <v>-35460.549999999996</v>
      </c>
      <c r="Q133" s="65">
        <v>5922.82</v>
      </c>
      <c r="R133" s="65">
        <v>-7464.2950000000001</v>
      </c>
      <c r="S133" s="65">
        <v>1923.78</v>
      </c>
      <c r="T133" s="65">
        <v>6786.33</v>
      </c>
      <c r="U133" s="65">
        <v>-1193.6199999999999</v>
      </c>
      <c r="V133" s="65">
        <v>-42141.184999999998</v>
      </c>
    </row>
    <row r="134" spans="1:22" x14ac:dyDescent="0.25">
      <c r="A134">
        <v>118</v>
      </c>
      <c r="B134" s="65">
        <v>39.570999999999998</v>
      </c>
      <c r="C134" s="65">
        <v>325.41399999999999</v>
      </c>
      <c r="D134" s="65">
        <v>14.2676</v>
      </c>
      <c r="E134" s="65">
        <v>231.46250000000001</v>
      </c>
      <c r="F134" s="65">
        <v>3177.8375999999998</v>
      </c>
      <c r="G134" s="65">
        <v>2565.1680999999999</v>
      </c>
      <c r="H134" s="65">
        <v>9885.7873</v>
      </c>
      <c r="I134" s="65">
        <v>3162.2894999999999</v>
      </c>
      <c r="J134" s="65">
        <v>2570.6806999999999</v>
      </c>
      <c r="K134" s="65">
        <v>3253.4259999999999</v>
      </c>
      <c r="L134" s="65">
        <v>5873</v>
      </c>
      <c r="M134" s="65">
        <v>-4821</v>
      </c>
      <c r="N134" s="65">
        <v>1263.5999999999999</v>
      </c>
      <c r="O134" s="65">
        <v>-10245</v>
      </c>
      <c r="P134" s="65">
        <v>11449.475</v>
      </c>
      <c r="Q134" s="65">
        <v>21226.86</v>
      </c>
      <c r="R134" s="65">
        <v>-8816.2999999999993</v>
      </c>
      <c r="S134" s="65">
        <v>1160.3300000000002</v>
      </c>
      <c r="T134" s="65">
        <v>-1094.625</v>
      </c>
      <c r="U134" s="65">
        <v>8190.16</v>
      </c>
      <c r="V134" s="65">
        <v>24186.500000000004</v>
      </c>
    </row>
    <row r="135" spans="1:22" x14ac:dyDescent="0.25">
      <c r="A135">
        <v>119</v>
      </c>
      <c r="B135" s="65">
        <v>41.08</v>
      </c>
      <c r="C135" s="65">
        <v>321.85000000000002</v>
      </c>
      <c r="D135" s="65">
        <v>14.35</v>
      </c>
      <c r="E135" s="65">
        <v>238.07</v>
      </c>
      <c r="F135" s="65">
        <v>3148.1</v>
      </c>
      <c r="G135" s="65">
        <v>2639.4</v>
      </c>
      <c r="H135" s="65">
        <v>9842.4</v>
      </c>
      <c r="I135" s="65">
        <v>3256.67</v>
      </c>
      <c r="J135" s="65">
        <v>2591.2800000000002</v>
      </c>
      <c r="K135" s="65">
        <v>3347.39</v>
      </c>
      <c r="L135" s="65">
        <v>-4724.3</v>
      </c>
      <c r="M135" s="65">
        <v>527.70000000000005</v>
      </c>
      <c r="N135" s="65">
        <v>-1992.9</v>
      </c>
      <c r="O135" s="65">
        <v>-23465.200000000001</v>
      </c>
      <c r="P135" s="65">
        <v>18883.649999999998</v>
      </c>
      <c r="Q135" s="65">
        <v>6379.96</v>
      </c>
      <c r="R135" s="65">
        <v>-6647.0550000000003</v>
      </c>
      <c r="S135" s="65">
        <v>-8277.32</v>
      </c>
      <c r="T135" s="65">
        <v>-4185.165</v>
      </c>
      <c r="U135" s="65">
        <v>-10601.68</v>
      </c>
      <c r="V135" s="65">
        <v>-34102.310000000005</v>
      </c>
    </row>
    <row r="136" spans="1:22" x14ac:dyDescent="0.25">
      <c r="A136">
        <v>120</v>
      </c>
      <c r="B136" s="65">
        <v>43.040300000000002</v>
      </c>
      <c r="C136" s="65">
        <v>316.84649999999999</v>
      </c>
      <c r="D136" s="65">
        <v>14.652200000000001</v>
      </c>
      <c r="E136" s="65">
        <v>217.739</v>
      </c>
      <c r="F136" s="65">
        <v>3162.4052000000001</v>
      </c>
      <c r="G136" s="65">
        <v>2687.8166999999999</v>
      </c>
      <c r="H136" s="65">
        <v>10134.259</v>
      </c>
      <c r="I136" s="65">
        <v>3098.1626000000001</v>
      </c>
      <c r="J136" s="65">
        <v>2606.3499000000002</v>
      </c>
      <c r="K136" s="65">
        <v>3279.6095</v>
      </c>
      <c r="L136" s="65">
        <v>-18412.100000000002</v>
      </c>
      <c r="M136" s="65">
        <v>8030.2500000000009</v>
      </c>
      <c r="N136" s="65">
        <v>-13735.800000000001</v>
      </c>
      <c r="O136" s="65">
        <v>17202</v>
      </c>
      <c r="P136" s="65">
        <v>15307.575000000001</v>
      </c>
      <c r="Q136" s="65">
        <v>-3302.8599999999997</v>
      </c>
      <c r="R136" s="65">
        <v>-21239.885000000002</v>
      </c>
      <c r="S136" s="65">
        <v>7573.0199999999995</v>
      </c>
      <c r="T136" s="65">
        <v>-6445.0050000000001</v>
      </c>
      <c r="U136" s="65">
        <v>2953.46</v>
      </c>
      <c r="V136" s="65">
        <v>-12069.345000000005</v>
      </c>
    </row>
    <row r="137" spans="1:22" x14ac:dyDescent="0.25">
      <c r="A137">
        <v>121</v>
      </c>
      <c r="B137" s="65">
        <v>42.14</v>
      </c>
      <c r="C137" s="65">
        <v>329.01</v>
      </c>
      <c r="D137" s="65">
        <v>14.84</v>
      </c>
      <c r="E137" s="65">
        <v>228.36</v>
      </c>
      <c r="F137" s="65">
        <v>3370.75</v>
      </c>
      <c r="G137" s="65">
        <v>2783.77</v>
      </c>
      <c r="H137" s="65">
        <v>9953.77</v>
      </c>
      <c r="I137" s="65">
        <v>3152.8</v>
      </c>
      <c r="J137" s="65">
        <v>2539.6999999999998</v>
      </c>
      <c r="K137" s="65">
        <v>3292.41</v>
      </c>
      <c r="L137" s="65">
        <v>-12141.5</v>
      </c>
      <c r="M137" s="65">
        <v>-10215.9</v>
      </c>
      <c r="N137" s="65">
        <v>-21138</v>
      </c>
      <c r="O137" s="65">
        <v>-4044.2</v>
      </c>
      <c r="P137" s="65">
        <v>-36777.375</v>
      </c>
      <c r="Q137" s="65">
        <v>-22493.24</v>
      </c>
      <c r="R137" s="65">
        <v>-12215.5</v>
      </c>
      <c r="S137" s="65">
        <v>2109.15</v>
      </c>
      <c r="T137" s="65">
        <v>3552.585</v>
      </c>
      <c r="U137" s="65">
        <v>393.32</v>
      </c>
      <c r="V137" s="65">
        <v>-112970.66</v>
      </c>
    </row>
    <row r="138" spans="1:22" x14ac:dyDescent="0.25">
      <c r="A138">
        <v>122</v>
      </c>
      <c r="B138" s="65">
        <v>41.765099999999997</v>
      </c>
      <c r="C138" s="65">
        <v>326.13780000000003</v>
      </c>
      <c r="D138" s="65">
        <v>14.0116</v>
      </c>
      <c r="E138" s="65">
        <v>239.01439999999999</v>
      </c>
      <c r="F138" s="65">
        <v>3189.5318000000002</v>
      </c>
      <c r="G138" s="65">
        <v>2600.9411</v>
      </c>
      <c r="H138" s="65">
        <v>10075.0039</v>
      </c>
      <c r="I138" s="65">
        <v>3140.6037999999999</v>
      </c>
      <c r="J138" s="65">
        <v>2524.8325</v>
      </c>
      <c r="K138" s="65">
        <v>3342.9067</v>
      </c>
      <c r="L138" s="65">
        <v>-9485.6999999999989</v>
      </c>
      <c r="M138" s="65">
        <v>-5906.7000000000007</v>
      </c>
      <c r="N138" s="65">
        <v>11247.6</v>
      </c>
      <c r="O138" s="65">
        <v>-25348.799999999999</v>
      </c>
      <c r="P138" s="65">
        <v>8525.9250000000011</v>
      </c>
      <c r="Q138" s="65">
        <v>14072.26</v>
      </c>
      <c r="R138" s="65">
        <v>-18277.13</v>
      </c>
      <c r="S138" s="65">
        <v>3328.9</v>
      </c>
      <c r="T138" s="65">
        <v>5782.6049999999996</v>
      </c>
      <c r="U138" s="65">
        <v>-9705.98</v>
      </c>
      <c r="V138" s="65">
        <v>-25767.019999999997</v>
      </c>
    </row>
    <row r="139" spans="1:22" x14ac:dyDescent="0.25">
      <c r="A139">
        <v>123</v>
      </c>
      <c r="B139" s="65">
        <v>41.41</v>
      </c>
      <c r="C139" s="65">
        <v>317.23</v>
      </c>
      <c r="D139" s="65">
        <v>14.05</v>
      </c>
      <c r="E139" s="65">
        <v>224.5</v>
      </c>
      <c r="F139" s="65">
        <v>3223.03</v>
      </c>
      <c r="G139" s="65">
        <v>2665.27</v>
      </c>
      <c r="H139" s="65">
        <v>9480.4500000000007</v>
      </c>
      <c r="I139" s="65">
        <v>3258.63</v>
      </c>
      <c r="J139" s="65">
        <v>2493.63</v>
      </c>
      <c r="K139" s="65">
        <v>3277.65</v>
      </c>
      <c r="L139" s="65">
        <v>-6966.4</v>
      </c>
      <c r="M139" s="65">
        <v>7451.5499999999993</v>
      </c>
      <c r="N139" s="65">
        <v>9566.6999999999989</v>
      </c>
      <c r="O139" s="65">
        <v>3684.4</v>
      </c>
      <c r="P139" s="65">
        <v>151.25</v>
      </c>
      <c r="Q139" s="65">
        <v>1206.58</v>
      </c>
      <c r="R139" s="65">
        <v>11450.75</v>
      </c>
      <c r="S139" s="65">
        <v>-8473.5600000000013</v>
      </c>
      <c r="T139" s="65">
        <v>10462.59</v>
      </c>
      <c r="U139" s="65">
        <v>3345.8599999999997</v>
      </c>
      <c r="V139" s="65">
        <v>31879.719999999998</v>
      </c>
    </row>
    <row r="140" spans="1:22" x14ac:dyDescent="0.25">
      <c r="A140">
        <v>124</v>
      </c>
      <c r="B140" s="65">
        <v>41.446399999999997</v>
      </c>
      <c r="C140" s="65">
        <v>329.80399999999997</v>
      </c>
      <c r="D140" s="65">
        <v>14.2279</v>
      </c>
      <c r="E140" s="65">
        <v>228.94630000000001</v>
      </c>
      <c r="F140" s="65">
        <v>3280.9758000000002</v>
      </c>
      <c r="G140" s="65">
        <v>2705.9205999999999</v>
      </c>
      <c r="H140" s="65">
        <v>9846.6870999999992</v>
      </c>
      <c r="I140" s="65">
        <v>3199.4504000000002</v>
      </c>
      <c r="J140" s="65">
        <v>2558.2984999999999</v>
      </c>
      <c r="K140" s="65">
        <v>3274.9812999999999</v>
      </c>
      <c r="L140" s="65">
        <v>-7254.8</v>
      </c>
      <c r="M140" s="65">
        <v>-11406</v>
      </c>
      <c r="N140" s="65">
        <v>2811.9</v>
      </c>
      <c r="O140" s="65">
        <v>-5212.6000000000004</v>
      </c>
      <c r="P140" s="65">
        <v>-14335.074999999999</v>
      </c>
      <c r="Q140" s="65">
        <v>-6923.64</v>
      </c>
      <c r="R140" s="65">
        <v>-6861.29</v>
      </c>
      <c r="S140" s="65">
        <v>-2555.7600000000002</v>
      </c>
      <c r="T140" s="65">
        <v>762.70499999999993</v>
      </c>
      <c r="U140" s="65">
        <v>3879.0999999999995</v>
      </c>
      <c r="V140" s="65">
        <v>-47095.46</v>
      </c>
    </row>
    <row r="141" spans="1:22" x14ac:dyDescent="0.25">
      <c r="A141">
        <v>125</v>
      </c>
      <c r="B141" s="65">
        <v>36.61</v>
      </c>
      <c r="C141" s="65">
        <v>320.73</v>
      </c>
      <c r="D141" s="65">
        <v>14.28</v>
      </c>
      <c r="E141" s="65">
        <v>228.02</v>
      </c>
      <c r="F141" s="65">
        <v>3104.28</v>
      </c>
      <c r="G141" s="65">
        <v>2735.41</v>
      </c>
      <c r="H141" s="65">
        <v>9557.74</v>
      </c>
      <c r="I141" s="65">
        <v>3143.59</v>
      </c>
      <c r="J141" s="65">
        <v>2575.6999999999998</v>
      </c>
      <c r="K141" s="65">
        <v>3266.37</v>
      </c>
      <c r="L141" s="65">
        <v>26628</v>
      </c>
      <c r="M141" s="65">
        <v>2197.8000000000002</v>
      </c>
      <c r="N141" s="65">
        <v>955.5</v>
      </c>
      <c r="O141" s="65">
        <v>-3358.4</v>
      </c>
      <c r="P141" s="65">
        <v>29838.424999999999</v>
      </c>
      <c r="Q141" s="65">
        <v>-12821.52</v>
      </c>
      <c r="R141" s="65">
        <v>7586.07</v>
      </c>
      <c r="S141" s="65">
        <v>3030.6</v>
      </c>
      <c r="T141" s="65">
        <v>-1847.5050000000001</v>
      </c>
      <c r="U141" s="65">
        <v>5601.78</v>
      </c>
      <c r="V141" s="65">
        <v>57810.749999999993</v>
      </c>
    </row>
    <row r="142" spans="1:22" x14ac:dyDescent="0.25">
      <c r="A142">
        <v>126</v>
      </c>
      <c r="B142" s="65">
        <v>39.520699999999998</v>
      </c>
      <c r="C142" s="65">
        <v>323.30349999999999</v>
      </c>
      <c r="D142" s="65">
        <v>14.019399999999999</v>
      </c>
      <c r="E142" s="65">
        <v>218.11660000000001</v>
      </c>
      <c r="F142" s="65">
        <v>3203.4989</v>
      </c>
      <c r="G142" s="65">
        <v>2661.2395000000001</v>
      </c>
      <c r="H142" s="65">
        <v>9420.5329000000002</v>
      </c>
      <c r="I142" s="65">
        <v>3259.5592000000001</v>
      </c>
      <c r="J142" s="65">
        <v>2575.0556999999999</v>
      </c>
      <c r="K142" s="65">
        <v>3314.6377000000002</v>
      </c>
      <c r="L142" s="65">
        <v>6225.0999999999995</v>
      </c>
      <c r="M142" s="65">
        <v>-1655.25</v>
      </c>
      <c r="N142" s="65">
        <v>10943.400000000001</v>
      </c>
      <c r="O142" s="65">
        <v>16446.8</v>
      </c>
      <c r="P142" s="65">
        <v>5034.1500000000005</v>
      </c>
      <c r="Q142" s="65">
        <v>2012.5800000000002</v>
      </c>
      <c r="R142" s="65">
        <v>14446.42</v>
      </c>
      <c r="S142" s="65">
        <v>-8566.64</v>
      </c>
      <c r="T142" s="65">
        <v>-1750.875</v>
      </c>
      <c r="U142" s="65">
        <v>-4052.18</v>
      </c>
      <c r="V142" s="65">
        <v>39083.504999999997</v>
      </c>
    </row>
    <row r="143" spans="1:22" x14ac:dyDescent="0.25">
      <c r="A143">
        <v>127</v>
      </c>
      <c r="B143" s="65">
        <v>39.57</v>
      </c>
      <c r="C143" s="65">
        <v>322.06</v>
      </c>
      <c r="D143" s="65">
        <v>13.78</v>
      </c>
      <c r="E143" s="65">
        <v>223.73</v>
      </c>
      <c r="F143" s="65">
        <v>3351.61</v>
      </c>
      <c r="G143" s="65">
        <v>2695</v>
      </c>
      <c r="H143" s="65">
        <v>9595.33</v>
      </c>
      <c r="I143" s="65">
        <v>3166.69</v>
      </c>
      <c r="J143" s="65">
        <v>2556.37</v>
      </c>
      <c r="K143" s="65">
        <v>3270.77</v>
      </c>
      <c r="L143" s="65">
        <v>5865.3</v>
      </c>
      <c r="M143" s="65">
        <v>210.75000000000003</v>
      </c>
      <c r="N143" s="65">
        <v>20131.8</v>
      </c>
      <c r="O143" s="65">
        <v>5214.8</v>
      </c>
      <c r="P143" s="65">
        <v>-31994.724999999999</v>
      </c>
      <c r="Q143" s="65">
        <v>-4739.8</v>
      </c>
      <c r="R143" s="65">
        <v>5706.625</v>
      </c>
      <c r="S143" s="65">
        <v>719.79</v>
      </c>
      <c r="T143" s="65">
        <v>1051.3050000000001</v>
      </c>
      <c r="U143" s="65">
        <v>4720.42</v>
      </c>
      <c r="V143" s="65">
        <v>6886.2649999999994</v>
      </c>
    </row>
    <row r="144" spans="1:22" x14ac:dyDescent="0.25">
      <c r="A144">
        <v>128</v>
      </c>
      <c r="B144" s="65">
        <v>40.177999999999997</v>
      </c>
      <c r="C144" s="65">
        <v>314.88440000000003</v>
      </c>
      <c r="D144" s="65">
        <v>14.615600000000001</v>
      </c>
      <c r="E144" s="65">
        <v>215.21190000000001</v>
      </c>
      <c r="F144" s="65">
        <v>3191.8029000000001</v>
      </c>
      <c r="G144" s="65">
        <v>2727.5158999999999</v>
      </c>
      <c r="H144" s="65">
        <v>9518.9251999999997</v>
      </c>
      <c r="I144" s="65">
        <v>3202.1936000000001</v>
      </c>
      <c r="J144" s="65">
        <v>2590.2779</v>
      </c>
      <c r="K144" s="65">
        <v>3309.6696999999999</v>
      </c>
      <c r="L144" s="65">
        <v>1624</v>
      </c>
      <c r="M144" s="65">
        <v>10973.4</v>
      </c>
      <c r="N144" s="65">
        <v>-12308.4</v>
      </c>
      <c r="O144" s="65">
        <v>22256.2</v>
      </c>
      <c r="P144" s="65">
        <v>7958.15</v>
      </c>
      <c r="Q144" s="65">
        <v>-11242.7</v>
      </c>
      <c r="R144" s="65">
        <v>9526.8050000000003</v>
      </c>
      <c r="S144" s="65">
        <v>-2830.08</v>
      </c>
      <c r="T144" s="65">
        <v>-4034.2049999999999</v>
      </c>
      <c r="U144" s="65">
        <v>-3058.58</v>
      </c>
      <c r="V144" s="65">
        <v>18864.589999999997</v>
      </c>
    </row>
    <row r="145" spans="1:22" x14ac:dyDescent="0.25">
      <c r="A145">
        <v>129</v>
      </c>
      <c r="B145" s="65">
        <v>40.93</v>
      </c>
      <c r="C145" s="65">
        <v>320.05</v>
      </c>
      <c r="D145" s="65">
        <v>14.24</v>
      </c>
      <c r="E145" s="65">
        <v>230.49</v>
      </c>
      <c r="F145" s="65">
        <v>3265.21</v>
      </c>
      <c r="G145" s="65">
        <v>2677.76</v>
      </c>
      <c r="H145" s="65">
        <v>9519.42</v>
      </c>
      <c r="I145" s="65">
        <v>3186.15</v>
      </c>
      <c r="J145" s="65">
        <v>2604.44</v>
      </c>
      <c r="K145" s="65">
        <v>3193.27</v>
      </c>
      <c r="L145" s="65">
        <v>-3655.4</v>
      </c>
      <c r="M145" s="65">
        <v>3221.7000000000003</v>
      </c>
      <c r="N145" s="65">
        <v>2203.5</v>
      </c>
      <c r="O145" s="65">
        <v>-8308.1999999999989</v>
      </c>
      <c r="P145" s="65">
        <v>-10393.275</v>
      </c>
      <c r="Q145" s="65">
        <v>-1291.04</v>
      </c>
      <c r="R145" s="65">
        <v>9501.86</v>
      </c>
      <c r="S145" s="65">
        <v>-1225.3999999999999</v>
      </c>
      <c r="T145" s="65">
        <v>-6159.09</v>
      </c>
      <c r="U145" s="65">
        <v>20222.079999999998</v>
      </c>
      <c r="V145" s="65">
        <v>4116.7349999999988</v>
      </c>
    </row>
    <row r="146" spans="1:22" x14ac:dyDescent="0.25">
      <c r="A146">
        <v>130</v>
      </c>
      <c r="B146" s="65">
        <v>40.7087</v>
      </c>
      <c r="C146" s="65">
        <v>318.37909999999999</v>
      </c>
      <c r="D146" s="65">
        <v>14.2577</v>
      </c>
      <c r="E146" s="65">
        <v>229.9333</v>
      </c>
      <c r="F146" s="65">
        <v>3365.9748</v>
      </c>
      <c r="G146" s="65">
        <v>2724.9740000000002</v>
      </c>
      <c r="H146" s="65">
        <v>9863.6990999999998</v>
      </c>
      <c r="I146" s="65">
        <v>3216.9056999999998</v>
      </c>
      <c r="J146" s="65">
        <v>2561.2311</v>
      </c>
      <c r="K146" s="65">
        <v>3345.0695999999998</v>
      </c>
      <c r="L146" s="65">
        <v>-2090.9</v>
      </c>
      <c r="M146" s="65">
        <v>5731.35</v>
      </c>
      <c r="N146" s="65">
        <v>1649.6999999999998</v>
      </c>
      <c r="O146" s="65">
        <v>-7186.6</v>
      </c>
      <c r="P146" s="65">
        <v>-35584.825000000004</v>
      </c>
      <c r="Q146" s="65">
        <v>-10734.32</v>
      </c>
      <c r="R146" s="65">
        <v>-7711.8899999999994</v>
      </c>
      <c r="S146" s="65">
        <v>-4301.29</v>
      </c>
      <c r="T146" s="65">
        <v>322.815</v>
      </c>
      <c r="U146" s="65">
        <v>-10138.56</v>
      </c>
      <c r="V146" s="65">
        <v>-70044.52</v>
      </c>
    </row>
    <row r="147" spans="1:22" x14ac:dyDescent="0.25">
      <c r="A147">
        <v>131</v>
      </c>
      <c r="B147" s="65">
        <v>39.67</v>
      </c>
      <c r="C147" s="65">
        <v>326.36</v>
      </c>
      <c r="D147" s="65">
        <v>14.64</v>
      </c>
      <c r="E147" s="65">
        <v>213.66</v>
      </c>
      <c r="F147" s="65">
        <v>3178.92</v>
      </c>
      <c r="G147" s="65">
        <v>2720.36</v>
      </c>
      <c r="H147" s="65">
        <v>10005.24</v>
      </c>
      <c r="I147" s="65">
        <v>3167.62</v>
      </c>
      <c r="J147" s="65">
        <v>2525.58</v>
      </c>
      <c r="K147" s="65">
        <v>3314.36</v>
      </c>
      <c r="L147" s="65">
        <v>5215</v>
      </c>
      <c r="M147" s="65">
        <v>-6236.7</v>
      </c>
      <c r="N147" s="65">
        <v>-13357.500000000002</v>
      </c>
      <c r="O147" s="65">
        <v>25352.799999999999</v>
      </c>
      <c r="P147" s="65">
        <v>11178.2</v>
      </c>
      <c r="Q147" s="65">
        <v>-9811.2999999999993</v>
      </c>
      <c r="R147" s="65">
        <v>-14789.064999999999</v>
      </c>
      <c r="S147" s="65">
        <v>627.03</v>
      </c>
      <c r="T147" s="65">
        <v>5670.9750000000004</v>
      </c>
      <c r="U147" s="65">
        <v>-3996.4599999999996</v>
      </c>
      <c r="V147" s="65">
        <v>-147.01999999999816</v>
      </c>
    </row>
    <row r="148" spans="1:22" x14ac:dyDescent="0.25">
      <c r="A148">
        <v>132</v>
      </c>
      <c r="B148" s="65">
        <v>38.845799999999997</v>
      </c>
      <c r="C148" s="65">
        <v>327.57490000000001</v>
      </c>
      <c r="D148" s="65">
        <v>14.708299999999999</v>
      </c>
      <c r="E148" s="65">
        <v>229.7381</v>
      </c>
      <c r="F148" s="65">
        <v>3291.2530000000002</v>
      </c>
      <c r="G148" s="65">
        <v>2680.2581</v>
      </c>
      <c r="H148" s="65">
        <v>9988.9133999999995</v>
      </c>
      <c r="I148" s="65">
        <v>3253.8674000000001</v>
      </c>
      <c r="J148" s="65">
        <v>2556.7026000000001</v>
      </c>
      <c r="K148" s="65">
        <v>3285.8222999999998</v>
      </c>
      <c r="L148" s="65">
        <v>10949.4</v>
      </c>
      <c r="M148" s="65">
        <v>-8062.35</v>
      </c>
      <c r="N148" s="65">
        <v>-15923.7</v>
      </c>
      <c r="O148" s="65">
        <v>-6796.2</v>
      </c>
      <c r="P148" s="65">
        <v>-16904.375</v>
      </c>
      <c r="Q148" s="65">
        <v>-1791.14</v>
      </c>
      <c r="R148" s="65">
        <v>-13972.605</v>
      </c>
      <c r="S148" s="65">
        <v>-7997.4599999999991</v>
      </c>
      <c r="T148" s="65">
        <v>1002.09</v>
      </c>
      <c r="U148" s="65">
        <v>1710.9</v>
      </c>
      <c r="V148" s="65">
        <v>-57785.440000000002</v>
      </c>
    </row>
    <row r="149" spans="1:22" x14ac:dyDescent="0.25">
      <c r="A149">
        <v>133</v>
      </c>
      <c r="B149" s="65">
        <v>39.67</v>
      </c>
      <c r="C149" s="65">
        <v>315.89</v>
      </c>
      <c r="D149" s="65">
        <v>15.13</v>
      </c>
      <c r="E149" s="65">
        <v>228.54</v>
      </c>
      <c r="F149" s="65">
        <v>3174.27</v>
      </c>
      <c r="G149" s="65">
        <v>2627.84</v>
      </c>
      <c r="H149" s="65">
        <v>9855.51</v>
      </c>
      <c r="I149" s="65">
        <v>3154.62</v>
      </c>
      <c r="J149" s="65">
        <v>2538.33</v>
      </c>
      <c r="K149" s="65">
        <v>3347.79</v>
      </c>
      <c r="L149" s="65">
        <v>5199.6000000000004</v>
      </c>
      <c r="M149" s="65">
        <v>9464.85</v>
      </c>
      <c r="N149" s="65">
        <v>-32214</v>
      </c>
      <c r="O149" s="65">
        <v>-4409.7999999999993</v>
      </c>
      <c r="P149" s="65">
        <v>12341.324999999999</v>
      </c>
      <c r="Q149" s="65">
        <v>8692.6</v>
      </c>
      <c r="R149" s="65">
        <v>-7302.5599999999995</v>
      </c>
      <c r="S149" s="65">
        <v>1927.74</v>
      </c>
      <c r="T149" s="65">
        <v>3757.2450000000003</v>
      </c>
      <c r="U149" s="65">
        <v>-10683.199999999999</v>
      </c>
      <c r="V149" s="65">
        <v>-13226.199999999997</v>
      </c>
    </row>
    <row r="150" spans="1:22" x14ac:dyDescent="0.25">
      <c r="A150">
        <v>134</v>
      </c>
      <c r="B150" s="65">
        <v>41.3611</v>
      </c>
      <c r="C150" s="65">
        <v>322.20859999999999</v>
      </c>
      <c r="D150" s="65">
        <v>13.8904</v>
      </c>
      <c r="E150" s="65">
        <v>214.30869999999999</v>
      </c>
      <c r="F150" s="65">
        <v>3309.8231000000001</v>
      </c>
      <c r="G150" s="65">
        <v>2700.1673999999998</v>
      </c>
      <c r="H150" s="65">
        <v>9686.4601000000002</v>
      </c>
      <c r="I150" s="65">
        <v>3190.2283000000002</v>
      </c>
      <c r="J150" s="65">
        <v>2589.2370999999998</v>
      </c>
      <c r="K150" s="65">
        <v>3284.4162000000001</v>
      </c>
      <c r="L150" s="65">
        <v>-6657.7</v>
      </c>
      <c r="M150" s="65">
        <v>-12.9</v>
      </c>
      <c r="N150" s="65">
        <v>15974.400000000001</v>
      </c>
      <c r="O150" s="65">
        <v>24062.6</v>
      </c>
      <c r="P150" s="65">
        <v>-21546.9</v>
      </c>
      <c r="Q150" s="65">
        <v>-5773</v>
      </c>
      <c r="R150" s="65">
        <v>1150.06</v>
      </c>
      <c r="S150" s="65">
        <v>-1633.55</v>
      </c>
      <c r="T150" s="65">
        <v>-3878.085</v>
      </c>
      <c r="U150" s="65">
        <v>1992.12</v>
      </c>
      <c r="V150" s="65">
        <v>3677.0449999999992</v>
      </c>
    </row>
    <row r="151" spans="1:22" x14ac:dyDescent="0.25">
      <c r="A151">
        <v>135</v>
      </c>
      <c r="B151" s="65">
        <v>39.89</v>
      </c>
      <c r="C151" s="65">
        <v>316.52</v>
      </c>
      <c r="D151" s="65">
        <v>14.17</v>
      </c>
      <c r="E151" s="65">
        <v>226.16</v>
      </c>
      <c r="F151" s="65">
        <v>3272.64</v>
      </c>
      <c r="G151" s="65">
        <v>2605.5700000000002</v>
      </c>
      <c r="H151" s="65">
        <v>9678.82</v>
      </c>
      <c r="I151" s="65">
        <v>3255.16</v>
      </c>
      <c r="J151" s="65">
        <v>2525.4</v>
      </c>
      <c r="K151" s="65">
        <v>3231.98</v>
      </c>
      <c r="L151" s="65">
        <v>3641.4</v>
      </c>
      <c r="M151" s="65">
        <v>8523.2999999999993</v>
      </c>
      <c r="N151" s="65">
        <v>5128.5</v>
      </c>
      <c r="O151" s="65">
        <v>357.4</v>
      </c>
      <c r="P151" s="65">
        <v>-12250.550000000001</v>
      </c>
      <c r="Q151" s="65">
        <v>13147.28</v>
      </c>
      <c r="R151" s="65">
        <v>1532.2950000000001</v>
      </c>
      <c r="S151" s="65">
        <v>-8126.8600000000006</v>
      </c>
      <c r="T151" s="65">
        <v>5697.9</v>
      </c>
      <c r="U151" s="65">
        <v>12478.74</v>
      </c>
      <c r="V151" s="65">
        <v>30129.404999999999</v>
      </c>
    </row>
    <row r="152" spans="1:22" x14ac:dyDescent="0.25">
      <c r="A152">
        <v>136</v>
      </c>
      <c r="B152" s="65">
        <v>38.6252</v>
      </c>
      <c r="C152" s="65">
        <v>321.56729999999999</v>
      </c>
      <c r="D152" s="65">
        <v>14.297000000000001</v>
      </c>
      <c r="E152" s="65">
        <v>226.50829999999999</v>
      </c>
      <c r="F152" s="65">
        <v>3280.1271000000002</v>
      </c>
      <c r="G152" s="65">
        <v>2664.2818000000002</v>
      </c>
      <c r="H152" s="65">
        <v>9648.0504999999994</v>
      </c>
      <c r="I152" s="65">
        <v>3149.8512000000001</v>
      </c>
      <c r="J152" s="65">
        <v>2565.4684999999999</v>
      </c>
      <c r="K152" s="65">
        <v>3264.1136000000001</v>
      </c>
      <c r="L152" s="65">
        <v>12493.6</v>
      </c>
      <c r="M152" s="65">
        <v>949.05000000000007</v>
      </c>
      <c r="N152" s="65">
        <v>117</v>
      </c>
      <c r="O152" s="65">
        <v>-336.6</v>
      </c>
      <c r="P152" s="65">
        <v>-14122.9</v>
      </c>
      <c r="Q152" s="65">
        <v>1404.12</v>
      </c>
      <c r="R152" s="65">
        <v>3070.54</v>
      </c>
      <c r="S152" s="65">
        <v>2404.16</v>
      </c>
      <c r="T152" s="65">
        <v>-312.79500000000002</v>
      </c>
      <c r="U152" s="65">
        <v>6052.64</v>
      </c>
      <c r="V152" s="65">
        <v>11718.814999999999</v>
      </c>
    </row>
    <row r="153" spans="1:22" x14ac:dyDescent="0.25">
      <c r="A153">
        <v>137</v>
      </c>
      <c r="B153" s="65">
        <v>40.06</v>
      </c>
      <c r="C153" s="65">
        <v>322.45</v>
      </c>
      <c r="D153" s="65">
        <v>14.22</v>
      </c>
      <c r="E153" s="65">
        <v>237.02</v>
      </c>
      <c r="F153" s="65">
        <v>3302.98</v>
      </c>
      <c r="G153" s="65">
        <v>2715.99</v>
      </c>
      <c r="H153" s="65">
        <v>9380.48</v>
      </c>
      <c r="I153" s="65">
        <v>3162.32</v>
      </c>
      <c r="J153" s="65">
        <v>2562.86</v>
      </c>
      <c r="K153" s="65">
        <v>3277.37</v>
      </c>
      <c r="L153" s="65">
        <v>2478.7000000000003</v>
      </c>
      <c r="M153" s="65">
        <v>-370.95</v>
      </c>
      <c r="N153" s="65">
        <v>3127.7999999999997</v>
      </c>
      <c r="O153" s="65">
        <v>-21359.4</v>
      </c>
      <c r="P153" s="65">
        <v>-19836.125</v>
      </c>
      <c r="Q153" s="65">
        <v>-8937.06</v>
      </c>
      <c r="R153" s="65">
        <v>16448.830000000002</v>
      </c>
      <c r="S153" s="65">
        <v>1157.19</v>
      </c>
      <c r="T153" s="65">
        <v>78.375</v>
      </c>
      <c r="U153" s="65">
        <v>3402.36</v>
      </c>
      <c r="V153" s="65">
        <v>-23810.280000000002</v>
      </c>
    </row>
    <row r="154" spans="1:22" x14ac:dyDescent="0.25">
      <c r="A154">
        <v>138</v>
      </c>
      <c r="B154" s="65">
        <v>40.348500000000001</v>
      </c>
      <c r="C154" s="65">
        <v>322.5061</v>
      </c>
      <c r="D154" s="65">
        <v>14.213800000000001</v>
      </c>
      <c r="E154" s="65">
        <v>226.01249999999999</v>
      </c>
      <c r="F154" s="65">
        <v>3195.0812999999998</v>
      </c>
      <c r="G154" s="65">
        <v>2644.1347999999998</v>
      </c>
      <c r="H154" s="65">
        <v>9387.8317000000006</v>
      </c>
      <c r="I154" s="65">
        <v>3114.2208999999998</v>
      </c>
      <c r="J154" s="65">
        <v>2562.4774000000002</v>
      </c>
      <c r="K154" s="65">
        <v>3299.0439000000001</v>
      </c>
      <c r="L154" s="65">
        <v>430.5</v>
      </c>
      <c r="M154" s="65">
        <v>-459.15</v>
      </c>
      <c r="N154" s="65">
        <v>3361.8</v>
      </c>
      <c r="O154" s="65">
        <v>655</v>
      </c>
      <c r="P154" s="65">
        <v>7138.55</v>
      </c>
      <c r="Q154" s="65">
        <v>5433.52</v>
      </c>
      <c r="R154" s="65">
        <v>16081.48</v>
      </c>
      <c r="S154" s="65">
        <v>5967.1900000000005</v>
      </c>
      <c r="T154" s="65">
        <v>135.87</v>
      </c>
      <c r="U154" s="65">
        <v>-933.42</v>
      </c>
      <c r="V154" s="65">
        <v>37811.340000000004</v>
      </c>
    </row>
    <row r="155" spans="1:22" x14ac:dyDescent="0.25">
      <c r="A155">
        <v>139</v>
      </c>
      <c r="B155" s="65">
        <v>40.520000000000003</v>
      </c>
      <c r="C155" s="65">
        <v>326.14999999999998</v>
      </c>
      <c r="D155" s="65">
        <v>14.71</v>
      </c>
      <c r="E155" s="65">
        <v>228.55</v>
      </c>
      <c r="F155" s="65">
        <v>3299.85</v>
      </c>
      <c r="G155" s="65">
        <v>2707.71</v>
      </c>
      <c r="H155" s="65">
        <v>9797.2999999999993</v>
      </c>
      <c r="I155" s="65">
        <v>3155.58</v>
      </c>
      <c r="J155" s="65">
        <v>2516.46</v>
      </c>
      <c r="K155" s="65">
        <v>3233.21</v>
      </c>
      <c r="L155" s="65">
        <v>-772.8</v>
      </c>
      <c r="M155" s="65">
        <v>-5927.7</v>
      </c>
      <c r="N155" s="65">
        <v>-16099.2</v>
      </c>
      <c r="O155" s="65">
        <v>-4413.5999999999995</v>
      </c>
      <c r="P155" s="65">
        <v>-19052.475000000002</v>
      </c>
      <c r="Q155" s="65">
        <v>-7281.4400000000005</v>
      </c>
      <c r="R155" s="65">
        <v>-4392.16</v>
      </c>
      <c r="S155" s="65">
        <v>1831.59</v>
      </c>
      <c r="T155" s="65">
        <v>7038.5249999999996</v>
      </c>
      <c r="U155" s="65">
        <v>12233.4</v>
      </c>
      <c r="V155" s="65">
        <v>-36835.86</v>
      </c>
    </row>
    <row r="156" spans="1:22" x14ac:dyDescent="0.25">
      <c r="A156">
        <v>140</v>
      </c>
      <c r="B156" s="65">
        <v>38.313200000000002</v>
      </c>
      <c r="C156" s="65">
        <v>324.56</v>
      </c>
      <c r="D156" s="65">
        <v>14.1289</v>
      </c>
      <c r="E156" s="65">
        <v>217.15710000000001</v>
      </c>
      <c r="F156" s="65">
        <v>3300.2982000000002</v>
      </c>
      <c r="G156" s="65">
        <v>2625.5185000000001</v>
      </c>
      <c r="H156" s="65">
        <v>9493.3330999999998</v>
      </c>
      <c r="I156" s="65">
        <v>3234.2982000000002</v>
      </c>
      <c r="J156" s="65">
        <v>2512.7919999999999</v>
      </c>
      <c r="K156" s="65">
        <v>3299.5201000000002</v>
      </c>
      <c r="L156" s="65">
        <v>14677.6</v>
      </c>
      <c r="M156" s="65">
        <v>-3540</v>
      </c>
      <c r="N156" s="65">
        <v>6672.9</v>
      </c>
      <c r="O156" s="65">
        <v>18365.8</v>
      </c>
      <c r="P156" s="65">
        <v>-19165.674999999999</v>
      </c>
      <c r="Q156" s="65">
        <v>9156.7800000000007</v>
      </c>
      <c r="R156" s="65">
        <v>10806.41</v>
      </c>
      <c r="S156" s="65">
        <v>-6040.54</v>
      </c>
      <c r="T156" s="65">
        <v>7588.68</v>
      </c>
      <c r="U156" s="65">
        <v>-1028.6600000000001</v>
      </c>
      <c r="V156" s="65">
        <v>37493.294999999998</v>
      </c>
    </row>
    <row r="157" spans="1:22" x14ac:dyDescent="0.25">
      <c r="A157">
        <v>141</v>
      </c>
      <c r="B157" s="65">
        <v>39.159999999999997</v>
      </c>
      <c r="C157" s="65">
        <v>316.12</v>
      </c>
      <c r="D157" s="65">
        <v>14.28</v>
      </c>
      <c r="E157" s="65">
        <v>225.96</v>
      </c>
      <c r="F157" s="65">
        <v>3268.12</v>
      </c>
      <c r="G157" s="65">
        <v>2650.95</v>
      </c>
      <c r="H157" s="65">
        <v>9514.44</v>
      </c>
      <c r="I157" s="65">
        <v>3154.87</v>
      </c>
      <c r="J157" s="65">
        <v>2666.22</v>
      </c>
      <c r="K157" s="65">
        <v>3325.41</v>
      </c>
      <c r="L157" s="65">
        <v>8754.1999999999989</v>
      </c>
      <c r="M157" s="65">
        <v>9114</v>
      </c>
      <c r="N157" s="65">
        <v>900.9</v>
      </c>
      <c r="O157" s="65">
        <v>768.59999999999991</v>
      </c>
      <c r="P157" s="65">
        <v>-11122.325000000001</v>
      </c>
      <c r="Q157" s="65">
        <v>4070.3</v>
      </c>
      <c r="R157" s="65">
        <v>9750.8950000000004</v>
      </c>
      <c r="S157" s="65">
        <v>1902.6499999999999</v>
      </c>
      <c r="T157" s="65">
        <v>-15425.565000000001</v>
      </c>
      <c r="U157" s="65">
        <v>-6206.26</v>
      </c>
      <c r="V157" s="65">
        <v>2507.3949999999968</v>
      </c>
    </row>
    <row r="158" spans="1:22" x14ac:dyDescent="0.25">
      <c r="A158">
        <v>142</v>
      </c>
      <c r="B158" s="65">
        <v>40.725499999999997</v>
      </c>
      <c r="C158" s="65">
        <v>330.15269999999998</v>
      </c>
      <c r="D158" s="65">
        <v>14.336</v>
      </c>
      <c r="E158" s="65">
        <v>230.23400000000001</v>
      </c>
      <c r="F158" s="65">
        <v>3169.6304</v>
      </c>
      <c r="G158" s="65">
        <v>2694.6125999999999</v>
      </c>
      <c r="H158" s="65">
        <v>9520.8389000000006</v>
      </c>
      <c r="I158" s="65">
        <v>3203.8674999999998</v>
      </c>
      <c r="J158" s="65">
        <v>2553.2872000000002</v>
      </c>
      <c r="K158" s="65">
        <v>3296.2759000000001</v>
      </c>
      <c r="L158" s="65">
        <v>-2208.5</v>
      </c>
      <c r="M158" s="65">
        <v>-11929.05</v>
      </c>
      <c r="N158" s="65">
        <v>-1404</v>
      </c>
      <c r="O158" s="65">
        <v>-7788</v>
      </c>
      <c r="P158" s="65">
        <v>13501.275</v>
      </c>
      <c r="Q158" s="65">
        <v>-4662.04</v>
      </c>
      <c r="R158" s="65">
        <v>9431.1200000000008</v>
      </c>
      <c r="S158" s="65">
        <v>-2997.47</v>
      </c>
      <c r="T158" s="65">
        <v>1514.4</v>
      </c>
      <c r="U158" s="65">
        <v>-379.82</v>
      </c>
      <c r="V158" s="65">
        <v>-6922.0849999999973</v>
      </c>
    </row>
    <row r="159" spans="1:22" x14ac:dyDescent="0.25">
      <c r="A159">
        <v>143</v>
      </c>
      <c r="B159" s="65">
        <v>40.72</v>
      </c>
      <c r="C159" s="65">
        <v>327.75</v>
      </c>
      <c r="D159" s="65">
        <v>13.92</v>
      </c>
      <c r="E159" s="65">
        <v>232.48</v>
      </c>
      <c r="F159" s="65">
        <v>3140.46</v>
      </c>
      <c r="G159" s="65">
        <v>2680.35</v>
      </c>
      <c r="H159" s="65">
        <v>9884.86</v>
      </c>
      <c r="I159" s="65">
        <v>3261.02</v>
      </c>
      <c r="J159" s="65">
        <v>2572.6999999999998</v>
      </c>
      <c r="K159" s="65">
        <v>3356.73</v>
      </c>
      <c r="L159" s="65">
        <v>-2160.1999999999998</v>
      </c>
      <c r="M159" s="65">
        <v>-8330.6999999999989</v>
      </c>
      <c r="N159" s="65">
        <v>14933.1</v>
      </c>
      <c r="O159" s="65">
        <v>-12287.2</v>
      </c>
      <c r="P159" s="65">
        <v>20794.675000000003</v>
      </c>
      <c r="Q159" s="65">
        <v>-1808.66</v>
      </c>
      <c r="R159" s="65">
        <v>-8770.1650000000009</v>
      </c>
      <c r="S159" s="65">
        <v>-8713.14</v>
      </c>
      <c r="T159" s="65">
        <v>-1397.5650000000001</v>
      </c>
      <c r="U159" s="65">
        <v>-12470.66</v>
      </c>
      <c r="V159" s="65">
        <v>-20210.514999999996</v>
      </c>
    </row>
    <row r="160" spans="1:22" x14ac:dyDescent="0.25">
      <c r="A160">
        <v>144</v>
      </c>
      <c r="B160" s="65">
        <v>41.520299999999999</v>
      </c>
      <c r="C160" s="65">
        <v>324.03399999999999</v>
      </c>
      <c r="D160" s="65">
        <v>14.383699999999999</v>
      </c>
      <c r="E160" s="65">
        <v>227.74870000000001</v>
      </c>
      <c r="F160" s="65">
        <v>3240.4859000000001</v>
      </c>
      <c r="G160" s="65">
        <v>2708.1255000000001</v>
      </c>
      <c r="H160" s="65">
        <v>9674.1772000000001</v>
      </c>
      <c r="I160" s="65">
        <v>3171.8121999999998</v>
      </c>
      <c r="J160" s="65">
        <v>2554.9715999999999</v>
      </c>
      <c r="K160" s="65">
        <v>3283.5239000000001</v>
      </c>
      <c r="L160" s="65">
        <v>-7772.1</v>
      </c>
      <c r="M160" s="65">
        <v>-2751</v>
      </c>
      <c r="N160" s="65">
        <v>-3264.2999999999997</v>
      </c>
      <c r="O160" s="65">
        <v>-2817.4</v>
      </c>
      <c r="P160" s="65">
        <v>-4212.6000000000004</v>
      </c>
      <c r="Q160" s="65">
        <v>-7364.619999999999</v>
      </c>
      <c r="R160" s="65">
        <v>1764.2050000000002</v>
      </c>
      <c r="S160" s="65">
        <v>208.06</v>
      </c>
      <c r="T160" s="65">
        <v>1261.74</v>
      </c>
      <c r="U160" s="65">
        <v>2170.58</v>
      </c>
      <c r="V160" s="65">
        <v>-22777.434999999998</v>
      </c>
    </row>
    <row r="161" spans="1:22" x14ac:dyDescent="0.25">
      <c r="A161">
        <v>145</v>
      </c>
      <c r="B161" s="65">
        <v>41.6</v>
      </c>
      <c r="C161" s="65">
        <v>320.23</v>
      </c>
      <c r="D161" s="65">
        <v>14.28</v>
      </c>
      <c r="E161" s="65">
        <v>226.13</v>
      </c>
      <c r="F161" s="65">
        <v>3253.6</v>
      </c>
      <c r="G161" s="65">
        <v>2741.59</v>
      </c>
      <c r="H161" s="65">
        <v>9317.61</v>
      </c>
      <c r="I161" s="65">
        <v>3201.09</v>
      </c>
      <c r="J161" s="65">
        <v>2576.13</v>
      </c>
      <c r="K161" s="65">
        <v>3303.9</v>
      </c>
      <c r="L161" s="65">
        <v>-8316</v>
      </c>
      <c r="M161" s="65">
        <v>2953.0499999999997</v>
      </c>
      <c r="N161" s="65">
        <v>799.5</v>
      </c>
      <c r="O161" s="65">
        <v>414</v>
      </c>
      <c r="P161" s="65">
        <v>-7491.0750000000007</v>
      </c>
      <c r="Q161" s="65">
        <v>-14057</v>
      </c>
      <c r="R161" s="65">
        <v>19592.564999999999</v>
      </c>
      <c r="S161" s="65">
        <v>-2719.85</v>
      </c>
      <c r="T161" s="65">
        <v>-1912.6950000000002</v>
      </c>
      <c r="U161" s="65">
        <v>-1904.56</v>
      </c>
      <c r="V161" s="65">
        <v>-12642.065000000002</v>
      </c>
    </row>
    <row r="162" spans="1:22" x14ac:dyDescent="0.25">
      <c r="A162">
        <v>146</v>
      </c>
      <c r="B162" s="65">
        <v>41.224600000000002</v>
      </c>
      <c r="C162" s="65">
        <v>322.32319999999999</v>
      </c>
      <c r="D162" s="65">
        <v>14.5984</v>
      </c>
      <c r="E162" s="65">
        <v>238.21119999999999</v>
      </c>
      <c r="F162" s="65">
        <v>3252.4504000000002</v>
      </c>
      <c r="G162" s="65">
        <v>2625.9834000000001</v>
      </c>
      <c r="H162" s="65">
        <v>9951.2682999999997</v>
      </c>
      <c r="I162" s="65">
        <v>3145.2451999999998</v>
      </c>
      <c r="J162" s="65">
        <v>2611.9254999999998</v>
      </c>
      <c r="K162" s="65">
        <v>3274.1165999999998</v>
      </c>
      <c r="L162" s="65">
        <v>-5702.2</v>
      </c>
      <c r="M162" s="65">
        <v>-184.8</v>
      </c>
      <c r="N162" s="65">
        <v>-11637.6</v>
      </c>
      <c r="O162" s="65">
        <v>-23742.400000000001</v>
      </c>
      <c r="P162" s="65">
        <v>-7203.7250000000004</v>
      </c>
      <c r="Q162" s="65">
        <v>9063.8000000000011</v>
      </c>
      <c r="R162" s="65">
        <v>-12090.349999999999</v>
      </c>
      <c r="S162" s="65">
        <v>2864.76</v>
      </c>
      <c r="T162" s="65">
        <v>-7281.3449999999993</v>
      </c>
      <c r="U162" s="65">
        <v>4052.0400000000004</v>
      </c>
      <c r="V162" s="65">
        <v>-51861.819999999992</v>
      </c>
    </row>
    <row r="163" spans="1:22" x14ac:dyDescent="0.25">
      <c r="A163">
        <v>147</v>
      </c>
      <c r="B163" s="65">
        <v>40.89</v>
      </c>
      <c r="C163" s="65">
        <v>318.20999999999998</v>
      </c>
      <c r="D163" s="65">
        <v>14.08</v>
      </c>
      <c r="E163" s="65">
        <v>226.33</v>
      </c>
      <c r="F163" s="65">
        <v>3292.99</v>
      </c>
      <c r="G163" s="65">
        <v>2712.57</v>
      </c>
      <c r="H163" s="65">
        <v>10215.33</v>
      </c>
      <c r="I163" s="65">
        <v>3173.36</v>
      </c>
      <c r="J163" s="65">
        <v>2558.8000000000002</v>
      </c>
      <c r="K163" s="65">
        <v>3246.3</v>
      </c>
      <c r="L163" s="65">
        <v>-3385.9</v>
      </c>
      <c r="M163" s="65">
        <v>5981.4</v>
      </c>
      <c r="N163" s="65">
        <v>8634.6</v>
      </c>
      <c r="O163" s="65">
        <v>25</v>
      </c>
      <c r="P163" s="65">
        <v>-17339.8</v>
      </c>
      <c r="Q163" s="65">
        <v>-8252.8000000000011</v>
      </c>
      <c r="R163" s="65">
        <v>-25293.420000000002</v>
      </c>
      <c r="S163" s="65">
        <v>52.93</v>
      </c>
      <c r="T163" s="65">
        <v>687.33</v>
      </c>
      <c r="U163" s="65">
        <v>9615.16</v>
      </c>
      <c r="V163" s="65">
        <v>-29275.499999999996</v>
      </c>
    </row>
    <row r="164" spans="1:22" x14ac:dyDescent="0.25">
      <c r="A164">
        <v>148</v>
      </c>
      <c r="B164" s="65">
        <v>41.281700000000001</v>
      </c>
      <c r="C164" s="65">
        <v>315.26909999999998</v>
      </c>
      <c r="D164" s="65">
        <v>14.0779</v>
      </c>
      <c r="E164" s="65">
        <v>222.6936</v>
      </c>
      <c r="F164" s="65">
        <v>3468.4558999999999</v>
      </c>
      <c r="G164" s="65">
        <v>2700.7118</v>
      </c>
      <c r="H164" s="65">
        <v>9668.9099000000006</v>
      </c>
      <c r="I164" s="65">
        <v>3178.9827</v>
      </c>
      <c r="J164" s="65">
        <v>2594.9744000000001</v>
      </c>
      <c r="K164" s="65">
        <v>3279.7707</v>
      </c>
      <c r="L164" s="65">
        <v>-6101.9000000000005</v>
      </c>
      <c r="M164" s="65">
        <v>10396.35</v>
      </c>
      <c r="N164" s="65">
        <v>8661.9</v>
      </c>
      <c r="O164" s="65">
        <v>7292.7999999999993</v>
      </c>
      <c r="P164" s="65">
        <v>-61205.1</v>
      </c>
      <c r="Q164" s="65">
        <v>-5881.88</v>
      </c>
      <c r="R164" s="65">
        <v>2027.5700000000002</v>
      </c>
      <c r="S164" s="65">
        <v>-508.99</v>
      </c>
      <c r="T164" s="65">
        <v>-4738.68</v>
      </c>
      <c r="U164" s="65">
        <v>2921.22</v>
      </c>
      <c r="V164" s="65">
        <v>-47136.709999999992</v>
      </c>
    </row>
    <row r="165" spans="1:22" x14ac:dyDescent="0.25">
      <c r="A165">
        <v>149</v>
      </c>
      <c r="B165" s="65">
        <v>40.72</v>
      </c>
      <c r="C165" s="65">
        <v>308.77</v>
      </c>
      <c r="D165" s="65">
        <v>14.31</v>
      </c>
      <c r="E165" s="65">
        <v>231.6</v>
      </c>
      <c r="F165" s="65">
        <v>3161.13</v>
      </c>
      <c r="G165" s="65">
        <v>2677.07</v>
      </c>
      <c r="H165" s="65">
        <v>9350.66</v>
      </c>
      <c r="I165" s="65">
        <v>3192.98</v>
      </c>
      <c r="J165" s="65">
        <v>2586.77</v>
      </c>
      <c r="K165" s="65">
        <v>3293.2</v>
      </c>
      <c r="L165" s="65">
        <v>-2182.6000000000004</v>
      </c>
      <c r="M165" s="65">
        <v>20140.5</v>
      </c>
      <c r="N165" s="65">
        <v>-374.4</v>
      </c>
      <c r="O165" s="65">
        <v>-10528.800000000001</v>
      </c>
      <c r="P165" s="65">
        <v>15625.25</v>
      </c>
      <c r="Q165" s="65">
        <v>-1152.6199999999999</v>
      </c>
      <c r="R165" s="65">
        <v>17940.080000000002</v>
      </c>
      <c r="S165" s="65">
        <v>-1908.7700000000002</v>
      </c>
      <c r="T165" s="65">
        <v>-3507.8849999999998</v>
      </c>
      <c r="U165" s="65">
        <v>235.94</v>
      </c>
      <c r="V165" s="65">
        <v>34286.695000000007</v>
      </c>
    </row>
    <row r="166" spans="1:22" x14ac:dyDescent="0.25">
      <c r="A166">
        <v>150</v>
      </c>
      <c r="B166" s="65">
        <v>40.6327</v>
      </c>
      <c r="C166" s="65">
        <v>316.93970000000002</v>
      </c>
      <c r="D166" s="65">
        <v>14.1525</v>
      </c>
      <c r="E166" s="65">
        <v>224.84989999999999</v>
      </c>
      <c r="F166" s="65">
        <v>3149.6532999999999</v>
      </c>
      <c r="G166" s="65">
        <v>2654.0093999999999</v>
      </c>
      <c r="H166" s="65">
        <v>10007.474099999999</v>
      </c>
      <c r="I166" s="65">
        <v>3219.4459000000002</v>
      </c>
      <c r="J166" s="65">
        <v>2533.5382</v>
      </c>
      <c r="K166" s="65">
        <v>3273.7496999999998</v>
      </c>
      <c r="L166" s="65">
        <v>-1558.9</v>
      </c>
      <c r="M166" s="65">
        <v>7890.45</v>
      </c>
      <c r="N166" s="65">
        <v>5752.5</v>
      </c>
      <c r="O166" s="65">
        <v>2980.2</v>
      </c>
      <c r="P166" s="65">
        <v>18495.550000000003</v>
      </c>
      <c r="Q166" s="65">
        <v>3458.6</v>
      </c>
      <c r="R166" s="65">
        <v>-14900.640000000001</v>
      </c>
      <c r="S166" s="65">
        <v>-4555.3100000000004</v>
      </c>
      <c r="T166" s="65">
        <v>4476.75</v>
      </c>
      <c r="U166" s="65">
        <v>4125.42</v>
      </c>
      <c r="V166" s="65">
        <v>26164.620000000003</v>
      </c>
    </row>
    <row r="167" spans="1:22" x14ac:dyDescent="0.25">
      <c r="A167">
        <v>151</v>
      </c>
      <c r="B167" s="65">
        <v>40.24</v>
      </c>
      <c r="C167" s="65">
        <v>314.08</v>
      </c>
      <c r="D167" s="65">
        <v>14.49</v>
      </c>
      <c r="E167" s="65">
        <v>215.33</v>
      </c>
      <c r="F167" s="65">
        <v>3522.77</v>
      </c>
      <c r="G167" s="65">
        <v>2669.33</v>
      </c>
      <c r="H167" s="65">
        <v>9986.33</v>
      </c>
      <c r="I167" s="65">
        <v>3213.85</v>
      </c>
      <c r="J167" s="65">
        <v>2543.31</v>
      </c>
      <c r="K167" s="65">
        <v>3226.13</v>
      </c>
      <c r="L167" s="65">
        <v>1173.8999999999999</v>
      </c>
      <c r="M167" s="65">
        <v>12177.3</v>
      </c>
      <c r="N167" s="65">
        <v>-7491.9</v>
      </c>
      <c r="O167" s="65">
        <v>22015.4</v>
      </c>
      <c r="P167" s="65">
        <v>-74784</v>
      </c>
      <c r="Q167" s="65">
        <v>395.28</v>
      </c>
      <c r="R167" s="65">
        <v>-13843.27</v>
      </c>
      <c r="S167" s="65">
        <v>-3996.06</v>
      </c>
      <c r="T167" s="65">
        <v>3010.92</v>
      </c>
      <c r="U167" s="65">
        <v>13649.3</v>
      </c>
      <c r="V167" s="65">
        <v>-47693.130000000005</v>
      </c>
    </row>
    <row r="168" spans="1:22" x14ac:dyDescent="0.25">
      <c r="A168">
        <v>152</v>
      </c>
      <c r="B168" s="65">
        <v>41.628300000000003</v>
      </c>
      <c r="C168" s="65">
        <v>323.3048</v>
      </c>
      <c r="D168" s="65">
        <v>14.193199999999999</v>
      </c>
      <c r="E168" s="65">
        <v>226.15770000000001</v>
      </c>
      <c r="F168" s="65">
        <v>3219.6667000000002</v>
      </c>
      <c r="G168" s="65">
        <v>2706.4582999999998</v>
      </c>
      <c r="H168" s="65">
        <v>9653.1823000000004</v>
      </c>
      <c r="I168" s="65">
        <v>3104.5120999999999</v>
      </c>
      <c r="J168" s="65">
        <v>2575.0272</v>
      </c>
      <c r="K168" s="65">
        <v>3355.3530000000001</v>
      </c>
      <c r="L168" s="65">
        <v>-8528.1</v>
      </c>
      <c r="M168" s="65">
        <v>-1657.2</v>
      </c>
      <c r="N168" s="65">
        <v>4165.2</v>
      </c>
      <c r="O168" s="65">
        <v>364.59999999999997</v>
      </c>
      <c r="P168" s="65">
        <v>992.19999999999993</v>
      </c>
      <c r="Q168" s="65">
        <v>-7031.18</v>
      </c>
      <c r="R168" s="65">
        <v>2813.9500000000003</v>
      </c>
      <c r="S168" s="65">
        <v>6938.0700000000006</v>
      </c>
      <c r="T168" s="65">
        <v>-1746.6</v>
      </c>
      <c r="U168" s="65">
        <v>-12195.24</v>
      </c>
      <c r="V168" s="65">
        <v>-15884.3</v>
      </c>
    </row>
    <row r="169" spans="1:22" x14ac:dyDescent="0.25">
      <c r="A169">
        <v>153</v>
      </c>
      <c r="B169" s="65">
        <v>40.42</v>
      </c>
      <c r="C169" s="65">
        <v>329.26</v>
      </c>
      <c r="D169" s="65">
        <v>14.42</v>
      </c>
      <c r="E169" s="65">
        <v>235.22</v>
      </c>
      <c r="F169" s="65">
        <v>3357.75</v>
      </c>
      <c r="G169" s="65">
        <v>2744.16</v>
      </c>
      <c r="H169" s="65">
        <v>9717.7999999999993</v>
      </c>
      <c r="I169" s="65">
        <v>3186.64</v>
      </c>
      <c r="J169" s="65">
        <v>2620.63</v>
      </c>
      <c r="K169" s="65">
        <v>3290.51</v>
      </c>
      <c r="L169" s="65">
        <v>-71.400000000000006</v>
      </c>
      <c r="M169" s="65">
        <v>-10588.65</v>
      </c>
      <c r="N169" s="65">
        <v>-4742.3999999999996</v>
      </c>
      <c r="O169" s="65">
        <v>-17759.2</v>
      </c>
      <c r="P169" s="65">
        <v>-33528</v>
      </c>
      <c r="Q169" s="65">
        <v>-14570.72</v>
      </c>
      <c r="R169" s="65">
        <v>-417.08</v>
      </c>
      <c r="S169" s="65">
        <v>-1274.4000000000001</v>
      </c>
      <c r="T169" s="65">
        <v>-8587.1849999999995</v>
      </c>
      <c r="U169" s="65">
        <v>772.45999999999992</v>
      </c>
      <c r="V169" s="65">
        <v>-90766.574999999983</v>
      </c>
    </row>
    <row r="170" spans="1:22" x14ac:dyDescent="0.25">
      <c r="A170">
        <v>154</v>
      </c>
      <c r="B170" s="65">
        <v>39.917000000000002</v>
      </c>
      <c r="C170" s="65">
        <v>324.28559999999999</v>
      </c>
      <c r="D170" s="65">
        <v>14.5191</v>
      </c>
      <c r="E170" s="65">
        <v>231.6568</v>
      </c>
      <c r="F170" s="65">
        <v>3255.5412000000001</v>
      </c>
      <c r="G170" s="65">
        <v>2735.1403</v>
      </c>
      <c r="H170" s="65">
        <v>9587.1564999999991</v>
      </c>
      <c r="I170" s="65">
        <v>3192.5317</v>
      </c>
      <c r="J170" s="65">
        <v>2542.1707999999999</v>
      </c>
      <c r="K170" s="65">
        <v>3297.3615</v>
      </c>
      <c r="L170" s="65">
        <v>3451</v>
      </c>
      <c r="M170" s="65">
        <v>-3128.3999999999996</v>
      </c>
      <c r="N170" s="65">
        <v>-8544.9</v>
      </c>
      <c r="O170" s="65">
        <v>-10633.6</v>
      </c>
      <c r="P170" s="65">
        <v>-7976.4250000000002</v>
      </c>
      <c r="Q170" s="65">
        <v>-12767.58</v>
      </c>
      <c r="R170" s="65">
        <v>6115.24</v>
      </c>
      <c r="S170" s="65">
        <v>-1863.8899999999999</v>
      </c>
      <c r="T170" s="65">
        <v>3181.8599999999997</v>
      </c>
      <c r="U170" s="65">
        <v>-596.94000000000005</v>
      </c>
      <c r="V170" s="65">
        <v>-32763.634999999998</v>
      </c>
    </row>
    <row r="171" spans="1:22" x14ac:dyDescent="0.25">
      <c r="A171">
        <v>155</v>
      </c>
      <c r="B171" s="65">
        <v>39.700000000000003</v>
      </c>
      <c r="C171" s="65">
        <v>330.43</v>
      </c>
      <c r="D171" s="65">
        <v>14.67</v>
      </c>
      <c r="E171" s="65">
        <v>227.52</v>
      </c>
      <c r="F171" s="65">
        <v>3263.97</v>
      </c>
      <c r="G171" s="65">
        <v>2673.48</v>
      </c>
      <c r="H171" s="65">
        <v>9884.8700000000008</v>
      </c>
      <c r="I171" s="65">
        <v>3209.77</v>
      </c>
      <c r="J171" s="65">
        <v>2572.52</v>
      </c>
      <c r="K171" s="65">
        <v>3260.46</v>
      </c>
      <c r="L171" s="65">
        <v>4939.2</v>
      </c>
      <c r="M171" s="65">
        <v>-12348.150000000001</v>
      </c>
      <c r="N171" s="65">
        <v>-14367.6</v>
      </c>
      <c r="O171" s="65">
        <v>-2354</v>
      </c>
      <c r="P171" s="65">
        <v>-10084.5</v>
      </c>
      <c r="Q171" s="65">
        <v>-435.56</v>
      </c>
      <c r="R171" s="65">
        <v>-8770.68</v>
      </c>
      <c r="S171" s="65">
        <v>-3587.63</v>
      </c>
      <c r="T171" s="65">
        <v>-1370.73</v>
      </c>
      <c r="U171" s="65">
        <v>6784.08</v>
      </c>
      <c r="V171" s="65">
        <v>-41595.57</v>
      </c>
    </row>
    <row r="172" spans="1:22" x14ac:dyDescent="0.25">
      <c r="A172">
        <v>156</v>
      </c>
      <c r="B172" s="65">
        <v>39.046399999999998</v>
      </c>
      <c r="C172" s="65">
        <v>312.2158</v>
      </c>
      <c r="D172" s="65">
        <v>14.0764</v>
      </c>
      <c r="E172" s="65">
        <v>232.28219999999999</v>
      </c>
      <c r="F172" s="65">
        <v>3288.8150000000001</v>
      </c>
      <c r="G172" s="65">
        <v>2674.7813999999998</v>
      </c>
      <c r="H172" s="65">
        <v>9947.1550999999999</v>
      </c>
      <c r="I172" s="65">
        <v>3245.2858000000001</v>
      </c>
      <c r="J172" s="65">
        <v>2532.8732</v>
      </c>
      <c r="K172" s="65">
        <v>3238.5128</v>
      </c>
      <c r="L172" s="65">
        <v>9545.1999999999989</v>
      </c>
      <c r="M172" s="65">
        <v>14976.3</v>
      </c>
      <c r="N172" s="65">
        <v>8720.4</v>
      </c>
      <c r="O172" s="65">
        <v>-11884.4</v>
      </c>
      <c r="P172" s="65">
        <v>-16294.875000000002</v>
      </c>
      <c r="Q172" s="65">
        <v>-695.80000000000007</v>
      </c>
      <c r="R172" s="65">
        <v>-11884.69</v>
      </c>
      <c r="S172" s="65">
        <v>-7139.3</v>
      </c>
      <c r="T172" s="65">
        <v>4576.5</v>
      </c>
      <c r="U172" s="65">
        <v>11172.8</v>
      </c>
      <c r="V172" s="65">
        <v>1092.1349999999966</v>
      </c>
    </row>
    <row r="173" spans="1:22" x14ac:dyDescent="0.25">
      <c r="A173">
        <v>157</v>
      </c>
      <c r="B173" s="65">
        <v>41.75</v>
      </c>
      <c r="C173" s="65">
        <v>322.89</v>
      </c>
      <c r="D173" s="65">
        <v>14.32</v>
      </c>
      <c r="E173" s="65">
        <v>223.7</v>
      </c>
      <c r="F173" s="65">
        <v>3247.13</v>
      </c>
      <c r="G173" s="65">
        <v>2664.18</v>
      </c>
      <c r="H173" s="65">
        <v>9663.99</v>
      </c>
      <c r="I173" s="65">
        <v>3205.12</v>
      </c>
      <c r="J173" s="65">
        <v>2517.54</v>
      </c>
      <c r="K173" s="65">
        <v>3242.88</v>
      </c>
      <c r="L173" s="65">
        <v>-9412.9</v>
      </c>
      <c r="M173" s="65">
        <v>-1030.05</v>
      </c>
      <c r="N173" s="65">
        <v>-776.1</v>
      </c>
      <c r="O173" s="65">
        <v>5288.8</v>
      </c>
      <c r="P173" s="65">
        <v>-5874.0249999999996</v>
      </c>
      <c r="Q173" s="65">
        <v>1424.14</v>
      </c>
      <c r="R173" s="65">
        <v>2273.625</v>
      </c>
      <c r="S173" s="65">
        <v>-3122.3500000000004</v>
      </c>
      <c r="T173" s="65">
        <v>6877.02</v>
      </c>
      <c r="U173" s="65">
        <v>10299.800000000001</v>
      </c>
      <c r="V173" s="65">
        <v>5947.9600000000028</v>
      </c>
    </row>
    <row r="174" spans="1:22" x14ac:dyDescent="0.25">
      <c r="A174">
        <v>158</v>
      </c>
      <c r="B174" s="65">
        <v>41.265099999999997</v>
      </c>
      <c r="C174" s="65">
        <v>317.19459999999998</v>
      </c>
      <c r="D174" s="65">
        <v>14.263299999999999</v>
      </c>
      <c r="E174" s="65">
        <v>220.60589999999999</v>
      </c>
      <c r="F174" s="65">
        <v>3184.3957</v>
      </c>
      <c r="G174" s="65">
        <v>2676.0454</v>
      </c>
      <c r="H174" s="65">
        <v>9696.6270999999997</v>
      </c>
      <c r="I174" s="65">
        <v>3183.5144</v>
      </c>
      <c r="J174" s="65">
        <v>2577.4076</v>
      </c>
      <c r="K174" s="65">
        <v>3326.9481999999998</v>
      </c>
      <c r="L174" s="65">
        <v>-5985.7</v>
      </c>
      <c r="M174" s="65">
        <v>7508.0999999999995</v>
      </c>
      <c r="N174" s="65">
        <v>1431.3000000000002</v>
      </c>
      <c r="O174" s="65">
        <v>11468.199999999999</v>
      </c>
      <c r="P174" s="65">
        <v>9809.9500000000007</v>
      </c>
      <c r="Q174" s="65">
        <v>-948.6</v>
      </c>
      <c r="R174" s="65">
        <v>641.70999999999992</v>
      </c>
      <c r="S174" s="65">
        <v>-962.16000000000008</v>
      </c>
      <c r="T174" s="65">
        <v>-2103.66</v>
      </c>
      <c r="U174" s="65">
        <v>-6514.28</v>
      </c>
      <c r="V174" s="65">
        <v>14344.86</v>
      </c>
    </row>
    <row r="175" spans="1:22" x14ac:dyDescent="0.25">
      <c r="A175">
        <v>159</v>
      </c>
      <c r="B175" s="65">
        <v>39.299999999999997</v>
      </c>
      <c r="C175" s="65">
        <v>320.08</v>
      </c>
      <c r="D175" s="65">
        <v>14.15</v>
      </c>
      <c r="E175" s="65">
        <v>228.16</v>
      </c>
      <c r="F175" s="65">
        <v>3285.15</v>
      </c>
      <c r="G175" s="65">
        <v>2659.49</v>
      </c>
      <c r="H175" s="65">
        <v>9653.69</v>
      </c>
      <c r="I175" s="65">
        <v>3118.66</v>
      </c>
      <c r="J175" s="65">
        <v>2617.19</v>
      </c>
      <c r="K175" s="65">
        <v>3241.29</v>
      </c>
      <c r="L175" s="65">
        <v>7755.3000000000011</v>
      </c>
      <c r="M175" s="65">
        <v>3179.85</v>
      </c>
      <c r="N175" s="65">
        <v>5955.3</v>
      </c>
      <c r="O175" s="65">
        <v>-3635.6000000000004</v>
      </c>
      <c r="P175" s="65">
        <v>-15378.6</v>
      </c>
      <c r="Q175" s="65">
        <v>2362.92</v>
      </c>
      <c r="R175" s="65">
        <v>2788.355</v>
      </c>
      <c r="S175" s="65">
        <v>5523.68</v>
      </c>
      <c r="T175" s="65">
        <v>-8071.08</v>
      </c>
      <c r="U175" s="65">
        <v>10617.08</v>
      </c>
      <c r="V175" s="65">
        <v>11097.205</v>
      </c>
    </row>
    <row r="176" spans="1:22" x14ac:dyDescent="0.25">
      <c r="A176">
        <v>160</v>
      </c>
      <c r="B176" s="65">
        <v>42.688200000000002</v>
      </c>
      <c r="C176" s="65">
        <v>313.13929999999999</v>
      </c>
      <c r="D176" s="65">
        <v>14.1732</v>
      </c>
      <c r="E176" s="65">
        <v>225.93879999999999</v>
      </c>
      <c r="F176" s="65">
        <v>3204.2022000000002</v>
      </c>
      <c r="G176" s="65">
        <v>2690.9571999999998</v>
      </c>
      <c r="H176" s="65">
        <v>9869.2466999999997</v>
      </c>
      <c r="I176" s="65">
        <v>3158.2793000000001</v>
      </c>
      <c r="J176" s="65">
        <v>2564.2112000000002</v>
      </c>
      <c r="K176" s="65">
        <v>3361.1896999999999</v>
      </c>
      <c r="L176" s="65">
        <v>-15947.4</v>
      </c>
      <c r="M176" s="65">
        <v>13591.050000000001</v>
      </c>
      <c r="N176" s="65">
        <v>4945.2</v>
      </c>
      <c r="O176" s="65">
        <v>802.4</v>
      </c>
      <c r="P176" s="65">
        <v>4858.3249999999998</v>
      </c>
      <c r="Q176" s="65">
        <v>-3930.9600000000005</v>
      </c>
      <c r="R176" s="65">
        <v>-7989.27</v>
      </c>
      <c r="S176" s="65">
        <v>1561.35</v>
      </c>
      <c r="T176" s="65">
        <v>-124.19999999999999</v>
      </c>
      <c r="U176" s="65">
        <v>-13362.58</v>
      </c>
      <c r="V176" s="65">
        <v>-15596.085000000001</v>
      </c>
    </row>
    <row r="177" spans="1:22" x14ac:dyDescent="0.25">
      <c r="A177">
        <v>161</v>
      </c>
      <c r="B177" s="65">
        <v>40.229999999999997</v>
      </c>
      <c r="C177" s="65">
        <v>320.76</v>
      </c>
      <c r="D177" s="65">
        <v>14.43</v>
      </c>
      <c r="E177" s="65">
        <v>238.74</v>
      </c>
      <c r="F177" s="65">
        <v>3235.62</v>
      </c>
      <c r="G177" s="65">
        <v>2672.68</v>
      </c>
      <c r="H177" s="65">
        <v>9622.64</v>
      </c>
      <c r="I177" s="65">
        <v>3118.59</v>
      </c>
      <c r="J177" s="65">
        <v>2557.94</v>
      </c>
      <c r="K177" s="65">
        <v>3332.6</v>
      </c>
      <c r="L177" s="65">
        <v>1292.1999999999998</v>
      </c>
      <c r="M177" s="65">
        <v>2162.25</v>
      </c>
      <c r="N177" s="65">
        <v>-4898.3999999999996</v>
      </c>
      <c r="O177" s="65">
        <v>-24802.399999999998</v>
      </c>
      <c r="P177" s="65">
        <v>-2995.2750000000001</v>
      </c>
      <c r="Q177" s="65">
        <v>-276.38</v>
      </c>
      <c r="R177" s="65">
        <v>4341.125</v>
      </c>
      <c r="S177" s="65">
        <v>5530.72</v>
      </c>
      <c r="T177" s="65">
        <v>816.52500000000009</v>
      </c>
      <c r="U177" s="65">
        <v>-7644.4599999999991</v>
      </c>
      <c r="V177" s="65">
        <v>-26474.094999999998</v>
      </c>
    </row>
    <row r="178" spans="1:22" x14ac:dyDescent="0.25">
      <c r="A178">
        <v>162</v>
      </c>
      <c r="B178" s="65">
        <v>41.047800000000002</v>
      </c>
      <c r="C178" s="65">
        <v>315.21789999999999</v>
      </c>
      <c r="D178" s="65">
        <v>13.9175</v>
      </c>
      <c r="E178" s="65">
        <v>229.17189999999999</v>
      </c>
      <c r="F178" s="65">
        <v>3191.364</v>
      </c>
      <c r="G178" s="65">
        <v>2645.3672999999999</v>
      </c>
      <c r="H178" s="65">
        <v>9866.7145999999993</v>
      </c>
      <c r="I178" s="65">
        <v>3187.2458999999999</v>
      </c>
      <c r="J178" s="65">
        <v>2475.1469000000002</v>
      </c>
      <c r="K178" s="65">
        <v>3346.3238999999999</v>
      </c>
      <c r="L178" s="65">
        <v>-4464.6000000000004</v>
      </c>
      <c r="M178" s="65">
        <v>10473.15</v>
      </c>
      <c r="N178" s="65">
        <v>14917.5</v>
      </c>
      <c r="O178" s="65">
        <v>-5663.8</v>
      </c>
      <c r="P178" s="65">
        <v>8067.8750000000009</v>
      </c>
      <c r="Q178" s="65">
        <v>5187.0199999999995</v>
      </c>
      <c r="R178" s="65">
        <v>-7862.665</v>
      </c>
      <c r="S178" s="65">
        <v>-1335.31</v>
      </c>
      <c r="T178" s="65">
        <v>13235.445</v>
      </c>
      <c r="U178" s="65">
        <v>-10389.42</v>
      </c>
      <c r="V178" s="65">
        <v>22165.195</v>
      </c>
    </row>
    <row r="179" spans="1:22" x14ac:dyDescent="0.25">
      <c r="A179">
        <v>163</v>
      </c>
      <c r="B179" s="65">
        <v>38.799999999999997</v>
      </c>
      <c r="C179" s="65">
        <v>319.60000000000002</v>
      </c>
      <c r="D179" s="65">
        <v>14.39</v>
      </c>
      <c r="E179" s="65">
        <v>233.84</v>
      </c>
      <c r="F179" s="65">
        <v>3272.08</v>
      </c>
      <c r="G179" s="65">
        <v>2701.58</v>
      </c>
      <c r="H179" s="65">
        <v>9784.34</v>
      </c>
      <c r="I179" s="65">
        <v>3162.02</v>
      </c>
      <c r="J179" s="65">
        <v>2594.62</v>
      </c>
      <c r="K179" s="65">
        <v>3277.79</v>
      </c>
      <c r="L179" s="65">
        <v>11283.300000000001</v>
      </c>
      <c r="M179" s="65">
        <v>3895.5</v>
      </c>
      <c r="N179" s="65">
        <v>-3545.1</v>
      </c>
      <c r="O179" s="65">
        <v>-14990.4</v>
      </c>
      <c r="P179" s="65">
        <v>-12110.4</v>
      </c>
      <c r="Q179" s="65">
        <v>-6056.06</v>
      </c>
      <c r="R179" s="65">
        <v>-3743.9250000000002</v>
      </c>
      <c r="S179" s="65">
        <v>1187.29</v>
      </c>
      <c r="T179" s="65">
        <v>-4685.2049999999999</v>
      </c>
      <c r="U179" s="65">
        <v>3317.8199999999997</v>
      </c>
      <c r="V179" s="65">
        <v>-25447.18</v>
      </c>
    </row>
    <row r="180" spans="1:22" x14ac:dyDescent="0.25">
      <c r="A180">
        <v>164</v>
      </c>
      <c r="B180" s="65">
        <v>40.617800000000003</v>
      </c>
      <c r="C180" s="65">
        <v>321.14299999999997</v>
      </c>
      <c r="D180" s="65">
        <v>14.2529</v>
      </c>
      <c r="E180" s="65">
        <v>226.27869999999999</v>
      </c>
      <c r="F180" s="65">
        <v>3230.8263999999999</v>
      </c>
      <c r="G180" s="65">
        <v>2665.1424999999999</v>
      </c>
      <c r="H180" s="65">
        <v>10382.7047</v>
      </c>
      <c r="I180" s="65">
        <v>3202.9295000000002</v>
      </c>
      <c r="J180" s="65">
        <v>2583.2530000000002</v>
      </c>
      <c r="K180" s="65">
        <v>3323.1334999999999</v>
      </c>
      <c r="L180" s="65">
        <v>-1454.6000000000001</v>
      </c>
      <c r="M180" s="65">
        <v>1585.5</v>
      </c>
      <c r="N180" s="65">
        <v>1836.9</v>
      </c>
      <c r="O180" s="65">
        <v>122.6</v>
      </c>
      <c r="P180" s="65">
        <v>-1797.7249999999999</v>
      </c>
      <c r="Q180" s="65">
        <v>1231.98</v>
      </c>
      <c r="R180" s="65">
        <v>-33662.17</v>
      </c>
      <c r="S180" s="65">
        <v>-2903.67</v>
      </c>
      <c r="T180" s="65">
        <v>-2980.4700000000003</v>
      </c>
      <c r="U180" s="65">
        <v>-5751.34</v>
      </c>
      <c r="V180" s="65">
        <v>-43772.994999999995</v>
      </c>
    </row>
    <row r="181" spans="1:22" x14ac:dyDescent="0.25">
      <c r="A181">
        <v>165</v>
      </c>
      <c r="B181" s="65">
        <v>39.56</v>
      </c>
      <c r="C181" s="65">
        <v>323.81</v>
      </c>
      <c r="D181" s="65">
        <v>14.08</v>
      </c>
      <c r="E181" s="65">
        <v>228.6</v>
      </c>
      <c r="F181" s="65">
        <v>3070.94</v>
      </c>
      <c r="G181" s="65">
        <v>2712.97</v>
      </c>
      <c r="H181" s="65">
        <v>9476.67</v>
      </c>
      <c r="I181" s="65">
        <v>3086.97</v>
      </c>
      <c r="J181" s="65">
        <v>2559.77</v>
      </c>
      <c r="K181" s="65">
        <v>3382.81</v>
      </c>
      <c r="L181" s="65">
        <v>5932.5</v>
      </c>
      <c r="M181" s="65">
        <v>-2421.3000000000002</v>
      </c>
      <c r="N181" s="65">
        <v>8580</v>
      </c>
      <c r="O181" s="65">
        <v>-4516.3999999999996</v>
      </c>
      <c r="P181" s="65">
        <v>38172.649999999994</v>
      </c>
      <c r="Q181" s="65">
        <v>-8333.56</v>
      </c>
      <c r="R181" s="65">
        <v>11639.59</v>
      </c>
      <c r="S181" s="65">
        <v>8692.24</v>
      </c>
      <c r="T181" s="65">
        <v>541.36500000000001</v>
      </c>
      <c r="U181" s="65">
        <v>-17686.34</v>
      </c>
      <c r="V181" s="65">
        <v>40600.744999999995</v>
      </c>
    </row>
    <row r="182" spans="1:22" x14ac:dyDescent="0.25">
      <c r="A182">
        <v>166</v>
      </c>
      <c r="B182" s="65">
        <v>41.754800000000003</v>
      </c>
      <c r="C182" s="65">
        <v>326.49579999999997</v>
      </c>
      <c r="D182" s="65">
        <v>14.280799999999999</v>
      </c>
      <c r="E182" s="65">
        <v>221.08430000000001</v>
      </c>
      <c r="F182" s="65">
        <v>3047.5673000000002</v>
      </c>
      <c r="G182" s="65">
        <v>2714.0142999999998</v>
      </c>
      <c r="H182" s="65">
        <v>9704.5544000000009</v>
      </c>
      <c r="I182" s="65">
        <v>3112.8144000000002</v>
      </c>
      <c r="J182" s="65">
        <v>2598.0944</v>
      </c>
      <c r="K182" s="65">
        <v>3272.5282999999999</v>
      </c>
      <c r="L182" s="65">
        <v>-9413.6</v>
      </c>
      <c r="M182" s="65">
        <v>-6443.7</v>
      </c>
      <c r="N182" s="65">
        <v>748.8</v>
      </c>
      <c r="O182" s="65">
        <v>10511.4</v>
      </c>
      <c r="P182" s="65">
        <v>44017.049999999996</v>
      </c>
      <c r="Q182" s="65">
        <v>-8542.3799999999992</v>
      </c>
      <c r="R182" s="65">
        <v>245.34500000000003</v>
      </c>
      <c r="S182" s="65">
        <v>6107.84</v>
      </c>
      <c r="T182" s="65">
        <v>-5206.6799999999994</v>
      </c>
      <c r="U182" s="65">
        <v>4369.7000000000007</v>
      </c>
      <c r="V182" s="65">
        <v>36393.775000000009</v>
      </c>
    </row>
    <row r="183" spans="1:22" x14ac:dyDescent="0.25">
      <c r="A183">
        <v>167</v>
      </c>
      <c r="B183" s="65">
        <v>38.04</v>
      </c>
      <c r="C183" s="65">
        <v>326.23</v>
      </c>
      <c r="D183" s="65">
        <v>14.49</v>
      </c>
      <c r="E183" s="65">
        <v>236.91</v>
      </c>
      <c r="F183" s="65">
        <v>3224.65</v>
      </c>
      <c r="G183" s="65">
        <v>2666.75</v>
      </c>
      <c r="H183" s="65">
        <v>9673.24</v>
      </c>
      <c r="I183" s="65">
        <v>3090.26</v>
      </c>
      <c r="J183" s="65">
        <v>2502.85</v>
      </c>
      <c r="K183" s="65">
        <v>3248.3</v>
      </c>
      <c r="L183" s="65">
        <v>16572.5</v>
      </c>
      <c r="M183" s="65">
        <v>-6042.6</v>
      </c>
      <c r="N183" s="65">
        <v>-7507.5</v>
      </c>
      <c r="O183" s="65">
        <v>-21142.399999999998</v>
      </c>
      <c r="P183" s="65">
        <v>-252.72499999999997</v>
      </c>
      <c r="Q183" s="65">
        <v>911.1</v>
      </c>
      <c r="R183" s="65">
        <v>1810.93</v>
      </c>
      <c r="S183" s="65">
        <v>8363.52</v>
      </c>
      <c r="T183" s="65">
        <v>9079.9050000000007</v>
      </c>
      <c r="U183" s="65">
        <v>9214.44</v>
      </c>
      <c r="V183" s="65">
        <v>11007.170000000002</v>
      </c>
    </row>
    <row r="184" spans="1:22" x14ac:dyDescent="0.25">
      <c r="A184">
        <v>168</v>
      </c>
      <c r="B184" s="65">
        <v>40.681399999999996</v>
      </c>
      <c r="C184" s="65">
        <v>312.02879999999999</v>
      </c>
      <c r="D184" s="65">
        <v>14.5863</v>
      </c>
      <c r="E184" s="65">
        <v>222.1602</v>
      </c>
      <c r="F184" s="65">
        <v>3249.2557999999999</v>
      </c>
      <c r="G184" s="65">
        <v>2681.2676999999999</v>
      </c>
      <c r="H184" s="65">
        <v>9764.9241999999995</v>
      </c>
      <c r="I184" s="65">
        <v>3202.2689999999998</v>
      </c>
      <c r="J184" s="65">
        <v>2570.9391999999998</v>
      </c>
      <c r="K184" s="65">
        <v>3267.8795</v>
      </c>
      <c r="L184" s="65">
        <v>-1899.7999999999997</v>
      </c>
      <c r="M184" s="65">
        <v>15256.800000000001</v>
      </c>
      <c r="N184" s="65">
        <v>-11165.7</v>
      </c>
      <c r="O184" s="65">
        <v>8359.6</v>
      </c>
      <c r="P184" s="65">
        <v>-6405.0749999999998</v>
      </c>
      <c r="Q184" s="65">
        <v>-1993.06</v>
      </c>
      <c r="R184" s="65">
        <v>-2773.145</v>
      </c>
      <c r="S184" s="65">
        <v>-2837.62</v>
      </c>
      <c r="T184" s="65">
        <v>-1133.4000000000001</v>
      </c>
      <c r="U184" s="65">
        <v>5299.46</v>
      </c>
      <c r="V184" s="65">
        <v>708.06000000000222</v>
      </c>
    </row>
    <row r="185" spans="1:22" x14ac:dyDescent="0.25">
      <c r="A185">
        <v>169</v>
      </c>
      <c r="B185" s="65">
        <v>41.54</v>
      </c>
      <c r="C185" s="65">
        <v>323.93</v>
      </c>
      <c r="D185" s="65">
        <v>14.71</v>
      </c>
      <c r="E185" s="65">
        <v>222.68</v>
      </c>
      <c r="F185" s="65">
        <v>3324.26</v>
      </c>
      <c r="G185" s="65">
        <v>2678.58</v>
      </c>
      <c r="H185" s="65">
        <v>9526.6299999999992</v>
      </c>
      <c r="I185" s="65">
        <v>3134.7</v>
      </c>
      <c r="J185" s="65">
        <v>2527.06</v>
      </c>
      <c r="K185" s="65">
        <v>3360.06</v>
      </c>
      <c r="L185" s="65">
        <v>-7925.4000000000005</v>
      </c>
      <c r="M185" s="65">
        <v>-2598.2999999999997</v>
      </c>
      <c r="N185" s="65">
        <v>-16036.800000000001</v>
      </c>
      <c r="O185" s="65">
        <v>7328</v>
      </c>
      <c r="P185" s="65">
        <v>-25155.95</v>
      </c>
      <c r="Q185" s="65">
        <v>-1455.8</v>
      </c>
      <c r="R185" s="65">
        <v>9141.66</v>
      </c>
      <c r="S185" s="65">
        <v>3919.58</v>
      </c>
      <c r="T185" s="65">
        <v>5448.81</v>
      </c>
      <c r="U185" s="65">
        <v>-13137.039999999999</v>
      </c>
      <c r="V185" s="65">
        <v>-40471.239999999991</v>
      </c>
    </row>
    <row r="186" spans="1:22" x14ac:dyDescent="0.25">
      <c r="A186">
        <v>170</v>
      </c>
      <c r="B186" s="65">
        <v>39.1355</v>
      </c>
      <c r="C186" s="65">
        <v>334.57080000000002</v>
      </c>
      <c r="D186" s="65">
        <v>14.0449</v>
      </c>
      <c r="E186" s="65">
        <v>227.02269999999999</v>
      </c>
      <c r="F186" s="65">
        <v>3078.8901999999998</v>
      </c>
      <c r="G186" s="65">
        <v>2660.3216000000002</v>
      </c>
      <c r="H186" s="65">
        <v>9985.1314999999995</v>
      </c>
      <c r="I186" s="65">
        <v>3185.6323000000002</v>
      </c>
      <c r="J186" s="65">
        <v>2614.5165999999999</v>
      </c>
      <c r="K186" s="65">
        <v>3317.3247999999999</v>
      </c>
      <c r="L186" s="65">
        <v>8921.5</v>
      </c>
      <c r="M186" s="65">
        <v>-18556.199999999997</v>
      </c>
      <c r="N186" s="65">
        <v>9948.9</v>
      </c>
      <c r="O186" s="65">
        <v>-1365.3999999999999</v>
      </c>
      <c r="P186" s="65">
        <v>36186.324999999997</v>
      </c>
      <c r="Q186" s="65">
        <v>2196.16</v>
      </c>
      <c r="R186" s="65">
        <v>-13783.510000000002</v>
      </c>
      <c r="S186" s="65">
        <v>-1173.95</v>
      </c>
      <c r="T186" s="65">
        <v>-7670.01</v>
      </c>
      <c r="U186" s="65">
        <v>-4589.6000000000004</v>
      </c>
      <c r="V186" s="65">
        <v>10114.215</v>
      </c>
    </row>
    <row r="187" spans="1:22" x14ac:dyDescent="0.25">
      <c r="A187">
        <v>171</v>
      </c>
      <c r="B187" s="65">
        <v>40.450000000000003</v>
      </c>
      <c r="C187" s="65">
        <v>328.67</v>
      </c>
      <c r="D187" s="65">
        <v>14.1</v>
      </c>
      <c r="E187" s="65">
        <v>223.6</v>
      </c>
      <c r="F187" s="65">
        <v>3224.82</v>
      </c>
      <c r="G187" s="65">
        <v>2611.8200000000002</v>
      </c>
      <c r="H187" s="65">
        <v>9849.06</v>
      </c>
      <c r="I187" s="65">
        <v>3234.71</v>
      </c>
      <c r="J187" s="65">
        <v>2601.13</v>
      </c>
      <c r="K187" s="65">
        <v>3262.08</v>
      </c>
      <c r="L187" s="65">
        <v>-269.5</v>
      </c>
      <c r="M187" s="65">
        <v>-9698.6999999999989</v>
      </c>
      <c r="N187" s="65">
        <v>7620.5999999999995</v>
      </c>
      <c r="O187" s="65">
        <v>5476.8</v>
      </c>
      <c r="P187" s="65">
        <v>-295.57499999999999</v>
      </c>
      <c r="Q187" s="65">
        <v>11895.96</v>
      </c>
      <c r="R187" s="65">
        <v>-6980.05</v>
      </c>
      <c r="S187" s="65">
        <v>-6081.2199999999993</v>
      </c>
      <c r="T187" s="65">
        <v>-5661.9449999999997</v>
      </c>
      <c r="U187" s="65">
        <v>6458.3799999999992</v>
      </c>
      <c r="V187" s="65">
        <v>2464.7499999999991</v>
      </c>
    </row>
    <row r="188" spans="1:22" x14ac:dyDescent="0.25">
      <c r="A188">
        <v>172</v>
      </c>
      <c r="B188" s="65">
        <v>39.430700000000002</v>
      </c>
      <c r="C188" s="65">
        <v>333.916</v>
      </c>
      <c r="D188" s="65">
        <v>14.1477</v>
      </c>
      <c r="E188" s="65">
        <v>228.7868</v>
      </c>
      <c r="F188" s="65">
        <v>3126.7710000000002</v>
      </c>
      <c r="G188" s="65">
        <v>2701.2970999999998</v>
      </c>
      <c r="H188" s="65">
        <v>9841.4177</v>
      </c>
      <c r="I188" s="65">
        <v>3143.2719999999999</v>
      </c>
      <c r="J188" s="65">
        <v>2537.6334000000002</v>
      </c>
      <c r="K188" s="65">
        <v>3258.1401000000001</v>
      </c>
      <c r="L188" s="65">
        <v>6855.0999999999995</v>
      </c>
      <c r="M188" s="65">
        <v>-17574</v>
      </c>
      <c r="N188" s="65">
        <v>5939.7</v>
      </c>
      <c r="O188" s="65">
        <v>-4893.6000000000004</v>
      </c>
      <c r="P188" s="65">
        <v>24216.125</v>
      </c>
      <c r="Q188" s="65">
        <v>-5998.9400000000005</v>
      </c>
      <c r="R188" s="65">
        <v>-6597.82</v>
      </c>
      <c r="S188" s="65">
        <v>3062.08</v>
      </c>
      <c r="T188" s="65">
        <v>3862.4700000000003</v>
      </c>
      <c r="U188" s="65">
        <v>7247.34</v>
      </c>
      <c r="V188" s="65">
        <v>16118.454999999998</v>
      </c>
    </row>
    <row r="189" spans="1:22" x14ac:dyDescent="0.25">
      <c r="A189">
        <v>173</v>
      </c>
      <c r="B189" s="65">
        <v>40.24</v>
      </c>
      <c r="C189" s="65">
        <v>324.35000000000002</v>
      </c>
      <c r="D189" s="65">
        <v>14.27</v>
      </c>
      <c r="E189" s="65">
        <v>229.78</v>
      </c>
      <c r="F189" s="65">
        <v>3281.29</v>
      </c>
      <c r="G189" s="65">
        <v>2674.32</v>
      </c>
      <c r="H189" s="65">
        <v>9775.58</v>
      </c>
      <c r="I189" s="65">
        <v>3149.76</v>
      </c>
      <c r="J189" s="65">
        <v>2512.4699999999998</v>
      </c>
      <c r="K189" s="65">
        <v>3297.89</v>
      </c>
      <c r="L189" s="65">
        <v>1210.3</v>
      </c>
      <c r="M189" s="65">
        <v>-3221.25</v>
      </c>
      <c r="N189" s="65">
        <v>1275.3</v>
      </c>
      <c r="O189" s="65">
        <v>-6873</v>
      </c>
      <c r="P189" s="65">
        <v>-14412.475</v>
      </c>
      <c r="Q189" s="65">
        <v>-604.30000000000007</v>
      </c>
      <c r="R189" s="65">
        <v>-3305.7350000000001</v>
      </c>
      <c r="S189" s="65">
        <v>2412.8000000000002</v>
      </c>
      <c r="T189" s="65">
        <v>7636.4999999999991</v>
      </c>
      <c r="U189" s="65">
        <v>-702.16000000000008</v>
      </c>
      <c r="V189" s="65">
        <v>-16584.02</v>
      </c>
    </row>
    <row r="190" spans="1:22" x14ac:dyDescent="0.25">
      <c r="A190">
        <v>174</v>
      </c>
      <c r="B190" s="65">
        <v>40.742199999999997</v>
      </c>
      <c r="C190" s="65">
        <v>326.09699999999998</v>
      </c>
      <c r="D190" s="65">
        <v>13.7439</v>
      </c>
      <c r="E190" s="65">
        <v>219.96510000000001</v>
      </c>
      <c r="F190" s="65">
        <v>3157.0641000000001</v>
      </c>
      <c r="G190" s="65">
        <v>2679.8703999999998</v>
      </c>
      <c r="H190" s="65">
        <v>9824.2232000000004</v>
      </c>
      <c r="I190" s="65">
        <v>3141.2988</v>
      </c>
      <c r="J190" s="65">
        <v>2593.4863999999998</v>
      </c>
      <c r="K190" s="65">
        <v>3331.3218999999999</v>
      </c>
      <c r="L190" s="65">
        <v>-2325.4</v>
      </c>
      <c r="M190" s="65">
        <v>-5845.5</v>
      </c>
      <c r="N190" s="65">
        <v>21687.9</v>
      </c>
      <c r="O190" s="65">
        <v>12749.800000000001</v>
      </c>
      <c r="P190" s="65">
        <v>16642.849999999999</v>
      </c>
      <c r="Q190" s="65">
        <v>-1713.6</v>
      </c>
      <c r="R190" s="65">
        <v>-5738.0950000000003</v>
      </c>
      <c r="S190" s="65">
        <v>3259.4</v>
      </c>
      <c r="T190" s="65">
        <v>-4515.4800000000005</v>
      </c>
      <c r="U190" s="65">
        <v>-7389.0199999999995</v>
      </c>
      <c r="V190" s="65">
        <v>26812.855</v>
      </c>
    </row>
    <row r="191" spans="1:22" x14ac:dyDescent="0.25">
      <c r="A191">
        <v>175</v>
      </c>
      <c r="B191" s="65">
        <v>41.35</v>
      </c>
      <c r="C191" s="65">
        <v>317.41000000000003</v>
      </c>
      <c r="D191" s="65">
        <v>14.3</v>
      </c>
      <c r="E191" s="65">
        <v>224.74</v>
      </c>
      <c r="F191" s="65">
        <v>3320.12</v>
      </c>
      <c r="G191" s="65">
        <v>2705.5</v>
      </c>
      <c r="H191" s="65">
        <v>9701.76</v>
      </c>
      <c r="I191" s="65">
        <v>3135.77</v>
      </c>
      <c r="J191" s="65">
        <v>2563.4</v>
      </c>
      <c r="K191" s="65">
        <v>3252.97</v>
      </c>
      <c r="L191" s="65">
        <v>-6545.7000000000007</v>
      </c>
      <c r="M191" s="65">
        <v>7189.7999999999993</v>
      </c>
      <c r="N191" s="65">
        <v>81.899999999999991</v>
      </c>
      <c r="O191" s="65">
        <v>3192</v>
      </c>
      <c r="P191" s="65">
        <v>-24120.274999999998</v>
      </c>
      <c r="Q191" s="65">
        <v>-6839.3</v>
      </c>
      <c r="R191" s="65">
        <v>385.23500000000001</v>
      </c>
      <c r="S191" s="65">
        <v>3811.9900000000002</v>
      </c>
      <c r="T191" s="65">
        <v>-2.58</v>
      </c>
      <c r="U191" s="65">
        <v>8282.2800000000007</v>
      </c>
      <c r="V191" s="65">
        <v>-14564.649999999996</v>
      </c>
    </row>
    <row r="192" spans="1:22" x14ac:dyDescent="0.25">
      <c r="A192">
        <v>176</v>
      </c>
      <c r="B192" s="65">
        <v>40.933</v>
      </c>
      <c r="C192" s="65">
        <v>320.78370000000001</v>
      </c>
      <c r="D192" s="65">
        <v>14.5238</v>
      </c>
      <c r="E192" s="65">
        <v>225.27709999999999</v>
      </c>
      <c r="F192" s="65">
        <v>3269.4519</v>
      </c>
      <c r="G192" s="65">
        <v>2668.1986999999999</v>
      </c>
      <c r="H192" s="65">
        <v>9507.3068999999996</v>
      </c>
      <c r="I192" s="65">
        <v>3165.1772000000001</v>
      </c>
      <c r="J192" s="65">
        <v>2541.5003999999999</v>
      </c>
      <c r="K192" s="65">
        <v>3308.9535000000001</v>
      </c>
      <c r="L192" s="65">
        <v>-3661</v>
      </c>
      <c r="M192" s="65">
        <v>2124.4499999999998</v>
      </c>
      <c r="N192" s="65">
        <v>-8728.2000000000007</v>
      </c>
      <c r="O192" s="65">
        <v>2125.7999999999997</v>
      </c>
      <c r="P192" s="65">
        <v>-11454.1</v>
      </c>
      <c r="Q192" s="65">
        <v>620.74</v>
      </c>
      <c r="R192" s="65">
        <v>10107.720000000001</v>
      </c>
      <c r="S192" s="65">
        <v>871.56000000000006</v>
      </c>
      <c r="T192" s="65">
        <v>3282.42</v>
      </c>
      <c r="U192" s="65">
        <v>-2915.34</v>
      </c>
      <c r="V192" s="65">
        <v>-7625.95</v>
      </c>
    </row>
    <row r="193" spans="1:22" x14ac:dyDescent="0.25">
      <c r="A193">
        <v>177</v>
      </c>
      <c r="B193" s="65">
        <v>39.65</v>
      </c>
      <c r="C193" s="65">
        <v>318.93</v>
      </c>
      <c r="D193" s="65">
        <v>14.47</v>
      </c>
      <c r="E193" s="65">
        <v>234.35</v>
      </c>
      <c r="F193" s="65">
        <v>3078.47</v>
      </c>
      <c r="G193" s="65">
        <v>2633.28</v>
      </c>
      <c r="H193" s="65">
        <v>9616.82</v>
      </c>
      <c r="I193" s="65">
        <v>3231.54</v>
      </c>
      <c r="J193" s="65">
        <v>2530.31</v>
      </c>
      <c r="K193" s="65">
        <v>3357.65</v>
      </c>
      <c r="L193" s="65">
        <v>5355</v>
      </c>
      <c r="M193" s="65">
        <v>4898.7</v>
      </c>
      <c r="N193" s="65">
        <v>-6598.7999999999993</v>
      </c>
      <c r="O193" s="65">
        <v>-16020.600000000002</v>
      </c>
      <c r="P193" s="65">
        <v>36290.5</v>
      </c>
      <c r="Q193" s="65">
        <v>7605.1599999999989</v>
      </c>
      <c r="R193" s="65">
        <v>4632.0300000000007</v>
      </c>
      <c r="S193" s="65">
        <v>-5764.8200000000006</v>
      </c>
      <c r="T193" s="65">
        <v>4961.2800000000007</v>
      </c>
      <c r="U193" s="65">
        <v>-12654.42</v>
      </c>
      <c r="V193" s="65">
        <v>22704.03</v>
      </c>
    </row>
    <row r="194" spans="1:22" x14ac:dyDescent="0.25">
      <c r="A194">
        <v>178</v>
      </c>
      <c r="B194" s="65">
        <v>40.9084</v>
      </c>
      <c r="C194" s="65">
        <v>318.7756</v>
      </c>
      <c r="D194" s="65">
        <v>14.468400000000001</v>
      </c>
      <c r="E194" s="65">
        <v>229.84970000000001</v>
      </c>
      <c r="F194" s="65">
        <v>3272.0875000000001</v>
      </c>
      <c r="G194" s="65">
        <v>2643.5499</v>
      </c>
      <c r="H194" s="65">
        <v>9510.6185999999998</v>
      </c>
      <c r="I194" s="65">
        <v>3250.5342999999998</v>
      </c>
      <c r="J194" s="65">
        <v>2618.0391</v>
      </c>
      <c r="K194" s="65">
        <v>3227.2696999999998</v>
      </c>
      <c r="L194" s="65">
        <v>-3488.8</v>
      </c>
      <c r="M194" s="65">
        <v>5136.5999999999995</v>
      </c>
      <c r="N194" s="65">
        <v>-6567.5999999999995</v>
      </c>
      <c r="O194" s="65">
        <v>-7019.4</v>
      </c>
      <c r="P194" s="65">
        <v>-12113</v>
      </c>
      <c r="Q194" s="65">
        <v>5550.5</v>
      </c>
      <c r="R194" s="65">
        <v>9942.1350000000002</v>
      </c>
      <c r="S194" s="65">
        <v>-7664.15</v>
      </c>
      <c r="T194" s="65">
        <v>-8198.3850000000002</v>
      </c>
      <c r="U194" s="65">
        <v>13421.42</v>
      </c>
      <c r="V194" s="65">
        <v>-11000.679999999998</v>
      </c>
    </row>
    <row r="195" spans="1:22" x14ac:dyDescent="0.25">
      <c r="A195">
        <v>179</v>
      </c>
      <c r="B195" s="65">
        <v>40.619999999999997</v>
      </c>
      <c r="C195" s="65">
        <v>334.79</v>
      </c>
      <c r="D195" s="65">
        <v>14.21</v>
      </c>
      <c r="E195" s="65">
        <v>215.78</v>
      </c>
      <c r="F195" s="65">
        <v>3247.44</v>
      </c>
      <c r="G195" s="65">
        <v>2687.48</v>
      </c>
      <c r="H195" s="65">
        <v>9897.23</v>
      </c>
      <c r="I195" s="65">
        <v>3257.63</v>
      </c>
      <c r="J195" s="65">
        <v>2468.52</v>
      </c>
      <c r="K195" s="65">
        <v>3273.74</v>
      </c>
      <c r="L195" s="65">
        <v>-1491</v>
      </c>
      <c r="M195" s="65">
        <v>-18887.25</v>
      </c>
      <c r="N195" s="65">
        <v>3599.7</v>
      </c>
      <c r="O195" s="65">
        <v>21113.399999999998</v>
      </c>
      <c r="P195" s="65">
        <v>-5951.2749999999996</v>
      </c>
      <c r="Q195" s="65">
        <v>-3235.4999999999995</v>
      </c>
      <c r="R195" s="65">
        <v>-9388.3649999999998</v>
      </c>
      <c r="S195" s="65">
        <v>-8373.93</v>
      </c>
      <c r="T195" s="65">
        <v>14230.17</v>
      </c>
      <c r="U195" s="65">
        <v>4127.34</v>
      </c>
      <c r="V195" s="65">
        <v>-4256.7100000000009</v>
      </c>
    </row>
    <row r="196" spans="1:22" x14ac:dyDescent="0.25">
      <c r="A196">
        <v>180</v>
      </c>
      <c r="B196" s="65">
        <v>40.597900000000003</v>
      </c>
      <c r="C196" s="65">
        <v>321.21749999999997</v>
      </c>
      <c r="D196" s="65">
        <v>14.1953</v>
      </c>
      <c r="E196" s="65">
        <v>220.7379</v>
      </c>
      <c r="F196" s="65">
        <v>3129.2813000000001</v>
      </c>
      <c r="G196" s="65">
        <v>2701.442</v>
      </c>
      <c r="H196" s="65">
        <v>9929.4809999999998</v>
      </c>
      <c r="I196" s="65">
        <v>3169.8164999999999</v>
      </c>
      <c r="J196" s="65">
        <v>2556.7471999999998</v>
      </c>
      <c r="K196" s="65">
        <v>3307.7208000000001</v>
      </c>
      <c r="L196" s="65">
        <v>-1315.3000000000002</v>
      </c>
      <c r="M196" s="65">
        <v>1473.75</v>
      </c>
      <c r="N196" s="65">
        <v>4083.3</v>
      </c>
      <c r="O196" s="65">
        <v>11204.2</v>
      </c>
      <c r="P196" s="65">
        <v>23588.550000000003</v>
      </c>
      <c r="Q196" s="65">
        <v>-6027.92</v>
      </c>
      <c r="R196" s="65">
        <v>-11000.985000000001</v>
      </c>
      <c r="S196" s="65">
        <v>407.63</v>
      </c>
      <c r="T196" s="65">
        <v>995.4</v>
      </c>
      <c r="U196" s="65">
        <v>-2668.7999999999997</v>
      </c>
      <c r="V196" s="65">
        <v>20739.825000000004</v>
      </c>
    </row>
    <row r="197" spans="1:22" x14ac:dyDescent="0.25">
      <c r="A197">
        <v>181</v>
      </c>
      <c r="B197" s="65">
        <v>40.14</v>
      </c>
      <c r="C197" s="65">
        <v>314</v>
      </c>
      <c r="D197" s="65">
        <v>14.71</v>
      </c>
      <c r="E197" s="65">
        <v>226.43</v>
      </c>
      <c r="F197" s="65">
        <v>3206.01</v>
      </c>
      <c r="G197" s="65">
        <v>2678.6</v>
      </c>
      <c r="H197" s="65">
        <v>9438.42</v>
      </c>
      <c r="I197" s="65">
        <v>3144.33</v>
      </c>
      <c r="J197" s="65">
        <v>2622.62</v>
      </c>
      <c r="K197" s="65">
        <v>3308.62</v>
      </c>
      <c r="L197" s="65">
        <v>1894.8999999999999</v>
      </c>
      <c r="M197" s="65">
        <v>12306.6</v>
      </c>
      <c r="N197" s="65">
        <v>-16130.400000000001</v>
      </c>
      <c r="O197" s="65">
        <v>-189.6</v>
      </c>
      <c r="P197" s="65">
        <v>4406.0750000000007</v>
      </c>
      <c r="Q197" s="65">
        <v>-1459.44</v>
      </c>
      <c r="R197" s="65">
        <v>13551.865000000002</v>
      </c>
      <c r="S197" s="65">
        <v>2956.72</v>
      </c>
      <c r="T197" s="65">
        <v>-8885.49</v>
      </c>
      <c r="U197" s="65">
        <v>-2847.86</v>
      </c>
      <c r="V197" s="65">
        <v>5603.3700000000008</v>
      </c>
    </row>
    <row r="198" spans="1:22" x14ac:dyDescent="0.25">
      <c r="A198">
        <v>182</v>
      </c>
      <c r="B198" s="65">
        <v>40.1556</v>
      </c>
      <c r="C198" s="65">
        <v>317.9939</v>
      </c>
      <c r="D198" s="65">
        <v>14.5299</v>
      </c>
      <c r="E198" s="65">
        <v>224.4271</v>
      </c>
      <c r="F198" s="65">
        <v>3247.1909999999998</v>
      </c>
      <c r="G198" s="65">
        <v>2682.1107999999999</v>
      </c>
      <c r="H198" s="65">
        <v>9555.8026000000009</v>
      </c>
      <c r="I198" s="65">
        <v>3167.9976999999999</v>
      </c>
      <c r="J198" s="65">
        <v>2595.7435</v>
      </c>
      <c r="K198" s="65">
        <v>3275.0162</v>
      </c>
      <c r="L198" s="65">
        <v>1780.8000000000002</v>
      </c>
      <c r="M198" s="65">
        <v>6309.1500000000005</v>
      </c>
      <c r="N198" s="65">
        <v>-8966.1</v>
      </c>
      <c r="O198" s="65">
        <v>3825.8</v>
      </c>
      <c r="P198" s="65">
        <v>-5888.875</v>
      </c>
      <c r="Q198" s="65">
        <v>-2161.6800000000003</v>
      </c>
      <c r="R198" s="65">
        <v>7682.9350000000004</v>
      </c>
      <c r="S198" s="65">
        <v>589.51</v>
      </c>
      <c r="T198" s="65">
        <v>-4854.0450000000001</v>
      </c>
      <c r="U198" s="65">
        <v>3872.1200000000003</v>
      </c>
      <c r="V198" s="65">
        <v>2189.6150000000011</v>
      </c>
    </row>
    <row r="199" spans="1:22" x14ac:dyDescent="0.25">
      <c r="A199">
        <v>183</v>
      </c>
      <c r="B199" s="65">
        <v>41.24</v>
      </c>
      <c r="C199" s="65">
        <v>327.93</v>
      </c>
      <c r="D199" s="65">
        <v>14.19</v>
      </c>
      <c r="E199" s="65">
        <v>224.18</v>
      </c>
      <c r="F199" s="65">
        <v>3239.49</v>
      </c>
      <c r="G199" s="65">
        <v>2679.94</v>
      </c>
      <c r="H199" s="65">
        <v>9393.2099999999991</v>
      </c>
      <c r="I199" s="65">
        <v>3243.39</v>
      </c>
      <c r="J199" s="65">
        <v>2493.84</v>
      </c>
      <c r="K199" s="65">
        <v>3262.32</v>
      </c>
      <c r="L199" s="65">
        <v>-5831.7</v>
      </c>
      <c r="M199" s="65">
        <v>-8601.75</v>
      </c>
      <c r="N199" s="65">
        <v>4282.2</v>
      </c>
      <c r="O199" s="65">
        <v>4315.5999999999995</v>
      </c>
      <c r="P199" s="65">
        <v>-3962.7249999999999</v>
      </c>
      <c r="Q199" s="65">
        <v>-1726.58</v>
      </c>
      <c r="R199" s="65">
        <v>15812.405000000001</v>
      </c>
      <c r="S199" s="65">
        <v>-6949.74</v>
      </c>
      <c r="T199" s="65">
        <v>10431.6</v>
      </c>
      <c r="U199" s="65">
        <v>6410.82</v>
      </c>
      <c r="V199" s="65">
        <v>14180.130000000001</v>
      </c>
    </row>
    <row r="200" spans="1:22" x14ac:dyDescent="0.25">
      <c r="A200">
        <v>184</v>
      </c>
      <c r="B200" s="65">
        <v>41.542400000000001</v>
      </c>
      <c r="C200" s="65">
        <v>319.87670000000003</v>
      </c>
      <c r="D200" s="65">
        <v>14.442600000000001</v>
      </c>
      <c r="E200" s="65">
        <v>231.0994</v>
      </c>
      <c r="F200" s="65">
        <v>3335.3615</v>
      </c>
      <c r="G200" s="65">
        <v>2668.6369</v>
      </c>
      <c r="H200" s="65">
        <v>9578.6671999999999</v>
      </c>
      <c r="I200" s="65">
        <v>3184.6064999999999</v>
      </c>
      <c r="J200" s="65">
        <v>2552.1172000000001</v>
      </c>
      <c r="K200" s="65">
        <v>3272.2103000000002</v>
      </c>
      <c r="L200" s="65">
        <v>-7926.8</v>
      </c>
      <c r="M200" s="65">
        <v>3484.9500000000003</v>
      </c>
      <c r="N200" s="65">
        <v>-5561.4000000000005</v>
      </c>
      <c r="O200" s="65">
        <v>-9518.8000000000011</v>
      </c>
      <c r="P200" s="65">
        <v>-27931.5</v>
      </c>
      <c r="Q200" s="65">
        <v>533.1</v>
      </c>
      <c r="R200" s="65">
        <v>6539.704999999999</v>
      </c>
      <c r="S200" s="65">
        <v>-1071.3699999999999</v>
      </c>
      <c r="T200" s="65">
        <v>1689.9</v>
      </c>
      <c r="U200" s="65">
        <v>4433.3</v>
      </c>
      <c r="V200" s="65">
        <v>-35328.915000000001</v>
      </c>
    </row>
    <row r="201" spans="1:22" x14ac:dyDescent="0.25">
      <c r="A201">
        <v>185</v>
      </c>
      <c r="B201" s="65">
        <v>40.64</v>
      </c>
      <c r="C201" s="65">
        <v>323.13</v>
      </c>
      <c r="D201" s="65">
        <v>13.87</v>
      </c>
      <c r="E201" s="65">
        <v>225.15</v>
      </c>
      <c r="F201" s="65">
        <v>3266.05</v>
      </c>
      <c r="G201" s="65">
        <v>2625.96</v>
      </c>
      <c r="H201" s="65">
        <v>9273.6299999999992</v>
      </c>
      <c r="I201" s="65">
        <v>3157.44</v>
      </c>
      <c r="J201" s="65">
        <v>2535.33</v>
      </c>
      <c r="K201" s="65">
        <v>3344.75</v>
      </c>
      <c r="L201" s="65">
        <v>-1610.7</v>
      </c>
      <c r="M201" s="65">
        <v>-1396.2</v>
      </c>
      <c r="N201" s="65">
        <v>16941.599999999999</v>
      </c>
      <c r="O201" s="65">
        <v>2371</v>
      </c>
      <c r="P201" s="65">
        <v>-10603.375</v>
      </c>
      <c r="Q201" s="65">
        <v>9069.1</v>
      </c>
      <c r="R201" s="65">
        <v>21791.78</v>
      </c>
      <c r="S201" s="65">
        <v>1645.69</v>
      </c>
      <c r="T201" s="65">
        <v>4208.0550000000003</v>
      </c>
      <c r="U201" s="65">
        <v>-10074.32</v>
      </c>
      <c r="V201" s="65">
        <v>32342.630000000005</v>
      </c>
    </row>
    <row r="202" spans="1:22" x14ac:dyDescent="0.25">
      <c r="A202">
        <v>186</v>
      </c>
      <c r="B202" s="65">
        <v>41.559199999999997</v>
      </c>
      <c r="C202" s="65">
        <v>317.3227</v>
      </c>
      <c r="D202" s="65">
        <v>14.646800000000001</v>
      </c>
      <c r="E202" s="65">
        <v>227.601</v>
      </c>
      <c r="F202" s="65">
        <v>3404.0585999999998</v>
      </c>
      <c r="G202" s="65">
        <v>2725.8092999999999</v>
      </c>
      <c r="H202" s="65">
        <v>9524.9423000000006</v>
      </c>
      <c r="I202" s="65">
        <v>3201.3110999999999</v>
      </c>
      <c r="J202" s="65">
        <v>2537.2734999999998</v>
      </c>
      <c r="K202" s="65">
        <v>3323.8591999999999</v>
      </c>
      <c r="L202" s="65">
        <v>-8044.4</v>
      </c>
      <c r="M202" s="65">
        <v>7315.95</v>
      </c>
      <c r="N202" s="65">
        <v>-13525.2</v>
      </c>
      <c r="O202" s="65">
        <v>-2522</v>
      </c>
      <c r="P202" s="65">
        <v>-45105.775000000001</v>
      </c>
      <c r="Q202" s="65">
        <v>-10901.380000000001</v>
      </c>
      <c r="R202" s="65">
        <v>9225.9500000000007</v>
      </c>
      <c r="S202" s="65">
        <v>-2741.83</v>
      </c>
      <c r="T202" s="65">
        <v>3916.4549999999999</v>
      </c>
      <c r="U202" s="65">
        <v>-5896.48</v>
      </c>
      <c r="V202" s="65">
        <v>-68278.710000000006</v>
      </c>
    </row>
    <row r="203" spans="1:22" x14ac:dyDescent="0.25">
      <c r="A203">
        <v>187</v>
      </c>
      <c r="B203" s="65">
        <v>40.49</v>
      </c>
      <c r="C203" s="65">
        <v>323.14999999999998</v>
      </c>
      <c r="D203" s="65">
        <v>13.98</v>
      </c>
      <c r="E203" s="65">
        <v>224.74</v>
      </c>
      <c r="F203" s="65">
        <v>3124.43</v>
      </c>
      <c r="G203" s="65">
        <v>2676.66</v>
      </c>
      <c r="H203" s="65">
        <v>9226.7800000000007</v>
      </c>
      <c r="I203" s="65">
        <v>3229.96</v>
      </c>
      <c r="J203" s="65">
        <v>2609.2600000000002</v>
      </c>
      <c r="K203" s="65">
        <v>3304.43</v>
      </c>
      <c r="L203" s="65">
        <v>-570.5</v>
      </c>
      <c r="M203" s="65">
        <v>-1431.75</v>
      </c>
      <c r="N203" s="65">
        <v>12402</v>
      </c>
      <c r="O203" s="65">
        <v>3196.2000000000003</v>
      </c>
      <c r="P203" s="65">
        <v>24800.424999999999</v>
      </c>
      <c r="Q203" s="65">
        <v>-1071.18</v>
      </c>
      <c r="R203" s="65">
        <v>24133.994999999999</v>
      </c>
      <c r="S203" s="65">
        <v>-5606.36</v>
      </c>
      <c r="T203" s="65">
        <v>-6880.8150000000005</v>
      </c>
      <c r="U203" s="65">
        <v>-2009.6399999999999</v>
      </c>
      <c r="V203" s="65">
        <v>46962.375</v>
      </c>
    </row>
    <row r="204" spans="1:22" x14ac:dyDescent="0.25">
      <c r="A204">
        <v>188</v>
      </c>
      <c r="B204" s="65">
        <v>40.496699999999997</v>
      </c>
      <c r="C204" s="65">
        <v>318.9803</v>
      </c>
      <c r="D204" s="65">
        <v>14.4975</v>
      </c>
      <c r="E204" s="65">
        <v>234.9622</v>
      </c>
      <c r="F204" s="65">
        <v>3218.0513999999998</v>
      </c>
      <c r="G204" s="65">
        <v>2625.7476999999999</v>
      </c>
      <c r="H204" s="65">
        <v>9442.7468000000008</v>
      </c>
      <c r="I204" s="65">
        <v>3186.0364</v>
      </c>
      <c r="J204" s="65">
        <v>2587.0828000000001</v>
      </c>
      <c r="K204" s="65">
        <v>3309.5047</v>
      </c>
      <c r="L204" s="65">
        <v>-606.9</v>
      </c>
      <c r="M204" s="65">
        <v>4829.55</v>
      </c>
      <c r="N204" s="65">
        <v>-7702.5</v>
      </c>
      <c r="O204" s="65">
        <v>-17244.399999999998</v>
      </c>
      <c r="P204" s="65">
        <v>1396.0250000000001</v>
      </c>
      <c r="Q204" s="65">
        <v>9110.9399999999987</v>
      </c>
      <c r="R204" s="65">
        <v>13335.724999999999</v>
      </c>
      <c r="S204" s="65">
        <v>-1214.3599999999999</v>
      </c>
      <c r="T204" s="65">
        <v>-3554.94</v>
      </c>
      <c r="U204" s="65">
        <v>-3025.58</v>
      </c>
      <c r="V204" s="65">
        <v>-4676.4399999999978</v>
      </c>
    </row>
    <row r="205" spans="1:22" x14ac:dyDescent="0.25">
      <c r="A205">
        <v>189</v>
      </c>
      <c r="B205" s="65">
        <v>38.979999999999997</v>
      </c>
      <c r="C205" s="65">
        <v>316.51</v>
      </c>
      <c r="D205" s="65">
        <v>14.61</v>
      </c>
      <c r="E205" s="65">
        <v>225.98</v>
      </c>
      <c r="F205" s="65">
        <v>3094.7</v>
      </c>
      <c r="G205" s="65">
        <v>2755.21</v>
      </c>
      <c r="H205" s="65">
        <v>9604.24</v>
      </c>
      <c r="I205" s="65">
        <v>3166.08</v>
      </c>
      <c r="J205" s="65">
        <v>2620.9</v>
      </c>
      <c r="K205" s="65">
        <v>3296.17</v>
      </c>
      <c r="L205" s="65">
        <v>10031</v>
      </c>
      <c r="M205" s="65">
        <v>8531.4</v>
      </c>
      <c r="N205" s="65">
        <v>-12078.3</v>
      </c>
      <c r="O205" s="65">
        <v>729.6</v>
      </c>
      <c r="P205" s="65">
        <v>32234.1</v>
      </c>
      <c r="Q205" s="65">
        <v>-16780.879999999997</v>
      </c>
      <c r="R205" s="65">
        <v>5261.1549999999997</v>
      </c>
      <c r="S205" s="65">
        <v>781.28</v>
      </c>
      <c r="T205" s="65">
        <v>-8627.8799999999992</v>
      </c>
      <c r="U205" s="65">
        <v>-358.15999999999997</v>
      </c>
      <c r="V205" s="65">
        <v>19723.315000000006</v>
      </c>
    </row>
    <row r="206" spans="1:22" x14ac:dyDescent="0.25">
      <c r="A206">
        <v>190</v>
      </c>
      <c r="B206" s="65">
        <v>42.5274</v>
      </c>
      <c r="C206" s="65">
        <v>328.4212</v>
      </c>
      <c r="D206" s="65">
        <v>13.926299999999999</v>
      </c>
      <c r="E206" s="65">
        <v>219.0427</v>
      </c>
      <c r="F206" s="65">
        <v>3118.4560000000001</v>
      </c>
      <c r="G206" s="65">
        <v>2715.712</v>
      </c>
      <c r="H206" s="65">
        <v>9901.9917999999998</v>
      </c>
      <c r="I206" s="65">
        <v>3132.8935999999999</v>
      </c>
      <c r="J206" s="65">
        <v>2575.5423000000001</v>
      </c>
      <c r="K206" s="65">
        <v>3329.2062000000001</v>
      </c>
      <c r="L206" s="65">
        <v>-14821.8</v>
      </c>
      <c r="M206" s="65">
        <v>-9331.7999999999993</v>
      </c>
      <c r="N206" s="65">
        <v>14574.3</v>
      </c>
      <c r="O206" s="65">
        <v>14594.6</v>
      </c>
      <c r="P206" s="65">
        <v>26294.875</v>
      </c>
      <c r="Q206" s="65">
        <v>-8881.92</v>
      </c>
      <c r="R206" s="65">
        <v>-9626.5249999999996</v>
      </c>
      <c r="S206" s="65">
        <v>4099.92</v>
      </c>
      <c r="T206" s="65">
        <v>-1823.865</v>
      </c>
      <c r="U206" s="65">
        <v>-6965.88</v>
      </c>
      <c r="V206" s="65">
        <v>8111.9050000000052</v>
      </c>
    </row>
    <row r="207" spans="1:22" x14ac:dyDescent="0.25">
      <c r="A207">
        <v>191</v>
      </c>
      <c r="B207" s="65">
        <v>41.35</v>
      </c>
      <c r="C207" s="65">
        <v>318</v>
      </c>
      <c r="D207" s="65">
        <v>14.6</v>
      </c>
      <c r="E207" s="65">
        <v>228.3</v>
      </c>
      <c r="F207" s="65">
        <v>3293.91</v>
      </c>
      <c r="G207" s="65">
        <v>2629.53</v>
      </c>
      <c r="H207" s="65">
        <v>9579.6299999999992</v>
      </c>
      <c r="I207" s="65">
        <v>3192.89</v>
      </c>
      <c r="J207" s="65">
        <v>2521.64</v>
      </c>
      <c r="K207" s="65">
        <v>3269.12</v>
      </c>
      <c r="L207" s="65">
        <v>-6580</v>
      </c>
      <c r="M207" s="65">
        <v>6307.2</v>
      </c>
      <c r="N207" s="65">
        <v>-11508.9</v>
      </c>
      <c r="O207" s="65">
        <v>-3920.7999999999997</v>
      </c>
      <c r="P207" s="65">
        <v>-17569.400000000001</v>
      </c>
      <c r="Q207" s="65">
        <v>8354.68</v>
      </c>
      <c r="R207" s="65">
        <v>6491.3799999999992</v>
      </c>
      <c r="S207" s="65">
        <v>-1899.7399999999998</v>
      </c>
      <c r="T207" s="65">
        <v>6261.0749999999998</v>
      </c>
      <c r="U207" s="65">
        <v>5051.12</v>
      </c>
      <c r="V207" s="65">
        <v>-9013.385000000002</v>
      </c>
    </row>
    <row r="208" spans="1:22" x14ac:dyDescent="0.25">
      <c r="A208">
        <v>192</v>
      </c>
      <c r="B208" s="65">
        <v>39.927999999999997</v>
      </c>
      <c r="C208" s="65">
        <v>317.50839999999999</v>
      </c>
      <c r="D208" s="65">
        <v>14.656000000000001</v>
      </c>
      <c r="E208" s="65">
        <v>233.2259</v>
      </c>
      <c r="F208" s="65">
        <v>2920.6109000000001</v>
      </c>
      <c r="G208" s="65">
        <v>2661.3312000000001</v>
      </c>
      <c r="H208" s="65">
        <v>9906.5396999999994</v>
      </c>
      <c r="I208" s="65">
        <v>3113.5675000000001</v>
      </c>
      <c r="J208" s="65">
        <v>2525.3735999999999</v>
      </c>
      <c r="K208" s="65">
        <v>3364.57</v>
      </c>
      <c r="L208" s="65">
        <v>3374</v>
      </c>
      <c r="M208" s="65">
        <v>7037.4000000000005</v>
      </c>
      <c r="N208" s="65">
        <v>-13884</v>
      </c>
      <c r="O208" s="65">
        <v>-13771.800000000001</v>
      </c>
      <c r="P208" s="65">
        <v>75756.150000000009</v>
      </c>
      <c r="Q208" s="65">
        <v>1994.24</v>
      </c>
      <c r="R208" s="65">
        <v>-9853.92</v>
      </c>
      <c r="S208" s="65">
        <v>6032.53</v>
      </c>
      <c r="T208" s="65">
        <v>5701.44</v>
      </c>
      <c r="U208" s="65">
        <v>-14038.640000000001</v>
      </c>
      <c r="V208" s="65">
        <v>48347.400000000009</v>
      </c>
    </row>
    <row r="209" spans="1:22" x14ac:dyDescent="0.25">
      <c r="A209">
        <v>193</v>
      </c>
      <c r="B209" s="65">
        <v>39.53</v>
      </c>
      <c r="C209" s="65">
        <v>326.3</v>
      </c>
      <c r="D209" s="65">
        <v>14.18</v>
      </c>
      <c r="E209" s="65">
        <v>227.27</v>
      </c>
      <c r="F209" s="65">
        <v>3062.16</v>
      </c>
      <c r="G209" s="65">
        <v>2629.73</v>
      </c>
      <c r="H209" s="65">
        <v>10128.11</v>
      </c>
      <c r="I209" s="65">
        <v>3180.25</v>
      </c>
      <c r="J209" s="65">
        <v>2612</v>
      </c>
      <c r="K209" s="65">
        <v>3274.88</v>
      </c>
      <c r="L209" s="65">
        <v>6163.5</v>
      </c>
      <c r="M209" s="65">
        <v>-6153.45</v>
      </c>
      <c r="N209" s="65">
        <v>4621.5</v>
      </c>
      <c r="O209" s="65">
        <v>-1867.3999999999999</v>
      </c>
      <c r="P209" s="65">
        <v>40368.125</v>
      </c>
      <c r="Q209" s="65">
        <v>8313.9</v>
      </c>
      <c r="R209" s="65">
        <v>-20932.59</v>
      </c>
      <c r="S209" s="65">
        <v>-635.82000000000005</v>
      </c>
      <c r="T209" s="65">
        <v>-7292.6549999999997</v>
      </c>
      <c r="U209" s="65">
        <v>3899.3</v>
      </c>
      <c r="V209" s="65">
        <v>26484.410000000003</v>
      </c>
    </row>
    <row r="210" spans="1:22" x14ac:dyDescent="0.25">
      <c r="A210">
        <v>194</v>
      </c>
      <c r="B210" s="65">
        <v>41.010399999999997</v>
      </c>
      <c r="C210" s="65">
        <v>317.1866</v>
      </c>
      <c r="D210" s="65">
        <v>14.3202</v>
      </c>
      <c r="E210" s="65">
        <v>228.798</v>
      </c>
      <c r="F210" s="65">
        <v>3160.2710999999999</v>
      </c>
      <c r="G210" s="65">
        <v>2642.8863999999999</v>
      </c>
      <c r="H210" s="65">
        <v>10068.804599999999</v>
      </c>
      <c r="I210" s="65">
        <v>3234.2961</v>
      </c>
      <c r="J210" s="65">
        <v>2543.5399000000002</v>
      </c>
      <c r="K210" s="65">
        <v>3294.7125000000001</v>
      </c>
      <c r="L210" s="65">
        <v>-4202.8</v>
      </c>
      <c r="M210" s="65">
        <v>7520.0999999999995</v>
      </c>
      <c r="N210" s="65">
        <v>-787.8</v>
      </c>
      <c r="O210" s="65">
        <v>-4916</v>
      </c>
      <c r="P210" s="65">
        <v>15841.1</v>
      </c>
      <c r="Q210" s="65">
        <v>5683.2</v>
      </c>
      <c r="R210" s="65">
        <v>-17967.165000000001</v>
      </c>
      <c r="S210" s="65">
        <v>-6040.33</v>
      </c>
      <c r="T210" s="65">
        <v>2976.4949999999999</v>
      </c>
      <c r="U210" s="65">
        <v>-67.14</v>
      </c>
      <c r="V210" s="65">
        <v>-1960.3400000000017</v>
      </c>
    </row>
    <row r="211" spans="1:22" x14ac:dyDescent="0.25">
      <c r="A211">
        <v>195</v>
      </c>
      <c r="B211" s="65">
        <v>40.67</v>
      </c>
      <c r="C211" s="65">
        <v>319.83999999999997</v>
      </c>
      <c r="D211" s="65">
        <v>14.64</v>
      </c>
      <c r="E211" s="65">
        <v>232.71</v>
      </c>
      <c r="F211" s="65">
        <v>3231.33</v>
      </c>
      <c r="G211" s="65">
        <v>2652.2</v>
      </c>
      <c r="H211" s="65">
        <v>9819.34</v>
      </c>
      <c r="I211" s="65">
        <v>3084.69</v>
      </c>
      <c r="J211" s="65">
        <v>2556.1999999999998</v>
      </c>
      <c r="K211" s="65">
        <v>3307.39</v>
      </c>
      <c r="L211" s="65">
        <v>-1838.2</v>
      </c>
      <c r="M211" s="65">
        <v>3533.25</v>
      </c>
      <c r="N211" s="65">
        <v>-13412.099999999999</v>
      </c>
      <c r="O211" s="65">
        <v>-12745.2</v>
      </c>
      <c r="P211" s="65">
        <v>-1924.125</v>
      </c>
      <c r="Q211" s="65">
        <v>3820.44</v>
      </c>
      <c r="R211" s="65">
        <v>-5493.79</v>
      </c>
      <c r="S211" s="65">
        <v>8919.86</v>
      </c>
      <c r="T211" s="65">
        <v>1078.08</v>
      </c>
      <c r="U211" s="65">
        <v>-2602.4</v>
      </c>
      <c r="V211" s="65">
        <v>-20664.185000000005</v>
      </c>
    </row>
    <row r="212" spans="1:22" x14ac:dyDescent="0.25">
      <c r="A212">
        <v>196</v>
      </c>
      <c r="B212" s="65">
        <v>39.927799999999998</v>
      </c>
      <c r="C212" s="65">
        <v>331.99020000000002</v>
      </c>
      <c r="D212" s="65">
        <v>14.129300000000001</v>
      </c>
      <c r="E212" s="65">
        <v>231.73089999999999</v>
      </c>
      <c r="F212" s="65">
        <v>3157.0401000000002</v>
      </c>
      <c r="G212" s="65">
        <v>2608.7420999999999</v>
      </c>
      <c r="H212" s="65">
        <v>9974.1497999999992</v>
      </c>
      <c r="I212" s="65">
        <v>3183.4117000000001</v>
      </c>
      <c r="J212" s="65">
        <v>2610.5886</v>
      </c>
      <c r="K212" s="65">
        <v>3317.0673000000002</v>
      </c>
      <c r="L212" s="65">
        <v>3375.4</v>
      </c>
      <c r="M212" s="65">
        <v>-14685.300000000001</v>
      </c>
      <c r="N212" s="65">
        <v>6657.2999999999993</v>
      </c>
      <c r="O212" s="65">
        <v>-10781.800000000001</v>
      </c>
      <c r="P212" s="65">
        <v>16648.849999999999</v>
      </c>
      <c r="Q212" s="65">
        <v>12512.06</v>
      </c>
      <c r="R212" s="65">
        <v>-13234.424999999999</v>
      </c>
      <c r="S212" s="65">
        <v>-951.89</v>
      </c>
      <c r="T212" s="65">
        <v>-7080.8099999999995</v>
      </c>
      <c r="U212" s="65">
        <v>-4538.1000000000004</v>
      </c>
      <c r="V212" s="65">
        <v>-12078.715000000004</v>
      </c>
    </row>
    <row r="213" spans="1:22" x14ac:dyDescent="0.25">
      <c r="A213">
        <v>197</v>
      </c>
      <c r="B213" s="65">
        <v>40.270000000000003</v>
      </c>
      <c r="C213" s="65">
        <v>328.72</v>
      </c>
      <c r="D213" s="65">
        <v>14.09</v>
      </c>
      <c r="E213" s="65">
        <v>221.3</v>
      </c>
      <c r="F213" s="65">
        <v>3310.59</v>
      </c>
      <c r="G213" s="65">
        <v>2713.89</v>
      </c>
      <c r="H213" s="65">
        <v>10089.39</v>
      </c>
      <c r="I213" s="65">
        <v>3208.43</v>
      </c>
      <c r="J213" s="65">
        <v>2569.92</v>
      </c>
      <c r="K213" s="65">
        <v>3295.43</v>
      </c>
      <c r="L213" s="65">
        <v>994.7</v>
      </c>
      <c r="M213" s="65">
        <v>-9781.65</v>
      </c>
      <c r="N213" s="65">
        <v>8256.2999999999993</v>
      </c>
      <c r="O213" s="65">
        <v>10088.800000000001</v>
      </c>
      <c r="P213" s="65">
        <v>-21737.575000000001</v>
      </c>
      <c r="Q213" s="65">
        <v>-8517.48</v>
      </c>
      <c r="R213" s="65">
        <v>-18996.21</v>
      </c>
      <c r="S213" s="65">
        <v>-3453.38</v>
      </c>
      <c r="T213" s="65">
        <v>-980.02499999999998</v>
      </c>
      <c r="U213" s="65">
        <v>-210.5</v>
      </c>
      <c r="V213" s="65">
        <v>-44337.02</v>
      </c>
    </row>
    <row r="214" spans="1:22" x14ac:dyDescent="0.25">
      <c r="A214">
        <v>198</v>
      </c>
      <c r="B214" s="65">
        <v>39.576500000000003</v>
      </c>
      <c r="C214" s="65">
        <v>327.53179999999998</v>
      </c>
      <c r="D214" s="65">
        <v>14.448499999999999</v>
      </c>
      <c r="E214" s="65">
        <v>227.37739999999999</v>
      </c>
      <c r="F214" s="65">
        <v>3299.9308999999998</v>
      </c>
      <c r="G214" s="65">
        <v>2605.3616000000002</v>
      </c>
      <c r="H214" s="65">
        <v>10202.1363</v>
      </c>
      <c r="I214" s="65">
        <v>3241.9535999999998</v>
      </c>
      <c r="J214" s="65">
        <v>2569.0088000000001</v>
      </c>
      <c r="K214" s="65">
        <v>3279.0138999999999</v>
      </c>
      <c r="L214" s="65">
        <v>5834.5</v>
      </c>
      <c r="M214" s="65">
        <v>-7997.7000000000007</v>
      </c>
      <c r="N214" s="65">
        <v>-5791.5</v>
      </c>
      <c r="O214" s="65">
        <v>-2074.8000000000002</v>
      </c>
      <c r="P214" s="65">
        <v>-19073.849999999999</v>
      </c>
      <c r="Q214" s="65">
        <v>13188.16</v>
      </c>
      <c r="R214" s="65">
        <v>-24633.75</v>
      </c>
      <c r="S214" s="65">
        <v>-6806.08</v>
      </c>
      <c r="T214" s="65">
        <v>-843.84</v>
      </c>
      <c r="U214" s="65">
        <v>3072.58</v>
      </c>
      <c r="V214" s="65">
        <v>-45126.28</v>
      </c>
    </row>
    <row r="215" spans="1:22" x14ac:dyDescent="0.25">
      <c r="A215">
        <v>199</v>
      </c>
      <c r="B215" s="65">
        <v>40.380000000000003</v>
      </c>
      <c r="C215" s="65">
        <v>314.45999999999998</v>
      </c>
      <c r="D215" s="65">
        <v>14.55</v>
      </c>
      <c r="E215" s="65">
        <v>222.11</v>
      </c>
      <c r="F215" s="65">
        <v>3175.52</v>
      </c>
      <c r="G215" s="65">
        <v>2696.9</v>
      </c>
      <c r="H215" s="65">
        <v>9661.0400000000009</v>
      </c>
      <c r="I215" s="65">
        <v>3256.01</v>
      </c>
      <c r="J215" s="65">
        <v>2517.5500000000002</v>
      </c>
      <c r="K215" s="65">
        <v>3335.02</v>
      </c>
      <c r="L215" s="65">
        <v>232.4</v>
      </c>
      <c r="M215" s="65">
        <v>11612.099999999999</v>
      </c>
      <c r="N215" s="65">
        <v>-9633</v>
      </c>
      <c r="O215" s="65">
        <v>8468.4000000000015</v>
      </c>
      <c r="P215" s="65">
        <v>12028.4</v>
      </c>
      <c r="Q215" s="65">
        <v>-5118.92</v>
      </c>
      <c r="R215" s="65">
        <v>2420.9499999999998</v>
      </c>
      <c r="S215" s="65">
        <v>-8211.2199999999993</v>
      </c>
      <c r="T215" s="65">
        <v>6875.64</v>
      </c>
      <c r="U215" s="65">
        <v>-8128.3600000000006</v>
      </c>
      <c r="V215" s="65">
        <v>10546.39</v>
      </c>
    </row>
    <row r="216" spans="1:22" x14ac:dyDescent="0.25">
      <c r="A216">
        <v>200</v>
      </c>
      <c r="B216" s="65">
        <v>40.4833</v>
      </c>
      <c r="C216" s="65">
        <v>319.8503</v>
      </c>
      <c r="D216" s="65">
        <v>14.1289</v>
      </c>
      <c r="E216" s="65">
        <v>224.61449999999999</v>
      </c>
      <c r="F216" s="65">
        <v>3230.0828999999999</v>
      </c>
      <c r="G216" s="65">
        <v>2566.3525</v>
      </c>
      <c r="H216" s="65">
        <v>10348.4355</v>
      </c>
      <c r="I216" s="65">
        <v>3159.5790999999999</v>
      </c>
      <c r="J216" s="65">
        <v>2525.6914000000002</v>
      </c>
      <c r="K216" s="65">
        <v>3333.8312999999998</v>
      </c>
      <c r="L216" s="65">
        <v>-513.1</v>
      </c>
      <c r="M216" s="65">
        <v>3524.5499999999997</v>
      </c>
      <c r="N216" s="65">
        <v>6672.9</v>
      </c>
      <c r="O216" s="65">
        <v>3451</v>
      </c>
      <c r="P216" s="65">
        <v>-1611.85</v>
      </c>
      <c r="Q216" s="65">
        <v>20989.98</v>
      </c>
      <c r="R216" s="65">
        <v>-31948.71</v>
      </c>
      <c r="S216" s="65">
        <v>1431.3700000000001</v>
      </c>
      <c r="T216" s="65">
        <v>5653.77</v>
      </c>
      <c r="U216" s="65">
        <v>-7890.9000000000005</v>
      </c>
      <c r="V216" s="65">
        <v>-240.99000000000342</v>
      </c>
    </row>
    <row r="217" spans="1:22" x14ac:dyDescent="0.25">
      <c r="A217">
        <v>201</v>
      </c>
      <c r="B217" s="65">
        <v>39.450000000000003</v>
      </c>
      <c r="C217" s="65">
        <v>334.08</v>
      </c>
      <c r="D217" s="65">
        <v>14.02</v>
      </c>
      <c r="E217" s="65">
        <v>226.64</v>
      </c>
      <c r="F217" s="65">
        <v>3229.36</v>
      </c>
      <c r="G217" s="65">
        <v>2625.49</v>
      </c>
      <c r="H217" s="65">
        <v>9681.11</v>
      </c>
      <c r="I217" s="65">
        <v>3202.38</v>
      </c>
      <c r="J217" s="65">
        <v>2513.88</v>
      </c>
      <c r="K217" s="65">
        <v>3326.01</v>
      </c>
      <c r="L217" s="65">
        <v>6745.2</v>
      </c>
      <c r="M217" s="65">
        <v>-17823.900000000001</v>
      </c>
      <c r="N217" s="65">
        <v>11021.400000000001</v>
      </c>
      <c r="O217" s="65">
        <v>-592.40000000000009</v>
      </c>
      <c r="P217" s="65">
        <v>-1430.95</v>
      </c>
      <c r="Q217" s="65">
        <v>9162.7799999999988</v>
      </c>
      <c r="R217" s="65">
        <v>1417.78</v>
      </c>
      <c r="S217" s="65">
        <v>-2848.7</v>
      </c>
      <c r="T217" s="65">
        <v>7426.0199999999995</v>
      </c>
      <c r="U217" s="65">
        <v>-6326.42</v>
      </c>
      <c r="V217" s="65">
        <v>6750.8099999999995</v>
      </c>
    </row>
    <row r="218" spans="1:22" x14ac:dyDescent="0.25">
      <c r="A218">
        <v>202</v>
      </c>
      <c r="B218" s="65">
        <v>41.009599999999999</v>
      </c>
      <c r="C218" s="65">
        <v>312.45549999999997</v>
      </c>
      <c r="D218" s="65">
        <v>14.2707</v>
      </c>
      <c r="E218" s="65">
        <v>230.5206</v>
      </c>
      <c r="F218" s="65">
        <v>3321.1206999999999</v>
      </c>
      <c r="G218" s="65">
        <v>2634.0147000000002</v>
      </c>
      <c r="H218" s="65">
        <v>9463.7394000000004</v>
      </c>
      <c r="I218" s="65">
        <v>3088.8119999999999</v>
      </c>
      <c r="J218" s="65">
        <v>2610.2723999999998</v>
      </c>
      <c r="K218" s="65">
        <v>3245.3245000000002</v>
      </c>
      <c r="L218" s="65">
        <v>-4197.2</v>
      </c>
      <c r="M218" s="65">
        <v>14616.75</v>
      </c>
      <c r="N218" s="65">
        <v>1142.7</v>
      </c>
      <c r="O218" s="65">
        <v>-8361.2000000000007</v>
      </c>
      <c r="P218" s="65">
        <v>-24371.300000000003</v>
      </c>
      <c r="Q218" s="65">
        <v>7457.54</v>
      </c>
      <c r="R218" s="65">
        <v>12286.095000000001</v>
      </c>
      <c r="S218" s="65">
        <v>8508.08</v>
      </c>
      <c r="T218" s="65">
        <v>-7033.38</v>
      </c>
      <c r="U218" s="65">
        <v>9810.4600000000009</v>
      </c>
      <c r="V218" s="65">
        <v>9858.5449999999983</v>
      </c>
    </row>
    <row r="219" spans="1:22" x14ac:dyDescent="0.25">
      <c r="A219">
        <v>203</v>
      </c>
      <c r="B219" s="65">
        <v>40.770000000000003</v>
      </c>
      <c r="C219" s="65">
        <v>320.70999999999998</v>
      </c>
      <c r="D219" s="65">
        <v>14.94</v>
      </c>
      <c r="E219" s="65">
        <v>228.71</v>
      </c>
      <c r="F219" s="65">
        <v>3161.41</v>
      </c>
      <c r="G219" s="65">
        <v>2718.43</v>
      </c>
      <c r="H219" s="65">
        <v>9541.27</v>
      </c>
      <c r="I219" s="65">
        <v>3173.39</v>
      </c>
      <c r="J219" s="65">
        <v>2546.58</v>
      </c>
      <c r="K219" s="65">
        <v>3288.63</v>
      </c>
      <c r="L219" s="65">
        <v>-2524.1999999999998</v>
      </c>
      <c r="M219" s="65">
        <v>2237.5500000000002</v>
      </c>
      <c r="N219" s="65">
        <v>-25018.5</v>
      </c>
      <c r="O219" s="65">
        <v>-4740.5999999999995</v>
      </c>
      <c r="P219" s="65">
        <v>15557.15</v>
      </c>
      <c r="Q219" s="65">
        <v>-9425.7000000000007</v>
      </c>
      <c r="R219" s="65">
        <v>8409.7950000000001</v>
      </c>
      <c r="S219" s="65">
        <v>50.54</v>
      </c>
      <c r="T219" s="65">
        <v>2520.8399999999997</v>
      </c>
      <c r="U219" s="65">
        <v>1148.52</v>
      </c>
      <c r="V219" s="65">
        <v>-11784.605000000001</v>
      </c>
    </row>
    <row r="220" spans="1:22" x14ac:dyDescent="0.25">
      <c r="A220">
        <v>204</v>
      </c>
      <c r="B220" s="65">
        <v>41.156199999999998</v>
      </c>
      <c r="C220" s="65">
        <v>317.7217</v>
      </c>
      <c r="D220" s="65">
        <v>14.252000000000001</v>
      </c>
      <c r="E220" s="65">
        <v>230.57599999999999</v>
      </c>
      <c r="F220" s="65">
        <v>3341.1929</v>
      </c>
      <c r="G220" s="65">
        <v>2675.9991</v>
      </c>
      <c r="H220" s="65">
        <v>9403.9910999999993</v>
      </c>
      <c r="I220" s="65">
        <v>3210.6093000000001</v>
      </c>
      <c r="J220" s="65">
        <v>2528.0650000000001</v>
      </c>
      <c r="K220" s="65">
        <v>3377.1127000000001</v>
      </c>
      <c r="L220" s="65">
        <v>-5223.3999999999996</v>
      </c>
      <c r="M220" s="65">
        <v>6717.45</v>
      </c>
      <c r="N220" s="65">
        <v>1872</v>
      </c>
      <c r="O220" s="65">
        <v>-8472</v>
      </c>
      <c r="P220" s="65">
        <v>-29389.35</v>
      </c>
      <c r="Q220" s="65">
        <v>-939.33999999999992</v>
      </c>
      <c r="R220" s="65">
        <v>15273.509999999998</v>
      </c>
      <c r="S220" s="65">
        <v>-3671.6500000000005</v>
      </c>
      <c r="T220" s="65">
        <v>5297.73</v>
      </c>
      <c r="U220" s="65">
        <v>-16547.18</v>
      </c>
      <c r="V220" s="65">
        <v>-35082.229999999996</v>
      </c>
    </row>
    <row r="221" spans="1:22" x14ac:dyDescent="0.25">
      <c r="A221">
        <v>205</v>
      </c>
      <c r="B221" s="65">
        <v>39.21</v>
      </c>
      <c r="C221" s="65">
        <v>315.20999999999998</v>
      </c>
      <c r="D221" s="65">
        <v>14.31</v>
      </c>
      <c r="E221" s="65">
        <v>225.22</v>
      </c>
      <c r="F221" s="65">
        <v>3256.1</v>
      </c>
      <c r="G221" s="65">
        <v>2649.51</v>
      </c>
      <c r="H221" s="65">
        <v>9730.49</v>
      </c>
      <c r="I221" s="65">
        <v>3225.11</v>
      </c>
      <c r="J221" s="65">
        <v>2556.7800000000002</v>
      </c>
      <c r="K221" s="65">
        <v>3242.21</v>
      </c>
      <c r="L221" s="65">
        <v>8432.9000000000015</v>
      </c>
      <c r="M221" s="65">
        <v>10481.550000000001</v>
      </c>
      <c r="N221" s="65">
        <v>-475.8</v>
      </c>
      <c r="O221" s="65">
        <v>2241.4</v>
      </c>
      <c r="P221" s="65">
        <v>-8116</v>
      </c>
      <c r="Q221" s="65">
        <v>4359.4399999999996</v>
      </c>
      <c r="R221" s="65">
        <v>-1051.5150000000001</v>
      </c>
      <c r="S221" s="65">
        <v>-5121.6099999999997</v>
      </c>
      <c r="T221" s="65">
        <v>990.32999999999993</v>
      </c>
      <c r="U221" s="65">
        <v>10433.44</v>
      </c>
      <c r="V221" s="65">
        <v>22174.135000000006</v>
      </c>
    </row>
    <row r="222" spans="1:22" x14ac:dyDescent="0.25">
      <c r="A222">
        <v>206</v>
      </c>
      <c r="B222" s="65">
        <v>40.0807</v>
      </c>
      <c r="C222" s="65">
        <v>327.61669999999998</v>
      </c>
      <c r="D222" s="65">
        <v>13.947900000000001</v>
      </c>
      <c r="E222" s="65">
        <v>222.69370000000001</v>
      </c>
      <c r="F222" s="65">
        <v>3223.2419</v>
      </c>
      <c r="G222" s="65">
        <v>2699.7881000000002</v>
      </c>
      <c r="H222" s="65">
        <v>9834.9004999999997</v>
      </c>
      <c r="I222" s="65">
        <v>3183.598</v>
      </c>
      <c r="J222" s="65">
        <v>2498.8447999999999</v>
      </c>
      <c r="K222" s="65">
        <v>3303.5846999999999</v>
      </c>
      <c r="L222" s="65">
        <v>2305.1</v>
      </c>
      <c r="M222" s="65">
        <v>-8125.0499999999993</v>
      </c>
      <c r="N222" s="65">
        <v>13731.900000000001</v>
      </c>
      <c r="O222" s="65">
        <v>7292.6</v>
      </c>
      <c r="P222" s="65">
        <v>98.4</v>
      </c>
      <c r="Q222" s="65">
        <v>-5697.14</v>
      </c>
      <c r="R222" s="65">
        <v>-6271.96</v>
      </c>
      <c r="S222" s="65">
        <v>-970.52</v>
      </c>
      <c r="T222" s="65">
        <v>9680.76</v>
      </c>
      <c r="U222" s="65">
        <v>-1841.5800000000002</v>
      </c>
      <c r="V222" s="65">
        <v>10202.510000000002</v>
      </c>
    </row>
    <row r="223" spans="1:22" x14ac:dyDescent="0.25">
      <c r="A223">
        <v>207</v>
      </c>
      <c r="B223" s="65">
        <v>39.82</v>
      </c>
      <c r="C223" s="65">
        <v>321.67</v>
      </c>
      <c r="D223" s="65">
        <v>14.54</v>
      </c>
      <c r="E223" s="65">
        <v>222.37</v>
      </c>
      <c r="F223" s="65">
        <v>3194.27</v>
      </c>
      <c r="G223" s="65">
        <v>2722.73</v>
      </c>
      <c r="H223" s="65">
        <v>9482.68</v>
      </c>
      <c r="I223" s="65">
        <v>3111.61</v>
      </c>
      <c r="J223" s="65">
        <v>2557.21</v>
      </c>
      <c r="K223" s="65">
        <v>3302.69</v>
      </c>
      <c r="L223" s="65">
        <v>4102.7</v>
      </c>
      <c r="M223" s="65">
        <v>794.55</v>
      </c>
      <c r="N223" s="65">
        <v>-9484.7999999999993</v>
      </c>
      <c r="O223" s="65">
        <v>7934.8</v>
      </c>
      <c r="P223" s="65">
        <v>7340.75</v>
      </c>
      <c r="Q223" s="65">
        <v>-10285.76</v>
      </c>
      <c r="R223" s="65">
        <v>11338.960000000001</v>
      </c>
      <c r="S223" s="65">
        <v>6228.74</v>
      </c>
      <c r="T223" s="65">
        <v>926.16000000000008</v>
      </c>
      <c r="U223" s="65">
        <v>-1662.7400000000002</v>
      </c>
      <c r="V223" s="65">
        <v>17233.36</v>
      </c>
    </row>
    <row r="224" spans="1:22" x14ac:dyDescent="0.25">
      <c r="A224">
        <v>208</v>
      </c>
      <c r="B224" s="65">
        <v>40.261899999999997</v>
      </c>
      <c r="C224" s="65">
        <v>327.34109999999998</v>
      </c>
      <c r="D224" s="65">
        <v>14.703099999999999</v>
      </c>
      <c r="E224" s="65">
        <v>229.8647</v>
      </c>
      <c r="F224" s="65">
        <v>3367.1316000000002</v>
      </c>
      <c r="G224" s="65">
        <v>2659.9027999999998</v>
      </c>
      <c r="H224" s="65">
        <v>9395.1077000000005</v>
      </c>
      <c r="I224" s="65">
        <v>3254.0524999999998</v>
      </c>
      <c r="J224" s="65">
        <v>2615.3534</v>
      </c>
      <c r="K224" s="65">
        <v>3400.9801000000002</v>
      </c>
      <c r="L224" s="65">
        <v>1036.7</v>
      </c>
      <c r="M224" s="65">
        <v>-7711.65</v>
      </c>
      <c r="N224" s="65">
        <v>-15720.9</v>
      </c>
      <c r="O224" s="65">
        <v>-7049.4000000000005</v>
      </c>
      <c r="P224" s="65">
        <v>-35874.025000000001</v>
      </c>
      <c r="Q224" s="65">
        <v>2279.92</v>
      </c>
      <c r="R224" s="65">
        <v>15717.679999999998</v>
      </c>
      <c r="S224" s="65">
        <v>-8015.97</v>
      </c>
      <c r="T224" s="65">
        <v>-7795.53</v>
      </c>
      <c r="U224" s="65">
        <v>-21320.66</v>
      </c>
      <c r="V224" s="65">
        <v>-84453.835000000006</v>
      </c>
    </row>
    <row r="225" spans="1:22" x14ac:dyDescent="0.25">
      <c r="A225">
        <v>209</v>
      </c>
      <c r="B225" s="65">
        <v>39.17</v>
      </c>
      <c r="C225" s="65">
        <v>322.66000000000003</v>
      </c>
      <c r="D225" s="65">
        <v>14.2</v>
      </c>
      <c r="E225" s="65">
        <v>212.83</v>
      </c>
      <c r="F225" s="65">
        <v>3351.85</v>
      </c>
      <c r="G225" s="65">
        <v>2742.49</v>
      </c>
      <c r="H225" s="65">
        <v>9657.3700000000008</v>
      </c>
      <c r="I225" s="65">
        <v>3171.57</v>
      </c>
      <c r="J225" s="65">
        <v>2578.3200000000002</v>
      </c>
      <c r="K225" s="65">
        <v>3330.47</v>
      </c>
      <c r="L225" s="65">
        <v>8684.9</v>
      </c>
      <c r="M225" s="65">
        <v>-686.84999999999991</v>
      </c>
      <c r="N225" s="65">
        <v>3896.1</v>
      </c>
      <c r="O225" s="65">
        <v>27012.6</v>
      </c>
      <c r="P225" s="65">
        <v>-32053.05</v>
      </c>
      <c r="Q225" s="65">
        <v>-14237.72</v>
      </c>
      <c r="R225" s="65">
        <v>2604.6949999999997</v>
      </c>
      <c r="S225" s="65">
        <v>232.46000000000004</v>
      </c>
      <c r="T225" s="65">
        <v>-2240.3850000000002</v>
      </c>
      <c r="U225" s="65">
        <v>-7219.22</v>
      </c>
      <c r="V225" s="65">
        <v>-14006.47</v>
      </c>
    </row>
    <row r="226" spans="1:22" x14ac:dyDescent="0.25">
      <c r="A226">
        <v>210</v>
      </c>
      <c r="B226" s="65">
        <v>40.346800000000002</v>
      </c>
      <c r="C226" s="65">
        <v>324.02929999999998</v>
      </c>
      <c r="D226" s="65">
        <v>14.414099999999999</v>
      </c>
      <c r="E226" s="65">
        <v>226.08260000000001</v>
      </c>
      <c r="F226" s="65">
        <v>3042.9625999999998</v>
      </c>
      <c r="G226" s="65">
        <v>2706.6669000000002</v>
      </c>
      <c r="H226" s="65">
        <v>9646.7284</v>
      </c>
      <c r="I226" s="65">
        <v>3183.6493</v>
      </c>
      <c r="J226" s="65">
        <v>2515.2006000000001</v>
      </c>
      <c r="K226" s="65">
        <v>3292.8157999999999</v>
      </c>
      <c r="L226" s="65">
        <v>442.40000000000003</v>
      </c>
      <c r="M226" s="65">
        <v>-2743.95</v>
      </c>
      <c r="N226" s="65">
        <v>-4449.8999999999996</v>
      </c>
      <c r="O226" s="65">
        <v>514.80000000000007</v>
      </c>
      <c r="P226" s="65">
        <v>45168.224999999999</v>
      </c>
      <c r="Q226" s="65">
        <v>-7072.9</v>
      </c>
      <c r="R226" s="65">
        <v>3136.645</v>
      </c>
      <c r="S226" s="65">
        <v>-975.65000000000009</v>
      </c>
      <c r="T226" s="65">
        <v>7227.39</v>
      </c>
      <c r="U226" s="65">
        <v>312.2</v>
      </c>
      <c r="V226" s="65">
        <v>41559.259999999987</v>
      </c>
    </row>
    <row r="227" spans="1:22" x14ac:dyDescent="0.25">
      <c r="A227">
        <v>211</v>
      </c>
      <c r="B227" s="65">
        <v>39.21</v>
      </c>
      <c r="C227" s="65">
        <v>326.08</v>
      </c>
      <c r="D227" s="65">
        <v>14.8</v>
      </c>
      <c r="E227" s="65">
        <v>222.74</v>
      </c>
      <c r="F227" s="65">
        <v>3063.7</v>
      </c>
      <c r="G227" s="65">
        <v>2668.76</v>
      </c>
      <c r="H227" s="65">
        <v>10019.4</v>
      </c>
      <c r="I227" s="65">
        <v>3183.28</v>
      </c>
      <c r="J227" s="65">
        <v>2541.44</v>
      </c>
      <c r="K227" s="65">
        <v>3315.29</v>
      </c>
      <c r="L227" s="65">
        <v>8405.6</v>
      </c>
      <c r="M227" s="65">
        <v>-5820.1500000000005</v>
      </c>
      <c r="N227" s="65">
        <v>-19620.900000000001</v>
      </c>
      <c r="O227" s="65">
        <v>7194.6</v>
      </c>
      <c r="P227" s="65">
        <v>39982.9</v>
      </c>
      <c r="Q227" s="65">
        <v>509.46</v>
      </c>
      <c r="R227" s="65">
        <v>-15496.695</v>
      </c>
      <c r="S227" s="65">
        <v>-938.71</v>
      </c>
      <c r="T227" s="65">
        <v>3291.6</v>
      </c>
      <c r="U227" s="65">
        <v>-4183.1400000000003</v>
      </c>
      <c r="V227" s="65">
        <v>13324.565000000002</v>
      </c>
    </row>
    <row r="228" spans="1:22" x14ac:dyDescent="0.25">
      <c r="A228">
        <v>212</v>
      </c>
      <c r="B228" s="65">
        <v>39.294400000000003</v>
      </c>
      <c r="C228" s="65">
        <v>325.90159999999997</v>
      </c>
      <c r="D228" s="65">
        <v>14.220499999999999</v>
      </c>
      <c r="E228" s="65">
        <v>226.60230000000001</v>
      </c>
      <c r="F228" s="65">
        <v>3271.9598999999998</v>
      </c>
      <c r="G228" s="65">
        <v>2669.4859999999999</v>
      </c>
      <c r="H228" s="65">
        <v>10145.527899999999</v>
      </c>
      <c r="I228" s="65">
        <v>3202.1358</v>
      </c>
      <c r="J228" s="65">
        <v>2582.2498000000001</v>
      </c>
      <c r="K228" s="65">
        <v>3353.7368999999999</v>
      </c>
      <c r="L228" s="65">
        <v>7809.2</v>
      </c>
      <c r="M228" s="65">
        <v>-5552.4</v>
      </c>
      <c r="N228" s="65">
        <v>3100.5</v>
      </c>
      <c r="O228" s="65">
        <v>-524.59999999999991</v>
      </c>
      <c r="P228" s="65">
        <v>-12081.099999999999</v>
      </c>
      <c r="Q228" s="65">
        <v>363.28000000000003</v>
      </c>
      <c r="R228" s="65">
        <v>-21803.329999999998</v>
      </c>
      <c r="S228" s="65">
        <v>-2824.2999999999997</v>
      </c>
      <c r="T228" s="65">
        <v>-2829.99</v>
      </c>
      <c r="U228" s="65">
        <v>-11872.02</v>
      </c>
      <c r="V228" s="65">
        <v>-46214.759999999995</v>
      </c>
    </row>
    <row r="229" spans="1:22" x14ac:dyDescent="0.25">
      <c r="A229">
        <v>213</v>
      </c>
      <c r="B229" s="65">
        <v>39.94</v>
      </c>
      <c r="C229" s="65">
        <v>313.08</v>
      </c>
      <c r="D229" s="65">
        <v>14.37</v>
      </c>
      <c r="E229" s="65">
        <v>230.66</v>
      </c>
      <c r="F229" s="65">
        <v>3086.91</v>
      </c>
      <c r="G229" s="65">
        <v>2679.86</v>
      </c>
      <c r="H229" s="65">
        <v>10102.469999999999</v>
      </c>
      <c r="I229" s="65">
        <v>3229.39</v>
      </c>
      <c r="J229" s="65">
        <v>2503.39</v>
      </c>
      <c r="K229" s="65">
        <v>3268.71</v>
      </c>
      <c r="L229" s="65">
        <v>3322.9</v>
      </c>
      <c r="M229" s="65">
        <v>13686.599999999999</v>
      </c>
      <c r="N229" s="65">
        <v>-2921.1</v>
      </c>
      <c r="O229" s="65">
        <v>-8647.1999999999989</v>
      </c>
      <c r="P229" s="65">
        <v>34181.575000000004</v>
      </c>
      <c r="Q229" s="65">
        <v>-1711.9399999999998</v>
      </c>
      <c r="R229" s="65">
        <v>-19650.53</v>
      </c>
      <c r="S229" s="65">
        <v>-5550.12</v>
      </c>
      <c r="T229" s="65">
        <v>8998.9349999999995</v>
      </c>
      <c r="U229" s="65">
        <v>5133.5200000000004</v>
      </c>
      <c r="V229" s="65">
        <v>26842.64000000001</v>
      </c>
    </row>
    <row r="230" spans="1:22" x14ac:dyDescent="0.25">
      <c r="A230">
        <v>214</v>
      </c>
      <c r="B230" s="65">
        <v>39.378300000000003</v>
      </c>
      <c r="C230" s="65">
        <v>325.3526</v>
      </c>
      <c r="D230" s="65">
        <v>14.2491</v>
      </c>
      <c r="E230" s="65">
        <v>217.22040000000001</v>
      </c>
      <c r="F230" s="65">
        <v>3307.7871</v>
      </c>
      <c r="G230" s="65">
        <v>2731.4735000000001</v>
      </c>
      <c r="H230" s="65">
        <v>9685.6113999999998</v>
      </c>
      <c r="I230" s="65">
        <v>3147.0958000000001</v>
      </c>
      <c r="J230" s="65">
        <v>2605.5075999999999</v>
      </c>
      <c r="K230" s="65">
        <v>3341.9803000000002</v>
      </c>
      <c r="L230" s="65">
        <v>7221.9000000000005</v>
      </c>
      <c r="M230" s="65">
        <v>-4728.9000000000005</v>
      </c>
      <c r="N230" s="65">
        <v>1985.1000000000001</v>
      </c>
      <c r="O230" s="65">
        <v>18239.2</v>
      </c>
      <c r="P230" s="65">
        <v>-21037.9</v>
      </c>
      <c r="Q230" s="65">
        <v>-12034.220000000001</v>
      </c>
      <c r="R230" s="65">
        <v>1192.4950000000001</v>
      </c>
      <c r="S230" s="65">
        <v>2679.7000000000003</v>
      </c>
      <c r="T230" s="65">
        <v>-6318.66</v>
      </c>
      <c r="U230" s="65">
        <v>-9520.6999999999989</v>
      </c>
      <c r="V230" s="65">
        <v>-22321.984999999997</v>
      </c>
    </row>
    <row r="231" spans="1:22" x14ac:dyDescent="0.25">
      <c r="A231">
        <v>215</v>
      </c>
      <c r="B231" s="65">
        <v>40.090000000000003</v>
      </c>
      <c r="C231" s="65">
        <v>316.99</v>
      </c>
      <c r="D231" s="65">
        <v>14.34</v>
      </c>
      <c r="E231" s="65">
        <v>229.94</v>
      </c>
      <c r="F231" s="65">
        <v>3300.66</v>
      </c>
      <c r="G231" s="65">
        <v>2655.48</v>
      </c>
      <c r="H231" s="65">
        <v>9551.75</v>
      </c>
      <c r="I231" s="65">
        <v>3222.63</v>
      </c>
      <c r="J231" s="65">
        <v>2604.5100000000002</v>
      </c>
      <c r="K231" s="65">
        <v>3388.63</v>
      </c>
      <c r="L231" s="65">
        <v>2207.1000000000004</v>
      </c>
      <c r="M231" s="65">
        <v>7820.55</v>
      </c>
      <c r="N231" s="65">
        <v>-1591.2</v>
      </c>
      <c r="O231" s="65">
        <v>-7190.5999999999995</v>
      </c>
      <c r="P231" s="65">
        <v>-19256.424999999999</v>
      </c>
      <c r="Q231" s="65">
        <v>3164.52</v>
      </c>
      <c r="R231" s="65">
        <v>7885.505000000001</v>
      </c>
      <c r="S231" s="65">
        <v>-4873.6899999999996</v>
      </c>
      <c r="T231" s="65">
        <v>-6168.8550000000005</v>
      </c>
      <c r="U231" s="65">
        <v>-18851.439999999999</v>
      </c>
      <c r="V231" s="65">
        <v>-36854.534999999989</v>
      </c>
    </row>
    <row r="232" spans="1:22" x14ac:dyDescent="0.25">
      <c r="A232">
        <v>216</v>
      </c>
      <c r="B232" s="65">
        <v>40.760199999999998</v>
      </c>
      <c r="C232" s="65">
        <v>318.19799999999998</v>
      </c>
      <c r="D232" s="65">
        <v>14.4824</v>
      </c>
      <c r="E232" s="65">
        <v>222.3348</v>
      </c>
      <c r="F232" s="65">
        <v>3105.5470999999998</v>
      </c>
      <c r="G232" s="65">
        <v>2642.6538</v>
      </c>
      <c r="H232" s="65">
        <v>9645.902</v>
      </c>
      <c r="I232" s="65">
        <v>3172.5443</v>
      </c>
      <c r="J232" s="65">
        <v>2576.02</v>
      </c>
      <c r="K232" s="65">
        <v>3361.1116999999999</v>
      </c>
      <c r="L232" s="65">
        <v>-2451.4</v>
      </c>
      <c r="M232" s="65">
        <v>6003</v>
      </c>
      <c r="N232" s="65">
        <v>-7113.6</v>
      </c>
      <c r="O232" s="65">
        <v>8010.4000000000005</v>
      </c>
      <c r="P232" s="65">
        <v>29522.1</v>
      </c>
      <c r="Q232" s="65">
        <v>5729.7199999999993</v>
      </c>
      <c r="R232" s="65">
        <v>3177.9650000000001</v>
      </c>
      <c r="S232" s="65">
        <v>134.85</v>
      </c>
      <c r="T232" s="65">
        <v>-1895.52</v>
      </c>
      <c r="U232" s="65">
        <v>-13346.98</v>
      </c>
      <c r="V232" s="65">
        <v>27770.535</v>
      </c>
    </row>
    <row r="233" spans="1:22" x14ac:dyDescent="0.25">
      <c r="A233">
        <v>217</v>
      </c>
      <c r="B233" s="65">
        <v>40.020000000000003</v>
      </c>
      <c r="C233" s="65">
        <v>329.31</v>
      </c>
      <c r="D233" s="65">
        <v>14.16</v>
      </c>
      <c r="E233" s="65">
        <v>228.38</v>
      </c>
      <c r="F233" s="65">
        <v>3185.9</v>
      </c>
      <c r="G233" s="65">
        <v>2648.08</v>
      </c>
      <c r="H233" s="65">
        <v>9467.3799999999992</v>
      </c>
      <c r="I233" s="65">
        <v>3222.61</v>
      </c>
      <c r="J233" s="65">
        <v>2549.5100000000002</v>
      </c>
      <c r="K233" s="65">
        <v>3304.31</v>
      </c>
      <c r="L233" s="65">
        <v>2707.6</v>
      </c>
      <c r="M233" s="65">
        <v>-10663.95</v>
      </c>
      <c r="N233" s="65">
        <v>5537.9999999999991</v>
      </c>
      <c r="O233" s="65">
        <v>-4086.2</v>
      </c>
      <c r="P233" s="65">
        <v>9433.5249999999996</v>
      </c>
      <c r="Q233" s="65">
        <v>4644.54</v>
      </c>
      <c r="R233" s="65">
        <v>12104.31</v>
      </c>
      <c r="S233" s="65">
        <v>-4871.26</v>
      </c>
      <c r="T233" s="65">
        <v>2081.0250000000001</v>
      </c>
      <c r="U233" s="65">
        <v>-1986.02</v>
      </c>
      <c r="V233" s="65">
        <v>14901.569999999996</v>
      </c>
    </row>
    <row r="234" spans="1:22" x14ac:dyDescent="0.25">
      <c r="A234">
        <v>218</v>
      </c>
      <c r="B234" s="65">
        <v>41.848300000000002</v>
      </c>
      <c r="C234" s="65">
        <v>324.70429999999999</v>
      </c>
      <c r="D234" s="65">
        <v>14.4915</v>
      </c>
      <c r="E234" s="65">
        <v>221.76939999999999</v>
      </c>
      <c r="F234" s="65">
        <v>3437.6365999999998</v>
      </c>
      <c r="G234" s="65">
        <v>2681.6233999999999</v>
      </c>
      <c r="H234" s="65">
        <v>9868.8415999999997</v>
      </c>
      <c r="I234" s="65">
        <v>3181.453</v>
      </c>
      <c r="J234" s="65">
        <v>2565.3101000000001</v>
      </c>
      <c r="K234" s="65">
        <v>3227.7055</v>
      </c>
      <c r="L234" s="65">
        <v>-10068.099999999999</v>
      </c>
      <c r="M234" s="65">
        <v>-3756.4500000000003</v>
      </c>
      <c r="N234" s="65">
        <v>-7468.5</v>
      </c>
      <c r="O234" s="65">
        <v>9141.1999999999989</v>
      </c>
      <c r="P234" s="65">
        <v>-53500.275000000001</v>
      </c>
      <c r="Q234" s="65">
        <v>-2064.1999999999998</v>
      </c>
      <c r="R234" s="65">
        <v>-7969.0150000000003</v>
      </c>
      <c r="S234" s="65">
        <v>-756.02</v>
      </c>
      <c r="T234" s="65">
        <v>-289.03500000000003</v>
      </c>
      <c r="U234" s="65">
        <v>13334.26</v>
      </c>
      <c r="V234" s="65">
        <v>-63396.135000000002</v>
      </c>
    </row>
    <row r="235" spans="1:22" x14ac:dyDescent="0.25">
      <c r="A235">
        <v>219</v>
      </c>
      <c r="B235" s="65">
        <v>38.58</v>
      </c>
      <c r="C235" s="65">
        <v>328.01</v>
      </c>
      <c r="D235" s="65">
        <v>14.51</v>
      </c>
      <c r="E235" s="65">
        <v>222.13</v>
      </c>
      <c r="F235" s="65">
        <v>3094.34</v>
      </c>
      <c r="G235" s="65">
        <v>2711.55</v>
      </c>
      <c r="H235" s="65">
        <v>9730.31</v>
      </c>
      <c r="I235" s="65">
        <v>3141.56</v>
      </c>
      <c r="J235" s="65">
        <v>2542.33</v>
      </c>
      <c r="K235" s="65">
        <v>3313.63</v>
      </c>
      <c r="L235" s="65">
        <v>12790.4</v>
      </c>
      <c r="M235" s="65">
        <v>-8714.85</v>
      </c>
      <c r="N235" s="65">
        <v>-8232.9</v>
      </c>
      <c r="O235" s="65">
        <v>8426</v>
      </c>
      <c r="P235" s="65">
        <v>32324.775000000001</v>
      </c>
      <c r="Q235" s="65">
        <v>-8048.64</v>
      </c>
      <c r="R235" s="65">
        <v>-1042.335</v>
      </c>
      <c r="S235" s="65">
        <v>3233.45</v>
      </c>
      <c r="T235" s="65">
        <v>3157.2450000000003</v>
      </c>
      <c r="U235" s="65">
        <v>-3849.68</v>
      </c>
      <c r="V235" s="65">
        <v>30043.465000000004</v>
      </c>
    </row>
    <row r="236" spans="1:22" x14ac:dyDescent="0.25">
      <c r="A236">
        <v>220</v>
      </c>
      <c r="B236" s="65">
        <v>40.070099999999996</v>
      </c>
      <c r="C236" s="65">
        <v>331.1728</v>
      </c>
      <c r="D236" s="65">
        <v>14.606999999999999</v>
      </c>
      <c r="E236" s="65">
        <v>224.80719999999999</v>
      </c>
      <c r="F236" s="65">
        <v>3449.8141000000001</v>
      </c>
      <c r="G236" s="65">
        <v>2660.3748999999998</v>
      </c>
      <c r="H236" s="65">
        <v>9543.0265999999992</v>
      </c>
      <c r="I236" s="65">
        <v>3140.9277999999999</v>
      </c>
      <c r="J236" s="65">
        <v>2587.1232</v>
      </c>
      <c r="K236" s="65">
        <v>3336.5448000000001</v>
      </c>
      <c r="L236" s="65">
        <v>2379.2999999999997</v>
      </c>
      <c r="M236" s="65">
        <v>-13459.199999999999</v>
      </c>
      <c r="N236" s="65">
        <v>-11973</v>
      </c>
      <c r="O236" s="65">
        <v>3065.6</v>
      </c>
      <c r="P236" s="65">
        <v>-56544.649999999994</v>
      </c>
      <c r="Q236" s="65">
        <v>2185.5</v>
      </c>
      <c r="R236" s="65">
        <v>8321.7349999999988</v>
      </c>
      <c r="S236" s="65">
        <v>3296.5000000000005</v>
      </c>
      <c r="T236" s="65">
        <v>-3560.9999999999995</v>
      </c>
      <c r="U236" s="65">
        <v>-8433.6</v>
      </c>
      <c r="V236" s="65">
        <v>-74722.815000000002</v>
      </c>
    </row>
    <row r="237" spans="1:22" x14ac:dyDescent="0.25">
      <c r="A237">
        <v>221</v>
      </c>
      <c r="B237" s="65">
        <v>38.99</v>
      </c>
      <c r="C237" s="65">
        <v>319.67</v>
      </c>
      <c r="D237" s="65">
        <v>14.31</v>
      </c>
      <c r="E237" s="65">
        <v>226.25</v>
      </c>
      <c r="F237" s="65">
        <v>3299.33</v>
      </c>
      <c r="G237" s="65">
        <v>2721.63</v>
      </c>
      <c r="H237" s="65">
        <v>9670.59</v>
      </c>
      <c r="I237" s="65">
        <v>3130.8</v>
      </c>
      <c r="J237" s="65">
        <v>2587.59</v>
      </c>
      <c r="K237" s="65">
        <v>3302.76</v>
      </c>
      <c r="L237" s="65">
        <v>9972.2000000000007</v>
      </c>
      <c r="M237" s="65">
        <v>3793.9500000000003</v>
      </c>
      <c r="N237" s="65">
        <v>-245.7</v>
      </c>
      <c r="O237" s="65">
        <v>184.4</v>
      </c>
      <c r="P237" s="65">
        <v>-18922.899999999998</v>
      </c>
      <c r="Q237" s="65">
        <v>-10066</v>
      </c>
      <c r="R237" s="65">
        <v>1943.4349999999999</v>
      </c>
      <c r="S237" s="65">
        <v>4309.41</v>
      </c>
      <c r="T237" s="65">
        <v>-3631.71</v>
      </c>
      <c r="U237" s="65">
        <v>-1675.8600000000001</v>
      </c>
      <c r="V237" s="65">
        <v>-14338.774999999998</v>
      </c>
    </row>
    <row r="238" spans="1:22" x14ac:dyDescent="0.25">
      <c r="A238">
        <v>222</v>
      </c>
      <c r="B238" s="65">
        <v>39.576500000000003</v>
      </c>
      <c r="C238" s="65">
        <v>321.74720000000002</v>
      </c>
      <c r="D238" s="65">
        <v>14.353300000000001</v>
      </c>
      <c r="E238" s="65">
        <v>226.9444</v>
      </c>
      <c r="F238" s="65">
        <v>3335.8434999999999</v>
      </c>
      <c r="G238" s="65">
        <v>2673.2228</v>
      </c>
      <c r="H238" s="65">
        <v>10036.4573</v>
      </c>
      <c r="I238" s="65">
        <v>3137.0866999999998</v>
      </c>
      <c r="J238" s="65">
        <v>2610.3674000000001</v>
      </c>
      <c r="K238" s="65">
        <v>3317.4128000000001</v>
      </c>
      <c r="L238" s="65">
        <v>5834.5</v>
      </c>
      <c r="M238" s="65">
        <v>679.19999999999993</v>
      </c>
      <c r="N238" s="65">
        <v>-2078.6999999999998</v>
      </c>
      <c r="O238" s="65">
        <v>-1208.8000000000002</v>
      </c>
      <c r="P238" s="65">
        <v>-28052</v>
      </c>
      <c r="Q238" s="65">
        <v>-384.08000000000004</v>
      </c>
      <c r="R238" s="65">
        <v>-16349.8</v>
      </c>
      <c r="S238" s="65">
        <v>3680.61</v>
      </c>
      <c r="T238" s="65">
        <v>-7047.63</v>
      </c>
      <c r="U238" s="65">
        <v>-4607.2000000000007</v>
      </c>
      <c r="V238" s="65">
        <v>-49533.899999999994</v>
      </c>
    </row>
    <row r="239" spans="1:22" x14ac:dyDescent="0.25">
      <c r="A239">
        <v>223</v>
      </c>
      <c r="B239" s="65">
        <v>41.39</v>
      </c>
      <c r="C239" s="65">
        <v>330.3</v>
      </c>
      <c r="D239" s="65">
        <v>14.26</v>
      </c>
      <c r="E239" s="65">
        <v>228.23</v>
      </c>
      <c r="F239" s="65">
        <v>3421.71</v>
      </c>
      <c r="G239" s="65">
        <v>2681.28</v>
      </c>
      <c r="H239" s="65">
        <v>9619.2000000000007</v>
      </c>
      <c r="I239" s="65">
        <v>3151.12</v>
      </c>
      <c r="J239" s="65">
        <v>2550.79</v>
      </c>
      <c r="K239" s="65">
        <v>3325.57</v>
      </c>
      <c r="L239" s="65">
        <v>-6854.4</v>
      </c>
      <c r="M239" s="65">
        <v>-12153.900000000001</v>
      </c>
      <c r="N239" s="65">
        <v>1731.6000000000001</v>
      </c>
      <c r="O239" s="65">
        <v>-3788.2</v>
      </c>
      <c r="P239" s="65">
        <v>-49517.5</v>
      </c>
      <c r="Q239" s="65">
        <v>-1994.64</v>
      </c>
      <c r="R239" s="65">
        <v>4512.8450000000003</v>
      </c>
      <c r="S239" s="65">
        <v>2277.02</v>
      </c>
      <c r="T239" s="65">
        <v>1889.2350000000001</v>
      </c>
      <c r="U239" s="65">
        <v>-6238.66</v>
      </c>
      <c r="V239" s="65">
        <v>-70136.600000000006</v>
      </c>
    </row>
    <row r="240" spans="1:22" x14ac:dyDescent="0.25">
      <c r="A240">
        <v>224</v>
      </c>
      <c r="B240" s="65">
        <v>39.4587</v>
      </c>
      <c r="C240" s="65">
        <v>324.54660000000001</v>
      </c>
      <c r="D240" s="65">
        <v>14.306900000000001</v>
      </c>
      <c r="E240" s="65">
        <v>225.40029999999999</v>
      </c>
      <c r="F240" s="65">
        <v>3236.4884000000002</v>
      </c>
      <c r="G240" s="65">
        <v>2734.8481999999999</v>
      </c>
      <c r="H240" s="65">
        <v>10119.2711</v>
      </c>
      <c r="I240" s="65">
        <v>3165.0823</v>
      </c>
      <c r="J240" s="65">
        <v>2547.9454999999998</v>
      </c>
      <c r="K240" s="65">
        <v>3229.2051999999999</v>
      </c>
      <c r="L240" s="65">
        <v>6659.1</v>
      </c>
      <c r="M240" s="65">
        <v>-3519.9</v>
      </c>
      <c r="N240" s="65">
        <v>-269.10000000000002</v>
      </c>
      <c r="O240" s="65">
        <v>1879.3999999999999</v>
      </c>
      <c r="P240" s="65">
        <v>-3213.2249999999999</v>
      </c>
      <c r="Q240" s="65">
        <v>-12709.16</v>
      </c>
      <c r="R240" s="65">
        <v>-20490.489999999998</v>
      </c>
      <c r="S240" s="65">
        <v>881.05</v>
      </c>
      <c r="T240" s="65">
        <v>2315.6549999999997</v>
      </c>
      <c r="U240" s="65">
        <v>13034.32</v>
      </c>
      <c r="V240" s="65">
        <v>-15432.350000000002</v>
      </c>
    </row>
    <row r="241" spans="1:22" x14ac:dyDescent="0.25">
      <c r="A241">
        <v>225</v>
      </c>
      <c r="B241" s="65">
        <v>40.840000000000003</v>
      </c>
      <c r="C241" s="65">
        <v>327.25</v>
      </c>
      <c r="D241" s="65">
        <v>13.77</v>
      </c>
      <c r="E241" s="65">
        <v>221.61</v>
      </c>
      <c r="F241" s="65">
        <v>3205.37</v>
      </c>
      <c r="G241" s="65">
        <v>2647.93</v>
      </c>
      <c r="H241" s="65">
        <v>9670.7099999999991</v>
      </c>
      <c r="I241" s="65">
        <v>3137.1</v>
      </c>
      <c r="J241" s="65">
        <v>2532.66</v>
      </c>
      <c r="K241" s="65">
        <v>3293.26</v>
      </c>
      <c r="L241" s="65">
        <v>-3030.3</v>
      </c>
      <c r="M241" s="65">
        <v>-7575.3</v>
      </c>
      <c r="N241" s="65">
        <v>20623.2</v>
      </c>
      <c r="O241" s="65">
        <v>9457</v>
      </c>
      <c r="P241" s="65">
        <v>4567.2249999999995</v>
      </c>
      <c r="Q241" s="65">
        <v>4673.78</v>
      </c>
      <c r="R241" s="65">
        <v>1937.4949999999999</v>
      </c>
      <c r="S241" s="65">
        <v>3679.5499999999997</v>
      </c>
      <c r="T241" s="65">
        <v>4608.165</v>
      </c>
      <c r="U241" s="65">
        <v>222.94</v>
      </c>
      <c r="V241" s="65">
        <v>39163.754999999997</v>
      </c>
    </row>
    <row r="242" spans="1:22" x14ac:dyDescent="0.25">
      <c r="A242">
        <v>226</v>
      </c>
      <c r="B242" s="65">
        <v>41.503700000000002</v>
      </c>
      <c r="C242" s="65">
        <v>316.51710000000003</v>
      </c>
      <c r="D242" s="65">
        <v>14.205399999999999</v>
      </c>
      <c r="E242" s="65">
        <v>232.40870000000001</v>
      </c>
      <c r="F242" s="65">
        <v>3326.1028000000001</v>
      </c>
      <c r="G242" s="65">
        <v>2651.7240999999999</v>
      </c>
      <c r="H242" s="65">
        <v>9737.6869000000006</v>
      </c>
      <c r="I242" s="65">
        <v>3295.9034999999999</v>
      </c>
      <c r="J242" s="65">
        <v>2588.1632</v>
      </c>
      <c r="K242" s="65">
        <v>3306.7437</v>
      </c>
      <c r="L242" s="65">
        <v>-7655.9</v>
      </c>
      <c r="M242" s="65">
        <v>8524.35</v>
      </c>
      <c r="N242" s="65">
        <v>3689.4</v>
      </c>
      <c r="O242" s="65">
        <v>-12137.4</v>
      </c>
      <c r="P242" s="65">
        <v>-25616.824999999997</v>
      </c>
      <c r="Q242" s="65">
        <v>3915.66</v>
      </c>
      <c r="R242" s="65">
        <v>-1411.28</v>
      </c>
      <c r="S242" s="65">
        <v>-12201.07</v>
      </c>
      <c r="T242" s="65">
        <v>-3717</v>
      </c>
      <c r="U242" s="65">
        <v>-2473.3799999999997</v>
      </c>
      <c r="V242" s="65">
        <v>-49083.445</v>
      </c>
    </row>
    <row r="243" spans="1:22" x14ac:dyDescent="0.25">
      <c r="A243">
        <v>227</v>
      </c>
      <c r="B243" s="65">
        <v>40.4</v>
      </c>
      <c r="C243" s="65">
        <v>316.45</v>
      </c>
      <c r="D243" s="65">
        <v>14.16</v>
      </c>
      <c r="E243" s="65">
        <v>229.32</v>
      </c>
      <c r="F243" s="65">
        <v>3051.32</v>
      </c>
      <c r="G243" s="65">
        <v>2653.92</v>
      </c>
      <c r="H243" s="65">
        <v>9991.33</v>
      </c>
      <c r="I243" s="65">
        <v>3181.26</v>
      </c>
      <c r="J243" s="65">
        <v>2586.31</v>
      </c>
      <c r="K243" s="65">
        <v>3288.74</v>
      </c>
      <c r="L243" s="65">
        <v>38.5</v>
      </c>
      <c r="M243" s="65">
        <v>8629.7999999999993</v>
      </c>
      <c r="N243" s="65">
        <v>5623.8</v>
      </c>
      <c r="O243" s="65">
        <v>-5955.5999999999995</v>
      </c>
      <c r="P243" s="65">
        <v>43078.7</v>
      </c>
      <c r="Q243" s="65">
        <v>3475.8</v>
      </c>
      <c r="R243" s="65">
        <v>-14093.4</v>
      </c>
      <c r="S243" s="65">
        <v>-736.98</v>
      </c>
      <c r="T243" s="65">
        <v>-3438.3449999999998</v>
      </c>
      <c r="U243" s="65">
        <v>1127.6999999999998</v>
      </c>
      <c r="V243" s="65">
        <v>37749.974999999991</v>
      </c>
    </row>
    <row r="244" spans="1:22" x14ac:dyDescent="0.25">
      <c r="A244">
        <v>228</v>
      </c>
      <c r="B244" s="65">
        <v>39.582000000000001</v>
      </c>
      <c r="C244" s="65">
        <v>330.74689999999998</v>
      </c>
      <c r="D244" s="65">
        <v>14.8856</v>
      </c>
      <c r="E244" s="65">
        <v>219.94720000000001</v>
      </c>
      <c r="F244" s="65">
        <v>3070.7764000000002</v>
      </c>
      <c r="G244" s="65">
        <v>2723.0875000000001</v>
      </c>
      <c r="H244" s="65">
        <v>9764.1767</v>
      </c>
      <c r="I244" s="65">
        <v>3147.4162999999999</v>
      </c>
      <c r="J244" s="65">
        <v>2575.8328999999999</v>
      </c>
      <c r="K244" s="65">
        <v>3305.0324999999998</v>
      </c>
      <c r="L244" s="65">
        <v>5796</v>
      </c>
      <c r="M244" s="65">
        <v>-12820.35</v>
      </c>
      <c r="N244" s="65">
        <v>-22838.400000000001</v>
      </c>
      <c r="O244" s="65">
        <v>12785.6</v>
      </c>
      <c r="P244" s="65">
        <v>38214.775000000001</v>
      </c>
      <c r="Q244" s="65">
        <v>-10357.02</v>
      </c>
      <c r="R244" s="65">
        <v>-2735.77</v>
      </c>
      <c r="S244" s="65">
        <v>2647.65</v>
      </c>
      <c r="T244" s="65">
        <v>-1867.4549999999999</v>
      </c>
      <c r="U244" s="65">
        <v>-2131.14</v>
      </c>
      <c r="V244" s="65">
        <v>6693.8899999999994</v>
      </c>
    </row>
    <row r="245" spans="1:22" x14ac:dyDescent="0.25">
      <c r="A245">
        <v>229</v>
      </c>
      <c r="B245" s="65">
        <v>40.61</v>
      </c>
      <c r="C245" s="65">
        <v>312.37</v>
      </c>
      <c r="D245" s="65">
        <v>14.46</v>
      </c>
      <c r="E245" s="65">
        <v>236.86</v>
      </c>
      <c r="F245" s="65">
        <v>3261.01</v>
      </c>
      <c r="G245" s="65">
        <v>2692.23</v>
      </c>
      <c r="H245" s="65">
        <v>10059.36</v>
      </c>
      <c r="I245" s="65">
        <v>3112.95</v>
      </c>
      <c r="J245" s="65">
        <v>2567.88</v>
      </c>
      <c r="K245" s="65">
        <v>3270.97</v>
      </c>
      <c r="L245" s="65">
        <v>-1386.7</v>
      </c>
      <c r="M245" s="65">
        <v>14744.550000000001</v>
      </c>
      <c r="N245" s="65">
        <v>-6399.9</v>
      </c>
      <c r="O245" s="65">
        <v>-21040</v>
      </c>
      <c r="P245" s="65">
        <v>-9342.4</v>
      </c>
      <c r="Q245" s="65">
        <v>-4186.3599999999997</v>
      </c>
      <c r="R245" s="65">
        <v>-17494.919999999998</v>
      </c>
      <c r="S245" s="65">
        <v>6094.6399999999994</v>
      </c>
      <c r="T245" s="65">
        <v>-674.23500000000001</v>
      </c>
      <c r="U245" s="65">
        <v>4680.5199999999995</v>
      </c>
      <c r="V245" s="65">
        <v>-35004.805</v>
      </c>
    </row>
    <row r="246" spans="1:22" x14ac:dyDescent="0.25">
      <c r="A246">
        <v>230</v>
      </c>
      <c r="B246" s="65">
        <v>39.4895</v>
      </c>
      <c r="C246" s="65">
        <v>321.291</v>
      </c>
      <c r="D246" s="65">
        <v>14.2013</v>
      </c>
      <c r="E246" s="65">
        <v>226.28739999999999</v>
      </c>
      <c r="F246" s="65">
        <v>3237.7381999999998</v>
      </c>
      <c r="G246" s="65">
        <v>2635.2936</v>
      </c>
      <c r="H246" s="65">
        <v>10077.6703</v>
      </c>
      <c r="I246" s="65">
        <v>3207.1043</v>
      </c>
      <c r="J246" s="65">
        <v>2587.5513999999998</v>
      </c>
      <c r="K246" s="65">
        <v>3285.5581000000002</v>
      </c>
      <c r="L246" s="65">
        <v>6443.5</v>
      </c>
      <c r="M246" s="65">
        <v>1363.5</v>
      </c>
      <c r="N246" s="65">
        <v>3849.2999999999997</v>
      </c>
      <c r="O246" s="65">
        <v>105.2</v>
      </c>
      <c r="P246" s="65">
        <v>-3525.6750000000002</v>
      </c>
      <c r="Q246" s="65">
        <v>7201.76</v>
      </c>
      <c r="R246" s="65">
        <v>-18410.45</v>
      </c>
      <c r="S246" s="65">
        <v>-3321.15</v>
      </c>
      <c r="T246" s="65">
        <v>-3625.23</v>
      </c>
      <c r="U246" s="65">
        <v>1763.74</v>
      </c>
      <c r="V246" s="65">
        <v>-8155.5049999999992</v>
      </c>
    </row>
    <row r="247" spans="1:22" x14ac:dyDescent="0.25">
      <c r="A247">
        <v>231</v>
      </c>
      <c r="B247" s="65">
        <v>41.07</v>
      </c>
      <c r="C247" s="65">
        <v>320.26</v>
      </c>
      <c r="D247" s="65">
        <v>14.36</v>
      </c>
      <c r="E247" s="65">
        <v>225.41</v>
      </c>
      <c r="F247" s="65">
        <v>3168.61</v>
      </c>
      <c r="G247" s="65">
        <v>2694.88</v>
      </c>
      <c r="H247" s="65">
        <v>9818.6200000000008</v>
      </c>
      <c r="I247" s="65">
        <v>3229.37</v>
      </c>
      <c r="J247" s="65">
        <v>2541.04</v>
      </c>
      <c r="K247" s="65">
        <v>3288.43</v>
      </c>
      <c r="L247" s="65">
        <v>-4608.8</v>
      </c>
      <c r="M247" s="65">
        <v>2911.5</v>
      </c>
      <c r="N247" s="65">
        <v>-2347.7999999999997</v>
      </c>
      <c r="O247" s="65">
        <v>1863.3999999999999</v>
      </c>
      <c r="P247" s="65">
        <v>13755.25</v>
      </c>
      <c r="Q247" s="65">
        <v>-4714.9799999999996</v>
      </c>
      <c r="R247" s="65">
        <v>-5457.7300000000005</v>
      </c>
      <c r="S247" s="65">
        <v>-5547.51</v>
      </c>
      <c r="T247" s="65">
        <v>3351.0299999999997</v>
      </c>
      <c r="U247" s="65">
        <v>1189.04</v>
      </c>
      <c r="V247" s="65">
        <v>393.39999999999873</v>
      </c>
    </row>
    <row r="248" spans="1:22" x14ac:dyDescent="0.25">
      <c r="A248">
        <v>232</v>
      </c>
      <c r="B248" s="65">
        <v>38.706000000000003</v>
      </c>
      <c r="C248" s="65">
        <v>331.464</v>
      </c>
      <c r="D248" s="65">
        <v>14.8797</v>
      </c>
      <c r="E248" s="65">
        <v>224.2424</v>
      </c>
      <c r="F248" s="65">
        <v>3296.9679000000001</v>
      </c>
      <c r="G248" s="65">
        <v>2716.7750000000001</v>
      </c>
      <c r="H248" s="65">
        <v>9363.0795999999991</v>
      </c>
      <c r="I248" s="65">
        <v>3183.4041000000002</v>
      </c>
      <c r="J248" s="65">
        <v>2574.1107000000002</v>
      </c>
      <c r="K248" s="65">
        <v>3256.8886000000002</v>
      </c>
      <c r="L248" s="65">
        <v>11928</v>
      </c>
      <c r="M248" s="65">
        <v>-13895.999999999998</v>
      </c>
      <c r="N248" s="65">
        <v>-22608.3</v>
      </c>
      <c r="O248" s="65">
        <v>4195.2</v>
      </c>
      <c r="P248" s="65">
        <v>-18333.100000000002</v>
      </c>
      <c r="Q248" s="65">
        <v>-9094.52</v>
      </c>
      <c r="R248" s="65">
        <v>17319.085000000003</v>
      </c>
      <c r="S248" s="65">
        <v>-951.13</v>
      </c>
      <c r="T248" s="65">
        <v>-1609.1249999999998</v>
      </c>
      <c r="U248" s="65">
        <v>7497.6399999999994</v>
      </c>
      <c r="V248" s="65">
        <v>-25552.25</v>
      </c>
    </row>
    <row r="249" spans="1:22" x14ac:dyDescent="0.25">
      <c r="A249">
        <v>233</v>
      </c>
      <c r="B249" s="65">
        <v>42.07</v>
      </c>
      <c r="C249" s="65">
        <v>331.68</v>
      </c>
      <c r="D249" s="65">
        <v>14.2</v>
      </c>
      <c r="E249" s="65">
        <v>232.84</v>
      </c>
      <c r="F249" s="65">
        <v>3347.55</v>
      </c>
      <c r="G249" s="65">
        <v>2692.5</v>
      </c>
      <c r="H249" s="65">
        <v>9668.27</v>
      </c>
      <c r="I249" s="65">
        <v>3105.83</v>
      </c>
      <c r="J249" s="65">
        <v>2610.29</v>
      </c>
      <c r="K249" s="65">
        <v>3260.74</v>
      </c>
      <c r="L249" s="65">
        <v>-11617.199999999999</v>
      </c>
      <c r="M249" s="65">
        <v>-14215.5</v>
      </c>
      <c r="N249" s="65">
        <v>3783</v>
      </c>
      <c r="O249" s="65">
        <v>-12999</v>
      </c>
      <c r="P249" s="65">
        <v>-30978.174999999999</v>
      </c>
      <c r="Q249" s="65">
        <v>-4239.66</v>
      </c>
      <c r="R249" s="65">
        <v>2059.7400000000002</v>
      </c>
      <c r="S249" s="65">
        <v>6805.97</v>
      </c>
      <c r="T249" s="65">
        <v>-7036.125</v>
      </c>
      <c r="U249" s="65">
        <v>6727.6799999999994</v>
      </c>
      <c r="V249" s="65">
        <v>-61709.27</v>
      </c>
    </row>
    <row r="250" spans="1:22" x14ac:dyDescent="0.25">
      <c r="A250">
        <v>234</v>
      </c>
      <c r="B250" s="65">
        <v>39.957999999999998</v>
      </c>
      <c r="C250" s="65">
        <v>321.53769999999997</v>
      </c>
      <c r="D250" s="65">
        <v>14.800800000000001</v>
      </c>
      <c r="E250" s="65">
        <v>230.22819999999999</v>
      </c>
      <c r="F250" s="65">
        <v>3157.8917999999999</v>
      </c>
      <c r="G250" s="65">
        <v>2702.2813999999998</v>
      </c>
      <c r="H250" s="65">
        <v>9724.0949999999993</v>
      </c>
      <c r="I250" s="65">
        <v>3180.7069999999999</v>
      </c>
      <c r="J250" s="65">
        <v>2550.5414999999998</v>
      </c>
      <c r="K250" s="65">
        <v>3266.3674000000001</v>
      </c>
      <c r="L250" s="65">
        <v>3164</v>
      </c>
      <c r="M250" s="65">
        <v>993.45</v>
      </c>
      <c r="N250" s="65">
        <v>-19531.2</v>
      </c>
      <c r="O250" s="65">
        <v>-7776.4</v>
      </c>
      <c r="P250" s="65">
        <v>16435.924999999999</v>
      </c>
      <c r="Q250" s="65">
        <v>-6195.8</v>
      </c>
      <c r="R250" s="65">
        <v>-731.68499999999995</v>
      </c>
      <c r="S250" s="65">
        <v>-681.42</v>
      </c>
      <c r="T250" s="65">
        <v>1926.2549999999999</v>
      </c>
      <c r="U250" s="65">
        <v>5601.88</v>
      </c>
      <c r="V250" s="65">
        <v>-6794.9950000000017</v>
      </c>
    </row>
    <row r="251" spans="1:22" x14ac:dyDescent="0.25">
      <c r="A251">
        <v>235</v>
      </c>
      <c r="B251" s="65">
        <v>42.49</v>
      </c>
      <c r="C251" s="65">
        <v>318.3</v>
      </c>
      <c r="D251" s="65">
        <v>14.63</v>
      </c>
      <c r="E251" s="65">
        <v>228.55</v>
      </c>
      <c r="F251" s="65">
        <v>3302.13</v>
      </c>
      <c r="G251" s="65">
        <v>2662.15</v>
      </c>
      <c r="H251" s="65">
        <v>9583.91</v>
      </c>
      <c r="I251" s="65">
        <v>3133.23</v>
      </c>
      <c r="J251" s="65">
        <v>2614.77</v>
      </c>
      <c r="K251" s="65">
        <v>3219.92</v>
      </c>
      <c r="L251" s="65">
        <v>-14566.300000000001</v>
      </c>
      <c r="M251" s="65">
        <v>5844.45</v>
      </c>
      <c r="N251" s="65">
        <v>-12994.8</v>
      </c>
      <c r="O251" s="65">
        <v>-4413.8</v>
      </c>
      <c r="P251" s="65">
        <v>-19623.724999999999</v>
      </c>
      <c r="Q251" s="65">
        <v>1829.72</v>
      </c>
      <c r="R251" s="65">
        <v>6277.51</v>
      </c>
      <c r="S251" s="65">
        <v>4066.25</v>
      </c>
      <c r="T251" s="65">
        <v>-7707.2849999999999</v>
      </c>
      <c r="U251" s="65">
        <v>14891.52</v>
      </c>
      <c r="V251" s="65">
        <v>-26396.459999999995</v>
      </c>
    </row>
    <row r="252" spans="1:22" x14ac:dyDescent="0.25">
      <c r="A252">
        <v>236</v>
      </c>
      <c r="B252" s="65">
        <v>41.261800000000001</v>
      </c>
      <c r="C252" s="65">
        <v>313.17129999999997</v>
      </c>
      <c r="D252" s="65">
        <v>14.492699999999999</v>
      </c>
      <c r="E252" s="65">
        <v>231.92070000000001</v>
      </c>
      <c r="F252" s="65">
        <v>3171.0758000000001</v>
      </c>
      <c r="G252" s="65">
        <v>2669.9241000000002</v>
      </c>
      <c r="H252" s="65">
        <v>9754.8636999999999</v>
      </c>
      <c r="I252" s="65">
        <v>3221.2168000000001</v>
      </c>
      <c r="J252" s="65">
        <v>2552.9778000000001</v>
      </c>
      <c r="K252" s="65">
        <v>3333.3676</v>
      </c>
      <c r="L252" s="65">
        <v>-5962.6</v>
      </c>
      <c r="M252" s="65">
        <v>13543.050000000001</v>
      </c>
      <c r="N252" s="65">
        <v>-7515.3</v>
      </c>
      <c r="O252" s="65">
        <v>-11161.4</v>
      </c>
      <c r="P252" s="65">
        <v>13139.924999999999</v>
      </c>
      <c r="Q252" s="65">
        <v>275.66000000000003</v>
      </c>
      <c r="R252" s="65">
        <v>-2270.12</v>
      </c>
      <c r="S252" s="65">
        <v>-4732.3999999999996</v>
      </c>
      <c r="T252" s="65">
        <v>1560.81</v>
      </c>
      <c r="U252" s="65">
        <v>-7798.16</v>
      </c>
      <c r="V252" s="65">
        <v>-10920.535</v>
      </c>
    </row>
    <row r="253" spans="1:22" x14ac:dyDescent="0.25">
      <c r="A253">
        <v>237</v>
      </c>
      <c r="B253" s="65">
        <v>39.94</v>
      </c>
      <c r="C253" s="65">
        <v>320.10000000000002</v>
      </c>
      <c r="D253" s="65">
        <v>14.35</v>
      </c>
      <c r="E253" s="65">
        <v>228.76</v>
      </c>
      <c r="F253" s="65">
        <v>3109.4</v>
      </c>
      <c r="G253" s="65">
        <v>2714.93</v>
      </c>
      <c r="H253" s="65">
        <v>9986.1200000000008</v>
      </c>
      <c r="I253" s="65">
        <v>3182.49</v>
      </c>
      <c r="J253" s="65">
        <v>2561.59</v>
      </c>
      <c r="K253" s="65">
        <v>3329.88</v>
      </c>
      <c r="L253" s="65">
        <v>3268.2999999999997</v>
      </c>
      <c r="M253" s="65">
        <v>3156.1499999999996</v>
      </c>
      <c r="N253" s="65">
        <v>-2024.1000000000001</v>
      </c>
      <c r="O253" s="65">
        <v>-4845.7999999999993</v>
      </c>
      <c r="P253" s="65">
        <v>28557.674999999999</v>
      </c>
      <c r="Q253" s="65">
        <v>-8725.8799999999992</v>
      </c>
      <c r="R253" s="65">
        <v>-13832.7</v>
      </c>
      <c r="S253" s="65">
        <v>-859.79</v>
      </c>
      <c r="T253" s="65">
        <v>268.38</v>
      </c>
      <c r="U253" s="65">
        <v>-7101.1399999999994</v>
      </c>
      <c r="V253" s="65">
        <v>-2138.9049999999988</v>
      </c>
    </row>
    <row r="254" spans="1:22" x14ac:dyDescent="0.25">
      <c r="A254">
        <v>238</v>
      </c>
      <c r="B254" s="65">
        <v>40.866300000000003</v>
      </c>
      <c r="C254" s="65">
        <v>327.1678</v>
      </c>
      <c r="D254" s="65">
        <v>14.1061</v>
      </c>
      <c r="E254" s="65">
        <v>230.4444</v>
      </c>
      <c r="F254" s="65">
        <v>3208.5167000000001</v>
      </c>
      <c r="G254" s="65">
        <v>2661.5531999999998</v>
      </c>
      <c r="H254" s="65">
        <v>9939.3313999999991</v>
      </c>
      <c r="I254" s="65">
        <v>3118.4488999999999</v>
      </c>
      <c r="J254" s="65">
        <v>2584.1563999999998</v>
      </c>
      <c r="K254" s="65">
        <v>3292.5805</v>
      </c>
      <c r="L254" s="65">
        <v>-3194.1</v>
      </c>
      <c r="M254" s="65">
        <v>-7451.7000000000007</v>
      </c>
      <c r="N254" s="65">
        <v>7562.0999999999995</v>
      </c>
      <c r="O254" s="65">
        <v>-8208.7999999999993</v>
      </c>
      <c r="P254" s="65">
        <v>3779.7000000000003</v>
      </c>
      <c r="Q254" s="65">
        <v>1949.84</v>
      </c>
      <c r="R254" s="65">
        <v>-11493.505000000001</v>
      </c>
      <c r="S254" s="65">
        <v>5544.39</v>
      </c>
      <c r="T254" s="65">
        <v>-3115.98</v>
      </c>
      <c r="U254" s="65">
        <v>359.26</v>
      </c>
      <c r="V254" s="65">
        <v>-14268.795</v>
      </c>
    </row>
    <row r="255" spans="1:22" x14ac:dyDescent="0.25">
      <c r="A255">
        <v>239</v>
      </c>
      <c r="B255" s="65">
        <v>41.29</v>
      </c>
      <c r="C255" s="65">
        <v>322.44</v>
      </c>
      <c r="D255" s="65">
        <v>14.3</v>
      </c>
      <c r="E255" s="65">
        <v>228.8</v>
      </c>
      <c r="F255" s="65">
        <v>3111.45</v>
      </c>
      <c r="G255" s="65">
        <v>2672.73</v>
      </c>
      <c r="H255" s="65">
        <v>9751.76</v>
      </c>
      <c r="I255" s="65">
        <v>3212.56</v>
      </c>
      <c r="J255" s="65">
        <v>2605.06</v>
      </c>
      <c r="K255" s="65">
        <v>3352.29</v>
      </c>
      <c r="L255" s="65">
        <v>-6143.9000000000005</v>
      </c>
      <c r="M255" s="65">
        <v>-366.75</v>
      </c>
      <c r="N255" s="65">
        <v>183.3</v>
      </c>
      <c r="O255" s="65">
        <v>-4923</v>
      </c>
      <c r="P255" s="65">
        <v>28047.45</v>
      </c>
      <c r="Q255" s="65">
        <v>-285.58</v>
      </c>
      <c r="R255" s="65">
        <v>-2114.8900000000003</v>
      </c>
      <c r="S255" s="65">
        <v>-3866.7900000000004</v>
      </c>
      <c r="T255" s="65">
        <v>-6251.6399999999994</v>
      </c>
      <c r="U255" s="65">
        <v>-11582.4</v>
      </c>
      <c r="V255" s="65">
        <v>-7304.2000000000025</v>
      </c>
    </row>
    <row r="256" spans="1:22" x14ac:dyDescent="0.25">
      <c r="A256">
        <v>240</v>
      </c>
      <c r="B256" s="65">
        <v>41.23</v>
      </c>
      <c r="C256" s="65">
        <v>319.47179999999997</v>
      </c>
      <c r="D256" s="65">
        <v>14.2425</v>
      </c>
      <c r="E256" s="65">
        <v>225.17429999999999</v>
      </c>
      <c r="F256" s="65">
        <v>3069.4229999999998</v>
      </c>
      <c r="G256" s="65">
        <v>2661.6279</v>
      </c>
      <c r="H256" s="65">
        <v>9939.3690000000006</v>
      </c>
      <c r="I256" s="65">
        <v>3170.8515000000002</v>
      </c>
      <c r="J256" s="65">
        <v>2546.7343999999998</v>
      </c>
      <c r="K256" s="65">
        <v>3208.7961</v>
      </c>
      <c r="L256" s="65">
        <v>-5740</v>
      </c>
      <c r="M256" s="65">
        <v>4092.3</v>
      </c>
      <c r="N256" s="65">
        <v>2242.5</v>
      </c>
      <c r="O256" s="65">
        <v>2331.4</v>
      </c>
      <c r="P256" s="65">
        <v>38553.125</v>
      </c>
      <c r="Q256" s="65">
        <v>1934.9</v>
      </c>
      <c r="R256" s="65">
        <v>-11495.385</v>
      </c>
      <c r="S256" s="65">
        <v>304.13</v>
      </c>
      <c r="T256" s="65">
        <v>2497.3200000000002</v>
      </c>
      <c r="U256" s="65">
        <v>17116.14</v>
      </c>
      <c r="V256" s="65">
        <v>51836.43</v>
      </c>
    </row>
    <row r="257" spans="1:22" x14ac:dyDescent="0.25">
      <c r="A257">
        <v>241</v>
      </c>
      <c r="B257" s="65">
        <v>41.34</v>
      </c>
      <c r="C257" s="65">
        <v>329.87</v>
      </c>
      <c r="D257" s="65">
        <v>14.62</v>
      </c>
      <c r="E257" s="65">
        <v>223.98</v>
      </c>
      <c r="F257" s="65">
        <v>3302.57</v>
      </c>
      <c r="G257" s="65">
        <v>2696.4</v>
      </c>
      <c r="H257" s="65">
        <v>9989.1299999999992</v>
      </c>
      <c r="I257" s="65">
        <v>3182.86</v>
      </c>
      <c r="J257" s="65">
        <v>2512.6799999999998</v>
      </c>
      <c r="K257" s="65">
        <v>3363.22</v>
      </c>
      <c r="L257" s="65">
        <v>-6487.5999999999995</v>
      </c>
      <c r="M257" s="65">
        <v>-11508.6</v>
      </c>
      <c r="N257" s="65">
        <v>-12382.5</v>
      </c>
      <c r="O257" s="65">
        <v>4723.6000000000004</v>
      </c>
      <c r="P257" s="65">
        <v>-19732.424999999999</v>
      </c>
      <c r="Q257" s="65">
        <v>-5019.5200000000004</v>
      </c>
      <c r="R257" s="65">
        <v>-13983.67</v>
      </c>
      <c r="S257" s="65">
        <v>-897.1</v>
      </c>
      <c r="T257" s="65">
        <v>7606.1550000000007</v>
      </c>
      <c r="U257" s="65">
        <v>-13768.76</v>
      </c>
      <c r="V257" s="65">
        <v>-71450.42</v>
      </c>
    </row>
    <row r="258" spans="1:22" x14ac:dyDescent="0.25">
      <c r="A258">
        <v>242</v>
      </c>
      <c r="B258" s="65">
        <v>42.187399999999997</v>
      </c>
      <c r="C258" s="65">
        <v>327.10180000000003</v>
      </c>
      <c r="D258" s="65">
        <v>14.046099999999999</v>
      </c>
      <c r="E258" s="65">
        <v>229.87710000000001</v>
      </c>
      <c r="F258" s="65">
        <v>3273.3634999999999</v>
      </c>
      <c r="G258" s="65">
        <v>2686.6073000000001</v>
      </c>
      <c r="H258" s="65">
        <v>9882.1029999999992</v>
      </c>
      <c r="I258" s="65">
        <v>3206.6034</v>
      </c>
      <c r="J258" s="65">
        <v>2595.3973999999998</v>
      </c>
      <c r="K258" s="65">
        <v>3258.2379999999998</v>
      </c>
      <c r="L258" s="65">
        <v>-12441.800000000001</v>
      </c>
      <c r="M258" s="65">
        <v>-7352.7</v>
      </c>
      <c r="N258" s="65">
        <v>9902.1</v>
      </c>
      <c r="O258" s="65">
        <v>-7074.2</v>
      </c>
      <c r="P258" s="65">
        <v>-12432</v>
      </c>
      <c r="Q258" s="65">
        <v>-3060.98</v>
      </c>
      <c r="R258" s="65">
        <v>-8632.0849999999991</v>
      </c>
      <c r="S258" s="65">
        <v>-3271.06</v>
      </c>
      <c r="T258" s="65">
        <v>-4802.13</v>
      </c>
      <c r="U258" s="65">
        <v>7227.76</v>
      </c>
      <c r="V258" s="65">
        <v>-41937.094999999987</v>
      </c>
    </row>
    <row r="259" spans="1:22" x14ac:dyDescent="0.25">
      <c r="A259">
        <v>243</v>
      </c>
      <c r="B259" s="65">
        <v>39.9</v>
      </c>
      <c r="C259" s="65">
        <v>326.06</v>
      </c>
      <c r="D259" s="65">
        <v>14.05</v>
      </c>
      <c r="E259" s="65">
        <v>219.98</v>
      </c>
      <c r="F259" s="65">
        <v>3227.04</v>
      </c>
      <c r="G259" s="65">
        <v>2654.4</v>
      </c>
      <c r="H259" s="65">
        <v>10015.42</v>
      </c>
      <c r="I259" s="65">
        <v>3207.94</v>
      </c>
      <c r="J259" s="65">
        <v>2608.77</v>
      </c>
      <c r="K259" s="65">
        <v>3324.05</v>
      </c>
      <c r="L259" s="65">
        <v>3571.4</v>
      </c>
      <c r="M259" s="65">
        <v>-5795.85</v>
      </c>
      <c r="N259" s="65">
        <v>9757.7999999999993</v>
      </c>
      <c r="O259" s="65">
        <v>12714.2</v>
      </c>
      <c r="P259" s="65">
        <v>-850.02499999999998</v>
      </c>
      <c r="Q259" s="65">
        <v>3380.2799999999997</v>
      </c>
      <c r="R259" s="65">
        <v>-15298.165000000001</v>
      </c>
      <c r="S259" s="65">
        <v>-3404.9</v>
      </c>
      <c r="T259" s="65">
        <v>-6808.0049999999992</v>
      </c>
      <c r="U259" s="65">
        <v>-5934.1</v>
      </c>
      <c r="V259" s="65">
        <v>-8667.3650000000034</v>
      </c>
    </row>
    <row r="260" spans="1:22" x14ac:dyDescent="0.25">
      <c r="A260">
        <v>244</v>
      </c>
      <c r="B260" s="65">
        <v>38.112000000000002</v>
      </c>
      <c r="C260" s="65">
        <v>325.30919999999998</v>
      </c>
      <c r="D260" s="65">
        <v>13.9132</v>
      </c>
      <c r="E260" s="65">
        <v>226.03829999999999</v>
      </c>
      <c r="F260" s="65">
        <v>3329.6763999999998</v>
      </c>
      <c r="G260" s="65">
        <v>2685.2422000000001</v>
      </c>
      <c r="H260" s="65">
        <v>9830.9140000000007</v>
      </c>
      <c r="I260" s="65">
        <v>3192.2296000000001</v>
      </c>
      <c r="J260" s="65">
        <v>2525.4764</v>
      </c>
      <c r="K260" s="65">
        <v>3272.2393000000002</v>
      </c>
      <c r="L260" s="65">
        <v>16086</v>
      </c>
      <c r="M260" s="65">
        <v>-4663.8</v>
      </c>
      <c r="N260" s="65">
        <v>15085.199999999999</v>
      </c>
      <c r="O260" s="65">
        <v>603.40000000000009</v>
      </c>
      <c r="P260" s="65">
        <v>-26510.224999999999</v>
      </c>
      <c r="Q260" s="65">
        <v>-2787.96</v>
      </c>
      <c r="R260" s="65">
        <v>-6072.6349999999993</v>
      </c>
      <c r="S260" s="65">
        <v>-1833.68</v>
      </c>
      <c r="T260" s="65">
        <v>5686.0199999999995</v>
      </c>
      <c r="U260" s="65">
        <v>4427.5</v>
      </c>
      <c r="V260" s="65">
        <v>19.820000000004256</v>
      </c>
    </row>
    <row r="261" spans="1:22" x14ac:dyDescent="0.25">
      <c r="A261">
        <v>245</v>
      </c>
      <c r="B261" s="65">
        <v>39.42</v>
      </c>
      <c r="C261" s="65">
        <v>319.74</v>
      </c>
      <c r="D261" s="65">
        <v>14.25</v>
      </c>
      <c r="E261" s="65">
        <v>219.86</v>
      </c>
      <c r="F261" s="65">
        <v>3337.65</v>
      </c>
      <c r="G261" s="65">
        <v>2681.14</v>
      </c>
      <c r="H261" s="65">
        <v>9838.82</v>
      </c>
      <c r="I261" s="65">
        <v>3124.3</v>
      </c>
      <c r="J261" s="65">
        <v>2599.94</v>
      </c>
      <c r="K261" s="65">
        <v>3256.83</v>
      </c>
      <c r="L261" s="65">
        <v>6930.7</v>
      </c>
      <c r="M261" s="65">
        <v>3684.4500000000003</v>
      </c>
      <c r="N261" s="65">
        <v>1969.5000000000002</v>
      </c>
      <c r="O261" s="65">
        <v>12953.2</v>
      </c>
      <c r="P261" s="65">
        <v>-28502.925000000003</v>
      </c>
      <c r="Q261" s="65">
        <v>-1966.6399999999999</v>
      </c>
      <c r="R261" s="65">
        <v>-6467.9349999999995</v>
      </c>
      <c r="S261" s="65">
        <v>4959.6400000000003</v>
      </c>
      <c r="T261" s="65">
        <v>-5484.1349999999993</v>
      </c>
      <c r="U261" s="65">
        <v>7509.12</v>
      </c>
      <c r="V261" s="65">
        <v>-4415.0250000000024</v>
      </c>
    </row>
    <row r="262" spans="1:22" x14ac:dyDescent="0.25">
      <c r="A262">
        <v>246</v>
      </c>
      <c r="B262" s="65">
        <v>40.015500000000003</v>
      </c>
      <c r="C262" s="65">
        <v>323.01139999999998</v>
      </c>
      <c r="D262" s="65">
        <v>14.4658</v>
      </c>
      <c r="E262" s="65">
        <v>230.35329999999999</v>
      </c>
      <c r="F262" s="65">
        <v>3272.9755</v>
      </c>
      <c r="G262" s="65">
        <v>2701.9501</v>
      </c>
      <c r="H262" s="65">
        <v>9609.7783999999992</v>
      </c>
      <c r="I262" s="65">
        <v>3132.4848000000002</v>
      </c>
      <c r="J262" s="65">
        <v>2588.4328</v>
      </c>
      <c r="K262" s="65">
        <v>3279.4976000000001</v>
      </c>
      <c r="L262" s="65">
        <v>2761.5</v>
      </c>
      <c r="M262" s="65">
        <v>-1217.0999999999999</v>
      </c>
      <c r="N262" s="65">
        <v>-6466.2</v>
      </c>
      <c r="O262" s="65">
        <v>-8026.6</v>
      </c>
      <c r="P262" s="65">
        <v>-12335</v>
      </c>
      <c r="Q262" s="65">
        <v>-6129.54</v>
      </c>
      <c r="R262" s="65">
        <v>4984.1450000000004</v>
      </c>
      <c r="S262" s="65">
        <v>4140.8</v>
      </c>
      <c r="T262" s="65">
        <v>-3757.44</v>
      </c>
      <c r="U262" s="65">
        <v>2975.84</v>
      </c>
      <c r="V262" s="65">
        <v>-23069.595000000001</v>
      </c>
    </row>
    <row r="263" spans="1:22" x14ac:dyDescent="0.25">
      <c r="A263">
        <v>247</v>
      </c>
      <c r="B263" s="65">
        <v>38.770000000000003</v>
      </c>
      <c r="C263" s="65">
        <v>332.14</v>
      </c>
      <c r="D263" s="65">
        <v>14.37</v>
      </c>
      <c r="E263" s="65">
        <v>223.49</v>
      </c>
      <c r="F263" s="65">
        <v>3167.52</v>
      </c>
      <c r="G263" s="65">
        <v>2670.64</v>
      </c>
      <c r="H263" s="65">
        <v>9622.43</v>
      </c>
      <c r="I263" s="65">
        <v>3170.46</v>
      </c>
      <c r="J263" s="65">
        <v>2537.35</v>
      </c>
      <c r="K263" s="65">
        <v>3264.52</v>
      </c>
      <c r="L263" s="65">
        <v>11452.7</v>
      </c>
      <c r="M263" s="65">
        <v>-14917.35</v>
      </c>
      <c r="N263" s="65">
        <v>-2655.8999999999996</v>
      </c>
      <c r="O263" s="65">
        <v>5696.6</v>
      </c>
      <c r="P263" s="65">
        <v>14029.975</v>
      </c>
      <c r="Q263" s="65">
        <v>131.56</v>
      </c>
      <c r="R263" s="65">
        <v>4351.8149999999996</v>
      </c>
      <c r="S263" s="65">
        <v>343.58</v>
      </c>
      <c r="T263" s="65">
        <v>3904.395</v>
      </c>
      <c r="U263" s="65">
        <v>5971.24</v>
      </c>
      <c r="V263" s="65">
        <v>28308.615000000005</v>
      </c>
    </row>
    <row r="264" spans="1:22" x14ac:dyDescent="0.25">
      <c r="A264">
        <v>248</v>
      </c>
      <c r="B264" s="65">
        <v>40.753100000000003</v>
      </c>
      <c r="C264" s="65">
        <v>324.86380000000003</v>
      </c>
      <c r="D264" s="65">
        <v>14.3157</v>
      </c>
      <c r="E264" s="65">
        <v>217.56389999999999</v>
      </c>
      <c r="F264" s="65">
        <v>3299.5558000000001</v>
      </c>
      <c r="G264" s="65">
        <v>2707.5632999999998</v>
      </c>
      <c r="H264" s="65">
        <v>9730.5192999999999</v>
      </c>
      <c r="I264" s="65">
        <v>3263.3382999999999</v>
      </c>
      <c r="J264" s="65">
        <v>2559.0486999999998</v>
      </c>
      <c r="K264" s="65">
        <v>3317.1999000000001</v>
      </c>
      <c r="L264" s="65">
        <v>-2401.7000000000003</v>
      </c>
      <c r="M264" s="65">
        <v>-3995.7000000000003</v>
      </c>
      <c r="N264" s="65">
        <v>-612.29999999999995</v>
      </c>
      <c r="O264" s="65">
        <v>17552.2</v>
      </c>
      <c r="P264" s="65">
        <v>-18980.075000000001</v>
      </c>
      <c r="Q264" s="65">
        <v>-7252.18</v>
      </c>
      <c r="R264" s="65">
        <v>-1052.9000000000001</v>
      </c>
      <c r="S264" s="65">
        <v>-8944.5499999999993</v>
      </c>
      <c r="T264" s="65">
        <v>650.17500000000007</v>
      </c>
      <c r="U264" s="65">
        <v>-4564.62</v>
      </c>
      <c r="V264" s="65">
        <v>-29601.65</v>
      </c>
    </row>
    <row r="265" spans="1:22" x14ac:dyDescent="0.25">
      <c r="A265">
        <v>249</v>
      </c>
      <c r="B265" s="65">
        <v>40.43</v>
      </c>
      <c r="C265" s="65">
        <v>316.93</v>
      </c>
      <c r="D265" s="65">
        <v>14.44</v>
      </c>
      <c r="E265" s="65">
        <v>226.15</v>
      </c>
      <c r="F265" s="65">
        <v>3337.61</v>
      </c>
      <c r="G265" s="65">
        <v>2707.25</v>
      </c>
      <c r="H265" s="65">
        <v>10050.129999999999</v>
      </c>
      <c r="I265" s="65">
        <v>3212.83</v>
      </c>
      <c r="J265" s="65">
        <v>2562.94</v>
      </c>
      <c r="K265" s="65">
        <v>3283.37</v>
      </c>
      <c r="L265" s="65">
        <v>-130.9</v>
      </c>
      <c r="M265" s="65">
        <v>7906.8</v>
      </c>
      <c r="N265" s="65">
        <v>-5573.1</v>
      </c>
      <c r="O265" s="65">
        <v>370.8</v>
      </c>
      <c r="P265" s="65">
        <v>-28494.125</v>
      </c>
      <c r="Q265" s="65">
        <v>-7190.24</v>
      </c>
      <c r="R265" s="65">
        <v>-17033.560000000001</v>
      </c>
      <c r="S265" s="65">
        <v>-3893.54</v>
      </c>
      <c r="T265" s="65">
        <v>65.97</v>
      </c>
      <c r="U265" s="65">
        <v>2202.1799999999998</v>
      </c>
      <c r="V265" s="65">
        <v>-51769.714999999997</v>
      </c>
    </row>
    <row r="266" spans="1:22" x14ac:dyDescent="0.25">
      <c r="A266">
        <v>250</v>
      </c>
      <c r="B266" s="65">
        <v>39.684199999999997</v>
      </c>
      <c r="C266" s="65">
        <v>313.5967</v>
      </c>
      <c r="D266" s="65">
        <v>14.198700000000001</v>
      </c>
      <c r="E266" s="65">
        <v>229.08150000000001</v>
      </c>
      <c r="F266" s="65">
        <v>3233.6455000000001</v>
      </c>
      <c r="G266" s="65">
        <v>2731.9279000000001</v>
      </c>
      <c r="H266" s="65">
        <v>9909.3189000000002</v>
      </c>
      <c r="I266" s="65">
        <v>3160.6905999999999</v>
      </c>
      <c r="J266" s="65">
        <v>2585.4767999999999</v>
      </c>
      <c r="K266" s="65">
        <v>3319.6572000000001</v>
      </c>
      <c r="L266" s="65">
        <v>5080.6000000000004</v>
      </c>
      <c r="M266" s="65">
        <v>12904.95</v>
      </c>
      <c r="N266" s="65">
        <v>3950.7</v>
      </c>
      <c r="O266" s="65">
        <v>-5483</v>
      </c>
      <c r="P266" s="65">
        <v>-2502.5</v>
      </c>
      <c r="Q266" s="65">
        <v>-12125.1</v>
      </c>
      <c r="R266" s="65">
        <v>-9992.8799999999992</v>
      </c>
      <c r="S266" s="65">
        <v>1320.22</v>
      </c>
      <c r="T266" s="65">
        <v>-3314.04</v>
      </c>
      <c r="U266" s="65">
        <v>-5056.08</v>
      </c>
      <c r="V266" s="65">
        <v>-15217.129999999996</v>
      </c>
    </row>
    <row r="267" spans="1:22" x14ac:dyDescent="0.25">
      <c r="A267">
        <v>251</v>
      </c>
      <c r="B267" s="65">
        <v>41.49</v>
      </c>
      <c r="C267" s="65">
        <v>326.35000000000002</v>
      </c>
      <c r="D267" s="65">
        <v>14.66</v>
      </c>
      <c r="E267" s="65">
        <v>232.27</v>
      </c>
      <c r="F267" s="65">
        <v>3182.18</v>
      </c>
      <c r="G267" s="65">
        <v>2723.7</v>
      </c>
      <c r="H267" s="65">
        <v>9591.7199999999993</v>
      </c>
      <c r="I267" s="65">
        <v>3285.6</v>
      </c>
      <c r="J267" s="65">
        <v>2539.84</v>
      </c>
      <c r="K267" s="65">
        <v>3298.26</v>
      </c>
      <c r="L267" s="65">
        <v>-7525.7</v>
      </c>
      <c r="M267" s="65">
        <v>-6229.05</v>
      </c>
      <c r="N267" s="65">
        <v>-13845</v>
      </c>
      <c r="O267" s="65">
        <v>-11854.4</v>
      </c>
      <c r="P267" s="65">
        <v>10362.65</v>
      </c>
      <c r="Q267" s="65">
        <v>-10479.94</v>
      </c>
      <c r="R267" s="65">
        <v>5887.22</v>
      </c>
      <c r="S267" s="65">
        <v>-11170.650000000001</v>
      </c>
      <c r="T267" s="65">
        <v>3531.7650000000003</v>
      </c>
      <c r="U267" s="65">
        <v>-775.8</v>
      </c>
      <c r="V267" s="65">
        <v>-42098.905000000006</v>
      </c>
    </row>
    <row r="268" spans="1:22" x14ac:dyDescent="0.25">
      <c r="A268">
        <v>252</v>
      </c>
      <c r="B268" s="65">
        <v>39.674100000000003</v>
      </c>
      <c r="C268" s="65">
        <v>322.899</v>
      </c>
      <c r="D268" s="65">
        <v>14.6699</v>
      </c>
      <c r="E268" s="65">
        <v>229.41810000000001</v>
      </c>
      <c r="F268" s="65">
        <v>3155.4591</v>
      </c>
      <c r="G268" s="65">
        <v>2728.8762999999999</v>
      </c>
      <c r="H268" s="65">
        <v>9355.1201999999994</v>
      </c>
      <c r="I268" s="65">
        <v>3178.2231000000002</v>
      </c>
      <c r="J268" s="65">
        <v>2523.0268000000001</v>
      </c>
      <c r="K268" s="65">
        <v>3269.9949999999999</v>
      </c>
      <c r="L268" s="65">
        <v>5151.3</v>
      </c>
      <c r="M268" s="65">
        <v>-1048.5</v>
      </c>
      <c r="N268" s="65">
        <v>-14426.1</v>
      </c>
      <c r="O268" s="65">
        <v>-6156.2</v>
      </c>
      <c r="P268" s="65">
        <v>17044.099999999999</v>
      </c>
      <c r="Q268" s="65">
        <v>-11514.78</v>
      </c>
      <c r="R268" s="65">
        <v>17717.055</v>
      </c>
      <c r="S268" s="65">
        <v>-433.03000000000003</v>
      </c>
      <c r="T268" s="65">
        <v>6053.46</v>
      </c>
      <c r="U268" s="65">
        <v>4876.3599999999997</v>
      </c>
      <c r="V268" s="65">
        <v>17263.664999999997</v>
      </c>
    </row>
    <row r="269" spans="1:22" x14ac:dyDescent="0.25">
      <c r="A269">
        <v>253</v>
      </c>
      <c r="B269" s="65">
        <v>41.04</v>
      </c>
      <c r="C269" s="65">
        <v>313.69</v>
      </c>
      <c r="D269" s="65">
        <v>13.95</v>
      </c>
      <c r="E269" s="65">
        <v>205.53</v>
      </c>
      <c r="F269" s="65">
        <v>3224.85</v>
      </c>
      <c r="G269" s="65">
        <v>2592.6999999999998</v>
      </c>
      <c r="H269" s="65">
        <v>9428.83</v>
      </c>
      <c r="I269" s="65">
        <v>3284.29</v>
      </c>
      <c r="J269" s="65">
        <v>2589.0700000000002</v>
      </c>
      <c r="K269" s="65">
        <v>3262.6</v>
      </c>
      <c r="L269" s="65">
        <v>-4422.6000000000004</v>
      </c>
      <c r="M269" s="65">
        <v>12761.55</v>
      </c>
      <c r="N269" s="65">
        <v>13646.1</v>
      </c>
      <c r="O269" s="65">
        <v>41612.6</v>
      </c>
      <c r="P269" s="65">
        <v>-303.14999999999998</v>
      </c>
      <c r="Q269" s="65">
        <v>15720.699999999999</v>
      </c>
      <c r="R269" s="65">
        <v>14031.615</v>
      </c>
      <c r="S269" s="65">
        <v>-11039.279999999999</v>
      </c>
      <c r="T269" s="65">
        <v>-3853.0350000000003</v>
      </c>
      <c r="U269" s="65">
        <v>6354.42</v>
      </c>
      <c r="V269" s="65">
        <v>84508.92</v>
      </c>
    </row>
    <row r="270" spans="1:22" x14ac:dyDescent="0.25">
      <c r="A270">
        <v>254</v>
      </c>
      <c r="B270" s="65">
        <v>40.805999999999997</v>
      </c>
      <c r="C270" s="65">
        <v>320.25450000000001</v>
      </c>
      <c r="D270" s="65">
        <v>14.3926</v>
      </c>
      <c r="E270" s="65">
        <v>228.584</v>
      </c>
      <c r="F270" s="65">
        <v>3075.3809000000001</v>
      </c>
      <c r="G270" s="65">
        <v>2661.4560000000001</v>
      </c>
      <c r="H270" s="65">
        <v>9333.6674000000003</v>
      </c>
      <c r="I270" s="65">
        <v>3190.1001000000001</v>
      </c>
      <c r="J270" s="65">
        <v>2593.0650000000001</v>
      </c>
      <c r="K270" s="65">
        <v>3283.7190000000001</v>
      </c>
      <c r="L270" s="65">
        <v>-2772</v>
      </c>
      <c r="M270" s="65">
        <v>2918.25</v>
      </c>
      <c r="N270" s="65">
        <v>-3611.4</v>
      </c>
      <c r="O270" s="65">
        <v>-4488</v>
      </c>
      <c r="P270" s="65">
        <v>37063.65</v>
      </c>
      <c r="Q270" s="65">
        <v>1969.2799999999997</v>
      </c>
      <c r="R270" s="65">
        <v>18789.695</v>
      </c>
      <c r="S270" s="65">
        <v>-1620.73</v>
      </c>
      <c r="T270" s="65">
        <v>-4452.2699999999995</v>
      </c>
      <c r="U270" s="65">
        <v>2131.56</v>
      </c>
      <c r="V270" s="65">
        <v>45928.034999999996</v>
      </c>
    </row>
    <row r="271" spans="1:22" x14ac:dyDescent="0.25">
      <c r="A271">
        <v>255</v>
      </c>
      <c r="B271" s="65">
        <v>40.21</v>
      </c>
      <c r="C271" s="65">
        <v>320.24</v>
      </c>
      <c r="D271" s="65">
        <v>14.28</v>
      </c>
      <c r="E271" s="65">
        <v>223.9</v>
      </c>
      <c r="F271" s="65">
        <v>3306.79</v>
      </c>
      <c r="G271" s="65">
        <v>2717.3</v>
      </c>
      <c r="H271" s="65">
        <v>9638</v>
      </c>
      <c r="I271" s="65">
        <v>3091.51</v>
      </c>
      <c r="J271" s="65">
        <v>2522.2399999999998</v>
      </c>
      <c r="K271" s="65">
        <v>3245.34</v>
      </c>
      <c r="L271" s="65">
        <v>1418.2</v>
      </c>
      <c r="M271" s="65">
        <v>2944.65</v>
      </c>
      <c r="N271" s="65">
        <v>600.6</v>
      </c>
      <c r="O271" s="65">
        <v>4871.6000000000004</v>
      </c>
      <c r="P271" s="65">
        <v>-20789.425000000003</v>
      </c>
      <c r="Q271" s="65">
        <v>-9199.1</v>
      </c>
      <c r="R271" s="65">
        <v>3572.9700000000003</v>
      </c>
      <c r="S271" s="65">
        <v>8238.11</v>
      </c>
      <c r="T271" s="65">
        <v>6171.7650000000003</v>
      </c>
      <c r="U271" s="65">
        <v>9807.82</v>
      </c>
      <c r="V271" s="65">
        <v>7637.19</v>
      </c>
    </row>
    <row r="272" spans="1:22" x14ac:dyDescent="0.25">
      <c r="A272">
        <v>256</v>
      </c>
      <c r="B272" s="65">
        <v>39.527500000000003</v>
      </c>
      <c r="C272" s="65">
        <v>322.90519999999998</v>
      </c>
      <c r="D272" s="65">
        <v>14.3893</v>
      </c>
      <c r="E272" s="65">
        <v>219.10910000000001</v>
      </c>
      <c r="F272" s="65">
        <v>3334.4103</v>
      </c>
      <c r="G272" s="65">
        <v>2667.3436000000002</v>
      </c>
      <c r="H272" s="65">
        <v>9592.7207999999991</v>
      </c>
      <c r="I272" s="65">
        <v>3233.2343999999998</v>
      </c>
      <c r="J272" s="65">
        <v>2526.7750000000001</v>
      </c>
      <c r="K272" s="65">
        <v>3342.6147999999998</v>
      </c>
      <c r="L272" s="65">
        <v>6177.5</v>
      </c>
      <c r="M272" s="65">
        <v>-1057.8000000000002</v>
      </c>
      <c r="N272" s="65">
        <v>-3482.7000000000003</v>
      </c>
      <c r="O272" s="65">
        <v>14461.800000000001</v>
      </c>
      <c r="P272" s="65">
        <v>-27693.7</v>
      </c>
      <c r="Q272" s="65">
        <v>791.76</v>
      </c>
      <c r="R272" s="65">
        <v>5837.0249999999996</v>
      </c>
      <c r="S272" s="65">
        <v>-5934.16</v>
      </c>
      <c r="T272" s="65">
        <v>5491.23</v>
      </c>
      <c r="U272" s="65">
        <v>-9647.6</v>
      </c>
      <c r="V272" s="65">
        <v>-15056.645</v>
      </c>
    </row>
    <row r="273" spans="1:22" x14ac:dyDescent="0.25">
      <c r="A273">
        <v>257</v>
      </c>
      <c r="B273" s="65">
        <v>37.909999999999997</v>
      </c>
      <c r="C273" s="65">
        <v>315.7</v>
      </c>
      <c r="D273" s="65">
        <v>14.13</v>
      </c>
      <c r="E273" s="65">
        <v>221.93</v>
      </c>
      <c r="F273" s="65">
        <v>3217.8</v>
      </c>
      <c r="G273" s="65">
        <v>2582.31</v>
      </c>
      <c r="H273" s="65">
        <v>9771.89</v>
      </c>
      <c r="I273" s="65">
        <v>3146.9</v>
      </c>
      <c r="J273" s="65">
        <v>2599.1</v>
      </c>
      <c r="K273" s="65">
        <v>3251.03</v>
      </c>
      <c r="L273" s="65">
        <v>17521.7</v>
      </c>
      <c r="M273" s="65">
        <v>9753.9</v>
      </c>
      <c r="N273" s="65">
        <v>6633.9</v>
      </c>
      <c r="O273" s="65">
        <v>8814.4</v>
      </c>
      <c r="P273" s="65">
        <v>1458.7749999999999</v>
      </c>
      <c r="Q273" s="65">
        <v>17798.240000000002</v>
      </c>
      <c r="R273" s="65">
        <v>-3121.2449999999999</v>
      </c>
      <c r="S273" s="65">
        <v>2698.79</v>
      </c>
      <c r="T273" s="65">
        <v>-5356.95</v>
      </c>
      <c r="U273" s="65">
        <v>8669.98</v>
      </c>
      <c r="V273" s="65">
        <v>64871.490000000005</v>
      </c>
    </row>
    <row r="274" spans="1:22" x14ac:dyDescent="0.25">
      <c r="A274">
        <v>258</v>
      </c>
      <c r="B274" s="65">
        <v>41.5777</v>
      </c>
      <c r="C274" s="65">
        <v>321.68209999999999</v>
      </c>
      <c r="D274" s="65">
        <v>14.0169</v>
      </c>
      <c r="E274" s="65">
        <v>237.4615</v>
      </c>
      <c r="F274" s="65">
        <v>3103.1529</v>
      </c>
      <c r="G274" s="65">
        <v>2637.9982</v>
      </c>
      <c r="H274" s="65">
        <v>9882.4598000000005</v>
      </c>
      <c r="I274" s="65">
        <v>3188.9713000000002</v>
      </c>
      <c r="J274" s="65">
        <v>2504.0272</v>
      </c>
      <c r="K274" s="65">
        <v>3369.9976999999999</v>
      </c>
      <c r="L274" s="65">
        <v>-8173.9</v>
      </c>
      <c r="M274" s="65">
        <v>776.85</v>
      </c>
      <c r="N274" s="65">
        <v>11040.900000000001</v>
      </c>
      <c r="O274" s="65">
        <v>-22243</v>
      </c>
      <c r="P274" s="65">
        <v>30120.65</v>
      </c>
      <c r="Q274" s="65">
        <v>6660.84</v>
      </c>
      <c r="R274" s="65">
        <v>-8649.9250000000011</v>
      </c>
      <c r="S274" s="65">
        <v>-1507.85</v>
      </c>
      <c r="T274" s="65">
        <v>8903.4</v>
      </c>
      <c r="U274" s="65">
        <v>-15124.18</v>
      </c>
      <c r="V274" s="65">
        <v>1803.7850000000035</v>
      </c>
    </row>
    <row r="275" spans="1:22" x14ac:dyDescent="0.25">
      <c r="A275">
        <v>259</v>
      </c>
      <c r="B275" s="65">
        <v>40.21</v>
      </c>
      <c r="C275" s="65">
        <v>323.36</v>
      </c>
      <c r="D275" s="65">
        <v>14.51</v>
      </c>
      <c r="E275" s="65">
        <v>229.86</v>
      </c>
      <c r="F275" s="65">
        <v>3115.42</v>
      </c>
      <c r="G275" s="65">
        <v>2724.95</v>
      </c>
      <c r="H275" s="65">
        <v>9734.08</v>
      </c>
      <c r="I275" s="65">
        <v>3182.86</v>
      </c>
      <c r="J275" s="65">
        <v>2512.88</v>
      </c>
      <c r="K275" s="65">
        <v>3333.62</v>
      </c>
      <c r="L275" s="65">
        <v>1379</v>
      </c>
      <c r="M275" s="65">
        <v>-1740.7500000000002</v>
      </c>
      <c r="N275" s="65">
        <v>-7998.9000000000005</v>
      </c>
      <c r="O275" s="65">
        <v>-7041.5999999999995</v>
      </c>
      <c r="P275" s="65">
        <v>27054.799999999999</v>
      </c>
      <c r="Q275" s="65">
        <v>-10729.98</v>
      </c>
      <c r="R275" s="65">
        <v>-1230.7349999999999</v>
      </c>
      <c r="S275" s="65">
        <v>-896.9</v>
      </c>
      <c r="T275" s="65">
        <v>7575.99</v>
      </c>
      <c r="U275" s="65">
        <v>-7848.84</v>
      </c>
      <c r="V275" s="65">
        <v>-1477.9150000000009</v>
      </c>
    </row>
    <row r="276" spans="1:22" x14ac:dyDescent="0.25">
      <c r="A276">
        <v>260</v>
      </c>
      <c r="B276" s="65">
        <v>41.697099999999999</v>
      </c>
      <c r="C276" s="65">
        <v>315.57889999999998</v>
      </c>
      <c r="D276" s="65">
        <v>14.383900000000001</v>
      </c>
      <c r="E276" s="65">
        <v>232.14019999999999</v>
      </c>
      <c r="F276" s="65">
        <v>3139.4070999999999</v>
      </c>
      <c r="G276" s="65">
        <v>2590.8980999999999</v>
      </c>
      <c r="H276" s="65">
        <v>9503.6581999999999</v>
      </c>
      <c r="I276" s="65">
        <v>3223.7642000000001</v>
      </c>
      <c r="J276" s="65">
        <v>2540.2565</v>
      </c>
      <c r="K276" s="65">
        <v>3305.8582999999999</v>
      </c>
      <c r="L276" s="65">
        <v>-9009.6999999999989</v>
      </c>
      <c r="M276" s="65">
        <v>9931.65</v>
      </c>
      <c r="N276" s="65">
        <v>-3272.1</v>
      </c>
      <c r="O276" s="65">
        <v>-11600.4</v>
      </c>
      <c r="P276" s="65">
        <v>21057.1</v>
      </c>
      <c r="Q276" s="65">
        <v>16080.86</v>
      </c>
      <c r="R276" s="65">
        <v>10290.155000000001</v>
      </c>
      <c r="S276" s="65">
        <v>-4987.1400000000003</v>
      </c>
      <c r="T276" s="65">
        <v>3469.0050000000001</v>
      </c>
      <c r="U276" s="65">
        <v>-2296.3000000000002</v>
      </c>
      <c r="V276" s="65">
        <v>29663.130000000005</v>
      </c>
    </row>
    <row r="277" spans="1:22" x14ac:dyDescent="0.25">
      <c r="A277">
        <v>261</v>
      </c>
      <c r="B277" s="65">
        <v>40.47</v>
      </c>
      <c r="C277" s="65">
        <v>319.82</v>
      </c>
      <c r="D277" s="65">
        <v>14.5</v>
      </c>
      <c r="E277" s="65">
        <v>222.76</v>
      </c>
      <c r="F277" s="65">
        <v>3204.8</v>
      </c>
      <c r="G277" s="65">
        <v>2646.86</v>
      </c>
      <c r="H277" s="65">
        <v>9720.6</v>
      </c>
      <c r="I277" s="65">
        <v>3078.05</v>
      </c>
      <c r="J277" s="65">
        <v>2575</v>
      </c>
      <c r="K277" s="65">
        <v>3297.52</v>
      </c>
      <c r="L277" s="65">
        <v>-430.5</v>
      </c>
      <c r="M277" s="65">
        <v>3564.6</v>
      </c>
      <c r="N277" s="65">
        <v>-7632.3</v>
      </c>
      <c r="O277" s="65">
        <v>7166.8</v>
      </c>
      <c r="P277" s="65">
        <v>4710.05</v>
      </c>
      <c r="Q277" s="65">
        <v>4889.04</v>
      </c>
      <c r="R277" s="65">
        <v>-557.04000000000008</v>
      </c>
      <c r="S277" s="65">
        <v>9584.57</v>
      </c>
      <c r="T277" s="65">
        <v>-1743.2400000000002</v>
      </c>
      <c r="U277" s="65">
        <v>-628.70000000000005</v>
      </c>
      <c r="V277" s="65">
        <v>18923.279999999995</v>
      </c>
    </row>
    <row r="278" spans="1:22" x14ac:dyDescent="0.25">
      <c r="A278">
        <v>262</v>
      </c>
      <c r="B278" s="65">
        <v>40.262300000000003</v>
      </c>
      <c r="C278" s="65">
        <v>312.68920000000003</v>
      </c>
      <c r="D278" s="65">
        <v>14.869199999999999</v>
      </c>
      <c r="E278" s="65">
        <v>213.33019999999999</v>
      </c>
      <c r="F278" s="65">
        <v>3035.9780000000001</v>
      </c>
      <c r="G278" s="65">
        <v>2710.9695000000002</v>
      </c>
      <c r="H278" s="65">
        <v>9551.8852000000006</v>
      </c>
      <c r="I278" s="65">
        <v>3070.7656000000002</v>
      </c>
      <c r="J278" s="65">
        <v>2539.2655</v>
      </c>
      <c r="K278" s="65">
        <v>3257.3343</v>
      </c>
      <c r="L278" s="65">
        <v>1033.9000000000001</v>
      </c>
      <c r="M278" s="65">
        <v>14266.199999999999</v>
      </c>
      <c r="N278" s="65">
        <v>-22198.800000000003</v>
      </c>
      <c r="O278" s="65">
        <v>26019.600000000002</v>
      </c>
      <c r="P278" s="65">
        <v>46914.375</v>
      </c>
      <c r="Q278" s="65">
        <v>-7933.4199999999992</v>
      </c>
      <c r="R278" s="65">
        <v>7878.8050000000003</v>
      </c>
      <c r="S278" s="65">
        <v>10312.719999999999</v>
      </c>
      <c r="T278" s="65">
        <v>3617.6549999999997</v>
      </c>
      <c r="U278" s="65">
        <v>7408.4999999999991</v>
      </c>
      <c r="V278" s="65">
        <v>87319.535000000003</v>
      </c>
    </row>
    <row r="279" spans="1:22" x14ac:dyDescent="0.25">
      <c r="A279">
        <v>263</v>
      </c>
      <c r="B279" s="65">
        <v>39.71</v>
      </c>
      <c r="C279" s="65">
        <v>310.45999999999998</v>
      </c>
      <c r="D279" s="65">
        <v>14.32</v>
      </c>
      <c r="E279" s="65">
        <v>228.36</v>
      </c>
      <c r="F279" s="65">
        <v>3124.42</v>
      </c>
      <c r="G279" s="65">
        <v>2704.63</v>
      </c>
      <c r="H279" s="65">
        <v>9637.85</v>
      </c>
      <c r="I279" s="65">
        <v>3230.2</v>
      </c>
      <c r="J279" s="65">
        <v>2556.33</v>
      </c>
      <c r="K279" s="65">
        <v>3308.17</v>
      </c>
      <c r="L279" s="65">
        <v>4911.2</v>
      </c>
      <c r="M279" s="65">
        <v>17611.2</v>
      </c>
      <c r="N279" s="65">
        <v>-936</v>
      </c>
      <c r="O279" s="65">
        <v>-4045.6000000000004</v>
      </c>
      <c r="P279" s="65">
        <v>24804.825000000001</v>
      </c>
      <c r="Q279" s="65">
        <v>-6664.579999999999</v>
      </c>
      <c r="R279" s="65">
        <v>3580.7200000000003</v>
      </c>
      <c r="S279" s="65">
        <v>-5630.54</v>
      </c>
      <c r="T279" s="65">
        <v>1058.2950000000001</v>
      </c>
      <c r="U279" s="65">
        <v>-2758.6</v>
      </c>
      <c r="V279" s="65">
        <v>31930.92</v>
      </c>
    </row>
    <row r="280" spans="1:22" x14ac:dyDescent="0.25">
      <c r="A280">
        <v>264</v>
      </c>
      <c r="B280" s="65">
        <v>40.822299999999998</v>
      </c>
      <c r="C280" s="65">
        <v>318.52929999999998</v>
      </c>
      <c r="D280" s="65">
        <v>13.9597</v>
      </c>
      <c r="E280" s="65">
        <v>223.49610000000001</v>
      </c>
      <c r="F280" s="65">
        <v>3297.3654000000001</v>
      </c>
      <c r="G280" s="65">
        <v>2708.6113</v>
      </c>
      <c r="H280" s="65">
        <v>9726.5241999999998</v>
      </c>
      <c r="I280" s="65">
        <v>3247.4803000000002</v>
      </c>
      <c r="J280" s="65">
        <v>2564.6275999999998</v>
      </c>
      <c r="K280" s="65">
        <v>3289.5275999999999</v>
      </c>
      <c r="L280" s="65">
        <v>-2886.1</v>
      </c>
      <c r="M280" s="65">
        <v>5506.05</v>
      </c>
      <c r="N280" s="65">
        <v>13271.699999999999</v>
      </c>
      <c r="O280" s="65">
        <v>5687.8</v>
      </c>
      <c r="P280" s="65">
        <v>-18432.474999999999</v>
      </c>
      <c r="Q280" s="65">
        <v>-7461.7800000000007</v>
      </c>
      <c r="R280" s="65">
        <v>-853.14499999999998</v>
      </c>
      <c r="S280" s="65">
        <v>-7358.7500000000009</v>
      </c>
      <c r="T280" s="65">
        <v>-186.66</v>
      </c>
      <c r="U280" s="65">
        <v>969.83999999999992</v>
      </c>
      <c r="V280" s="65">
        <v>-11743.52</v>
      </c>
    </row>
    <row r="281" spans="1:22" x14ac:dyDescent="0.25">
      <c r="A281">
        <v>265</v>
      </c>
      <c r="B281" s="65">
        <v>40.29</v>
      </c>
      <c r="C281" s="65">
        <v>318.72000000000003</v>
      </c>
      <c r="D281" s="65">
        <v>14.57</v>
      </c>
      <c r="E281" s="65">
        <v>229.39</v>
      </c>
      <c r="F281" s="65">
        <v>3194.12</v>
      </c>
      <c r="G281" s="65">
        <v>2681.95</v>
      </c>
      <c r="H281" s="65">
        <v>9168.35</v>
      </c>
      <c r="I281" s="65">
        <v>3150.28</v>
      </c>
      <c r="J281" s="65">
        <v>2612.5500000000002</v>
      </c>
      <c r="K281" s="65">
        <v>3333.2</v>
      </c>
      <c r="L281" s="65">
        <v>840</v>
      </c>
      <c r="M281" s="65">
        <v>5224.05</v>
      </c>
      <c r="N281" s="65">
        <v>-10627.5</v>
      </c>
      <c r="O281" s="65">
        <v>-6102.2</v>
      </c>
      <c r="P281" s="65">
        <v>7379.2749999999996</v>
      </c>
      <c r="Q281" s="65">
        <v>-2129.7000000000003</v>
      </c>
      <c r="R281" s="65">
        <v>27055.705000000002</v>
      </c>
      <c r="S281" s="65">
        <v>2361.11</v>
      </c>
      <c r="T281" s="65">
        <v>-7374.69</v>
      </c>
      <c r="U281" s="65">
        <v>-7763.6799999999994</v>
      </c>
      <c r="V281" s="65">
        <v>8862.3700000000026</v>
      </c>
    </row>
    <row r="282" spans="1:22" x14ac:dyDescent="0.25">
      <c r="A282">
        <v>266</v>
      </c>
      <c r="B282" s="65">
        <v>41.160899999999998</v>
      </c>
      <c r="C282" s="65">
        <v>333.04360000000003</v>
      </c>
      <c r="D282" s="65">
        <v>14.2737</v>
      </c>
      <c r="E282" s="65">
        <v>216.5487</v>
      </c>
      <c r="F282" s="65">
        <v>3180.4189999999999</v>
      </c>
      <c r="G282" s="65">
        <v>2702.7357999999999</v>
      </c>
      <c r="H282" s="65">
        <v>9758.9781999999996</v>
      </c>
      <c r="I282" s="65">
        <v>3225.2455</v>
      </c>
      <c r="J282" s="65">
        <v>2520.8728999999998</v>
      </c>
      <c r="K282" s="65">
        <v>3372.7042999999999</v>
      </c>
      <c r="L282" s="65">
        <v>-5256.3</v>
      </c>
      <c r="M282" s="65">
        <v>-16265.4</v>
      </c>
      <c r="N282" s="65">
        <v>1025.7</v>
      </c>
      <c r="O282" s="65">
        <v>19582.599999999999</v>
      </c>
      <c r="P282" s="65">
        <v>10804.125</v>
      </c>
      <c r="Q282" s="65">
        <v>-6286.6799999999994</v>
      </c>
      <c r="R282" s="65">
        <v>-2475.8449999999998</v>
      </c>
      <c r="S282" s="65">
        <v>-5135.2699999999995</v>
      </c>
      <c r="T282" s="65">
        <v>6376.5450000000001</v>
      </c>
      <c r="U282" s="65">
        <v>-15665.5</v>
      </c>
      <c r="V282" s="65">
        <v>-13296.025</v>
      </c>
    </row>
    <row r="283" spans="1:22" x14ac:dyDescent="0.25">
      <c r="A283">
        <v>267</v>
      </c>
      <c r="B283" s="65">
        <v>39.159999999999997</v>
      </c>
      <c r="C283" s="65">
        <v>326.62</v>
      </c>
      <c r="D283" s="65">
        <v>14.73</v>
      </c>
      <c r="E283" s="65">
        <v>214.61</v>
      </c>
      <c r="F283" s="65">
        <v>3192.92</v>
      </c>
      <c r="G283" s="65">
        <v>2723.29</v>
      </c>
      <c r="H283" s="65">
        <v>9063.77</v>
      </c>
      <c r="I283" s="65">
        <v>3171.46</v>
      </c>
      <c r="J283" s="65">
        <v>2584.79</v>
      </c>
      <c r="K283" s="65">
        <v>3303.75</v>
      </c>
      <c r="L283" s="65">
        <v>8758.4000000000015</v>
      </c>
      <c r="M283" s="65">
        <v>-6629.25</v>
      </c>
      <c r="N283" s="65">
        <v>-16614</v>
      </c>
      <c r="O283" s="65">
        <v>23458.2</v>
      </c>
      <c r="P283" s="65">
        <v>7678.375</v>
      </c>
      <c r="Q283" s="65">
        <v>-10398.08</v>
      </c>
      <c r="R283" s="65">
        <v>32284.564999999999</v>
      </c>
      <c r="S283" s="65">
        <v>243.27999999999997</v>
      </c>
      <c r="T283" s="65">
        <v>-3210.3</v>
      </c>
      <c r="U283" s="65">
        <v>-1874.06</v>
      </c>
      <c r="V283" s="65">
        <v>33697.129999999997</v>
      </c>
    </row>
    <row r="284" spans="1:22" x14ac:dyDescent="0.25">
      <c r="A284">
        <v>268</v>
      </c>
      <c r="B284" s="65">
        <v>40.977499999999999</v>
      </c>
      <c r="C284" s="65">
        <v>330.00729999999999</v>
      </c>
      <c r="D284" s="65">
        <v>14.1419</v>
      </c>
      <c r="E284" s="65">
        <v>228.2638</v>
      </c>
      <c r="F284" s="65">
        <v>3226.8231999999998</v>
      </c>
      <c r="G284" s="65">
        <v>2743.0747999999999</v>
      </c>
      <c r="H284" s="65">
        <v>9474.8102999999992</v>
      </c>
      <c r="I284" s="65">
        <v>3208.0423000000001</v>
      </c>
      <c r="J284" s="65">
        <v>2510.3557999999998</v>
      </c>
      <c r="K284" s="65">
        <v>3306.5706</v>
      </c>
      <c r="L284" s="65">
        <v>-3972.5</v>
      </c>
      <c r="M284" s="65">
        <v>-11710.949999999999</v>
      </c>
      <c r="N284" s="65">
        <v>6165.9</v>
      </c>
      <c r="O284" s="65">
        <v>-3847.6</v>
      </c>
      <c r="P284" s="65">
        <v>-796.92499999999995</v>
      </c>
      <c r="Q284" s="65">
        <v>-14354.480000000001</v>
      </c>
      <c r="R284" s="65">
        <v>11732.550000000001</v>
      </c>
      <c r="S284" s="65">
        <v>-3414.9500000000003</v>
      </c>
      <c r="T284" s="65">
        <v>7954.11</v>
      </c>
      <c r="U284" s="65">
        <v>-2438.7599999999998</v>
      </c>
      <c r="V284" s="65">
        <v>-14683.604999999998</v>
      </c>
    </row>
    <row r="285" spans="1:22" x14ac:dyDescent="0.25">
      <c r="A285">
        <v>269</v>
      </c>
      <c r="B285" s="65">
        <v>40.65</v>
      </c>
      <c r="C285" s="65">
        <v>323.19</v>
      </c>
      <c r="D285" s="65">
        <v>14.89</v>
      </c>
      <c r="E285" s="65">
        <v>212.49</v>
      </c>
      <c r="F285" s="65">
        <v>3220.04</v>
      </c>
      <c r="G285" s="65">
        <v>2670.89</v>
      </c>
      <c r="H285" s="65">
        <v>10103.450000000001</v>
      </c>
      <c r="I285" s="65">
        <v>3223.67</v>
      </c>
      <c r="J285" s="65">
        <v>2570.5500000000002</v>
      </c>
      <c r="K285" s="65">
        <v>3336.36</v>
      </c>
      <c r="L285" s="65">
        <v>-1688.4</v>
      </c>
      <c r="M285" s="65">
        <v>-1486.35</v>
      </c>
      <c r="N285" s="65">
        <v>-22908.600000000002</v>
      </c>
      <c r="O285" s="65">
        <v>27707.4</v>
      </c>
      <c r="P285" s="65">
        <v>899.25</v>
      </c>
      <c r="Q285" s="65">
        <v>82.58</v>
      </c>
      <c r="R285" s="65">
        <v>-19699.3</v>
      </c>
      <c r="S285" s="65">
        <v>-4977.4399999999996</v>
      </c>
      <c r="T285" s="65">
        <v>-1075.68</v>
      </c>
      <c r="U285" s="65">
        <v>-8396.5</v>
      </c>
      <c r="V285" s="65">
        <v>-31543.039999999997</v>
      </c>
    </row>
    <row r="286" spans="1:22" x14ac:dyDescent="0.25">
      <c r="A286">
        <v>270</v>
      </c>
      <c r="B286" s="65">
        <v>40.641300000000001</v>
      </c>
      <c r="C286" s="65">
        <v>326.55470000000003</v>
      </c>
      <c r="D286" s="65">
        <v>14.6936</v>
      </c>
      <c r="E286" s="65">
        <v>227.16139999999999</v>
      </c>
      <c r="F286" s="65">
        <v>3057.6826999999998</v>
      </c>
      <c r="G286" s="65">
        <v>2713.1966000000002</v>
      </c>
      <c r="H286" s="65">
        <v>9852.5889000000006</v>
      </c>
      <c r="I286" s="65">
        <v>3248.9814000000001</v>
      </c>
      <c r="J286" s="65">
        <v>2651.0725000000002</v>
      </c>
      <c r="K286" s="65">
        <v>3298.7031999999999</v>
      </c>
      <c r="L286" s="65">
        <v>-1619.1000000000001</v>
      </c>
      <c r="M286" s="65">
        <v>-6532.05</v>
      </c>
      <c r="N286" s="65">
        <v>-15350.4</v>
      </c>
      <c r="O286" s="65">
        <v>-1642.8</v>
      </c>
      <c r="P286" s="65">
        <v>41488.199999999997</v>
      </c>
      <c r="Q286" s="65">
        <v>-8378.84</v>
      </c>
      <c r="R286" s="65">
        <v>-7156.38</v>
      </c>
      <c r="S286" s="65">
        <v>-7508.86</v>
      </c>
      <c r="T286" s="65">
        <v>-13153.395</v>
      </c>
      <c r="U286" s="65">
        <v>-865.28</v>
      </c>
      <c r="V286" s="65">
        <v>-20718.904999999999</v>
      </c>
    </row>
    <row r="287" spans="1:22" x14ac:dyDescent="0.25">
      <c r="A287">
        <v>271</v>
      </c>
      <c r="B287" s="65">
        <v>39.9</v>
      </c>
      <c r="C287" s="65">
        <v>315.01</v>
      </c>
      <c r="D287" s="65">
        <v>13.74</v>
      </c>
      <c r="E287" s="65">
        <v>227.36</v>
      </c>
      <c r="F287" s="65">
        <v>3159.8</v>
      </c>
      <c r="G287" s="65">
        <v>2691.01</v>
      </c>
      <c r="H287" s="65">
        <v>10211.629999999999</v>
      </c>
      <c r="I287" s="65">
        <v>3213.11</v>
      </c>
      <c r="J287" s="65">
        <v>2535.65</v>
      </c>
      <c r="K287" s="65">
        <v>3304.01</v>
      </c>
      <c r="L287" s="65">
        <v>3565.1</v>
      </c>
      <c r="M287" s="65">
        <v>10791.45</v>
      </c>
      <c r="N287" s="65">
        <v>21945.3</v>
      </c>
      <c r="O287" s="65">
        <v>-2037</v>
      </c>
      <c r="P287" s="65">
        <v>15959.25</v>
      </c>
      <c r="Q287" s="65">
        <v>-3940.8</v>
      </c>
      <c r="R287" s="65">
        <v>-25108.54</v>
      </c>
      <c r="S287" s="65">
        <v>-3921.7799999999997</v>
      </c>
      <c r="T287" s="65">
        <v>4160.7150000000001</v>
      </c>
      <c r="U287" s="65">
        <v>-1925.6799999999998</v>
      </c>
      <c r="V287" s="65">
        <v>19488.014999999996</v>
      </c>
    </row>
    <row r="288" spans="1:22" x14ac:dyDescent="0.25">
      <c r="A288">
        <v>272</v>
      </c>
      <c r="B288" s="65">
        <v>41.1509</v>
      </c>
      <c r="C288" s="65">
        <v>322.0609</v>
      </c>
      <c r="D288" s="65">
        <v>14.792299999999999</v>
      </c>
      <c r="E288" s="65">
        <v>222.01570000000001</v>
      </c>
      <c r="F288" s="65">
        <v>3041.2622999999999</v>
      </c>
      <c r="G288" s="65">
        <v>2629.9007999999999</v>
      </c>
      <c r="H288" s="65">
        <v>9758.5138000000006</v>
      </c>
      <c r="I288" s="65">
        <v>3156.5210999999999</v>
      </c>
      <c r="J288" s="65">
        <v>2602.4666999999999</v>
      </c>
      <c r="K288" s="65">
        <v>3262.0920000000001</v>
      </c>
      <c r="L288" s="65">
        <v>-5186.3</v>
      </c>
      <c r="M288" s="65">
        <v>208.65</v>
      </c>
      <c r="N288" s="65">
        <v>-19199.7</v>
      </c>
      <c r="O288" s="65">
        <v>8648.6</v>
      </c>
      <c r="P288" s="65">
        <v>45593.3</v>
      </c>
      <c r="Q288" s="65">
        <v>8280.32</v>
      </c>
      <c r="R288" s="65">
        <v>-2452.625</v>
      </c>
      <c r="S288" s="65">
        <v>1737.17</v>
      </c>
      <c r="T288" s="65">
        <v>-5862.5250000000005</v>
      </c>
      <c r="U288" s="65">
        <v>6456.9599999999991</v>
      </c>
      <c r="V288" s="65">
        <v>38223.85</v>
      </c>
    </row>
    <row r="289" spans="1:22" x14ac:dyDescent="0.25">
      <c r="A289">
        <v>273</v>
      </c>
      <c r="B289" s="65">
        <v>41.22</v>
      </c>
      <c r="C289" s="65">
        <v>323.54000000000002</v>
      </c>
      <c r="D289" s="65">
        <v>14.15</v>
      </c>
      <c r="E289" s="65">
        <v>223.9</v>
      </c>
      <c r="F289" s="65">
        <v>3348.15</v>
      </c>
      <c r="G289" s="65">
        <v>2654.62</v>
      </c>
      <c r="H289" s="65">
        <v>9797.57</v>
      </c>
      <c r="I289" s="65">
        <v>3148.81</v>
      </c>
      <c r="J289" s="65">
        <v>2613.9899999999998</v>
      </c>
      <c r="K289" s="65">
        <v>3274.24</v>
      </c>
      <c r="L289" s="65">
        <v>-5693.1</v>
      </c>
      <c r="M289" s="65">
        <v>-2004.75</v>
      </c>
      <c r="N289" s="65">
        <v>5885.1</v>
      </c>
      <c r="O289" s="65">
        <v>4889.4000000000005</v>
      </c>
      <c r="P289" s="65">
        <v>-31127.9</v>
      </c>
      <c r="Q289" s="65">
        <v>3336.4400000000005</v>
      </c>
      <c r="R289" s="65">
        <v>-4405.3100000000004</v>
      </c>
      <c r="S289" s="65">
        <v>2507.92</v>
      </c>
      <c r="T289" s="65">
        <v>-7591.3949999999995</v>
      </c>
      <c r="U289" s="65">
        <v>4026.7200000000003</v>
      </c>
      <c r="V289" s="65">
        <v>-30176.874999999993</v>
      </c>
    </row>
    <row r="290" spans="1:22" x14ac:dyDescent="0.25">
      <c r="A290">
        <v>274</v>
      </c>
      <c r="B290" s="65">
        <v>42.291899999999998</v>
      </c>
      <c r="C290" s="65">
        <v>322.38659999999999</v>
      </c>
      <c r="D290" s="65">
        <v>14.5695</v>
      </c>
      <c r="E290" s="65">
        <v>229.1353</v>
      </c>
      <c r="F290" s="65">
        <v>3192.9695000000002</v>
      </c>
      <c r="G290" s="65">
        <v>2688.7033999999999</v>
      </c>
      <c r="H290" s="65">
        <v>9520.8323</v>
      </c>
      <c r="I290" s="65">
        <v>3166.3087</v>
      </c>
      <c r="J290" s="65">
        <v>2530.9758999999999</v>
      </c>
      <c r="K290" s="65">
        <v>3304.5014999999999</v>
      </c>
      <c r="L290" s="65">
        <v>-13173.3</v>
      </c>
      <c r="M290" s="65">
        <v>-279.89999999999998</v>
      </c>
      <c r="N290" s="65">
        <v>-10510.5</v>
      </c>
      <c r="O290" s="65">
        <v>-5590.6</v>
      </c>
      <c r="P290" s="65">
        <v>7666.5</v>
      </c>
      <c r="Q290" s="65">
        <v>-3480.2</v>
      </c>
      <c r="R290" s="65">
        <v>9431.4499999999989</v>
      </c>
      <c r="S290" s="65">
        <v>758.41000000000008</v>
      </c>
      <c r="T290" s="65">
        <v>4861.0950000000003</v>
      </c>
      <c r="U290" s="65">
        <v>-2024.94</v>
      </c>
      <c r="V290" s="65">
        <v>-12341.984999999999</v>
      </c>
    </row>
    <row r="291" spans="1:22" x14ac:dyDescent="0.25">
      <c r="A291">
        <v>275</v>
      </c>
      <c r="B291" s="65">
        <v>38.44</v>
      </c>
      <c r="C291" s="65">
        <v>325.35000000000002</v>
      </c>
      <c r="D291" s="65">
        <v>14.29</v>
      </c>
      <c r="E291" s="65">
        <v>218.65</v>
      </c>
      <c r="F291" s="65">
        <v>3280.76</v>
      </c>
      <c r="G291" s="65">
        <v>2669.14</v>
      </c>
      <c r="H291" s="65">
        <v>10020.65</v>
      </c>
      <c r="I291" s="65">
        <v>3136.74</v>
      </c>
      <c r="J291" s="65">
        <v>2607.4</v>
      </c>
      <c r="K291" s="65">
        <v>3244.12</v>
      </c>
      <c r="L291" s="65">
        <v>13791.4</v>
      </c>
      <c r="M291" s="65">
        <v>-4724.8500000000004</v>
      </c>
      <c r="N291" s="65">
        <v>351</v>
      </c>
      <c r="O291" s="65">
        <v>15383.6</v>
      </c>
      <c r="P291" s="65">
        <v>-14281.025</v>
      </c>
      <c r="Q291" s="65">
        <v>432.17999999999995</v>
      </c>
      <c r="R291" s="65">
        <v>-15559.525</v>
      </c>
      <c r="S291" s="65">
        <v>3714.9500000000003</v>
      </c>
      <c r="T291" s="65">
        <v>-6602.76</v>
      </c>
      <c r="U291" s="65">
        <v>10051.280000000001</v>
      </c>
      <c r="V291" s="65">
        <v>2556.2500000000036</v>
      </c>
    </row>
    <row r="292" spans="1:22" x14ac:dyDescent="0.25">
      <c r="A292">
        <v>276</v>
      </c>
      <c r="B292" s="65">
        <v>41.307400000000001</v>
      </c>
      <c r="C292" s="65">
        <v>321.92860000000002</v>
      </c>
      <c r="D292" s="65">
        <v>13.996499999999999</v>
      </c>
      <c r="E292" s="65">
        <v>211.9084</v>
      </c>
      <c r="F292" s="65">
        <v>3374.2519000000002</v>
      </c>
      <c r="G292" s="65">
        <v>2665.9002</v>
      </c>
      <c r="H292" s="65">
        <v>9438.2469999999994</v>
      </c>
      <c r="I292" s="65">
        <v>3140.2678999999998</v>
      </c>
      <c r="J292" s="65">
        <v>2594.8530000000001</v>
      </c>
      <c r="K292" s="65">
        <v>3299.3298</v>
      </c>
      <c r="L292" s="65">
        <v>-6281.8</v>
      </c>
      <c r="M292" s="65">
        <v>407.09999999999997</v>
      </c>
      <c r="N292" s="65">
        <v>11836.5</v>
      </c>
      <c r="O292" s="65">
        <v>28863.200000000001</v>
      </c>
      <c r="P292" s="65">
        <v>-37654.1</v>
      </c>
      <c r="Q292" s="65">
        <v>1080.4399999999998</v>
      </c>
      <c r="R292" s="65">
        <v>13560.714999999998</v>
      </c>
      <c r="S292" s="65">
        <v>3362.49</v>
      </c>
      <c r="T292" s="65">
        <v>-4720.47</v>
      </c>
      <c r="U292" s="65">
        <v>-990.6</v>
      </c>
      <c r="V292" s="65">
        <v>9463.4750000000004</v>
      </c>
    </row>
    <row r="293" spans="1:22" x14ac:dyDescent="0.25">
      <c r="A293">
        <v>277</v>
      </c>
      <c r="B293" s="65">
        <v>40.15</v>
      </c>
      <c r="C293" s="65">
        <v>330.72</v>
      </c>
      <c r="D293" s="65">
        <v>14.37</v>
      </c>
      <c r="E293" s="65">
        <v>228.87</v>
      </c>
      <c r="F293" s="65">
        <v>3123.69</v>
      </c>
      <c r="G293" s="65">
        <v>2624.49</v>
      </c>
      <c r="H293" s="65">
        <v>9564.32</v>
      </c>
      <c r="I293" s="65">
        <v>3220.82</v>
      </c>
      <c r="J293" s="65">
        <v>2541.75</v>
      </c>
      <c r="K293" s="65">
        <v>3311.91</v>
      </c>
      <c r="L293" s="65">
        <v>1813</v>
      </c>
      <c r="M293" s="65">
        <v>-12775.65</v>
      </c>
      <c r="N293" s="65">
        <v>-2893.8</v>
      </c>
      <c r="O293" s="65">
        <v>-5062</v>
      </c>
      <c r="P293" s="65">
        <v>24986.3</v>
      </c>
      <c r="Q293" s="65">
        <v>9363.1200000000008</v>
      </c>
      <c r="R293" s="65">
        <v>7257.2649999999994</v>
      </c>
      <c r="S293" s="65">
        <v>-4692.68</v>
      </c>
      <c r="T293" s="65">
        <v>3244.605</v>
      </c>
      <c r="U293" s="65">
        <v>-3506.18</v>
      </c>
      <c r="V293" s="65">
        <v>17733.98</v>
      </c>
    </row>
    <row r="294" spans="1:22" x14ac:dyDescent="0.25">
      <c r="A294">
        <v>278</v>
      </c>
      <c r="B294" s="65">
        <v>40.345799999999997</v>
      </c>
      <c r="C294" s="65">
        <v>316.63900000000001</v>
      </c>
      <c r="D294" s="65">
        <v>14.1562</v>
      </c>
      <c r="E294" s="65">
        <v>219.3081</v>
      </c>
      <c r="F294" s="65">
        <v>3156.5041999999999</v>
      </c>
      <c r="G294" s="65">
        <v>2713.6412</v>
      </c>
      <c r="H294" s="65">
        <v>9692.6448</v>
      </c>
      <c r="I294" s="65">
        <v>3142.1203999999998</v>
      </c>
      <c r="J294" s="65">
        <v>2567.1066000000001</v>
      </c>
      <c r="K294" s="65">
        <v>3207.5171</v>
      </c>
      <c r="L294" s="65">
        <v>449.4</v>
      </c>
      <c r="M294" s="65">
        <v>8341.5</v>
      </c>
      <c r="N294" s="65">
        <v>5608.2000000000007</v>
      </c>
      <c r="O294" s="65">
        <v>14063.800000000001</v>
      </c>
      <c r="P294" s="65">
        <v>16782.825000000001</v>
      </c>
      <c r="Q294" s="65">
        <v>-8467.76</v>
      </c>
      <c r="R294" s="65">
        <v>840.82500000000005</v>
      </c>
      <c r="S294" s="65">
        <v>3177.2400000000002</v>
      </c>
      <c r="T294" s="65">
        <v>-558.51</v>
      </c>
      <c r="U294" s="65">
        <v>17371.940000000002</v>
      </c>
      <c r="V294" s="65">
        <v>57609.46</v>
      </c>
    </row>
    <row r="295" spans="1:22" x14ac:dyDescent="0.25">
      <c r="A295">
        <v>279</v>
      </c>
      <c r="B295" s="65">
        <v>41.54</v>
      </c>
      <c r="C295" s="65">
        <v>322.64</v>
      </c>
      <c r="D295" s="65">
        <v>14.55</v>
      </c>
      <c r="E295" s="65">
        <v>224.04</v>
      </c>
      <c r="F295" s="65">
        <v>3182.58</v>
      </c>
      <c r="G295" s="65">
        <v>2688.79</v>
      </c>
      <c r="H295" s="65">
        <v>10197.629999999999</v>
      </c>
      <c r="I295" s="65">
        <v>3122.28</v>
      </c>
      <c r="J295" s="65">
        <v>2519.1</v>
      </c>
      <c r="K295" s="65">
        <v>3335.73</v>
      </c>
      <c r="L295" s="65">
        <v>-7913.5</v>
      </c>
      <c r="M295" s="65">
        <v>-654.75</v>
      </c>
      <c r="N295" s="65">
        <v>-9636.9</v>
      </c>
      <c r="O295" s="65">
        <v>4597</v>
      </c>
      <c r="P295" s="65">
        <v>10264.150000000001</v>
      </c>
      <c r="Q295" s="65">
        <v>-3498.36</v>
      </c>
      <c r="R295" s="65">
        <v>-24408.45</v>
      </c>
      <c r="S295" s="65">
        <v>5161.09</v>
      </c>
      <c r="T295" s="65">
        <v>6643.0650000000005</v>
      </c>
      <c r="U295" s="65">
        <v>-8271.16</v>
      </c>
      <c r="V295" s="65">
        <v>-27717.814999999999</v>
      </c>
    </row>
    <row r="296" spans="1:22" x14ac:dyDescent="0.25">
      <c r="A296">
        <v>280</v>
      </c>
      <c r="B296" s="65">
        <v>40.225499999999997</v>
      </c>
      <c r="C296" s="65">
        <v>320.03710000000001</v>
      </c>
      <c r="D296" s="65">
        <v>14.5838</v>
      </c>
      <c r="E296" s="65">
        <v>229.83359999999999</v>
      </c>
      <c r="F296" s="65">
        <v>3331.6977999999999</v>
      </c>
      <c r="G296" s="65">
        <v>2722.4032000000002</v>
      </c>
      <c r="H296" s="65">
        <v>9251.6332999999995</v>
      </c>
      <c r="I296" s="65">
        <v>3232.893</v>
      </c>
      <c r="J296" s="65">
        <v>2574.2076999999999</v>
      </c>
      <c r="K296" s="65">
        <v>3321.0839000000001</v>
      </c>
      <c r="L296" s="65">
        <v>1291.5</v>
      </c>
      <c r="M296" s="65">
        <v>3244.35</v>
      </c>
      <c r="N296" s="65">
        <v>-11068.2</v>
      </c>
      <c r="O296" s="65">
        <v>-6987.2</v>
      </c>
      <c r="P296" s="65">
        <v>-27015.574999999997</v>
      </c>
      <c r="Q296" s="65">
        <v>-10220.16</v>
      </c>
      <c r="R296" s="65">
        <v>22891.399999999998</v>
      </c>
      <c r="S296" s="65">
        <v>-5900.0199999999995</v>
      </c>
      <c r="T296" s="65">
        <v>-1623.6750000000002</v>
      </c>
      <c r="U296" s="65">
        <v>-5341.42</v>
      </c>
      <c r="V296" s="65">
        <v>-40729.000000000007</v>
      </c>
    </row>
    <row r="297" spans="1:22" x14ac:dyDescent="0.25">
      <c r="A297">
        <v>281</v>
      </c>
      <c r="B297" s="65">
        <v>39.200000000000003</v>
      </c>
      <c r="C297" s="65">
        <v>316.02</v>
      </c>
      <c r="D297" s="65">
        <v>14.28</v>
      </c>
      <c r="E297" s="65">
        <v>223.78</v>
      </c>
      <c r="F297" s="65">
        <v>3241.25</v>
      </c>
      <c r="G297" s="65">
        <v>2674.55</v>
      </c>
      <c r="H297" s="65">
        <v>9419.19</v>
      </c>
      <c r="I297" s="65">
        <v>3214.76</v>
      </c>
      <c r="J297" s="65">
        <v>2564.0500000000002</v>
      </c>
      <c r="K297" s="65">
        <v>3263.8</v>
      </c>
      <c r="L297" s="65">
        <v>8440.6</v>
      </c>
      <c r="M297" s="65">
        <v>9276</v>
      </c>
      <c r="N297" s="65">
        <v>881.4</v>
      </c>
      <c r="O297" s="65">
        <v>5112.8</v>
      </c>
      <c r="P297" s="65">
        <v>-4403.4500000000007</v>
      </c>
      <c r="Q297" s="65">
        <v>-650.31999999999994</v>
      </c>
      <c r="R297" s="65">
        <v>14513.634999999998</v>
      </c>
      <c r="S297" s="65">
        <v>-4086.2200000000003</v>
      </c>
      <c r="T297" s="65">
        <v>-99.66</v>
      </c>
      <c r="U297" s="65">
        <v>6114.92</v>
      </c>
      <c r="V297" s="65">
        <v>35099.704999999994</v>
      </c>
    </row>
    <row r="298" spans="1:22" x14ac:dyDescent="0.25">
      <c r="A298">
        <v>282</v>
      </c>
      <c r="B298" s="65">
        <v>41.572499999999998</v>
      </c>
      <c r="C298" s="65">
        <v>328.14179999999999</v>
      </c>
      <c r="D298" s="65">
        <v>14.229100000000001</v>
      </c>
      <c r="E298" s="65">
        <v>227.17230000000001</v>
      </c>
      <c r="F298" s="65">
        <v>3266.8975999999998</v>
      </c>
      <c r="G298" s="65">
        <v>2684.5005000000001</v>
      </c>
      <c r="H298" s="65">
        <v>10267.323200000001</v>
      </c>
      <c r="I298" s="65">
        <v>3143.7837</v>
      </c>
      <c r="J298" s="65">
        <v>2520.8948999999998</v>
      </c>
      <c r="K298" s="65">
        <v>3274.4805000000001</v>
      </c>
      <c r="L298" s="65">
        <v>-8137.5000000000009</v>
      </c>
      <c r="M298" s="65">
        <v>-8912.6999999999989</v>
      </c>
      <c r="N298" s="65">
        <v>2765.1000000000004</v>
      </c>
      <c r="O298" s="65">
        <v>-1664.6000000000001</v>
      </c>
      <c r="P298" s="65">
        <v>-10815.525</v>
      </c>
      <c r="Q298" s="65">
        <v>-2639.62</v>
      </c>
      <c r="R298" s="65">
        <v>-27893.095000000001</v>
      </c>
      <c r="S298" s="65">
        <v>3010.9100000000003</v>
      </c>
      <c r="T298" s="65">
        <v>6373.2450000000008</v>
      </c>
      <c r="U298" s="65">
        <v>3979.26</v>
      </c>
      <c r="V298" s="65">
        <v>-43934.524999999994</v>
      </c>
    </row>
    <row r="299" spans="1:22" x14ac:dyDescent="0.25">
      <c r="A299">
        <v>283</v>
      </c>
      <c r="B299" s="65">
        <v>40.159999999999997</v>
      </c>
      <c r="C299" s="65">
        <v>315.85000000000002</v>
      </c>
      <c r="D299" s="65">
        <v>14.03</v>
      </c>
      <c r="E299" s="65">
        <v>233.23</v>
      </c>
      <c r="F299" s="65">
        <v>3071.32</v>
      </c>
      <c r="G299" s="65">
        <v>2658.1</v>
      </c>
      <c r="H299" s="65">
        <v>9361.0400000000009</v>
      </c>
      <c r="I299" s="65">
        <v>3188.12</v>
      </c>
      <c r="J299" s="65">
        <v>2616.06</v>
      </c>
      <c r="K299" s="65">
        <v>3352.64</v>
      </c>
      <c r="L299" s="65">
        <v>1741.6</v>
      </c>
      <c r="M299" s="65">
        <v>9531.2999999999993</v>
      </c>
      <c r="N299" s="65">
        <v>10440.299999999999</v>
      </c>
      <c r="O299" s="65">
        <v>-13776.8</v>
      </c>
      <c r="P299" s="65">
        <v>38079.275000000001</v>
      </c>
      <c r="Q299" s="65">
        <v>2641.04</v>
      </c>
      <c r="R299" s="65">
        <v>17421.115000000002</v>
      </c>
      <c r="S299" s="65">
        <v>-1423.14</v>
      </c>
      <c r="T299" s="65">
        <v>-7901.16</v>
      </c>
      <c r="U299" s="65">
        <v>-11652.34</v>
      </c>
      <c r="V299" s="65">
        <v>45101.19</v>
      </c>
    </row>
    <row r="300" spans="1:22" x14ac:dyDescent="0.25">
      <c r="A300">
        <v>284</v>
      </c>
      <c r="B300" s="65">
        <v>41.698799999999999</v>
      </c>
      <c r="C300" s="65">
        <v>327.8646</v>
      </c>
      <c r="D300" s="65">
        <v>14.6302</v>
      </c>
      <c r="E300" s="65">
        <v>219.63720000000001</v>
      </c>
      <c r="F300" s="65">
        <v>3200.2498000000001</v>
      </c>
      <c r="G300" s="65">
        <v>2693.1736999999998</v>
      </c>
      <c r="H300" s="65">
        <v>9876.9701000000005</v>
      </c>
      <c r="I300" s="65">
        <v>3205.6621</v>
      </c>
      <c r="J300" s="65">
        <v>2578.9969000000001</v>
      </c>
      <c r="K300" s="65">
        <v>3253.9272000000001</v>
      </c>
      <c r="L300" s="65">
        <v>-9021.6</v>
      </c>
      <c r="M300" s="65">
        <v>-8496.9</v>
      </c>
      <c r="N300" s="65">
        <v>-12877.8</v>
      </c>
      <c r="O300" s="65">
        <v>13405.6</v>
      </c>
      <c r="P300" s="65">
        <v>5846.4250000000002</v>
      </c>
      <c r="Q300" s="65">
        <v>-4374.26</v>
      </c>
      <c r="R300" s="65">
        <v>-8375.44</v>
      </c>
      <c r="S300" s="65">
        <v>-3176.9300000000003</v>
      </c>
      <c r="T300" s="65">
        <v>-2342.0549999999998</v>
      </c>
      <c r="U300" s="65">
        <v>8089.9199999999992</v>
      </c>
      <c r="V300" s="65">
        <v>-21323.040000000001</v>
      </c>
    </row>
    <row r="301" spans="1:22" x14ac:dyDescent="0.25">
      <c r="A301">
        <v>285</v>
      </c>
      <c r="B301" s="65">
        <v>41.14</v>
      </c>
      <c r="C301" s="65">
        <v>317.98</v>
      </c>
      <c r="D301" s="65">
        <v>13.82</v>
      </c>
      <c r="E301" s="65">
        <v>224.83</v>
      </c>
      <c r="F301" s="65">
        <v>3201.05</v>
      </c>
      <c r="G301" s="65">
        <v>2698.62</v>
      </c>
      <c r="H301" s="65">
        <v>9703.36</v>
      </c>
      <c r="I301" s="65">
        <v>3185.71</v>
      </c>
      <c r="J301" s="65">
        <v>2569.1799999999998</v>
      </c>
      <c r="K301" s="65">
        <v>3284.61</v>
      </c>
      <c r="L301" s="65">
        <v>-5120.5</v>
      </c>
      <c r="M301" s="65">
        <v>6327.15</v>
      </c>
      <c r="N301" s="65">
        <v>18540.599999999999</v>
      </c>
      <c r="O301" s="65">
        <v>3029.4</v>
      </c>
      <c r="P301" s="65">
        <v>5646.0749999999998</v>
      </c>
      <c r="Q301" s="65">
        <v>-5463.64</v>
      </c>
      <c r="R301" s="65">
        <v>305.005</v>
      </c>
      <c r="S301" s="65">
        <v>-1181.6399999999999</v>
      </c>
      <c r="T301" s="65">
        <v>-868.89</v>
      </c>
      <c r="U301" s="65">
        <v>1952.8199999999997</v>
      </c>
      <c r="V301" s="65">
        <v>23166.380000000005</v>
      </c>
    </row>
    <row r="302" spans="1:22" x14ac:dyDescent="0.25">
      <c r="A302">
        <v>286</v>
      </c>
      <c r="B302" s="65">
        <v>41.278500000000001</v>
      </c>
      <c r="C302" s="65">
        <v>315.84750000000003</v>
      </c>
      <c r="D302" s="65">
        <v>14.1751</v>
      </c>
      <c r="E302" s="65">
        <v>218.4683</v>
      </c>
      <c r="F302" s="65">
        <v>3181.1302999999998</v>
      </c>
      <c r="G302" s="65">
        <v>2669.3132999999998</v>
      </c>
      <c r="H302" s="65">
        <v>9508.3045999999995</v>
      </c>
      <c r="I302" s="65">
        <v>3219.2395999999999</v>
      </c>
      <c r="J302" s="65">
        <v>2588.9573</v>
      </c>
      <c r="K302" s="65">
        <v>3289.4794000000002</v>
      </c>
      <c r="L302" s="65">
        <v>-6079.5</v>
      </c>
      <c r="M302" s="65">
        <v>9528.75</v>
      </c>
      <c r="N302" s="65">
        <v>4871.0999999999995</v>
      </c>
      <c r="O302" s="65">
        <v>15743.4</v>
      </c>
      <c r="P302" s="65">
        <v>10626.300000000001</v>
      </c>
      <c r="Q302" s="65">
        <v>397.82</v>
      </c>
      <c r="R302" s="65">
        <v>10057.834999999999</v>
      </c>
      <c r="S302" s="65">
        <v>-4534.68</v>
      </c>
      <c r="T302" s="65">
        <v>-3836.1150000000002</v>
      </c>
      <c r="U302" s="65">
        <v>979.48</v>
      </c>
      <c r="V302" s="65">
        <v>37754.390000000007</v>
      </c>
    </row>
    <row r="303" spans="1:22" x14ac:dyDescent="0.25">
      <c r="A303">
        <v>287</v>
      </c>
      <c r="B303" s="65">
        <v>41.49</v>
      </c>
      <c r="C303" s="65">
        <v>315.76</v>
      </c>
      <c r="D303" s="65">
        <v>14.65</v>
      </c>
      <c r="E303" s="65">
        <v>236.69</v>
      </c>
      <c r="F303" s="65">
        <v>3221.42</v>
      </c>
      <c r="G303" s="65">
        <v>2663.55</v>
      </c>
      <c r="H303" s="65">
        <v>10032.59</v>
      </c>
      <c r="I303" s="65">
        <v>3216.42</v>
      </c>
      <c r="J303" s="65">
        <v>2592.91</v>
      </c>
      <c r="K303" s="65">
        <v>3254.75</v>
      </c>
      <c r="L303" s="65">
        <v>-7586.6</v>
      </c>
      <c r="M303" s="65">
        <v>9654.6</v>
      </c>
      <c r="N303" s="65">
        <v>-13767</v>
      </c>
      <c r="O303" s="65">
        <v>-20699</v>
      </c>
      <c r="P303" s="65">
        <v>553.75</v>
      </c>
      <c r="Q303" s="65">
        <v>1550.96</v>
      </c>
      <c r="R303" s="65">
        <v>-16156.565000000001</v>
      </c>
      <c r="S303" s="65">
        <v>-4252.88</v>
      </c>
      <c r="T303" s="65">
        <v>-4428.9449999999997</v>
      </c>
      <c r="U303" s="65">
        <v>7925.28</v>
      </c>
      <c r="V303" s="65">
        <v>-47206.400000000001</v>
      </c>
    </row>
    <row r="304" spans="1:22" x14ac:dyDescent="0.25">
      <c r="A304">
        <v>288</v>
      </c>
      <c r="B304" s="65">
        <v>40.180199999999999</v>
      </c>
      <c r="C304" s="65">
        <v>325.07159999999999</v>
      </c>
      <c r="D304" s="65">
        <v>14.459199999999999</v>
      </c>
      <c r="E304" s="65">
        <v>228.03530000000001</v>
      </c>
      <c r="F304" s="65">
        <v>3186.1033000000002</v>
      </c>
      <c r="G304" s="65">
        <v>2730.4704999999999</v>
      </c>
      <c r="H304" s="65">
        <v>9694.6905999999999</v>
      </c>
      <c r="I304" s="65">
        <v>3113.05</v>
      </c>
      <c r="J304" s="65">
        <v>2575.3944000000001</v>
      </c>
      <c r="K304" s="65">
        <v>3276.1471999999999</v>
      </c>
      <c r="L304" s="65">
        <v>1608.6000000000001</v>
      </c>
      <c r="M304" s="65">
        <v>-4307.3999999999996</v>
      </c>
      <c r="N304" s="65">
        <v>-6208.8</v>
      </c>
      <c r="O304" s="65">
        <v>-3390.6</v>
      </c>
      <c r="P304" s="65">
        <v>9383.0500000000011</v>
      </c>
      <c r="Q304" s="65">
        <v>-11833.62</v>
      </c>
      <c r="R304" s="65">
        <v>738.53499999999997</v>
      </c>
      <c r="S304" s="65">
        <v>6084.28</v>
      </c>
      <c r="T304" s="65">
        <v>-1801.68</v>
      </c>
      <c r="U304" s="65">
        <v>3645.92</v>
      </c>
      <c r="V304" s="65">
        <v>-6081.7149999999983</v>
      </c>
    </row>
    <row r="305" spans="1:22" x14ac:dyDescent="0.25">
      <c r="A305">
        <v>289</v>
      </c>
      <c r="B305" s="65">
        <v>41.29</v>
      </c>
      <c r="C305" s="65">
        <v>314.27</v>
      </c>
      <c r="D305" s="65">
        <v>14.05</v>
      </c>
      <c r="E305" s="65">
        <v>230.58</v>
      </c>
      <c r="F305" s="65">
        <v>3192.21</v>
      </c>
      <c r="G305" s="65">
        <v>2677.62</v>
      </c>
      <c r="H305" s="65">
        <v>9736.76</v>
      </c>
      <c r="I305" s="65">
        <v>3160.8</v>
      </c>
      <c r="J305" s="65">
        <v>2590.29</v>
      </c>
      <c r="K305" s="65">
        <v>3275.19</v>
      </c>
      <c r="L305" s="65">
        <v>-6167</v>
      </c>
      <c r="M305" s="65">
        <v>11900.85</v>
      </c>
      <c r="N305" s="65">
        <v>9679.7999999999993</v>
      </c>
      <c r="O305" s="65">
        <v>-8479.7999999999993</v>
      </c>
      <c r="P305" s="65">
        <v>7855.85</v>
      </c>
      <c r="Q305" s="65">
        <v>-1263.1399999999999</v>
      </c>
      <c r="R305" s="65">
        <v>-1365.095</v>
      </c>
      <c r="S305" s="65">
        <v>1308.9000000000001</v>
      </c>
      <c r="T305" s="65">
        <v>-4036.17</v>
      </c>
      <c r="U305" s="65">
        <v>3838.04</v>
      </c>
      <c r="V305" s="65">
        <v>13272.235000000001</v>
      </c>
    </row>
    <row r="306" spans="1:22" x14ac:dyDescent="0.25">
      <c r="A306">
        <v>290</v>
      </c>
      <c r="B306" s="65">
        <v>39.857900000000001</v>
      </c>
      <c r="C306" s="65">
        <v>315.68180000000001</v>
      </c>
      <c r="D306" s="65">
        <v>13.861499999999999</v>
      </c>
      <c r="E306" s="65">
        <v>219.2039</v>
      </c>
      <c r="F306" s="65">
        <v>3065.6714000000002</v>
      </c>
      <c r="G306" s="65">
        <v>2687.8739</v>
      </c>
      <c r="H306" s="65">
        <v>9734.0619999999999</v>
      </c>
      <c r="I306" s="65">
        <v>3184.2219</v>
      </c>
      <c r="J306" s="65">
        <v>2582.2175000000002</v>
      </c>
      <c r="K306" s="65">
        <v>3327.2907</v>
      </c>
      <c r="L306" s="65">
        <v>3864.7000000000003</v>
      </c>
      <c r="M306" s="65">
        <v>9777.3000000000011</v>
      </c>
      <c r="N306" s="65">
        <v>17101.5</v>
      </c>
      <c r="O306" s="65">
        <v>14272.199999999999</v>
      </c>
      <c r="P306" s="65">
        <v>39491.025000000001</v>
      </c>
      <c r="Q306" s="65">
        <v>-3314.3</v>
      </c>
      <c r="R306" s="65">
        <v>-1230.0350000000001</v>
      </c>
      <c r="S306" s="65">
        <v>-1032.9100000000001</v>
      </c>
      <c r="T306" s="65">
        <v>-2825.145</v>
      </c>
      <c r="U306" s="65">
        <v>-6582.78</v>
      </c>
      <c r="V306" s="65">
        <v>69521.554999999993</v>
      </c>
    </row>
    <row r="307" spans="1:22" x14ac:dyDescent="0.25">
      <c r="A307">
        <v>291</v>
      </c>
      <c r="B307" s="65">
        <v>39.6</v>
      </c>
      <c r="C307" s="65">
        <v>318.3</v>
      </c>
      <c r="D307" s="65">
        <v>14.48</v>
      </c>
      <c r="E307" s="65">
        <v>233.61</v>
      </c>
      <c r="F307" s="65">
        <v>3238.41</v>
      </c>
      <c r="G307" s="65">
        <v>2671.08</v>
      </c>
      <c r="H307" s="65">
        <v>9486.09</v>
      </c>
      <c r="I307" s="65">
        <v>3189.26</v>
      </c>
      <c r="J307" s="65">
        <v>2561.85</v>
      </c>
      <c r="K307" s="65">
        <v>3323.38</v>
      </c>
      <c r="L307" s="65">
        <v>5680.5</v>
      </c>
      <c r="M307" s="65">
        <v>5847.45</v>
      </c>
      <c r="N307" s="65">
        <v>-6899.1</v>
      </c>
      <c r="O307" s="65">
        <v>-14546.6</v>
      </c>
      <c r="P307" s="65">
        <v>-3694.0499999999997</v>
      </c>
      <c r="Q307" s="65">
        <v>43.56</v>
      </c>
      <c r="R307" s="65">
        <v>11168.810000000001</v>
      </c>
      <c r="S307" s="65">
        <v>-1537.07</v>
      </c>
      <c r="T307" s="65">
        <v>229.60499999999999</v>
      </c>
      <c r="U307" s="65">
        <v>-5800.04</v>
      </c>
      <c r="V307" s="65">
        <v>-9506.9349999999977</v>
      </c>
    </row>
    <row r="308" spans="1:22" x14ac:dyDescent="0.25">
      <c r="A308">
        <v>292</v>
      </c>
      <c r="B308" s="65">
        <v>40.735900000000001</v>
      </c>
      <c r="C308" s="65">
        <v>319.86070000000001</v>
      </c>
      <c r="D308" s="65">
        <v>14.9177</v>
      </c>
      <c r="E308" s="65">
        <v>238.55260000000001</v>
      </c>
      <c r="F308" s="65">
        <v>3087.7611999999999</v>
      </c>
      <c r="G308" s="65">
        <v>2700.0520999999999</v>
      </c>
      <c r="H308" s="65">
        <v>9853.7530000000006</v>
      </c>
      <c r="I308" s="65">
        <v>3162.7444</v>
      </c>
      <c r="J308" s="65">
        <v>2532.7426999999998</v>
      </c>
      <c r="K308" s="65">
        <v>3327.3620999999998</v>
      </c>
      <c r="L308" s="65">
        <v>-2281.3000000000002</v>
      </c>
      <c r="M308" s="65">
        <v>3508.9500000000003</v>
      </c>
      <c r="N308" s="65">
        <v>-24090.3</v>
      </c>
      <c r="O308" s="65">
        <v>-24425.200000000001</v>
      </c>
      <c r="P308" s="65">
        <v>33968.575000000004</v>
      </c>
      <c r="Q308" s="65">
        <v>-5749.9400000000005</v>
      </c>
      <c r="R308" s="65">
        <v>-7214.5849999999991</v>
      </c>
      <c r="S308" s="65">
        <v>1114.8400000000001</v>
      </c>
      <c r="T308" s="65">
        <v>4596.0749999999998</v>
      </c>
      <c r="U308" s="65">
        <v>-6597.06</v>
      </c>
      <c r="V308" s="65">
        <v>-27169.944999999996</v>
      </c>
    </row>
    <row r="309" spans="1:22" x14ac:dyDescent="0.25">
      <c r="A309">
        <v>293</v>
      </c>
      <c r="B309" s="65">
        <v>41.17</v>
      </c>
      <c r="C309" s="65">
        <v>331.29</v>
      </c>
      <c r="D309" s="65">
        <v>14.13</v>
      </c>
      <c r="E309" s="65">
        <v>233.31</v>
      </c>
      <c r="F309" s="65">
        <v>3043.46</v>
      </c>
      <c r="G309" s="65">
        <v>2675.03</v>
      </c>
      <c r="H309" s="65">
        <v>9707.14</v>
      </c>
      <c r="I309" s="65">
        <v>3221.52</v>
      </c>
      <c r="J309" s="65">
        <v>2560.9499999999998</v>
      </c>
      <c r="K309" s="65">
        <v>3240.3</v>
      </c>
      <c r="L309" s="65">
        <v>-5342.4</v>
      </c>
      <c r="M309" s="65">
        <v>-13633.65</v>
      </c>
      <c r="N309" s="65">
        <v>6801.6</v>
      </c>
      <c r="O309" s="65">
        <v>-13933</v>
      </c>
      <c r="P309" s="65">
        <v>45043.724999999999</v>
      </c>
      <c r="Q309" s="65">
        <v>-745.28</v>
      </c>
      <c r="R309" s="65">
        <v>116.03000000000002</v>
      </c>
      <c r="S309" s="65">
        <v>-4762.4299999999994</v>
      </c>
      <c r="T309" s="65">
        <v>364.59000000000003</v>
      </c>
      <c r="U309" s="65">
        <v>10814.48</v>
      </c>
      <c r="V309" s="65">
        <v>24723.665000000001</v>
      </c>
    </row>
    <row r="310" spans="1:22" x14ac:dyDescent="0.25">
      <c r="A310">
        <v>294</v>
      </c>
      <c r="B310" s="65">
        <v>40.741999999999997</v>
      </c>
      <c r="C310" s="65">
        <v>320.18189999999998</v>
      </c>
      <c r="D310" s="65">
        <v>14.056800000000001</v>
      </c>
      <c r="E310" s="65">
        <v>218.51859999999999</v>
      </c>
      <c r="F310" s="65">
        <v>3303.9501</v>
      </c>
      <c r="G310" s="65">
        <v>2659.0852</v>
      </c>
      <c r="H310" s="65">
        <v>9864.1169000000009</v>
      </c>
      <c r="I310" s="65">
        <v>3196.5671000000002</v>
      </c>
      <c r="J310" s="65">
        <v>2578.9268000000002</v>
      </c>
      <c r="K310" s="65">
        <v>3277.4259000000002</v>
      </c>
      <c r="L310" s="65">
        <v>-2324</v>
      </c>
      <c r="M310" s="65">
        <v>3027.15</v>
      </c>
      <c r="N310" s="65">
        <v>9484.7999999999993</v>
      </c>
      <c r="O310" s="65">
        <v>15642.8</v>
      </c>
      <c r="P310" s="65">
        <v>-20078.650000000001</v>
      </c>
      <c r="Q310" s="65">
        <v>2443.44</v>
      </c>
      <c r="R310" s="65">
        <v>-7732.78</v>
      </c>
      <c r="S310" s="65">
        <v>-2267.4299999999998</v>
      </c>
      <c r="T310" s="65">
        <v>-2331.54</v>
      </c>
      <c r="U310" s="65">
        <v>3390.1800000000003</v>
      </c>
      <c r="V310" s="65">
        <v>-746.03000000000065</v>
      </c>
    </row>
    <row r="311" spans="1:22" x14ac:dyDescent="0.25">
      <c r="A311">
        <v>295</v>
      </c>
      <c r="B311" s="65">
        <v>40.200000000000003</v>
      </c>
      <c r="C311" s="65">
        <v>323.38</v>
      </c>
      <c r="D311" s="65">
        <v>14.61</v>
      </c>
      <c r="E311" s="65">
        <v>221.58</v>
      </c>
      <c r="F311" s="65">
        <v>3299.25</v>
      </c>
      <c r="G311" s="65">
        <v>2703.19</v>
      </c>
      <c r="H311" s="65">
        <v>10239.06</v>
      </c>
      <c r="I311" s="65">
        <v>3219.83</v>
      </c>
      <c r="J311" s="65">
        <v>2597.7800000000002</v>
      </c>
      <c r="K311" s="65">
        <v>3310.44</v>
      </c>
      <c r="L311" s="65">
        <v>1480.5</v>
      </c>
      <c r="M311" s="65">
        <v>-1764.9</v>
      </c>
      <c r="N311" s="65">
        <v>-12171.9</v>
      </c>
      <c r="O311" s="65">
        <v>9514.2000000000007</v>
      </c>
      <c r="P311" s="65">
        <v>-18902.8</v>
      </c>
      <c r="Q311" s="65">
        <v>-6377.08</v>
      </c>
      <c r="R311" s="65">
        <v>-26479.815000000002</v>
      </c>
      <c r="S311" s="65">
        <v>-4593.3500000000004</v>
      </c>
      <c r="T311" s="65">
        <v>-5159.3549999999996</v>
      </c>
      <c r="U311" s="65">
        <v>-3212.58</v>
      </c>
      <c r="V311" s="65">
        <v>-67667.08</v>
      </c>
    </row>
    <row r="312" spans="1:22" x14ac:dyDescent="0.25">
      <c r="A312">
        <v>296</v>
      </c>
      <c r="B312" s="65">
        <v>39.734999999999999</v>
      </c>
      <c r="C312" s="65">
        <v>321.4255</v>
      </c>
      <c r="D312" s="65">
        <v>14.229200000000001</v>
      </c>
      <c r="E312" s="65">
        <v>223.1557</v>
      </c>
      <c r="F312" s="65">
        <v>3327.8562000000002</v>
      </c>
      <c r="G312" s="65">
        <v>2731.9902000000002</v>
      </c>
      <c r="H312" s="65">
        <v>9492.9336999999996</v>
      </c>
      <c r="I312" s="65">
        <v>3132.8833</v>
      </c>
      <c r="J312" s="65">
        <v>2629.4870000000001</v>
      </c>
      <c r="K312" s="65">
        <v>3330.1075000000001</v>
      </c>
      <c r="L312" s="65">
        <v>4725</v>
      </c>
      <c r="M312" s="65">
        <v>1161.75</v>
      </c>
      <c r="N312" s="65">
        <v>2761.2000000000003</v>
      </c>
      <c r="O312" s="65">
        <v>6368.5999999999995</v>
      </c>
      <c r="P312" s="65">
        <v>-26055.174999999999</v>
      </c>
      <c r="Q312" s="65">
        <v>-12137.560000000001</v>
      </c>
      <c r="R312" s="65">
        <v>10826.380000000001</v>
      </c>
      <c r="S312" s="65">
        <v>4100.9500000000007</v>
      </c>
      <c r="T312" s="65">
        <v>-9915.5700000000015</v>
      </c>
      <c r="U312" s="65">
        <v>-7146.1399999999994</v>
      </c>
      <c r="V312" s="65">
        <v>-25310.565000000002</v>
      </c>
    </row>
    <row r="313" spans="1:22" x14ac:dyDescent="0.25">
      <c r="A313">
        <v>297</v>
      </c>
      <c r="B313" s="65">
        <v>41.05</v>
      </c>
      <c r="C313" s="65">
        <v>313.99</v>
      </c>
      <c r="D313" s="65">
        <v>14.08</v>
      </c>
      <c r="E313" s="65">
        <v>229.76</v>
      </c>
      <c r="F313" s="65">
        <v>3243.93</v>
      </c>
      <c r="G313" s="65">
        <v>2651.8</v>
      </c>
      <c r="H313" s="65">
        <v>9344.6299999999992</v>
      </c>
      <c r="I313" s="65">
        <v>3179.38</v>
      </c>
      <c r="J313" s="65">
        <v>2565.61</v>
      </c>
      <c r="K313" s="65">
        <v>3283.38</v>
      </c>
      <c r="L313" s="65">
        <v>-4502.3999999999996</v>
      </c>
      <c r="M313" s="65">
        <v>12313.8</v>
      </c>
      <c r="N313" s="65">
        <v>8607.3000000000011</v>
      </c>
      <c r="O313" s="65">
        <v>-6846.5999999999995</v>
      </c>
      <c r="P313" s="65">
        <v>-5073.8500000000004</v>
      </c>
      <c r="Q313" s="65">
        <v>3899.4999999999995</v>
      </c>
      <c r="R313" s="65">
        <v>18241.489999999998</v>
      </c>
      <c r="S313" s="65">
        <v>-548.62</v>
      </c>
      <c r="T313" s="65">
        <v>-333.81</v>
      </c>
      <c r="U313" s="65">
        <v>2199.94</v>
      </c>
      <c r="V313" s="65">
        <v>27956.749999999996</v>
      </c>
    </row>
    <row r="314" spans="1:22" x14ac:dyDescent="0.25">
      <c r="A314">
        <v>298</v>
      </c>
      <c r="B314" s="65">
        <v>41.3581</v>
      </c>
      <c r="C314" s="65">
        <v>313.86649999999997</v>
      </c>
      <c r="D314" s="65">
        <v>14.674799999999999</v>
      </c>
      <c r="E314" s="65">
        <v>231.5686</v>
      </c>
      <c r="F314" s="65">
        <v>3347.0194999999999</v>
      </c>
      <c r="G314" s="65">
        <v>2667.7528000000002</v>
      </c>
      <c r="H314" s="65">
        <v>9840.6077000000005</v>
      </c>
      <c r="I314" s="65">
        <v>3178.26</v>
      </c>
      <c r="J314" s="65">
        <v>2560.3816000000002</v>
      </c>
      <c r="K314" s="65">
        <v>3332.1289999999999</v>
      </c>
      <c r="L314" s="65">
        <v>-6636.7000000000007</v>
      </c>
      <c r="M314" s="65">
        <v>12500.250000000002</v>
      </c>
      <c r="N314" s="65">
        <v>-14617.2</v>
      </c>
      <c r="O314" s="65">
        <v>-10457.200000000001</v>
      </c>
      <c r="P314" s="65">
        <v>-30846</v>
      </c>
      <c r="Q314" s="65">
        <v>709.92</v>
      </c>
      <c r="R314" s="65">
        <v>-6557.32</v>
      </c>
      <c r="S314" s="65">
        <v>-436.72</v>
      </c>
      <c r="T314" s="65">
        <v>450.23999999999995</v>
      </c>
      <c r="U314" s="65">
        <v>-7550.4400000000005</v>
      </c>
      <c r="V314" s="65">
        <v>-63441.170000000006</v>
      </c>
    </row>
    <row r="315" spans="1:22" x14ac:dyDescent="0.25">
      <c r="A315">
        <v>299</v>
      </c>
      <c r="B315" s="65">
        <v>39.65</v>
      </c>
      <c r="C315" s="65">
        <v>324.52999999999997</v>
      </c>
      <c r="D315" s="65">
        <v>13.92</v>
      </c>
      <c r="E315" s="65">
        <v>242.64</v>
      </c>
      <c r="F315" s="65">
        <v>3237.8</v>
      </c>
      <c r="G315" s="65">
        <v>2686.62</v>
      </c>
      <c r="H315" s="65">
        <v>10007.25</v>
      </c>
      <c r="I315" s="65">
        <v>3215.02</v>
      </c>
      <c r="J315" s="65">
        <v>2565.13</v>
      </c>
      <c r="K315" s="65">
        <v>3242.74</v>
      </c>
      <c r="L315" s="65">
        <v>5294.0999999999995</v>
      </c>
      <c r="M315" s="65">
        <v>-3491.55</v>
      </c>
      <c r="N315" s="65">
        <v>14738.1</v>
      </c>
      <c r="O315" s="65">
        <v>-32605.800000000003</v>
      </c>
      <c r="P315" s="65">
        <v>-3542.15</v>
      </c>
      <c r="Q315" s="65">
        <v>-3062.6</v>
      </c>
      <c r="R315" s="65">
        <v>-14889.230000000001</v>
      </c>
      <c r="S315" s="65">
        <v>-4112.25</v>
      </c>
      <c r="T315" s="65">
        <v>-261.99</v>
      </c>
      <c r="U315" s="65">
        <v>10326.82</v>
      </c>
      <c r="V315" s="65">
        <v>-31606.550000000003</v>
      </c>
    </row>
    <row r="316" spans="1:22" x14ac:dyDescent="0.25">
      <c r="A316">
        <v>300</v>
      </c>
      <c r="B316" s="65">
        <v>41.892000000000003</v>
      </c>
      <c r="C316" s="65">
        <v>327.24349999999998</v>
      </c>
      <c r="D316" s="65">
        <v>14.128299999999999</v>
      </c>
      <c r="E316" s="65">
        <v>231.67570000000001</v>
      </c>
      <c r="F316" s="65">
        <v>3239.9047</v>
      </c>
      <c r="G316" s="65">
        <v>2641.9052999999999</v>
      </c>
      <c r="H316" s="65">
        <v>9662.4140000000007</v>
      </c>
      <c r="I316" s="65">
        <v>3176.7287999999999</v>
      </c>
      <c r="J316" s="65">
        <v>2636.7860000000001</v>
      </c>
      <c r="K316" s="65">
        <v>3308.4715000000001</v>
      </c>
      <c r="L316" s="65">
        <v>-10374</v>
      </c>
      <c r="M316" s="65">
        <v>-7565.25</v>
      </c>
      <c r="N316" s="65">
        <v>6696.2999999999993</v>
      </c>
      <c r="O316" s="65">
        <v>-10671.4</v>
      </c>
      <c r="P316" s="65">
        <v>-4067.3</v>
      </c>
      <c r="Q316" s="65">
        <v>5879.42</v>
      </c>
      <c r="R316" s="65">
        <v>2352.3649999999998</v>
      </c>
      <c r="S316" s="65">
        <v>-283.59999999999997</v>
      </c>
      <c r="T316" s="65">
        <v>-11010.42</v>
      </c>
      <c r="U316" s="65">
        <v>-2818.94</v>
      </c>
      <c r="V316" s="65">
        <v>-31862.824999999993</v>
      </c>
    </row>
    <row r="317" spans="1:22" x14ac:dyDescent="0.25">
      <c r="A317">
        <v>301</v>
      </c>
      <c r="B317" s="65">
        <v>41.05</v>
      </c>
      <c r="C317" s="65">
        <v>318.07</v>
      </c>
      <c r="D317" s="65">
        <v>14.75</v>
      </c>
      <c r="E317" s="65">
        <v>230.23</v>
      </c>
      <c r="F317" s="65">
        <v>3430.15</v>
      </c>
      <c r="G317" s="65">
        <v>2655.15</v>
      </c>
      <c r="H317" s="65">
        <v>9539.9699999999993</v>
      </c>
      <c r="I317" s="65">
        <v>3137.33</v>
      </c>
      <c r="J317" s="65">
        <v>2584.96</v>
      </c>
      <c r="K317" s="65">
        <v>3366</v>
      </c>
      <c r="L317" s="65">
        <v>-4504.5</v>
      </c>
      <c r="M317" s="65">
        <v>6189.0000000000009</v>
      </c>
      <c r="N317" s="65">
        <v>-17553.900000000001</v>
      </c>
      <c r="O317" s="65">
        <v>-7787.8</v>
      </c>
      <c r="P317" s="65">
        <v>-51629.025000000001</v>
      </c>
      <c r="Q317" s="65">
        <v>3230.9800000000005</v>
      </c>
      <c r="R317" s="65">
        <v>8474.7749999999996</v>
      </c>
      <c r="S317" s="65">
        <v>3656.06</v>
      </c>
      <c r="T317" s="65">
        <v>-3236.4450000000002</v>
      </c>
      <c r="U317" s="65">
        <v>-14323.759999999998</v>
      </c>
      <c r="V317" s="65">
        <v>-77484.615000000005</v>
      </c>
    </row>
    <row r="318" spans="1:22" x14ac:dyDescent="0.25">
      <c r="A318">
        <v>302</v>
      </c>
      <c r="B318" s="65">
        <v>40.625700000000002</v>
      </c>
      <c r="C318" s="65">
        <v>326.7319</v>
      </c>
      <c r="D318" s="65">
        <v>14.3005</v>
      </c>
      <c r="E318" s="65">
        <v>225.2927</v>
      </c>
      <c r="F318" s="65">
        <v>3136.2080999999998</v>
      </c>
      <c r="G318" s="65">
        <v>2653.6774</v>
      </c>
      <c r="H318" s="65">
        <v>9977.5712000000003</v>
      </c>
      <c r="I318" s="65">
        <v>3181.6842999999999</v>
      </c>
      <c r="J318" s="65">
        <v>2556.9133000000002</v>
      </c>
      <c r="K318" s="65">
        <v>3207.2251000000001</v>
      </c>
      <c r="L318" s="65">
        <v>-1509.9</v>
      </c>
      <c r="M318" s="65">
        <v>-6797.85</v>
      </c>
      <c r="N318" s="65">
        <v>-19.5</v>
      </c>
      <c r="O318" s="65">
        <v>2094.6</v>
      </c>
      <c r="P318" s="65">
        <v>21856.850000000002</v>
      </c>
      <c r="Q318" s="65">
        <v>3525</v>
      </c>
      <c r="R318" s="65">
        <v>-13405.494999999999</v>
      </c>
      <c r="S318" s="65">
        <v>-779.15</v>
      </c>
      <c r="T318" s="65">
        <v>970.48500000000001</v>
      </c>
      <c r="U318" s="65">
        <v>17430.34</v>
      </c>
      <c r="V318" s="65">
        <v>23365.380000000005</v>
      </c>
    </row>
    <row r="319" spans="1:22" x14ac:dyDescent="0.25">
      <c r="A319">
        <v>303</v>
      </c>
      <c r="B319" s="65">
        <v>40.47</v>
      </c>
      <c r="C319" s="65">
        <v>328.92</v>
      </c>
      <c r="D319" s="65">
        <v>14.38</v>
      </c>
      <c r="E319" s="65">
        <v>218.66</v>
      </c>
      <c r="F319" s="65">
        <v>3340.65</v>
      </c>
      <c r="G319" s="65">
        <v>2665.03</v>
      </c>
      <c r="H319" s="65">
        <v>9551.39</v>
      </c>
      <c r="I319" s="65">
        <v>3174.77</v>
      </c>
      <c r="J319" s="65">
        <v>2612.36</v>
      </c>
      <c r="K319" s="65">
        <v>3224.5</v>
      </c>
      <c r="L319" s="65">
        <v>-396.2</v>
      </c>
      <c r="M319" s="65">
        <v>-10082.85</v>
      </c>
      <c r="N319" s="65">
        <v>-3127.7999999999997</v>
      </c>
      <c r="O319" s="65">
        <v>15361.4</v>
      </c>
      <c r="P319" s="65">
        <v>-29253.924999999999</v>
      </c>
      <c r="Q319" s="65">
        <v>1255.1199999999999</v>
      </c>
      <c r="R319" s="65">
        <v>7903.46</v>
      </c>
      <c r="S319" s="65">
        <v>-87.68</v>
      </c>
      <c r="T319" s="65">
        <v>-7346.7300000000005</v>
      </c>
      <c r="U319" s="65">
        <v>13976.079999999998</v>
      </c>
      <c r="V319" s="65">
        <v>-11799.125000000004</v>
      </c>
    </row>
    <row r="320" spans="1:22" x14ac:dyDescent="0.25">
      <c r="A320">
        <v>304</v>
      </c>
      <c r="B320" s="65">
        <v>39.3187</v>
      </c>
      <c r="C320" s="65">
        <v>325.98910000000001</v>
      </c>
      <c r="D320" s="65">
        <v>14.067500000000001</v>
      </c>
      <c r="E320" s="65">
        <v>227.48099999999999</v>
      </c>
      <c r="F320" s="65">
        <v>3190.9182999999998</v>
      </c>
      <c r="G320" s="65">
        <v>2590.0805</v>
      </c>
      <c r="H320" s="65">
        <v>9707.9156000000003</v>
      </c>
      <c r="I320" s="65">
        <v>3165.6534000000001</v>
      </c>
      <c r="J320" s="65">
        <v>2555.2856999999999</v>
      </c>
      <c r="K320" s="65">
        <v>3248.8206</v>
      </c>
      <c r="L320" s="65">
        <v>7639.0999999999995</v>
      </c>
      <c r="M320" s="65">
        <v>-5683.65</v>
      </c>
      <c r="N320" s="65">
        <v>9067.5</v>
      </c>
      <c r="O320" s="65">
        <v>-2282</v>
      </c>
      <c r="P320" s="65">
        <v>8179.2999999999993</v>
      </c>
      <c r="Q320" s="65">
        <v>16244.380000000001</v>
      </c>
      <c r="R320" s="65">
        <v>77.284999999999997</v>
      </c>
      <c r="S320" s="65">
        <v>823.93999999999994</v>
      </c>
      <c r="T320" s="65">
        <v>1214.625</v>
      </c>
      <c r="U320" s="65">
        <v>9111.24</v>
      </c>
      <c r="V320" s="65">
        <v>44391.720000000008</v>
      </c>
    </row>
    <row r="321" spans="1:22" x14ac:dyDescent="0.25">
      <c r="A321">
        <v>305</v>
      </c>
      <c r="B321" s="65">
        <v>40.130000000000003</v>
      </c>
      <c r="C321" s="65">
        <v>321.2</v>
      </c>
      <c r="D321" s="65">
        <v>14.21</v>
      </c>
      <c r="E321" s="65">
        <v>223.09</v>
      </c>
      <c r="F321" s="65">
        <v>3229.64</v>
      </c>
      <c r="G321" s="65">
        <v>2700.29</v>
      </c>
      <c r="H321" s="65">
        <v>9658.0300000000007</v>
      </c>
      <c r="I321" s="65">
        <v>3208.01</v>
      </c>
      <c r="J321" s="65">
        <v>2583.0500000000002</v>
      </c>
      <c r="K321" s="65">
        <v>3235.81</v>
      </c>
      <c r="L321" s="65">
        <v>1981.7</v>
      </c>
      <c r="M321" s="65">
        <v>1497.15</v>
      </c>
      <c r="N321" s="65">
        <v>3455.4</v>
      </c>
      <c r="O321" s="65">
        <v>6503.2</v>
      </c>
      <c r="P321" s="65">
        <v>-1501.425</v>
      </c>
      <c r="Q321" s="65">
        <v>-5798</v>
      </c>
      <c r="R321" s="65">
        <v>2571.37</v>
      </c>
      <c r="S321" s="65">
        <v>-3412.01</v>
      </c>
      <c r="T321" s="65">
        <v>-2949.8100000000004</v>
      </c>
      <c r="U321" s="65">
        <v>11713.48</v>
      </c>
      <c r="V321" s="65">
        <v>14061.055</v>
      </c>
    </row>
    <row r="322" spans="1:22" x14ac:dyDescent="0.25">
      <c r="A322">
        <v>306</v>
      </c>
      <c r="B322" s="65">
        <v>40.987699999999997</v>
      </c>
      <c r="C322" s="65">
        <v>316.21679999999998</v>
      </c>
      <c r="D322" s="65">
        <v>14.257</v>
      </c>
      <c r="E322" s="65">
        <v>231.0377</v>
      </c>
      <c r="F322" s="65">
        <v>3282.1556999999998</v>
      </c>
      <c r="G322" s="65">
        <v>2639.6941000000002</v>
      </c>
      <c r="H322" s="65">
        <v>9694.3453000000009</v>
      </c>
      <c r="I322" s="65">
        <v>3214.7601</v>
      </c>
      <c r="J322" s="65">
        <v>2580.7147</v>
      </c>
      <c r="K322" s="65">
        <v>3353.1738999999998</v>
      </c>
      <c r="L322" s="65">
        <v>-4043.9</v>
      </c>
      <c r="M322" s="65">
        <v>8974.7999999999993</v>
      </c>
      <c r="N322" s="65">
        <v>1676.9999999999998</v>
      </c>
      <c r="O322" s="65">
        <v>-9395.4</v>
      </c>
      <c r="P322" s="65">
        <v>-14630.050000000001</v>
      </c>
      <c r="Q322" s="65">
        <v>6321.66</v>
      </c>
      <c r="R322" s="65">
        <v>755.8</v>
      </c>
      <c r="S322" s="65">
        <v>-4086.73</v>
      </c>
      <c r="T322" s="65">
        <v>-2599.7249999999999</v>
      </c>
      <c r="U322" s="65">
        <v>-11759.42</v>
      </c>
      <c r="V322" s="65">
        <v>-28785.965000000004</v>
      </c>
    </row>
    <row r="323" spans="1:22" x14ac:dyDescent="0.25">
      <c r="A323">
        <v>307</v>
      </c>
      <c r="B323" s="65">
        <v>40.49</v>
      </c>
      <c r="C323" s="65">
        <v>322.43</v>
      </c>
      <c r="D323" s="65">
        <v>14.35</v>
      </c>
      <c r="E323" s="65">
        <v>229.95</v>
      </c>
      <c r="F323" s="65">
        <v>3095.7</v>
      </c>
      <c r="G323" s="65">
        <v>2627.79</v>
      </c>
      <c r="H323" s="65">
        <v>9431.6200000000008</v>
      </c>
      <c r="I323" s="65">
        <v>3201.27</v>
      </c>
      <c r="J323" s="65">
        <v>2603.3000000000002</v>
      </c>
      <c r="K323" s="65">
        <v>3354.66</v>
      </c>
      <c r="L323" s="65">
        <v>-584.5</v>
      </c>
      <c r="M323" s="65">
        <v>-339.9</v>
      </c>
      <c r="N323" s="65">
        <v>-1950</v>
      </c>
      <c r="O323" s="65">
        <v>-7228.2</v>
      </c>
      <c r="P323" s="65">
        <v>31982.724999999999</v>
      </c>
      <c r="Q323" s="65">
        <v>8701.6400000000012</v>
      </c>
      <c r="R323" s="65">
        <v>13892.160000000002</v>
      </c>
      <c r="S323" s="65">
        <v>-2737.36</v>
      </c>
      <c r="T323" s="65">
        <v>-5987.13</v>
      </c>
      <c r="U323" s="65">
        <v>-12057.4</v>
      </c>
      <c r="V323" s="65">
        <v>23692.035000000003</v>
      </c>
    </row>
    <row r="324" spans="1:22" x14ac:dyDescent="0.25">
      <c r="A324">
        <v>308</v>
      </c>
      <c r="B324" s="65">
        <v>40.205399999999997</v>
      </c>
      <c r="C324" s="65">
        <v>318.91840000000002</v>
      </c>
      <c r="D324" s="65">
        <v>14.550800000000001</v>
      </c>
      <c r="E324" s="65">
        <v>226.63480000000001</v>
      </c>
      <c r="F324" s="65">
        <v>3484.5293999999999</v>
      </c>
      <c r="G324" s="65">
        <v>2767.5716000000002</v>
      </c>
      <c r="H324" s="65">
        <v>9330.0373999999993</v>
      </c>
      <c r="I324" s="65">
        <v>3149.3966999999998</v>
      </c>
      <c r="J324" s="65">
        <v>2567.2518</v>
      </c>
      <c r="K324" s="65">
        <v>3332.6006000000002</v>
      </c>
      <c r="L324" s="65">
        <v>1432.2</v>
      </c>
      <c r="M324" s="65">
        <v>4922.4000000000005</v>
      </c>
      <c r="N324" s="65">
        <v>-9781.2000000000007</v>
      </c>
      <c r="O324" s="65">
        <v>-589.6</v>
      </c>
      <c r="P324" s="65">
        <v>-65223.474999999991</v>
      </c>
      <c r="Q324" s="65">
        <v>-19253.84</v>
      </c>
      <c r="R324" s="65">
        <v>18971.195</v>
      </c>
      <c r="S324" s="65">
        <v>2449.6099999999997</v>
      </c>
      <c r="T324" s="65">
        <v>-580.29</v>
      </c>
      <c r="U324" s="65">
        <v>-7644.7599999999993</v>
      </c>
      <c r="V324" s="65">
        <v>-75297.759999999966</v>
      </c>
    </row>
    <row r="325" spans="1:22" x14ac:dyDescent="0.25">
      <c r="A325">
        <v>309</v>
      </c>
      <c r="B325" s="65">
        <v>41.12</v>
      </c>
      <c r="C325" s="65">
        <v>323.36</v>
      </c>
      <c r="D325" s="65">
        <v>14.14</v>
      </c>
      <c r="E325" s="65">
        <v>223</v>
      </c>
      <c r="F325" s="65">
        <v>3178.75</v>
      </c>
      <c r="G325" s="65">
        <v>2709.24</v>
      </c>
      <c r="H325" s="65">
        <v>9731.01</v>
      </c>
      <c r="I325" s="65">
        <v>3212.1</v>
      </c>
      <c r="J325" s="65">
        <v>2566.39</v>
      </c>
      <c r="K325" s="65">
        <v>3297.99</v>
      </c>
      <c r="L325" s="65">
        <v>-4986.1000000000004</v>
      </c>
      <c r="M325" s="65">
        <v>-1743.7500000000002</v>
      </c>
      <c r="N325" s="65">
        <v>6329.7</v>
      </c>
      <c r="O325" s="65">
        <v>6688.2</v>
      </c>
      <c r="P325" s="65">
        <v>11220.55</v>
      </c>
      <c r="Q325" s="65">
        <v>-7588.1200000000008</v>
      </c>
      <c r="R325" s="65">
        <v>-1077.5650000000001</v>
      </c>
      <c r="S325" s="65">
        <v>-3821.18</v>
      </c>
      <c r="T325" s="65">
        <v>-450.46499999999997</v>
      </c>
      <c r="U325" s="65">
        <v>-723.6</v>
      </c>
      <c r="V325" s="65">
        <v>3847.6699999999969</v>
      </c>
    </row>
    <row r="326" spans="1:22" x14ac:dyDescent="0.25">
      <c r="A326">
        <v>310</v>
      </c>
      <c r="B326" s="65">
        <v>39.940300000000001</v>
      </c>
      <c r="C326" s="65">
        <v>322.68329999999997</v>
      </c>
      <c r="D326" s="65">
        <v>14.274900000000001</v>
      </c>
      <c r="E326" s="65">
        <v>236.48560000000001</v>
      </c>
      <c r="F326" s="65">
        <v>3411.5201000000002</v>
      </c>
      <c r="G326" s="65">
        <v>2689.473</v>
      </c>
      <c r="H326" s="65">
        <v>10177.626</v>
      </c>
      <c r="I326" s="65">
        <v>3189.0654</v>
      </c>
      <c r="J326" s="65">
        <v>2517.7046999999998</v>
      </c>
      <c r="K326" s="65">
        <v>3311.5783000000001</v>
      </c>
      <c r="L326" s="65">
        <v>3287.9</v>
      </c>
      <c r="M326" s="65">
        <v>-724.95</v>
      </c>
      <c r="N326" s="65">
        <v>978.9</v>
      </c>
      <c r="O326" s="65">
        <v>-20291.2</v>
      </c>
      <c r="P326" s="65">
        <v>-46971.15</v>
      </c>
      <c r="Q326" s="65">
        <v>-3634.12</v>
      </c>
      <c r="R326" s="65">
        <v>-23408.235000000001</v>
      </c>
      <c r="S326" s="65">
        <v>-1517.26</v>
      </c>
      <c r="T326" s="65">
        <v>6851.7749999999996</v>
      </c>
      <c r="U326" s="65">
        <v>-3440.2999999999997</v>
      </c>
      <c r="V326" s="65">
        <v>-88868.64</v>
      </c>
    </row>
    <row r="327" spans="1:22" x14ac:dyDescent="0.25">
      <c r="A327">
        <v>311</v>
      </c>
      <c r="B327" s="65">
        <v>39.99</v>
      </c>
      <c r="C327" s="65">
        <v>321.05</v>
      </c>
      <c r="D327" s="65">
        <v>14.31</v>
      </c>
      <c r="E327" s="65">
        <v>222.26</v>
      </c>
      <c r="F327" s="65">
        <v>3241.78</v>
      </c>
      <c r="G327" s="65">
        <v>2685.98</v>
      </c>
      <c r="H327" s="65">
        <v>9754.36</v>
      </c>
      <c r="I327" s="65">
        <v>3190.69</v>
      </c>
      <c r="J327" s="65">
        <v>2529.23</v>
      </c>
      <c r="K327" s="65">
        <v>3286.78</v>
      </c>
      <c r="L327" s="65">
        <v>2939.3</v>
      </c>
      <c r="M327" s="65">
        <v>1726.0500000000002</v>
      </c>
      <c r="N327" s="65">
        <v>-390</v>
      </c>
      <c r="O327" s="65">
        <v>8162.4</v>
      </c>
      <c r="P327" s="65">
        <v>-4536.05</v>
      </c>
      <c r="Q327" s="65">
        <v>-2936.36</v>
      </c>
      <c r="R327" s="65">
        <v>-2244.89</v>
      </c>
      <c r="S327" s="65">
        <v>-1679.6299999999999</v>
      </c>
      <c r="T327" s="65">
        <v>5122.53</v>
      </c>
      <c r="U327" s="65">
        <v>1520.1599999999999</v>
      </c>
      <c r="V327" s="65">
        <v>7683.51</v>
      </c>
    </row>
    <row r="328" spans="1:22" x14ac:dyDescent="0.25">
      <c r="A328">
        <v>312</v>
      </c>
      <c r="B328" s="65">
        <v>40.665199999999999</v>
      </c>
      <c r="C328" s="65">
        <v>326.05189999999999</v>
      </c>
      <c r="D328" s="65">
        <v>14.7362</v>
      </c>
      <c r="E328" s="65">
        <v>236.01679999999999</v>
      </c>
      <c r="F328" s="65">
        <v>3417.1381000000001</v>
      </c>
      <c r="G328" s="65">
        <v>2674.8600999999999</v>
      </c>
      <c r="H328" s="65">
        <v>10150.770699999999</v>
      </c>
      <c r="I328" s="65">
        <v>3156.5293999999999</v>
      </c>
      <c r="J328" s="65">
        <v>2587.6383999999998</v>
      </c>
      <c r="K328" s="65">
        <v>3283.8764000000001</v>
      </c>
      <c r="L328" s="65">
        <v>-1786.3999999999999</v>
      </c>
      <c r="M328" s="65">
        <v>-5777.85</v>
      </c>
      <c r="N328" s="65">
        <v>-17011.8</v>
      </c>
      <c r="O328" s="65">
        <v>-19353.599999999999</v>
      </c>
      <c r="P328" s="65">
        <v>-48375.65</v>
      </c>
      <c r="Q328" s="65">
        <v>-711.54</v>
      </c>
      <c r="R328" s="65">
        <v>-22065.469999999998</v>
      </c>
      <c r="S328" s="65">
        <v>1736.34</v>
      </c>
      <c r="T328" s="65">
        <v>-3638.2799999999997</v>
      </c>
      <c r="U328" s="65">
        <v>2100.0800000000004</v>
      </c>
      <c r="V328" s="65">
        <v>-114884.16999999998</v>
      </c>
    </row>
    <row r="329" spans="1:22" x14ac:dyDescent="0.25">
      <c r="A329">
        <v>313</v>
      </c>
      <c r="B329" s="65">
        <v>42.3</v>
      </c>
      <c r="C329" s="65">
        <v>332.21</v>
      </c>
      <c r="D329" s="65">
        <v>14.02</v>
      </c>
      <c r="E329" s="65">
        <v>232.13</v>
      </c>
      <c r="F329" s="65">
        <v>3146.38</v>
      </c>
      <c r="G329" s="65">
        <v>2627.54</v>
      </c>
      <c r="H329" s="65">
        <v>10292.06</v>
      </c>
      <c r="I329" s="65">
        <v>3147.87</v>
      </c>
      <c r="J329" s="65">
        <v>2571.91</v>
      </c>
      <c r="K329" s="65">
        <v>3294.67</v>
      </c>
      <c r="L329" s="65">
        <v>-13237.7</v>
      </c>
      <c r="M329" s="65">
        <v>-15020.699999999999</v>
      </c>
      <c r="N329" s="65">
        <v>10923.900000000001</v>
      </c>
      <c r="O329" s="65">
        <v>-11580.8</v>
      </c>
      <c r="P329" s="65">
        <v>19314.675000000003</v>
      </c>
      <c r="Q329" s="65">
        <v>8751.66</v>
      </c>
      <c r="R329" s="65">
        <v>-29129.685000000001</v>
      </c>
      <c r="S329" s="65">
        <v>2601.88</v>
      </c>
      <c r="T329" s="65">
        <v>-1279.1100000000001</v>
      </c>
      <c r="U329" s="65">
        <v>-59.519999999999996</v>
      </c>
      <c r="V329" s="65">
        <v>-28715.399999999998</v>
      </c>
    </row>
    <row r="330" spans="1:22" x14ac:dyDescent="0.25">
      <c r="A330">
        <v>314</v>
      </c>
      <c r="B330" s="65">
        <v>39.860199999999999</v>
      </c>
      <c r="C330" s="65">
        <v>322.52960000000002</v>
      </c>
      <c r="D330" s="65">
        <v>14.1738</v>
      </c>
      <c r="E330" s="65">
        <v>236.19390000000001</v>
      </c>
      <c r="F330" s="65">
        <v>3166.067</v>
      </c>
      <c r="G330" s="65">
        <v>2663.6922</v>
      </c>
      <c r="H330" s="65">
        <v>9556.1031000000003</v>
      </c>
      <c r="I330" s="65">
        <v>3133.5756000000001</v>
      </c>
      <c r="J330" s="65">
        <v>2517.3134</v>
      </c>
      <c r="K330" s="65">
        <v>3306.41</v>
      </c>
      <c r="L330" s="65">
        <v>3848.6</v>
      </c>
      <c r="M330" s="65">
        <v>-494.40000000000003</v>
      </c>
      <c r="N330" s="65">
        <v>4921.8</v>
      </c>
      <c r="O330" s="65">
        <v>-19707.8</v>
      </c>
      <c r="P330" s="65">
        <v>14392.125</v>
      </c>
      <c r="Q330" s="65">
        <v>1522.04</v>
      </c>
      <c r="R330" s="65">
        <v>7667.9100000000008</v>
      </c>
      <c r="S330" s="65">
        <v>4031.72</v>
      </c>
      <c r="T330" s="65">
        <v>6910.47</v>
      </c>
      <c r="U330" s="65">
        <v>-2406.6400000000003</v>
      </c>
      <c r="V330" s="65">
        <v>20685.825000000001</v>
      </c>
    </row>
    <row r="331" spans="1:22" x14ac:dyDescent="0.25">
      <c r="A331">
        <v>315</v>
      </c>
      <c r="B331" s="65">
        <v>40.200000000000003</v>
      </c>
      <c r="C331" s="65">
        <v>319.81</v>
      </c>
      <c r="D331" s="65">
        <v>14.66</v>
      </c>
      <c r="E331" s="65">
        <v>231.54</v>
      </c>
      <c r="F331" s="65">
        <v>3348.95</v>
      </c>
      <c r="G331" s="65">
        <v>2649.43</v>
      </c>
      <c r="H331" s="65">
        <v>10052.18</v>
      </c>
      <c r="I331" s="65">
        <v>3190.47</v>
      </c>
      <c r="J331" s="65">
        <v>2537.9899999999998</v>
      </c>
      <c r="K331" s="65">
        <v>3268.71</v>
      </c>
      <c r="L331" s="65">
        <v>1440.6000000000001</v>
      </c>
      <c r="M331" s="65">
        <v>3583.65</v>
      </c>
      <c r="N331" s="65">
        <v>-13860.6</v>
      </c>
      <c r="O331" s="65">
        <v>-10400.800000000001</v>
      </c>
      <c r="P331" s="65">
        <v>-31329.100000000002</v>
      </c>
      <c r="Q331" s="65">
        <v>4373.7</v>
      </c>
      <c r="R331" s="65">
        <v>-17135.735000000001</v>
      </c>
      <c r="S331" s="65">
        <v>-1657.83</v>
      </c>
      <c r="T331" s="65">
        <v>3809.2949999999996</v>
      </c>
      <c r="U331" s="65">
        <v>5133.4000000000005</v>
      </c>
      <c r="V331" s="65">
        <v>-56043.420000000006</v>
      </c>
    </row>
    <row r="332" spans="1:22" x14ac:dyDescent="0.25">
      <c r="A332">
        <v>316</v>
      </c>
      <c r="B332" s="65">
        <v>39.808700000000002</v>
      </c>
      <c r="C332" s="65">
        <v>329.53179999999998</v>
      </c>
      <c r="D332" s="65">
        <v>14.1273</v>
      </c>
      <c r="E332" s="65">
        <v>225.9589</v>
      </c>
      <c r="F332" s="65">
        <v>3191.7174</v>
      </c>
      <c r="G332" s="65">
        <v>2610.8054999999999</v>
      </c>
      <c r="H332" s="65">
        <v>9757.1761000000006</v>
      </c>
      <c r="I332" s="65">
        <v>3242.2721999999999</v>
      </c>
      <c r="J332" s="65">
        <v>2557.5390000000002</v>
      </c>
      <c r="K332" s="65">
        <v>3262.9495999999999</v>
      </c>
      <c r="L332" s="65">
        <v>4209.0999999999995</v>
      </c>
      <c r="M332" s="65">
        <v>-10997.7</v>
      </c>
      <c r="N332" s="65">
        <v>6735.2999999999993</v>
      </c>
      <c r="O332" s="65">
        <v>762.2</v>
      </c>
      <c r="P332" s="65">
        <v>7979.5249999999996</v>
      </c>
      <c r="Q332" s="65">
        <v>12099.38</v>
      </c>
      <c r="R332" s="65">
        <v>-2385.7399999999998</v>
      </c>
      <c r="S332" s="65">
        <v>-6837.9400000000005</v>
      </c>
      <c r="T332" s="65">
        <v>876.63</v>
      </c>
      <c r="U332" s="65">
        <v>6285.44</v>
      </c>
      <c r="V332" s="65">
        <v>18726.194999999992</v>
      </c>
    </row>
    <row r="333" spans="1:22" x14ac:dyDescent="0.25">
      <c r="A333">
        <v>317</v>
      </c>
      <c r="B333" s="65">
        <v>41.71</v>
      </c>
      <c r="C333" s="65">
        <v>328.98</v>
      </c>
      <c r="D333" s="65">
        <v>14.55</v>
      </c>
      <c r="E333" s="65">
        <v>226.35</v>
      </c>
      <c r="F333" s="65">
        <v>3232</v>
      </c>
      <c r="G333" s="65">
        <v>2639.79</v>
      </c>
      <c r="H333" s="65">
        <v>9757.23</v>
      </c>
      <c r="I333" s="65">
        <v>3149.35</v>
      </c>
      <c r="J333" s="65">
        <v>2554.08</v>
      </c>
      <c r="K333" s="65">
        <v>3264.46</v>
      </c>
      <c r="L333" s="65">
        <v>-9081.0999999999985</v>
      </c>
      <c r="M333" s="65">
        <v>-10166.25</v>
      </c>
      <c r="N333" s="65">
        <v>-9636.9</v>
      </c>
      <c r="O333" s="65">
        <v>-15.2</v>
      </c>
      <c r="P333" s="65">
        <v>-2092</v>
      </c>
      <c r="Q333" s="65">
        <v>6302.4</v>
      </c>
      <c r="R333" s="65">
        <v>-2388.67</v>
      </c>
      <c r="S333" s="65">
        <v>2454.02</v>
      </c>
      <c r="T333" s="65">
        <v>1395.78</v>
      </c>
      <c r="U333" s="65">
        <v>5982.58</v>
      </c>
      <c r="V333" s="65">
        <v>-17245.340000000004</v>
      </c>
    </row>
    <row r="334" spans="1:22" x14ac:dyDescent="0.25">
      <c r="A334">
        <v>318</v>
      </c>
      <c r="B334" s="65">
        <v>40.5505</v>
      </c>
      <c r="C334" s="65">
        <v>334.23739999999998</v>
      </c>
      <c r="D334" s="65">
        <v>13.966799999999999</v>
      </c>
      <c r="E334" s="65">
        <v>237.6422</v>
      </c>
      <c r="F334" s="65">
        <v>3245.0776000000001</v>
      </c>
      <c r="G334" s="65">
        <v>2658.7370000000001</v>
      </c>
      <c r="H334" s="65">
        <v>9660.5756000000001</v>
      </c>
      <c r="I334" s="65">
        <v>3179.5871000000002</v>
      </c>
      <c r="J334" s="65">
        <v>2547.6984000000002</v>
      </c>
      <c r="K334" s="65">
        <v>3279.8132000000001</v>
      </c>
      <c r="L334" s="65">
        <v>-983.50000000000011</v>
      </c>
      <c r="M334" s="65">
        <v>-18056.099999999999</v>
      </c>
      <c r="N334" s="65">
        <v>12994.8</v>
      </c>
      <c r="O334" s="65">
        <v>-22604.399999999998</v>
      </c>
      <c r="P334" s="65">
        <v>-5360.5249999999996</v>
      </c>
      <c r="Q334" s="65">
        <v>2513.08</v>
      </c>
      <c r="R334" s="65">
        <v>2444.2849999999999</v>
      </c>
      <c r="S334" s="65">
        <v>-569.43000000000006</v>
      </c>
      <c r="T334" s="65">
        <v>2352.7199999999998</v>
      </c>
      <c r="U334" s="65">
        <v>2912.72</v>
      </c>
      <c r="V334" s="65">
        <v>-24356.349999999995</v>
      </c>
    </row>
    <row r="335" spans="1:22" x14ac:dyDescent="0.25">
      <c r="A335">
        <v>319</v>
      </c>
      <c r="B335" s="65">
        <v>41.35</v>
      </c>
      <c r="C335" s="65">
        <v>321.02999999999997</v>
      </c>
      <c r="D335" s="65">
        <v>14.32</v>
      </c>
      <c r="E335" s="65">
        <v>217.97</v>
      </c>
      <c r="F335" s="65">
        <v>3210.13</v>
      </c>
      <c r="G335" s="65">
        <v>2669.67</v>
      </c>
      <c r="H335" s="65">
        <v>9842.15</v>
      </c>
      <c r="I335" s="65">
        <v>3129.26</v>
      </c>
      <c r="J335" s="65">
        <v>2552.9699999999998</v>
      </c>
      <c r="K335" s="65">
        <v>3366.04</v>
      </c>
      <c r="L335" s="65">
        <v>-6568.8</v>
      </c>
      <c r="M335" s="65">
        <v>1749</v>
      </c>
      <c r="N335" s="65">
        <v>-748.8</v>
      </c>
      <c r="O335" s="65">
        <v>16740.2</v>
      </c>
      <c r="P335" s="65">
        <v>3376</v>
      </c>
      <c r="Q335" s="65">
        <v>326.46000000000004</v>
      </c>
      <c r="R335" s="65">
        <v>-6634.49</v>
      </c>
      <c r="S335" s="65">
        <v>4463.57</v>
      </c>
      <c r="T335" s="65">
        <v>1561.3349999999998</v>
      </c>
      <c r="U335" s="65">
        <v>-14331.82</v>
      </c>
      <c r="V335" s="65">
        <v>-67.344999999999345</v>
      </c>
    </row>
    <row r="336" spans="1:22" x14ac:dyDescent="0.25">
      <c r="A336">
        <v>320</v>
      </c>
      <c r="B336" s="65">
        <v>41.9741</v>
      </c>
      <c r="C336" s="65">
        <v>322.5027</v>
      </c>
      <c r="D336" s="65">
        <v>14.6663</v>
      </c>
      <c r="E336" s="65">
        <v>228.9717</v>
      </c>
      <c r="F336" s="65">
        <v>3276.1678999999999</v>
      </c>
      <c r="G336" s="65">
        <v>2653.5313999999998</v>
      </c>
      <c r="H336" s="65">
        <v>9394.5997000000007</v>
      </c>
      <c r="I336" s="65">
        <v>3210.2743999999998</v>
      </c>
      <c r="J336" s="65">
        <v>2560.4735999999998</v>
      </c>
      <c r="K336" s="65">
        <v>3249.9371000000001</v>
      </c>
      <c r="L336" s="65">
        <v>-10948.7</v>
      </c>
      <c r="M336" s="65">
        <v>-454.05</v>
      </c>
      <c r="N336" s="65">
        <v>-14285.7</v>
      </c>
      <c r="O336" s="65">
        <v>-5263.4</v>
      </c>
      <c r="P336" s="65">
        <v>-13133.1</v>
      </c>
      <c r="Q336" s="65">
        <v>3554.2000000000003</v>
      </c>
      <c r="R336" s="65">
        <v>15743.08</v>
      </c>
      <c r="S336" s="65">
        <v>-3638.16</v>
      </c>
      <c r="T336" s="65">
        <v>436.44000000000005</v>
      </c>
      <c r="U336" s="65">
        <v>8887.94</v>
      </c>
      <c r="V336" s="65">
        <v>-19101.449999999997</v>
      </c>
    </row>
    <row r="337" spans="1:22" x14ac:dyDescent="0.25">
      <c r="A337">
        <v>321</v>
      </c>
      <c r="B337" s="65">
        <v>39.49</v>
      </c>
      <c r="C337" s="65">
        <v>325.12</v>
      </c>
      <c r="D337" s="65">
        <v>14.22</v>
      </c>
      <c r="E337" s="65">
        <v>225.19</v>
      </c>
      <c r="F337" s="65">
        <v>3366.04</v>
      </c>
      <c r="G337" s="65">
        <v>2656.42</v>
      </c>
      <c r="H337" s="65">
        <v>9788.76</v>
      </c>
      <c r="I337" s="65">
        <v>3186.46</v>
      </c>
      <c r="J337" s="65">
        <v>2613.2399999999998</v>
      </c>
      <c r="K337" s="65">
        <v>3364.43</v>
      </c>
      <c r="L337" s="65">
        <v>6421.8</v>
      </c>
      <c r="M337" s="65">
        <v>-4375.6499999999996</v>
      </c>
      <c r="N337" s="65">
        <v>3006.9</v>
      </c>
      <c r="O337" s="65">
        <v>2300.6000000000004</v>
      </c>
      <c r="P337" s="65">
        <v>-35600.549999999996</v>
      </c>
      <c r="Q337" s="65">
        <v>2976.1</v>
      </c>
      <c r="R337" s="65">
        <v>-3965.1449999999995</v>
      </c>
      <c r="S337" s="65">
        <v>-1256.52</v>
      </c>
      <c r="T337" s="65">
        <v>-7477.9800000000005</v>
      </c>
      <c r="U337" s="65">
        <v>-14011.46</v>
      </c>
      <c r="V337" s="65">
        <v>-51981.904999999999</v>
      </c>
    </row>
    <row r="338" spans="1:22" x14ac:dyDescent="0.25">
      <c r="A338">
        <v>322</v>
      </c>
      <c r="B338" s="65">
        <v>41.037999999999997</v>
      </c>
      <c r="C338" s="65">
        <v>320.8845</v>
      </c>
      <c r="D338" s="65">
        <v>14.506399999999999</v>
      </c>
      <c r="E338" s="65">
        <v>220.3476</v>
      </c>
      <c r="F338" s="65">
        <v>3220.8184999999999</v>
      </c>
      <c r="G338" s="65">
        <v>2693.4110999999998</v>
      </c>
      <c r="H338" s="65">
        <v>9700.3827000000001</v>
      </c>
      <c r="I338" s="65">
        <v>3179.5940000000001</v>
      </c>
      <c r="J338" s="65">
        <v>2540.7793000000001</v>
      </c>
      <c r="K338" s="65">
        <v>3381.6624000000002</v>
      </c>
      <c r="L338" s="65">
        <v>-4396</v>
      </c>
      <c r="M338" s="65">
        <v>1973.2499999999998</v>
      </c>
      <c r="N338" s="65">
        <v>-8049.6</v>
      </c>
      <c r="O338" s="65">
        <v>11984.8</v>
      </c>
      <c r="P338" s="65">
        <v>704.25</v>
      </c>
      <c r="Q338" s="65">
        <v>-4421.74</v>
      </c>
      <c r="R338" s="65">
        <v>453.93</v>
      </c>
      <c r="S338" s="65">
        <v>-570.12</v>
      </c>
      <c r="T338" s="65">
        <v>3390.585</v>
      </c>
      <c r="U338" s="65">
        <v>-17457.12</v>
      </c>
      <c r="V338" s="65">
        <v>-16387.764999999999</v>
      </c>
    </row>
    <row r="339" spans="1:22" x14ac:dyDescent="0.25">
      <c r="A339">
        <v>323</v>
      </c>
      <c r="B339" s="65">
        <v>40.090000000000003</v>
      </c>
      <c r="C339" s="65">
        <v>325.62</v>
      </c>
      <c r="D339" s="65">
        <v>14.4</v>
      </c>
      <c r="E339" s="65">
        <v>228.9</v>
      </c>
      <c r="F339" s="65">
        <v>3280.02</v>
      </c>
      <c r="G339" s="65">
        <v>2651.84</v>
      </c>
      <c r="H339" s="65">
        <v>9858.85</v>
      </c>
      <c r="I339" s="65">
        <v>3173.72</v>
      </c>
      <c r="J339" s="65">
        <v>2545.06</v>
      </c>
      <c r="K339" s="65">
        <v>3291.08</v>
      </c>
      <c r="L339" s="65">
        <v>2268</v>
      </c>
      <c r="M339" s="65">
        <v>-5133.3</v>
      </c>
      <c r="N339" s="65">
        <v>-4091.1</v>
      </c>
      <c r="O339" s="65">
        <v>-5119</v>
      </c>
      <c r="P339" s="65">
        <v>-14096.775</v>
      </c>
      <c r="Q339" s="65">
        <v>3893.4199999999996</v>
      </c>
      <c r="R339" s="65">
        <v>-7469.26</v>
      </c>
      <c r="S339" s="65">
        <v>17.52</v>
      </c>
      <c r="T339" s="65">
        <v>2747.9250000000002</v>
      </c>
      <c r="U339" s="65">
        <v>660.07999999999993</v>
      </c>
      <c r="V339" s="65">
        <v>-26322.489999999998</v>
      </c>
    </row>
    <row r="340" spans="1:22" x14ac:dyDescent="0.25">
      <c r="A340">
        <v>324</v>
      </c>
      <c r="B340" s="65">
        <v>42.423000000000002</v>
      </c>
      <c r="C340" s="65">
        <v>316.91879999999998</v>
      </c>
      <c r="D340" s="65">
        <v>14.0883</v>
      </c>
      <c r="E340" s="65">
        <v>222.98070000000001</v>
      </c>
      <c r="F340" s="65">
        <v>3279.701</v>
      </c>
      <c r="G340" s="65">
        <v>2625.2910000000002</v>
      </c>
      <c r="H340" s="65">
        <v>9775.7965999999997</v>
      </c>
      <c r="I340" s="65">
        <v>3139.0282999999999</v>
      </c>
      <c r="J340" s="65">
        <v>2533.2323999999999</v>
      </c>
      <c r="K340" s="65">
        <v>3251.4065000000001</v>
      </c>
      <c r="L340" s="65">
        <v>-14091</v>
      </c>
      <c r="M340" s="65">
        <v>7921.8</v>
      </c>
      <c r="N340" s="65">
        <v>8256.2999999999993</v>
      </c>
      <c r="O340" s="65">
        <v>6718.6</v>
      </c>
      <c r="P340" s="65">
        <v>-14016.375</v>
      </c>
      <c r="Q340" s="65">
        <v>9202.2800000000007</v>
      </c>
      <c r="R340" s="65">
        <v>-3316.7650000000003</v>
      </c>
      <c r="S340" s="65">
        <v>3486.45</v>
      </c>
      <c r="T340" s="65">
        <v>4522.62</v>
      </c>
      <c r="U340" s="65">
        <v>8594.06</v>
      </c>
      <c r="V340" s="65">
        <v>17277.97</v>
      </c>
    </row>
    <row r="341" spans="1:22" x14ac:dyDescent="0.25">
      <c r="A341">
        <v>325</v>
      </c>
      <c r="B341" s="65">
        <v>40.94</v>
      </c>
      <c r="C341" s="65">
        <v>314.26</v>
      </c>
      <c r="D341" s="65">
        <v>14.12</v>
      </c>
      <c r="E341" s="65">
        <v>226.73</v>
      </c>
      <c r="F341" s="65">
        <v>3157.62</v>
      </c>
      <c r="G341" s="65">
        <v>2673.93</v>
      </c>
      <c r="H341" s="65">
        <v>10117.52</v>
      </c>
      <c r="I341" s="65">
        <v>3222.78</v>
      </c>
      <c r="J341" s="65">
        <v>2570.08</v>
      </c>
      <c r="K341" s="65">
        <v>3295.37</v>
      </c>
      <c r="L341" s="65">
        <v>-3737.3</v>
      </c>
      <c r="M341" s="65">
        <v>11907.45</v>
      </c>
      <c r="N341" s="65">
        <v>6903</v>
      </c>
      <c r="O341" s="65">
        <v>-771.4</v>
      </c>
      <c r="P341" s="65">
        <v>16504.55</v>
      </c>
      <c r="Q341" s="65">
        <v>-525.56000000000006</v>
      </c>
      <c r="R341" s="65">
        <v>-20402.875</v>
      </c>
      <c r="S341" s="65">
        <v>-4888.57</v>
      </c>
      <c r="T341" s="65">
        <v>-1004.94</v>
      </c>
      <c r="U341" s="65">
        <v>-197.9</v>
      </c>
      <c r="V341" s="65">
        <v>3786.4550000000017</v>
      </c>
    </row>
    <row r="342" spans="1:22" x14ac:dyDescent="0.25">
      <c r="A342">
        <v>326</v>
      </c>
      <c r="B342" s="65">
        <v>39.685600000000001</v>
      </c>
      <c r="C342" s="65">
        <v>319.48419999999999</v>
      </c>
      <c r="D342" s="65">
        <v>14.312200000000001</v>
      </c>
      <c r="E342" s="65">
        <v>219.483</v>
      </c>
      <c r="F342" s="65">
        <v>3251.5153</v>
      </c>
      <c r="G342" s="65">
        <v>2705.5922</v>
      </c>
      <c r="H342" s="65">
        <v>9716.2054000000007</v>
      </c>
      <c r="I342" s="65">
        <v>3181.6790999999998</v>
      </c>
      <c r="J342" s="65">
        <v>2489.8593999999998</v>
      </c>
      <c r="K342" s="65">
        <v>3323.5277000000001</v>
      </c>
      <c r="L342" s="65">
        <v>5070.8</v>
      </c>
      <c r="M342" s="65">
        <v>4073.7000000000003</v>
      </c>
      <c r="N342" s="65">
        <v>-475.8</v>
      </c>
      <c r="O342" s="65">
        <v>13714</v>
      </c>
      <c r="P342" s="65">
        <v>-6969.95</v>
      </c>
      <c r="Q342" s="65">
        <v>-6857.96</v>
      </c>
      <c r="R342" s="65">
        <v>-337.20500000000004</v>
      </c>
      <c r="S342" s="65">
        <v>-778.63</v>
      </c>
      <c r="T342" s="65">
        <v>11028.57</v>
      </c>
      <c r="U342" s="65">
        <v>-5830.18</v>
      </c>
      <c r="V342" s="65">
        <v>12637.345000000001</v>
      </c>
    </row>
    <row r="343" spans="1:22" x14ac:dyDescent="0.25">
      <c r="A343">
        <v>327</v>
      </c>
      <c r="B343" s="65">
        <v>40.85</v>
      </c>
      <c r="C343" s="65">
        <v>324.22000000000003</v>
      </c>
      <c r="D343" s="65">
        <v>14.16</v>
      </c>
      <c r="E343" s="65">
        <v>219.76</v>
      </c>
      <c r="F343" s="65">
        <v>3271.98</v>
      </c>
      <c r="G343" s="65">
        <v>2686.2</v>
      </c>
      <c r="H343" s="65">
        <v>9630.81</v>
      </c>
      <c r="I343" s="65">
        <v>3171.04</v>
      </c>
      <c r="J343" s="65">
        <v>2587.56</v>
      </c>
      <c r="K343" s="65">
        <v>3304.65</v>
      </c>
      <c r="L343" s="65">
        <v>-3078.6000000000004</v>
      </c>
      <c r="M343" s="65">
        <v>-3037.05</v>
      </c>
      <c r="N343" s="65">
        <v>5561.4000000000005</v>
      </c>
      <c r="O343" s="65">
        <v>13166.800000000001</v>
      </c>
      <c r="P343" s="65">
        <v>-12086.175000000001</v>
      </c>
      <c r="Q343" s="65">
        <v>-2980.36</v>
      </c>
      <c r="R343" s="65">
        <v>3932.3999999999996</v>
      </c>
      <c r="S343" s="65">
        <v>285.40999999999997</v>
      </c>
      <c r="T343" s="65">
        <v>-3626.895</v>
      </c>
      <c r="U343" s="65">
        <v>-2055.1799999999998</v>
      </c>
      <c r="V343" s="65">
        <v>-3918.2500000000005</v>
      </c>
    </row>
    <row r="344" spans="1:22" x14ac:dyDescent="0.25">
      <c r="A344">
        <v>328</v>
      </c>
      <c r="B344" s="65">
        <v>41.465600000000002</v>
      </c>
      <c r="C344" s="65">
        <v>310.76069999999999</v>
      </c>
      <c r="D344" s="65">
        <v>14.5015</v>
      </c>
      <c r="E344" s="65">
        <v>229.06450000000001</v>
      </c>
      <c r="F344" s="65">
        <v>3278.3607999999999</v>
      </c>
      <c r="G344" s="65">
        <v>2658.0603000000001</v>
      </c>
      <c r="H344" s="65">
        <v>9642.9635999999991</v>
      </c>
      <c r="I344" s="65">
        <v>3108.5347000000002</v>
      </c>
      <c r="J344" s="65">
        <v>2621.7039</v>
      </c>
      <c r="K344" s="65">
        <v>3305.8404</v>
      </c>
      <c r="L344" s="65">
        <v>-7389.2000000000007</v>
      </c>
      <c r="M344" s="65">
        <v>17158.95</v>
      </c>
      <c r="N344" s="65">
        <v>-7858.5000000000009</v>
      </c>
      <c r="O344" s="65">
        <v>-5449</v>
      </c>
      <c r="P344" s="65">
        <v>-13681.324999999999</v>
      </c>
      <c r="Q344" s="65">
        <v>2648.42</v>
      </c>
      <c r="R344" s="65">
        <v>3324.8849999999998</v>
      </c>
      <c r="S344" s="65">
        <v>6535.8099999999995</v>
      </c>
      <c r="T344" s="65">
        <v>-8748.1049999999996</v>
      </c>
      <c r="U344" s="65">
        <v>-2292.7199999999998</v>
      </c>
      <c r="V344" s="65">
        <v>-15750.785</v>
      </c>
    </row>
    <row r="345" spans="1:22" x14ac:dyDescent="0.25">
      <c r="A345">
        <v>329</v>
      </c>
      <c r="B345" s="65">
        <v>40.11</v>
      </c>
      <c r="C345" s="65">
        <v>321.8</v>
      </c>
      <c r="D345" s="65">
        <v>14.41</v>
      </c>
      <c r="E345" s="65">
        <v>229.47</v>
      </c>
      <c r="F345" s="65">
        <v>3141.31</v>
      </c>
      <c r="G345" s="65">
        <v>2735.43</v>
      </c>
      <c r="H345" s="65">
        <v>9759.01</v>
      </c>
      <c r="I345" s="65">
        <v>3129.73</v>
      </c>
      <c r="J345" s="65">
        <v>2599.1</v>
      </c>
      <c r="K345" s="65">
        <v>3310.88</v>
      </c>
      <c r="L345" s="65">
        <v>2131.5</v>
      </c>
      <c r="M345" s="65">
        <v>596.84999999999991</v>
      </c>
      <c r="N345" s="65">
        <v>-4364.1000000000004</v>
      </c>
      <c r="O345" s="65">
        <v>-6267.5999999999995</v>
      </c>
      <c r="P345" s="65">
        <v>20581.575000000001</v>
      </c>
      <c r="Q345" s="65">
        <v>-12825.6</v>
      </c>
      <c r="R345" s="65">
        <v>-2477.3649999999998</v>
      </c>
      <c r="S345" s="65">
        <v>4416.12</v>
      </c>
      <c r="T345" s="65">
        <v>-5356.9649999999992</v>
      </c>
      <c r="U345" s="65">
        <v>-3300.3799999999997</v>
      </c>
      <c r="V345" s="65">
        <v>-6865.9649999999983</v>
      </c>
    </row>
    <row r="346" spans="1:22" x14ac:dyDescent="0.25">
      <c r="A346">
        <v>330</v>
      </c>
      <c r="B346" s="65">
        <v>40.7393</v>
      </c>
      <c r="C346" s="65">
        <v>316.48599999999999</v>
      </c>
      <c r="D346" s="65">
        <v>14.6229</v>
      </c>
      <c r="E346" s="65">
        <v>224.95580000000001</v>
      </c>
      <c r="F346" s="65">
        <v>3272.3094000000001</v>
      </c>
      <c r="G346" s="65">
        <v>2657.2534999999998</v>
      </c>
      <c r="H346" s="65">
        <v>9793.0737000000008</v>
      </c>
      <c r="I346" s="65">
        <v>3158.0369000000001</v>
      </c>
      <c r="J346" s="65">
        <v>2531.3454999999999</v>
      </c>
      <c r="K346" s="65">
        <v>3251.1077</v>
      </c>
      <c r="L346" s="65">
        <v>-2305.1</v>
      </c>
      <c r="M346" s="65">
        <v>8571</v>
      </c>
      <c r="N346" s="65">
        <v>-12593.1</v>
      </c>
      <c r="O346" s="65">
        <v>2768.4</v>
      </c>
      <c r="P346" s="65">
        <v>-12168.475</v>
      </c>
      <c r="Q346" s="65">
        <v>2809.7799999999997</v>
      </c>
      <c r="R346" s="65">
        <v>-4180.62</v>
      </c>
      <c r="S346" s="65">
        <v>1585.59</v>
      </c>
      <c r="T346" s="65">
        <v>4805.6549999999997</v>
      </c>
      <c r="U346" s="65">
        <v>8653.82</v>
      </c>
      <c r="V346" s="65">
        <v>-2053.0500000000029</v>
      </c>
    </row>
    <row r="347" spans="1:22" x14ac:dyDescent="0.25">
      <c r="A347">
        <v>331</v>
      </c>
      <c r="B347" s="65">
        <v>40.61</v>
      </c>
      <c r="C347" s="65">
        <v>322.61</v>
      </c>
      <c r="D347" s="65">
        <v>14.99</v>
      </c>
      <c r="E347" s="65">
        <v>229.44</v>
      </c>
      <c r="F347" s="65">
        <v>3315.09</v>
      </c>
      <c r="G347" s="65">
        <v>2614.9</v>
      </c>
      <c r="H347" s="65">
        <v>9712.9500000000007</v>
      </c>
      <c r="I347" s="65">
        <v>3144.95</v>
      </c>
      <c r="J347" s="65">
        <v>2553.5300000000002</v>
      </c>
      <c r="K347" s="65">
        <v>3184.32</v>
      </c>
      <c r="L347" s="65">
        <v>-1373.4</v>
      </c>
      <c r="M347" s="65">
        <v>-620.55000000000007</v>
      </c>
      <c r="N347" s="65">
        <v>-26906.1</v>
      </c>
      <c r="O347" s="65">
        <v>-6203.4000000000005</v>
      </c>
      <c r="P347" s="65">
        <v>-22862.5</v>
      </c>
      <c r="Q347" s="65">
        <v>11280.5</v>
      </c>
      <c r="R347" s="65">
        <v>-174.42500000000001</v>
      </c>
      <c r="S347" s="65">
        <v>2894.6000000000004</v>
      </c>
      <c r="T347" s="65">
        <v>1477.89</v>
      </c>
      <c r="U347" s="65">
        <v>22010.66</v>
      </c>
      <c r="V347" s="65">
        <v>-20476.725000000002</v>
      </c>
    </row>
    <row r="348" spans="1:22" x14ac:dyDescent="0.25">
      <c r="A348">
        <v>332</v>
      </c>
      <c r="B348" s="65">
        <v>38.988999999999997</v>
      </c>
      <c r="C348" s="65">
        <v>319.57909999999998</v>
      </c>
      <c r="D348" s="65">
        <v>14.446199999999999</v>
      </c>
      <c r="E348" s="65">
        <v>225.30959999999999</v>
      </c>
      <c r="F348" s="65">
        <v>3123.4708000000001</v>
      </c>
      <c r="G348" s="65">
        <v>2659.3948999999998</v>
      </c>
      <c r="H348" s="65">
        <v>9656.0015999999996</v>
      </c>
      <c r="I348" s="65">
        <v>3157.3919000000001</v>
      </c>
      <c r="J348" s="65">
        <v>2600.31</v>
      </c>
      <c r="K348" s="65">
        <v>3373.6902</v>
      </c>
      <c r="L348" s="65">
        <v>9947</v>
      </c>
      <c r="M348" s="65">
        <v>3931.3499999999995</v>
      </c>
      <c r="N348" s="65">
        <v>-5701.8</v>
      </c>
      <c r="O348" s="65">
        <v>2060.8000000000002</v>
      </c>
      <c r="P348" s="65">
        <v>25041.174999999999</v>
      </c>
      <c r="Q348" s="65">
        <v>2381.5</v>
      </c>
      <c r="R348" s="65">
        <v>2672.9849999999997</v>
      </c>
      <c r="S348" s="65">
        <v>1650.0900000000001</v>
      </c>
      <c r="T348" s="65">
        <v>-5539.02</v>
      </c>
      <c r="U348" s="65">
        <v>-15862.68</v>
      </c>
      <c r="V348" s="65">
        <v>20581.399999999987</v>
      </c>
    </row>
    <row r="349" spans="1:22" x14ac:dyDescent="0.25">
      <c r="A349">
        <v>333</v>
      </c>
      <c r="B349" s="65">
        <v>38.840000000000003</v>
      </c>
      <c r="C349" s="65">
        <v>324.89999999999998</v>
      </c>
      <c r="D349" s="65">
        <v>14.32</v>
      </c>
      <c r="E349" s="65">
        <v>228.99</v>
      </c>
      <c r="F349" s="65">
        <v>3197.17</v>
      </c>
      <c r="G349" s="65">
        <v>2667.04</v>
      </c>
      <c r="H349" s="65">
        <v>9686.2099999999991</v>
      </c>
      <c r="I349" s="65">
        <v>3201.6</v>
      </c>
      <c r="J349" s="65">
        <v>2559.9499999999998</v>
      </c>
      <c r="K349" s="65">
        <v>3306.77</v>
      </c>
      <c r="L349" s="65">
        <v>11022.2</v>
      </c>
      <c r="M349" s="65">
        <v>-4050.3</v>
      </c>
      <c r="N349" s="65">
        <v>-826.8</v>
      </c>
      <c r="O349" s="65">
        <v>-5306.4</v>
      </c>
      <c r="P349" s="65">
        <v>6615.55</v>
      </c>
      <c r="Q349" s="65">
        <v>852.28</v>
      </c>
      <c r="R349" s="65">
        <v>1162.3799999999999</v>
      </c>
      <c r="S349" s="65">
        <v>-2770.51</v>
      </c>
      <c r="T349" s="65">
        <v>514.72500000000002</v>
      </c>
      <c r="U349" s="65">
        <v>-2477.84</v>
      </c>
      <c r="V349" s="65">
        <v>4735.2849999999999</v>
      </c>
    </row>
    <row r="350" spans="1:22" x14ac:dyDescent="0.25">
      <c r="A350">
        <v>334</v>
      </c>
      <c r="B350" s="65">
        <v>40.965600000000002</v>
      </c>
      <c r="C350" s="65">
        <v>323.59399999999999</v>
      </c>
      <c r="D350" s="65">
        <v>13.908799999999999</v>
      </c>
      <c r="E350" s="65">
        <v>223.11850000000001</v>
      </c>
      <c r="F350" s="65">
        <v>3254.3953999999999</v>
      </c>
      <c r="G350" s="65">
        <v>2696.1291999999999</v>
      </c>
      <c r="H350" s="65">
        <v>9875.3996000000006</v>
      </c>
      <c r="I350" s="65">
        <v>3177.6044000000002</v>
      </c>
      <c r="J350" s="65">
        <v>2547.5706</v>
      </c>
      <c r="K350" s="65">
        <v>3271.5394999999999</v>
      </c>
      <c r="L350" s="65">
        <v>-3889.2</v>
      </c>
      <c r="M350" s="65">
        <v>-2091</v>
      </c>
      <c r="N350" s="65">
        <v>15256.8</v>
      </c>
      <c r="O350" s="65">
        <v>6443</v>
      </c>
      <c r="P350" s="65">
        <v>-7689.9749999999995</v>
      </c>
      <c r="Q350" s="65">
        <v>-4965.3599999999997</v>
      </c>
      <c r="R350" s="65">
        <v>-8296.9149999999991</v>
      </c>
      <c r="S350" s="65">
        <v>-371.15999999999997</v>
      </c>
      <c r="T350" s="65">
        <v>2371.89</v>
      </c>
      <c r="U350" s="65">
        <v>4567.46</v>
      </c>
      <c r="V350" s="65">
        <v>1335.5400000000004</v>
      </c>
    </row>
    <row r="351" spans="1:22" x14ac:dyDescent="0.25">
      <c r="A351">
        <v>335</v>
      </c>
      <c r="B351" s="65">
        <v>41.6</v>
      </c>
      <c r="C351" s="65">
        <v>336.59</v>
      </c>
      <c r="D351" s="65">
        <v>14.21</v>
      </c>
      <c r="E351" s="65">
        <v>212.93</v>
      </c>
      <c r="F351" s="65">
        <v>3369.21</v>
      </c>
      <c r="G351" s="65">
        <v>2678.52</v>
      </c>
      <c r="H351" s="65">
        <v>9687.24</v>
      </c>
      <c r="I351" s="65">
        <v>3185.14</v>
      </c>
      <c r="J351" s="65">
        <v>2528.2199999999998</v>
      </c>
      <c r="K351" s="65">
        <v>3318.35</v>
      </c>
      <c r="L351" s="65">
        <v>-8296.4</v>
      </c>
      <c r="M351" s="65">
        <v>-21580.95</v>
      </c>
      <c r="N351" s="65">
        <v>3662.1</v>
      </c>
      <c r="O351" s="65">
        <v>26814.2</v>
      </c>
      <c r="P351" s="65">
        <v>-36394.174999999996</v>
      </c>
      <c r="Q351" s="65">
        <v>-1444.28</v>
      </c>
      <c r="R351" s="65">
        <v>1110.9100000000001</v>
      </c>
      <c r="S351" s="65">
        <v>-1124.4199999999998</v>
      </c>
      <c r="T351" s="65">
        <v>5274.75</v>
      </c>
      <c r="U351" s="65">
        <v>-4793.7199999999993</v>
      </c>
      <c r="V351" s="65">
        <v>-36771.984999999986</v>
      </c>
    </row>
    <row r="352" spans="1:22" x14ac:dyDescent="0.25">
      <c r="A352">
        <v>336</v>
      </c>
      <c r="B352" s="65">
        <v>39.289900000000003</v>
      </c>
      <c r="C352" s="65">
        <v>322.11219999999997</v>
      </c>
      <c r="D352" s="65">
        <v>14.4032</v>
      </c>
      <c r="E352" s="65">
        <v>224.69200000000001</v>
      </c>
      <c r="F352" s="65">
        <v>3183.7923999999998</v>
      </c>
      <c r="G352" s="65">
        <v>2676.1455999999998</v>
      </c>
      <c r="H352" s="65">
        <v>9915.8747999999996</v>
      </c>
      <c r="I352" s="65">
        <v>3171.7867000000001</v>
      </c>
      <c r="J352" s="65">
        <v>2588.8815</v>
      </c>
      <c r="K352" s="65">
        <v>3252.1860999999999</v>
      </c>
      <c r="L352" s="65">
        <v>7840.7000000000007</v>
      </c>
      <c r="M352" s="65">
        <v>131.70000000000002</v>
      </c>
      <c r="N352" s="65">
        <v>-4024.8</v>
      </c>
      <c r="O352" s="65">
        <v>3296</v>
      </c>
      <c r="P352" s="65">
        <v>9960.7749999999996</v>
      </c>
      <c r="Q352" s="65">
        <v>-968.6400000000001</v>
      </c>
      <c r="R352" s="65">
        <v>-10320.674999999999</v>
      </c>
      <c r="S352" s="65">
        <v>210.61</v>
      </c>
      <c r="T352" s="65">
        <v>-3824.7449999999999</v>
      </c>
      <c r="U352" s="65">
        <v>8438.14</v>
      </c>
      <c r="V352" s="65">
        <v>10739.065000000001</v>
      </c>
    </row>
    <row r="353" spans="1:22" x14ac:dyDescent="0.25">
      <c r="A353">
        <v>337</v>
      </c>
      <c r="B353" s="65">
        <v>39.75</v>
      </c>
      <c r="C353" s="65">
        <v>331.14</v>
      </c>
      <c r="D353" s="65">
        <v>14.21</v>
      </c>
      <c r="E353" s="65">
        <v>231.6</v>
      </c>
      <c r="F353" s="65">
        <v>3183.85</v>
      </c>
      <c r="G353" s="65">
        <v>2702.46</v>
      </c>
      <c r="H353" s="65">
        <v>9826.75</v>
      </c>
      <c r="I353" s="65">
        <v>3177.01</v>
      </c>
      <c r="J353" s="65">
        <v>2577.9699999999998</v>
      </c>
      <c r="K353" s="65">
        <v>3246.18</v>
      </c>
      <c r="L353" s="65">
        <v>4645.2</v>
      </c>
      <c r="M353" s="65">
        <v>-13414.35</v>
      </c>
      <c r="N353" s="65">
        <v>3513.9</v>
      </c>
      <c r="O353" s="65">
        <v>-10512.4</v>
      </c>
      <c r="P353" s="65">
        <v>9946.65</v>
      </c>
      <c r="Q353" s="65">
        <v>-6231.3200000000006</v>
      </c>
      <c r="R353" s="65">
        <v>-5864.6299999999992</v>
      </c>
      <c r="S353" s="65">
        <v>-311.39999999999998</v>
      </c>
      <c r="T353" s="65">
        <v>-2188.56</v>
      </c>
      <c r="U353" s="65">
        <v>9640.34</v>
      </c>
      <c r="V353" s="65">
        <v>-10776.570000000007</v>
      </c>
    </row>
    <row r="354" spans="1:22" x14ac:dyDescent="0.25">
      <c r="A354">
        <v>338</v>
      </c>
      <c r="B354" s="65">
        <v>41.094499999999996</v>
      </c>
      <c r="C354" s="65">
        <v>325.26850000000002</v>
      </c>
      <c r="D354" s="65">
        <v>14.4407</v>
      </c>
      <c r="E354" s="65">
        <v>228.85429999999999</v>
      </c>
      <c r="F354" s="65">
        <v>3068.2438000000002</v>
      </c>
      <c r="G354" s="65">
        <v>2724.0904999999998</v>
      </c>
      <c r="H354" s="65">
        <v>9906.2780000000002</v>
      </c>
      <c r="I354" s="65">
        <v>3107.4920000000002</v>
      </c>
      <c r="J354" s="65">
        <v>2496.5243</v>
      </c>
      <c r="K354" s="65">
        <v>3304.5162999999998</v>
      </c>
      <c r="L354" s="65">
        <v>-4791.5</v>
      </c>
      <c r="M354" s="65">
        <v>-4602.75</v>
      </c>
      <c r="N354" s="65">
        <v>-5487.2999999999993</v>
      </c>
      <c r="O354" s="65">
        <v>-5028.6000000000004</v>
      </c>
      <c r="P354" s="65">
        <v>38847.924999999996</v>
      </c>
      <c r="Q354" s="65">
        <v>-10557.62</v>
      </c>
      <c r="R354" s="65">
        <v>-9840.8349999999991</v>
      </c>
      <c r="S354" s="65">
        <v>6640.08</v>
      </c>
      <c r="T354" s="65">
        <v>10028.835000000001</v>
      </c>
      <c r="U354" s="65">
        <v>-2027.9</v>
      </c>
      <c r="V354" s="65">
        <v>13180.334999999995</v>
      </c>
    </row>
    <row r="355" spans="1:22" x14ac:dyDescent="0.25">
      <c r="A355">
        <v>339</v>
      </c>
      <c r="B355" s="65">
        <v>41.26</v>
      </c>
      <c r="C355" s="65">
        <v>312.81</v>
      </c>
      <c r="D355" s="65">
        <v>14.45</v>
      </c>
      <c r="E355" s="65">
        <v>221.07</v>
      </c>
      <c r="F355" s="65">
        <v>3161.8</v>
      </c>
      <c r="G355" s="65">
        <v>2643.39</v>
      </c>
      <c r="H355" s="65">
        <v>9583.65</v>
      </c>
      <c r="I355" s="65">
        <v>3234.57</v>
      </c>
      <c r="J355" s="65">
        <v>2547.14</v>
      </c>
      <c r="K355" s="65">
        <v>3288.43</v>
      </c>
      <c r="L355" s="65">
        <v>-5961.9</v>
      </c>
      <c r="M355" s="65">
        <v>14085.599999999999</v>
      </c>
      <c r="N355" s="65">
        <v>-6013.8</v>
      </c>
      <c r="O355" s="65">
        <v>10543.4</v>
      </c>
      <c r="P355" s="65">
        <v>15457.974999999999</v>
      </c>
      <c r="Q355" s="65">
        <v>5581.9000000000005</v>
      </c>
      <c r="R355" s="65">
        <v>6290.8149999999996</v>
      </c>
      <c r="S355" s="65">
        <v>-6067.88</v>
      </c>
      <c r="T355" s="65">
        <v>2436.8999999999996</v>
      </c>
      <c r="U355" s="65">
        <v>1190</v>
      </c>
      <c r="V355" s="65">
        <v>37543.01</v>
      </c>
    </row>
    <row r="356" spans="1:22" x14ac:dyDescent="0.25">
      <c r="A356">
        <v>340</v>
      </c>
      <c r="B356" s="65">
        <v>39.405999999999999</v>
      </c>
      <c r="C356" s="65">
        <v>324.33460000000002</v>
      </c>
      <c r="D356" s="65">
        <v>14.5969</v>
      </c>
      <c r="E356" s="65">
        <v>223.85470000000001</v>
      </c>
      <c r="F356" s="65">
        <v>3108.6855999999998</v>
      </c>
      <c r="G356" s="65">
        <v>2681.8231000000001</v>
      </c>
      <c r="H356" s="65">
        <v>9828.6322</v>
      </c>
      <c r="I356" s="65">
        <v>3106.0347000000002</v>
      </c>
      <c r="J356" s="65">
        <v>2525.5194999999999</v>
      </c>
      <c r="K356" s="65">
        <v>3276.3247000000001</v>
      </c>
      <c r="L356" s="65">
        <v>7028</v>
      </c>
      <c r="M356" s="65">
        <v>-3201.8999999999996</v>
      </c>
      <c r="N356" s="65">
        <v>-11579.1</v>
      </c>
      <c r="O356" s="65">
        <v>4970.6000000000004</v>
      </c>
      <c r="P356" s="65">
        <v>28737.474999999999</v>
      </c>
      <c r="Q356" s="65">
        <v>-2104.14</v>
      </c>
      <c r="R356" s="65">
        <v>-5958.5450000000001</v>
      </c>
      <c r="S356" s="65">
        <v>6785.8099999999995</v>
      </c>
      <c r="T356" s="65">
        <v>5679.5550000000003</v>
      </c>
      <c r="U356" s="65">
        <v>3610.42</v>
      </c>
      <c r="V356" s="65">
        <v>33968.174999999996</v>
      </c>
    </row>
    <row r="357" spans="1:22" x14ac:dyDescent="0.25">
      <c r="A357">
        <v>341</v>
      </c>
      <c r="B357" s="65">
        <v>41.32</v>
      </c>
      <c r="C357" s="65">
        <v>327.33999999999997</v>
      </c>
      <c r="D357" s="65">
        <v>14.46</v>
      </c>
      <c r="E357" s="65">
        <v>229.54</v>
      </c>
      <c r="F357" s="65">
        <v>3111.46</v>
      </c>
      <c r="G357" s="65">
        <v>2652.81</v>
      </c>
      <c r="H357" s="65">
        <v>9689.01</v>
      </c>
      <c r="I357" s="65">
        <v>3165.97</v>
      </c>
      <c r="J357" s="65">
        <v>2558.75</v>
      </c>
      <c r="K357" s="65">
        <v>3287.41</v>
      </c>
      <c r="L357" s="65">
        <v>-6368.6</v>
      </c>
      <c r="M357" s="65">
        <v>-7709.8499999999995</v>
      </c>
      <c r="N357" s="65">
        <v>-6091.8</v>
      </c>
      <c r="O357" s="65">
        <v>-6397</v>
      </c>
      <c r="P357" s="65">
        <v>28042.75</v>
      </c>
      <c r="Q357" s="65">
        <v>3698.6600000000003</v>
      </c>
      <c r="R357" s="65">
        <v>1022.325</v>
      </c>
      <c r="S357" s="65">
        <v>792.43</v>
      </c>
      <c r="T357" s="65">
        <v>694.29</v>
      </c>
      <c r="U357" s="65">
        <v>1393.04</v>
      </c>
      <c r="V357" s="65">
        <v>9076.244999999999</v>
      </c>
    </row>
    <row r="358" spans="1:22" x14ac:dyDescent="0.25">
      <c r="A358">
        <v>342</v>
      </c>
      <c r="B358" s="65">
        <v>40.0045</v>
      </c>
      <c r="C358" s="65">
        <v>330.48779999999999</v>
      </c>
      <c r="D358" s="65">
        <v>14.108599999999999</v>
      </c>
      <c r="E358" s="65">
        <v>231.78659999999999</v>
      </c>
      <c r="F358" s="65">
        <v>3280.7838999999999</v>
      </c>
      <c r="G358" s="65">
        <v>2676.5389</v>
      </c>
      <c r="H358" s="65">
        <v>9845.1911999999993</v>
      </c>
      <c r="I358" s="65">
        <v>3187.4432000000002</v>
      </c>
      <c r="J358" s="65">
        <v>2571.5929000000001</v>
      </c>
      <c r="K358" s="65">
        <v>3397.9092999999998</v>
      </c>
      <c r="L358" s="65">
        <v>2838.5</v>
      </c>
      <c r="M358" s="65">
        <v>-12431.7</v>
      </c>
      <c r="N358" s="65">
        <v>7464.5999999999995</v>
      </c>
      <c r="O358" s="65">
        <v>-10893.2</v>
      </c>
      <c r="P358" s="65">
        <v>-14287.1</v>
      </c>
      <c r="Q358" s="65">
        <v>-1047.3000000000002</v>
      </c>
      <c r="R358" s="65">
        <v>-6786.494999999999</v>
      </c>
      <c r="S358" s="65">
        <v>-1355.04</v>
      </c>
      <c r="T358" s="65">
        <v>-1231.4549999999999</v>
      </c>
      <c r="U358" s="65">
        <v>-20706.5</v>
      </c>
      <c r="V358" s="65">
        <v>-58435.69</v>
      </c>
    </row>
    <row r="359" spans="1:22" x14ac:dyDescent="0.25">
      <c r="A359">
        <v>343</v>
      </c>
      <c r="B359" s="65">
        <v>39.89</v>
      </c>
      <c r="C359" s="65">
        <v>322.95</v>
      </c>
      <c r="D359" s="65">
        <v>14.45</v>
      </c>
      <c r="E359" s="65">
        <v>228.67</v>
      </c>
      <c r="F359" s="65">
        <v>3182.73</v>
      </c>
      <c r="G359" s="65">
        <v>2700.45</v>
      </c>
      <c r="H359" s="65">
        <v>9885.9500000000007</v>
      </c>
      <c r="I359" s="65">
        <v>3184.52</v>
      </c>
      <c r="J359" s="65">
        <v>2613.9499999999998</v>
      </c>
      <c r="K359" s="65">
        <v>3282.74</v>
      </c>
      <c r="L359" s="65">
        <v>3672.2</v>
      </c>
      <c r="M359" s="65">
        <v>-1118.8499999999999</v>
      </c>
      <c r="N359" s="65">
        <v>-5928</v>
      </c>
      <c r="O359" s="65">
        <v>-4657</v>
      </c>
      <c r="P359" s="65">
        <v>10226.775</v>
      </c>
      <c r="Q359" s="65">
        <v>-5829.0599999999995</v>
      </c>
      <c r="R359" s="65">
        <v>-8824.5750000000007</v>
      </c>
      <c r="S359" s="65">
        <v>-1062.81</v>
      </c>
      <c r="T359" s="65">
        <v>-7584.57</v>
      </c>
      <c r="U359" s="65">
        <v>2326.88</v>
      </c>
      <c r="V359" s="65">
        <v>-18779.009999999998</v>
      </c>
    </row>
    <row r="360" spans="1:22" x14ac:dyDescent="0.25">
      <c r="A360">
        <v>344</v>
      </c>
      <c r="B360" s="65">
        <v>41.382599999999996</v>
      </c>
      <c r="C360" s="65">
        <v>324.25920000000002</v>
      </c>
      <c r="D360" s="65">
        <v>14.1655</v>
      </c>
      <c r="E360" s="65">
        <v>229.76240000000001</v>
      </c>
      <c r="F360" s="65">
        <v>3155.0898000000002</v>
      </c>
      <c r="G360" s="65">
        <v>2714.8800999999999</v>
      </c>
      <c r="H360" s="65">
        <v>9880.0030999999999</v>
      </c>
      <c r="I360" s="65">
        <v>3238.1992</v>
      </c>
      <c r="J360" s="65">
        <v>2502.2655</v>
      </c>
      <c r="K360" s="65">
        <v>3284.6003000000001</v>
      </c>
      <c r="L360" s="65">
        <v>-6808.2</v>
      </c>
      <c r="M360" s="65">
        <v>-3088.8</v>
      </c>
      <c r="N360" s="65">
        <v>5245.5</v>
      </c>
      <c r="O360" s="65">
        <v>-6844.8</v>
      </c>
      <c r="P360" s="65">
        <v>17136.424999999999</v>
      </c>
      <c r="Q360" s="65">
        <v>-8715.5400000000009</v>
      </c>
      <c r="R360" s="65">
        <v>-8527.09</v>
      </c>
      <c r="S360" s="65">
        <v>-6430.6399999999994</v>
      </c>
      <c r="T360" s="65">
        <v>9167.6550000000007</v>
      </c>
      <c r="U360" s="65">
        <v>1955.3000000000002</v>
      </c>
      <c r="V360" s="65">
        <v>-6910.19</v>
      </c>
    </row>
    <row r="361" spans="1:22" x14ac:dyDescent="0.25">
      <c r="A361">
        <v>345</v>
      </c>
      <c r="B361" s="65">
        <v>40.39</v>
      </c>
      <c r="C361" s="65">
        <v>320.17</v>
      </c>
      <c r="D361" s="65">
        <v>14.21</v>
      </c>
      <c r="E361" s="65">
        <v>230.46</v>
      </c>
      <c r="F361" s="65">
        <v>3452.69</v>
      </c>
      <c r="G361" s="65">
        <v>2676.66</v>
      </c>
      <c r="H361" s="65">
        <v>9700.0300000000007</v>
      </c>
      <c r="I361" s="65">
        <v>3184.88</v>
      </c>
      <c r="J361" s="65">
        <v>2571.65</v>
      </c>
      <c r="K361" s="65">
        <v>3297.15</v>
      </c>
      <c r="L361" s="65">
        <v>146.29999999999998</v>
      </c>
      <c r="M361" s="65">
        <v>3038.85</v>
      </c>
      <c r="N361" s="65">
        <v>3338.3999999999996</v>
      </c>
      <c r="O361" s="65">
        <v>-8248.6</v>
      </c>
      <c r="P361" s="65">
        <v>-57264.35</v>
      </c>
      <c r="Q361" s="65">
        <v>-1070.6600000000001</v>
      </c>
      <c r="R361" s="65">
        <v>471.40500000000003</v>
      </c>
      <c r="S361" s="65">
        <v>-1099.02</v>
      </c>
      <c r="T361" s="65">
        <v>-1239.3150000000001</v>
      </c>
      <c r="U361" s="65">
        <v>-554.68000000000006</v>
      </c>
      <c r="V361" s="65">
        <v>-62481.670000000006</v>
      </c>
    </row>
    <row r="362" spans="1:22" x14ac:dyDescent="0.25">
      <c r="A362">
        <v>346</v>
      </c>
      <c r="B362" s="65">
        <v>40.9268</v>
      </c>
      <c r="C362" s="65">
        <v>330.52879999999999</v>
      </c>
      <c r="D362" s="65">
        <v>14.498900000000001</v>
      </c>
      <c r="E362" s="65">
        <v>240.02940000000001</v>
      </c>
      <c r="F362" s="65">
        <v>3259.8769000000002</v>
      </c>
      <c r="G362" s="65">
        <v>2664.3447999999999</v>
      </c>
      <c r="H362" s="65">
        <v>9551.3860000000004</v>
      </c>
      <c r="I362" s="65">
        <v>3177.4654</v>
      </c>
      <c r="J362" s="65">
        <v>2569.3903</v>
      </c>
      <c r="K362" s="65">
        <v>3355.3769000000002</v>
      </c>
      <c r="L362" s="65">
        <v>-3617.6000000000004</v>
      </c>
      <c r="M362" s="65">
        <v>-12493.199999999999</v>
      </c>
      <c r="N362" s="65">
        <v>-7757.0999999999995</v>
      </c>
      <c r="O362" s="65">
        <v>-27378.799999999999</v>
      </c>
      <c r="P362" s="65">
        <v>-9060.35</v>
      </c>
      <c r="Q362" s="65">
        <v>1391.52</v>
      </c>
      <c r="R362" s="65">
        <v>7903.7650000000003</v>
      </c>
      <c r="S362" s="65">
        <v>-357.26</v>
      </c>
      <c r="T362" s="65">
        <v>-901.06500000000005</v>
      </c>
      <c r="U362" s="65">
        <v>-12200.02</v>
      </c>
      <c r="V362" s="65">
        <v>-64470.11</v>
      </c>
    </row>
    <row r="363" spans="1:22" x14ac:dyDescent="0.25">
      <c r="A363">
        <v>347</v>
      </c>
      <c r="B363" s="65">
        <v>41.1</v>
      </c>
      <c r="C363" s="65">
        <v>323.83</v>
      </c>
      <c r="D363" s="65">
        <v>14.5</v>
      </c>
      <c r="E363" s="65">
        <v>218.37</v>
      </c>
      <c r="F363" s="65">
        <v>3290.73</v>
      </c>
      <c r="G363" s="65">
        <v>2686.65</v>
      </c>
      <c r="H363" s="65">
        <v>9383.07</v>
      </c>
      <c r="I363" s="65">
        <v>3229.05</v>
      </c>
      <c r="J363" s="65">
        <v>2580.3000000000002</v>
      </c>
      <c r="K363" s="65">
        <v>3353.23</v>
      </c>
      <c r="L363" s="65">
        <v>-4834.8999999999996</v>
      </c>
      <c r="M363" s="65">
        <v>-2440.8000000000002</v>
      </c>
      <c r="N363" s="65">
        <v>-7768.7999999999993</v>
      </c>
      <c r="O363" s="65">
        <v>15947.6</v>
      </c>
      <c r="P363" s="65">
        <v>-16774.125</v>
      </c>
      <c r="Q363" s="65">
        <v>-3068.98</v>
      </c>
      <c r="R363" s="65">
        <v>16319.640000000001</v>
      </c>
      <c r="S363" s="65">
        <v>-5515.52</v>
      </c>
      <c r="T363" s="65">
        <v>-2536.8449999999998</v>
      </c>
      <c r="U363" s="65">
        <v>-11770.64</v>
      </c>
      <c r="V363" s="65">
        <v>-22443.37</v>
      </c>
    </row>
    <row r="364" spans="1:22" x14ac:dyDescent="0.25">
      <c r="A364">
        <v>348</v>
      </c>
      <c r="B364" s="65">
        <v>41.8384</v>
      </c>
      <c r="C364" s="65">
        <v>317.98349999999999</v>
      </c>
      <c r="D364" s="65">
        <v>13.683</v>
      </c>
      <c r="E364" s="65">
        <v>229.1223</v>
      </c>
      <c r="F364" s="65">
        <v>3220.5738999999999</v>
      </c>
      <c r="G364" s="65">
        <v>2684.8942999999999</v>
      </c>
      <c r="H364" s="65">
        <v>9824.2456999999995</v>
      </c>
      <c r="I364" s="65">
        <v>3223.3229999999999</v>
      </c>
      <c r="J364" s="65">
        <v>2583.6734000000001</v>
      </c>
      <c r="K364" s="65">
        <v>3306.1601999999998</v>
      </c>
      <c r="L364" s="65">
        <v>-9998.7999999999993</v>
      </c>
      <c r="M364" s="65">
        <v>6324.75</v>
      </c>
      <c r="N364" s="65">
        <v>24063</v>
      </c>
      <c r="O364" s="65">
        <v>-5564.6</v>
      </c>
      <c r="P364" s="65">
        <v>765.4</v>
      </c>
      <c r="Q364" s="65">
        <v>-2718.38</v>
      </c>
      <c r="R364" s="65">
        <v>-5739.22</v>
      </c>
      <c r="S364" s="65">
        <v>-4943.0199999999995</v>
      </c>
      <c r="T364" s="65">
        <v>-3043.5299999999997</v>
      </c>
      <c r="U364" s="65">
        <v>-2356.6800000000003</v>
      </c>
      <c r="V364" s="65">
        <v>-3211.0800000000008</v>
      </c>
    </row>
    <row r="365" spans="1:22" x14ac:dyDescent="0.25">
      <c r="A365">
        <v>349</v>
      </c>
      <c r="B365" s="65">
        <v>41.81</v>
      </c>
      <c r="C365" s="65">
        <v>316.8</v>
      </c>
      <c r="D365" s="65">
        <v>14.16</v>
      </c>
      <c r="E365" s="65">
        <v>219.48</v>
      </c>
      <c r="F365" s="65">
        <v>3141.69</v>
      </c>
      <c r="G365" s="65">
        <v>2636.76</v>
      </c>
      <c r="H365" s="65">
        <v>9771.85</v>
      </c>
      <c r="I365" s="65">
        <v>3205.39</v>
      </c>
      <c r="J365" s="65">
        <v>2565.48</v>
      </c>
      <c r="K365" s="65">
        <v>3310.31</v>
      </c>
      <c r="L365" s="65">
        <v>-9827.2999999999993</v>
      </c>
      <c r="M365" s="65">
        <v>8094.15</v>
      </c>
      <c r="N365" s="65">
        <v>5409.2999999999993</v>
      </c>
      <c r="O365" s="65">
        <v>13727.2</v>
      </c>
      <c r="P365" s="65">
        <v>20486.875</v>
      </c>
      <c r="Q365" s="65">
        <v>6907.86</v>
      </c>
      <c r="R365" s="65">
        <v>-3119.63</v>
      </c>
      <c r="S365" s="65">
        <v>-3150.09</v>
      </c>
      <c r="T365" s="65">
        <v>-315.04499999999996</v>
      </c>
      <c r="U365" s="65">
        <v>-3186.94</v>
      </c>
      <c r="V365" s="65">
        <v>35026.380000000005</v>
      </c>
    </row>
    <row r="366" spans="1:22" x14ac:dyDescent="0.25">
      <c r="A366">
        <v>350</v>
      </c>
      <c r="B366" s="65">
        <v>40.44</v>
      </c>
      <c r="C366" s="65">
        <v>329.03789999999998</v>
      </c>
      <c r="D366" s="65">
        <v>14.1472</v>
      </c>
      <c r="E366" s="65">
        <v>236.13249999999999</v>
      </c>
      <c r="F366" s="65">
        <v>3148.6799000000001</v>
      </c>
      <c r="G366" s="65">
        <v>2628.0832</v>
      </c>
      <c r="H366" s="65">
        <v>9829.7397000000001</v>
      </c>
      <c r="I366" s="65">
        <v>3196.4344000000001</v>
      </c>
      <c r="J366" s="65">
        <v>2551.4132</v>
      </c>
      <c r="K366" s="65">
        <v>3265.7474000000002</v>
      </c>
      <c r="L366" s="65">
        <v>-210</v>
      </c>
      <c r="M366" s="65">
        <v>-10256.85</v>
      </c>
      <c r="N366" s="65">
        <v>5959.2</v>
      </c>
      <c r="O366" s="65">
        <v>-19585</v>
      </c>
      <c r="P366" s="65">
        <v>18738.900000000001</v>
      </c>
      <c r="Q366" s="65">
        <v>8643.84</v>
      </c>
      <c r="R366" s="65">
        <v>-6013.92</v>
      </c>
      <c r="S366" s="65">
        <v>-2254.16</v>
      </c>
      <c r="T366" s="65">
        <v>1795.5</v>
      </c>
      <c r="U366" s="65">
        <v>5725.88</v>
      </c>
      <c r="V366" s="65">
        <v>2543.3900000000003</v>
      </c>
    </row>
    <row r="367" spans="1:22" x14ac:dyDescent="0.25">
      <c r="A367">
        <v>351</v>
      </c>
      <c r="B367" s="65">
        <v>40.82</v>
      </c>
      <c r="C367" s="65">
        <v>324.8</v>
      </c>
      <c r="D367" s="65">
        <v>13.9</v>
      </c>
      <c r="E367" s="65">
        <v>210.56</v>
      </c>
      <c r="F367" s="65">
        <v>3132.06</v>
      </c>
      <c r="G367" s="65">
        <v>2686.01</v>
      </c>
      <c r="H367" s="65">
        <v>9594.77</v>
      </c>
      <c r="I367" s="65">
        <v>3152.52</v>
      </c>
      <c r="J367" s="65">
        <v>2529.9499999999998</v>
      </c>
      <c r="K367" s="65">
        <v>3351.45</v>
      </c>
      <c r="L367" s="65">
        <v>-2858.7999999999997</v>
      </c>
      <c r="M367" s="65">
        <v>-3905.7000000000003</v>
      </c>
      <c r="N367" s="65">
        <v>15795.000000000002</v>
      </c>
      <c r="O367" s="65">
        <v>31566.600000000002</v>
      </c>
      <c r="P367" s="65">
        <v>22893.825000000001</v>
      </c>
      <c r="Q367" s="65">
        <v>-2941.76</v>
      </c>
      <c r="R367" s="65">
        <v>5734.5050000000001</v>
      </c>
      <c r="S367" s="65">
        <v>2136.84</v>
      </c>
      <c r="T367" s="65">
        <v>5015.1149999999998</v>
      </c>
      <c r="U367" s="65">
        <v>-11415.48</v>
      </c>
      <c r="V367" s="65">
        <v>62020.145000000004</v>
      </c>
    </row>
    <row r="368" spans="1:22" x14ac:dyDescent="0.25">
      <c r="A368">
        <v>352</v>
      </c>
      <c r="B368" s="65">
        <v>39.794899999999998</v>
      </c>
      <c r="C368" s="65">
        <v>325.97649999999999</v>
      </c>
      <c r="D368" s="65">
        <v>14.508599999999999</v>
      </c>
      <c r="E368" s="65">
        <v>226.4376</v>
      </c>
      <c r="F368" s="65">
        <v>3325.8863999999999</v>
      </c>
      <c r="G368" s="65">
        <v>2610.8766000000001</v>
      </c>
      <c r="H368" s="65">
        <v>9550.5673000000006</v>
      </c>
      <c r="I368" s="65">
        <v>3154.4600999999998</v>
      </c>
      <c r="J368" s="65">
        <v>2557.0138000000002</v>
      </c>
      <c r="K368" s="65">
        <v>3260.9884999999999</v>
      </c>
      <c r="L368" s="65">
        <v>4305.7</v>
      </c>
      <c r="M368" s="65">
        <v>-5664.75</v>
      </c>
      <c r="N368" s="65">
        <v>-8135.4000000000005</v>
      </c>
      <c r="O368" s="65">
        <v>-195.20000000000002</v>
      </c>
      <c r="P368" s="65">
        <v>-25562.724999999999</v>
      </c>
      <c r="Q368" s="65">
        <v>12085.16</v>
      </c>
      <c r="R368" s="65">
        <v>7944.7000000000007</v>
      </c>
      <c r="S368" s="65">
        <v>1943.27</v>
      </c>
      <c r="T368" s="65">
        <v>955.41</v>
      </c>
      <c r="U368" s="65">
        <v>6677.66</v>
      </c>
      <c r="V368" s="65">
        <v>-5646.1749999999993</v>
      </c>
    </row>
    <row r="369" spans="1:22" x14ac:dyDescent="0.25">
      <c r="A369">
        <v>353</v>
      </c>
      <c r="B369" s="65">
        <v>39.97</v>
      </c>
      <c r="C369" s="65">
        <v>322.70999999999998</v>
      </c>
      <c r="D369" s="65">
        <v>14.08</v>
      </c>
      <c r="E369" s="65">
        <v>225.69</v>
      </c>
      <c r="F369" s="65">
        <v>3117.77</v>
      </c>
      <c r="G369" s="65">
        <v>2680.47</v>
      </c>
      <c r="H369" s="65">
        <v>9204.5300000000007</v>
      </c>
      <c r="I369" s="65">
        <v>3228.24</v>
      </c>
      <c r="J369" s="65">
        <v>2585.14</v>
      </c>
      <c r="K369" s="65">
        <v>3259.48</v>
      </c>
      <c r="L369" s="65">
        <v>3070.8999999999996</v>
      </c>
      <c r="M369" s="65">
        <v>-763.5</v>
      </c>
      <c r="N369" s="65">
        <v>8513.6999999999989</v>
      </c>
      <c r="O369" s="65">
        <v>1305.8000000000002</v>
      </c>
      <c r="P369" s="65">
        <v>26465.55</v>
      </c>
      <c r="Q369" s="65">
        <v>-1833.52</v>
      </c>
      <c r="R369" s="65">
        <v>25246.71</v>
      </c>
      <c r="S369" s="65">
        <v>-5435.1799999999994</v>
      </c>
      <c r="T369" s="65">
        <v>-3263.2049999999999</v>
      </c>
      <c r="U369" s="65">
        <v>6979.32</v>
      </c>
      <c r="V369" s="65">
        <v>60286.574999999997</v>
      </c>
    </row>
    <row r="370" spans="1:22" x14ac:dyDescent="0.25">
      <c r="A370">
        <v>354</v>
      </c>
      <c r="B370" s="65">
        <v>38.950600000000001</v>
      </c>
      <c r="C370" s="65">
        <v>323.75049999999999</v>
      </c>
      <c r="D370" s="65">
        <v>14.427899999999999</v>
      </c>
      <c r="E370" s="65">
        <v>215.4478</v>
      </c>
      <c r="F370" s="65">
        <v>3367.3953000000001</v>
      </c>
      <c r="G370" s="65">
        <v>2663.5291999999999</v>
      </c>
      <c r="H370" s="65">
        <v>9749.0982999999997</v>
      </c>
      <c r="I370" s="65">
        <v>3210.5336000000002</v>
      </c>
      <c r="J370" s="65">
        <v>2589.9063000000001</v>
      </c>
      <c r="K370" s="65">
        <v>3300.1502</v>
      </c>
      <c r="L370" s="65">
        <v>10215.800000000001</v>
      </c>
      <c r="M370" s="65">
        <v>-2325.75</v>
      </c>
      <c r="N370" s="65">
        <v>-4988.1000000000004</v>
      </c>
      <c r="O370" s="65">
        <v>21784.400000000001</v>
      </c>
      <c r="P370" s="65">
        <v>-35939.950000000004</v>
      </c>
      <c r="Q370" s="65">
        <v>1554.64</v>
      </c>
      <c r="R370" s="65">
        <v>-1981.85</v>
      </c>
      <c r="S370" s="65">
        <v>-3664.08</v>
      </c>
      <c r="T370" s="65">
        <v>-3978.4650000000001</v>
      </c>
      <c r="U370" s="65">
        <v>-1154.6799999999998</v>
      </c>
      <c r="V370" s="65">
        <v>-20478.035000000003</v>
      </c>
    </row>
    <row r="371" spans="1:22" x14ac:dyDescent="0.25">
      <c r="A371">
        <v>355</v>
      </c>
      <c r="B371" s="65">
        <v>40.9</v>
      </c>
      <c r="C371" s="65">
        <v>317.08</v>
      </c>
      <c r="D371" s="65">
        <v>14.66</v>
      </c>
      <c r="E371" s="65">
        <v>224.79</v>
      </c>
      <c r="F371" s="65">
        <v>3180.56</v>
      </c>
      <c r="G371" s="65">
        <v>2728.92</v>
      </c>
      <c r="H371" s="65">
        <v>9568.33</v>
      </c>
      <c r="I371" s="65">
        <v>3211.42</v>
      </c>
      <c r="J371" s="65">
        <v>2545.8200000000002</v>
      </c>
      <c r="K371" s="65">
        <v>3303.07</v>
      </c>
      <c r="L371" s="65">
        <v>-3464.3</v>
      </c>
      <c r="M371" s="65">
        <v>7677.45</v>
      </c>
      <c r="N371" s="65">
        <v>-14188.2</v>
      </c>
      <c r="O371" s="65">
        <v>3101.6</v>
      </c>
      <c r="P371" s="65">
        <v>10769.45</v>
      </c>
      <c r="Q371" s="65">
        <v>-11524.32</v>
      </c>
      <c r="R371" s="65">
        <v>7056.3550000000005</v>
      </c>
      <c r="S371" s="65">
        <v>-3752.87</v>
      </c>
      <c r="T371" s="65">
        <v>2634.6749999999997</v>
      </c>
      <c r="U371" s="65">
        <v>-1738.4799999999998</v>
      </c>
      <c r="V371" s="65">
        <v>-3428.6399999999994</v>
      </c>
    </row>
    <row r="372" spans="1:22" x14ac:dyDescent="0.25">
      <c r="A372">
        <v>356</v>
      </c>
      <c r="B372" s="65">
        <v>39.223100000000002</v>
      </c>
      <c r="C372" s="65">
        <v>321.209</v>
      </c>
      <c r="D372" s="65">
        <v>13.925700000000001</v>
      </c>
      <c r="E372" s="65">
        <v>234.87119999999999</v>
      </c>
      <c r="F372" s="65">
        <v>3019.0129000000002</v>
      </c>
      <c r="G372" s="65">
        <v>2701.2044000000001</v>
      </c>
      <c r="H372" s="65">
        <v>9343.8618999999999</v>
      </c>
      <c r="I372" s="65">
        <v>3134.6684</v>
      </c>
      <c r="J372" s="65">
        <v>2585.7485999999999</v>
      </c>
      <c r="K372" s="65">
        <v>3289.2745</v>
      </c>
      <c r="L372" s="65">
        <v>8308.3000000000011</v>
      </c>
      <c r="M372" s="65">
        <v>1486.5</v>
      </c>
      <c r="N372" s="65">
        <v>14597.7</v>
      </c>
      <c r="O372" s="65">
        <v>-17062.400000000001</v>
      </c>
      <c r="P372" s="65">
        <v>51155.65</v>
      </c>
      <c r="Q372" s="65">
        <v>-5980.4000000000005</v>
      </c>
      <c r="R372" s="65">
        <v>18279.97</v>
      </c>
      <c r="S372" s="65">
        <v>3922.4400000000005</v>
      </c>
      <c r="T372" s="65">
        <v>-3354.81</v>
      </c>
      <c r="U372" s="65">
        <v>1020.4599999999999</v>
      </c>
      <c r="V372" s="65">
        <v>72373.410000000018</v>
      </c>
    </row>
    <row r="373" spans="1:22" x14ac:dyDescent="0.25">
      <c r="A373">
        <v>357</v>
      </c>
      <c r="B373" s="65">
        <v>39.729999999999997</v>
      </c>
      <c r="C373" s="65">
        <v>323.95999999999998</v>
      </c>
      <c r="D373" s="65">
        <v>14.44</v>
      </c>
      <c r="E373" s="65">
        <v>225.07</v>
      </c>
      <c r="F373" s="65">
        <v>3256.26</v>
      </c>
      <c r="G373" s="65">
        <v>2686.23</v>
      </c>
      <c r="H373" s="65">
        <v>9748.1299999999992</v>
      </c>
      <c r="I373" s="65">
        <v>3186.86</v>
      </c>
      <c r="J373" s="65">
        <v>2529.0100000000002</v>
      </c>
      <c r="K373" s="65">
        <v>3299.38</v>
      </c>
      <c r="L373" s="65">
        <v>4741.8</v>
      </c>
      <c r="M373" s="65">
        <v>-2645.1</v>
      </c>
      <c r="N373" s="65">
        <v>-5327.4</v>
      </c>
      <c r="O373" s="65">
        <v>2545.1999999999998</v>
      </c>
      <c r="P373" s="65">
        <v>-8156.3250000000007</v>
      </c>
      <c r="Q373" s="65">
        <v>-2985.3</v>
      </c>
      <c r="R373" s="65">
        <v>-1933.5450000000001</v>
      </c>
      <c r="S373" s="65">
        <v>-1296.3200000000002</v>
      </c>
      <c r="T373" s="65">
        <v>5155.8450000000003</v>
      </c>
      <c r="U373" s="65">
        <v>-999.71999999999991</v>
      </c>
      <c r="V373" s="65">
        <v>-10900.865</v>
      </c>
    </row>
    <row r="374" spans="1:22" x14ac:dyDescent="0.25">
      <c r="A374">
        <v>358</v>
      </c>
      <c r="B374" s="65">
        <v>40.701099999999997</v>
      </c>
      <c r="C374" s="65">
        <v>312.60079999999999</v>
      </c>
      <c r="D374" s="65">
        <v>14.3713</v>
      </c>
      <c r="E374" s="65">
        <v>224.11500000000001</v>
      </c>
      <c r="F374" s="65">
        <v>3232.0848999999998</v>
      </c>
      <c r="G374" s="65">
        <v>2696.8571000000002</v>
      </c>
      <c r="H374" s="65">
        <v>9785.3323</v>
      </c>
      <c r="I374" s="65">
        <v>3070.3008</v>
      </c>
      <c r="J374" s="65">
        <v>2519.9105</v>
      </c>
      <c r="K374" s="65">
        <v>3300.3784999999998</v>
      </c>
      <c r="L374" s="65">
        <v>-2037.7000000000003</v>
      </c>
      <c r="M374" s="65">
        <v>14398.8</v>
      </c>
      <c r="N374" s="65">
        <v>-2780.7000000000003</v>
      </c>
      <c r="O374" s="65">
        <v>4450</v>
      </c>
      <c r="P374" s="65">
        <v>-2112.3500000000004</v>
      </c>
      <c r="Q374" s="65">
        <v>-5110.9400000000005</v>
      </c>
      <c r="R374" s="65">
        <v>-3793.5499999999997</v>
      </c>
      <c r="S374" s="65">
        <v>10359.200000000001</v>
      </c>
      <c r="T374" s="65">
        <v>6520.9050000000007</v>
      </c>
      <c r="U374" s="65">
        <v>-1200.3399999999999</v>
      </c>
      <c r="V374" s="65">
        <v>18693.325000000001</v>
      </c>
    </row>
    <row r="375" spans="1:22" x14ac:dyDescent="0.25">
      <c r="A375">
        <v>359</v>
      </c>
      <c r="B375" s="65">
        <v>38.58</v>
      </c>
      <c r="C375" s="65">
        <v>324.08999999999997</v>
      </c>
      <c r="D375" s="65">
        <v>14.24</v>
      </c>
      <c r="E375" s="65">
        <v>231.74</v>
      </c>
      <c r="F375" s="65">
        <v>3302.14</v>
      </c>
      <c r="G375" s="65">
        <v>2649.93</v>
      </c>
      <c r="H375" s="65">
        <v>9981.48</v>
      </c>
      <c r="I375" s="65">
        <v>3165.87</v>
      </c>
      <c r="J375" s="65">
        <v>2608.48</v>
      </c>
      <c r="K375" s="65">
        <v>3296.3</v>
      </c>
      <c r="L375" s="65">
        <v>12785.5</v>
      </c>
      <c r="M375" s="65">
        <v>-2828.25</v>
      </c>
      <c r="N375" s="65">
        <v>2219.1</v>
      </c>
      <c r="O375" s="65">
        <v>-10795.6</v>
      </c>
      <c r="P375" s="65">
        <v>-19626.95</v>
      </c>
      <c r="Q375" s="65">
        <v>4274.54</v>
      </c>
      <c r="R375" s="65">
        <v>-13600.755000000001</v>
      </c>
      <c r="S375" s="65">
        <v>802.73</v>
      </c>
      <c r="T375" s="65">
        <v>-6764.43</v>
      </c>
      <c r="U375" s="65">
        <v>-384.28</v>
      </c>
      <c r="V375" s="65">
        <v>-33918.395000000004</v>
      </c>
    </row>
    <row r="376" spans="1:22" x14ac:dyDescent="0.25">
      <c r="A376">
        <v>360</v>
      </c>
      <c r="B376" s="65">
        <v>41.572099999999999</v>
      </c>
      <c r="C376" s="65">
        <v>317.1601</v>
      </c>
      <c r="D376" s="65">
        <v>14.3027</v>
      </c>
      <c r="E376" s="65">
        <v>222.7929</v>
      </c>
      <c r="F376" s="65">
        <v>3159.3337999999999</v>
      </c>
      <c r="G376" s="65">
        <v>2641.0544</v>
      </c>
      <c r="H376" s="65">
        <v>9865.1517999999996</v>
      </c>
      <c r="I376" s="65">
        <v>3283.4254999999998</v>
      </c>
      <c r="J376" s="65">
        <v>2560.8775999999998</v>
      </c>
      <c r="K376" s="65">
        <v>3312.8474000000001</v>
      </c>
      <c r="L376" s="65">
        <v>-8134.7</v>
      </c>
      <c r="M376" s="65">
        <v>7559.85</v>
      </c>
      <c r="N376" s="65">
        <v>-105.30000000000001</v>
      </c>
      <c r="O376" s="65">
        <v>7094.2</v>
      </c>
      <c r="P376" s="65">
        <v>16075.424999999999</v>
      </c>
      <c r="Q376" s="65">
        <v>6049.6</v>
      </c>
      <c r="R376" s="65">
        <v>-7784.5249999999996</v>
      </c>
      <c r="S376" s="65">
        <v>-10953.27</v>
      </c>
      <c r="T376" s="65">
        <v>375.84</v>
      </c>
      <c r="U376" s="65">
        <v>-3694.1200000000003</v>
      </c>
      <c r="V376" s="65">
        <v>6482.9999999999945</v>
      </c>
    </row>
    <row r="377" spans="1:22" x14ac:dyDescent="0.25">
      <c r="A377">
        <v>361</v>
      </c>
      <c r="B377" s="65">
        <v>40.07</v>
      </c>
      <c r="C377" s="65">
        <v>320.31</v>
      </c>
      <c r="D377" s="65">
        <v>14.23</v>
      </c>
      <c r="E377" s="65">
        <v>232.94</v>
      </c>
      <c r="F377" s="65">
        <v>3303.31</v>
      </c>
      <c r="G377" s="65">
        <v>2688.48</v>
      </c>
      <c r="H377" s="65">
        <v>9473.7999999999993</v>
      </c>
      <c r="I377" s="65">
        <v>3101.78</v>
      </c>
      <c r="J377" s="65">
        <v>2524.59</v>
      </c>
      <c r="K377" s="65">
        <v>3208.4</v>
      </c>
      <c r="L377" s="65">
        <v>2366</v>
      </c>
      <c r="M377" s="65">
        <v>2842.05</v>
      </c>
      <c r="N377" s="65">
        <v>2800.2000000000003</v>
      </c>
      <c r="O377" s="65">
        <v>-13201.4</v>
      </c>
      <c r="P377" s="65">
        <v>-19917.95</v>
      </c>
      <c r="Q377" s="65">
        <v>-3435.94</v>
      </c>
      <c r="R377" s="65">
        <v>11783.125</v>
      </c>
      <c r="S377" s="65">
        <v>7211.05</v>
      </c>
      <c r="T377" s="65">
        <v>5819.4750000000004</v>
      </c>
      <c r="U377" s="65">
        <v>17195.54</v>
      </c>
      <c r="V377" s="65">
        <v>13462.150000000003</v>
      </c>
    </row>
    <row r="378" spans="1:22" x14ac:dyDescent="0.25">
      <c r="A378">
        <v>362</v>
      </c>
      <c r="B378" s="65">
        <v>39.050600000000003</v>
      </c>
      <c r="C378" s="65">
        <v>323.88099999999997</v>
      </c>
      <c r="D378" s="65">
        <v>14.516400000000001</v>
      </c>
      <c r="E378" s="65">
        <v>222.99039999999999</v>
      </c>
      <c r="F378" s="65">
        <v>3232.4132</v>
      </c>
      <c r="G378" s="65">
        <v>2718.2860999999998</v>
      </c>
      <c r="H378" s="65">
        <v>9819.0674999999992</v>
      </c>
      <c r="I378" s="65">
        <v>3168.7548000000002</v>
      </c>
      <c r="J378" s="65">
        <v>2556.2130000000002</v>
      </c>
      <c r="K378" s="65">
        <v>3360.9218999999998</v>
      </c>
      <c r="L378" s="65">
        <v>9515.7999999999993</v>
      </c>
      <c r="M378" s="65">
        <v>-2521.5</v>
      </c>
      <c r="N378" s="65">
        <v>-8439.6</v>
      </c>
      <c r="O378" s="65">
        <v>6699.2</v>
      </c>
      <c r="P378" s="65">
        <v>-2194.4249999999997</v>
      </c>
      <c r="Q378" s="65">
        <v>-9396.74</v>
      </c>
      <c r="R378" s="65">
        <v>-5480.31</v>
      </c>
      <c r="S378" s="65">
        <v>513.79999999999995</v>
      </c>
      <c r="T378" s="65">
        <v>1075.53</v>
      </c>
      <c r="U378" s="65">
        <v>-13309.02</v>
      </c>
      <c r="V378" s="65">
        <v>-23537.264999999999</v>
      </c>
    </row>
    <row r="379" spans="1:22" x14ac:dyDescent="0.25">
      <c r="A379">
        <v>363</v>
      </c>
      <c r="B379" s="65">
        <v>40.86</v>
      </c>
      <c r="C379" s="65">
        <v>326.79000000000002</v>
      </c>
      <c r="D379" s="65">
        <v>14.12</v>
      </c>
      <c r="E379" s="65">
        <v>228.22</v>
      </c>
      <c r="F379" s="65">
        <v>3211.21</v>
      </c>
      <c r="G379" s="65">
        <v>2642.34</v>
      </c>
      <c r="H379" s="65">
        <v>10113.43</v>
      </c>
      <c r="I379" s="65">
        <v>3221.61</v>
      </c>
      <c r="J379" s="65">
        <v>2634.81</v>
      </c>
      <c r="K379" s="65">
        <v>3345.76</v>
      </c>
      <c r="L379" s="65">
        <v>-3147.9</v>
      </c>
      <c r="M379" s="65">
        <v>-6884.1</v>
      </c>
      <c r="N379" s="65">
        <v>7039.5</v>
      </c>
      <c r="O379" s="65">
        <v>-3754.6</v>
      </c>
      <c r="P379" s="65">
        <v>3105.6499999999996</v>
      </c>
      <c r="Q379" s="65">
        <v>5791.82</v>
      </c>
      <c r="R379" s="65">
        <v>-20198.424999999999</v>
      </c>
      <c r="S379" s="65">
        <v>-4771.8</v>
      </c>
      <c r="T379" s="65">
        <v>-10714.485000000001</v>
      </c>
      <c r="U379" s="65">
        <v>-10276.439999999999</v>
      </c>
      <c r="V379" s="65">
        <v>-43810.78</v>
      </c>
    </row>
    <row r="380" spans="1:22" x14ac:dyDescent="0.25">
      <c r="A380">
        <v>364</v>
      </c>
      <c r="B380" s="65">
        <v>39.022399999999998</v>
      </c>
      <c r="C380" s="65">
        <v>320.24400000000003</v>
      </c>
      <c r="D380" s="65">
        <v>14.6685</v>
      </c>
      <c r="E380" s="65">
        <v>235.0035</v>
      </c>
      <c r="F380" s="65">
        <v>3174.7258999999999</v>
      </c>
      <c r="G380" s="65">
        <v>2698.3462</v>
      </c>
      <c r="H380" s="65">
        <v>9224.5966000000008</v>
      </c>
      <c r="I380" s="65">
        <v>3193.8382000000001</v>
      </c>
      <c r="J380" s="65">
        <v>2548.2035999999998</v>
      </c>
      <c r="K380" s="65">
        <v>3296.6939000000002</v>
      </c>
      <c r="L380" s="65">
        <v>9713.1999999999989</v>
      </c>
      <c r="M380" s="65">
        <v>2934</v>
      </c>
      <c r="N380" s="65">
        <v>-14371.5</v>
      </c>
      <c r="O380" s="65">
        <v>-17327</v>
      </c>
      <c r="P380" s="65">
        <v>12227.4</v>
      </c>
      <c r="Q380" s="65">
        <v>-5408.76</v>
      </c>
      <c r="R380" s="65">
        <v>24243.235000000001</v>
      </c>
      <c r="S380" s="65">
        <v>-1994.54</v>
      </c>
      <c r="T380" s="65">
        <v>2276.94</v>
      </c>
      <c r="U380" s="65">
        <v>-463.41999999999996</v>
      </c>
      <c r="V380" s="65">
        <v>11829.554999999997</v>
      </c>
    </row>
    <row r="381" spans="1:22" x14ac:dyDescent="0.25">
      <c r="A381">
        <v>365</v>
      </c>
      <c r="B381" s="65">
        <v>38.86</v>
      </c>
      <c r="C381" s="65">
        <v>318.58999999999997</v>
      </c>
      <c r="D381" s="65">
        <v>13.81</v>
      </c>
      <c r="E381" s="65">
        <v>224.62</v>
      </c>
      <c r="F381" s="65">
        <v>3175.25</v>
      </c>
      <c r="G381" s="65">
        <v>2656.42</v>
      </c>
      <c r="H381" s="65">
        <v>9940.08</v>
      </c>
      <c r="I381" s="65">
        <v>3215.61</v>
      </c>
      <c r="J381" s="65">
        <v>2576.69</v>
      </c>
      <c r="K381" s="65">
        <v>3313.13</v>
      </c>
      <c r="L381" s="65">
        <v>10822.7</v>
      </c>
      <c r="M381" s="65">
        <v>5414.7</v>
      </c>
      <c r="N381" s="65">
        <v>18934.5</v>
      </c>
      <c r="O381" s="65">
        <v>3439.8</v>
      </c>
      <c r="P381" s="65">
        <v>12095.325000000001</v>
      </c>
      <c r="Q381" s="65">
        <v>2977.4</v>
      </c>
      <c r="R381" s="65">
        <v>-11530.86</v>
      </c>
      <c r="S381" s="65">
        <v>-4171.9900000000007</v>
      </c>
      <c r="T381" s="65">
        <v>-1995.585</v>
      </c>
      <c r="U381" s="65">
        <v>-3749.7599999999998</v>
      </c>
      <c r="V381" s="65">
        <v>32236.230000000014</v>
      </c>
    </row>
    <row r="382" spans="1:22" x14ac:dyDescent="0.25">
      <c r="A382">
        <v>366</v>
      </c>
      <c r="B382" s="65">
        <v>39.390300000000003</v>
      </c>
      <c r="C382" s="65">
        <v>320.23469999999998</v>
      </c>
      <c r="D382" s="65">
        <v>13.651999999999999</v>
      </c>
      <c r="E382" s="65">
        <v>226.4871</v>
      </c>
      <c r="F382" s="65">
        <v>3301.5365999999999</v>
      </c>
      <c r="G382" s="65">
        <v>2662.8063000000002</v>
      </c>
      <c r="H382" s="65">
        <v>10037.225399999999</v>
      </c>
      <c r="I382" s="65">
        <v>3183.7766000000001</v>
      </c>
      <c r="J382" s="65">
        <v>2519.0947000000001</v>
      </c>
      <c r="K382" s="65">
        <v>3315.0497999999998</v>
      </c>
      <c r="L382" s="65">
        <v>7137.9000000000005</v>
      </c>
      <c r="M382" s="65">
        <v>2947.9500000000003</v>
      </c>
      <c r="N382" s="65">
        <v>25272</v>
      </c>
      <c r="O382" s="65">
        <v>-294.20000000000005</v>
      </c>
      <c r="P382" s="65">
        <v>-19475.275000000001</v>
      </c>
      <c r="Q382" s="65">
        <v>1699.22</v>
      </c>
      <c r="R382" s="65">
        <v>-16388.204999999998</v>
      </c>
      <c r="S382" s="65">
        <v>-988.38000000000011</v>
      </c>
      <c r="T382" s="65">
        <v>6643.2749999999996</v>
      </c>
      <c r="U382" s="65">
        <v>-4134.5999999999995</v>
      </c>
      <c r="V382" s="65">
        <v>2419.6850000000031</v>
      </c>
    </row>
    <row r="383" spans="1:22" x14ac:dyDescent="0.25">
      <c r="A383">
        <v>367</v>
      </c>
      <c r="B383" s="65">
        <v>40.43</v>
      </c>
      <c r="C383" s="65">
        <v>324.07</v>
      </c>
      <c r="D383" s="65">
        <v>14.34</v>
      </c>
      <c r="E383" s="65">
        <v>222.88</v>
      </c>
      <c r="F383" s="65">
        <v>3232.71</v>
      </c>
      <c r="G383" s="65">
        <v>2676.39</v>
      </c>
      <c r="H383" s="65">
        <v>9967.06</v>
      </c>
      <c r="I383" s="65">
        <v>3205.33</v>
      </c>
      <c r="J383" s="65">
        <v>2576.66</v>
      </c>
      <c r="K383" s="65">
        <v>3312.08</v>
      </c>
      <c r="L383" s="65">
        <v>-142.80000000000001</v>
      </c>
      <c r="M383" s="65">
        <v>-2801.85</v>
      </c>
      <c r="N383" s="65">
        <v>-1579.5</v>
      </c>
      <c r="O383" s="65">
        <v>6921.8</v>
      </c>
      <c r="P383" s="65">
        <v>-2268.2750000000001</v>
      </c>
      <c r="Q383" s="65">
        <v>-1016.8799999999999</v>
      </c>
      <c r="R383" s="65">
        <v>-12880.06</v>
      </c>
      <c r="S383" s="65">
        <v>-3143.28</v>
      </c>
      <c r="T383" s="65">
        <v>-1991.85</v>
      </c>
      <c r="U383" s="65">
        <v>-3539.84</v>
      </c>
      <c r="V383" s="65">
        <v>-22442.534999999996</v>
      </c>
    </row>
    <row r="384" spans="1:22" x14ac:dyDescent="0.25">
      <c r="A384">
        <v>368</v>
      </c>
      <c r="B384" s="65">
        <v>40.704799999999999</v>
      </c>
      <c r="C384" s="65">
        <v>315.95119999999997</v>
      </c>
      <c r="D384" s="65">
        <v>14.2437</v>
      </c>
      <c r="E384" s="65">
        <v>227.23849999999999</v>
      </c>
      <c r="F384" s="65">
        <v>3286.0698000000002</v>
      </c>
      <c r="G384" s="65">
        <v>2727.7240000000002</v>
      </c>
      <c r="H384" s="65">
        <v>9342.6167000000005</v>
      </c>
      <c r="I384" s="65">
        <v>3184.9177</v>
      </c>
      <c r="J384" s="65">
        <v>2574.2685999999999</v>
      </c>
      <c r="K384" s="65">
        <v>3295.9603999999999</v>
      </c>
      <c r="L384" s="65">
        <v>-2063.6</v>
      </c>
      <c r="M384" s="65">
        <v>9373.2000000000007</v>
      </c>
      <c r="N384" s="65">
        <v>2195.7000000000003</v>
      </c>
      <c r="O384" s="65">
        <v>-1797</v>
      </c>
      <c r="P384" s="65">
        <v>-15608.575000000001</v>
      </c>
      <c r="Q384" s="65">
        <v>-11284.32</v>
      </c>
      <c r="R384" s="65">
        <v>18342.23</v>
      </c>
      <c r="S384" s="65">
        <v>-1102.49</v>
      </c>
      <c r="T384" s="65">
        <v>-1632.8100000000002</v>
      </c>
      <c r="U384" s="65">
        <v>-316.71999999999997</v>
      </c>
      <c r="V384" s="65">
        <v>-3894.3850000000016</v>
      </c>
    </row>
    <row r="385" spans="1:22" x14ac:dyDescent="0.25">
      <c r="A385">
        <v>369</v>
      </c>
      <c r="B385" s="65">
        <v>40.67</v>
      </c>
      <c r="C385" s="65">
        <v>323.04000000000002</v>
      </c>
      <c r="D385" s="65">
        <v>14.12</v>
      </c>
      <c r="E385" s="65">
        <v>220.88</v>
      </c>
      <c r="F385" s="65">
        <v>3346.95</v>
      </c>
      <c r="G385" s="65">
        <v>2693.18</v>
      </c>
      <c r="H385" s="65">
        <v>9461.4500000000007</v>
      </c>
      <c r="I385" s="65">
        <v>3199.48</v>
      </c>
      <c r="J385" s="65">
        <v>2558.1799999999998</v>
      </c>
      <c r="K385" s="65">
        <v>3224.35</v>
      </c>
      <c r="L385" s="65">
        <v>-1835.3999999999999</v>
      </c>
      <c r="M385" s="65">
        <v>-1252.95</v>
      </c>
      <c r="N385" s="65">
        <v>7070.7</v>
      </c>
      <c r="O385" s="65">
        <v>10919.800000000001</v>
      </c>
      <c r="P385" s="65">
        <v>-30828.95</v>
      </c>
      <c r="Q385" s="65">
        <v>-4376.28</v>
      </c>
      <c r="R385" s="65">
        <v>12400.81</v>
      </c>
      <c r="S385" s="65">
        <v>-2558.94</v>
      </c>
      <c r="T385" s="65">
        <v>780.67500000000007</v>
      </c>
      <c r="U385" s="65">
        <v>14005.72</v>
      </c>
      <c r="V385" s="65">
        <v>4325.1849999999995</v>
      </c>
    </row>
    <row r="386" spans="1:22" x14ac:dyDescent="0.25">
      <c r="A386">
        <v>370</v>
      </c>
      <c r="B386" s="65">
        <v>40.640300000000003</v>
      </c>
      <c r="C386" s="65">
        <v>316.97730000000001</v>
      </c>
      <c r="D386" s="65">
        <v>14.3353</v>
      </c>
      <c r="E386" s="65">
        <v>236.2929</v>
      </c>
      <c r="F386" s="65">
        <v>3395.0623000000001</v>
      </c>
      <c r="G386" s="65">
        <v>2703.1187</v>
      </c>
      <c r="H386" s="65">
        <v>9974.2055</v>
      </c>
      <c r="I386" s="65">
        <v>3219.0866999999998</v>
      </c>
      <c r="J386" s="65">
        <v>2545.6788999999999</v>
      </c>
      <c r="K386" s="65">
        <v>3286.9739</v>
      </c>
      <c r="L386" s="65">
        <v>-1612.1000000000001</v>
      </c>
      <c r="M386" s="65">
        <v>7834.0499999999993</v>
      </c>
      <c r="N386" s="65">
        <v>-1376.6999999999998</v>
      </c>
      <c r="O386" s="65">
        <v>-19905.8</v>
      </c>
      <c r="P386" s="65">
        <v>-42856.7</v>
      </c>
      <c r="Q386" s="65">
        <v>-6363.2599999999993</v>
      </c>
      <c r="R386" s="65">
        <v>-13237.21</v>
      </c>
      <c r="S386" s="65">
        <v>-4519.3900000000003</v>
      </c>
      <c r="T386" s="65">
        <v>2655.645</v>
      </c>
      <c r="U386" s="65">
        <v>1480.58</v>
      </c>
      <c r="V386" s="65">
        <v>-77900.884999999995</v>
      </c>
    </row>
    <row r="387" spans="1:22" x14ac:dyDescent="0.25">
      <c r="A387">
        <v>371</v>
      </c>
      <c r="B387" s="65">
        <v>40.299999999999997</v>
      </c>
      <c r="C387" s="65">
        <v>324.98</v>
      </c>
      <c r="D387" s="65">
        <v>14.12</v>
      </c>
      <c r="E387" s="65">
        <v>218.34</v>
      </c>
      <c r="F387" s="65">
        <v>3207.88</v>
      </c>
      <c r="G387" s="65">
        <v>2703.99</v>
      </c>
      <c r="H387" s="65">
        <v>9800.85</v>
      </c>
      <c r="I387" s="65">
        <v>3132.71</v>
      </c>
      <c r="J387" s="65">
        <v>2644.94</v>
      </c>
      <c r="K387" s="65">
        <v>3287.9</v>
      </c>
      <c r="L387" s="65">
        <v>746.2</v>
      </c>
      <c r="M387" s="65">
        <v>-4163.55</v>
      </c>
      <c r="N387" s="65">
        <v>7179.9000000000005</v>
      </c>
      <c r="O387" s="65">
        <v>15999.2</v>
      </c>
      <c r="P387" s="65">
        <v>3937.6750000000002</v>
      </c>
      <c r="Q387" s="65">
        <v>-6536.6200000000008</v>
      </c>
      <c r="R387" s="65">
        <v>-4569.4350000000004</v>
      </c>
      <c r="S387" s="65">
        <v>4118.7</v>
      </c>
      <c r="T387" s="65">
        <v>-12232.89</v>
      </c>
      <c r="U387" s="65">
        <v>1294.8</v>
      </c>
      <c r="V387" s="65">
        <v>5773.9800000000005</v>
      </c>
    </row>
    <row r="388" spans="1:22" x14ac:dyDescent="0.25">
      <c r="A388">
        <v>372</v>
      </c>
      <c r="B388" s="65">
        <v>40.2913</v>
      </c>
      <c r="C388" s="65">
        <v>326.58819999999997</v>
      </c>
      <c r="D388" s="65">
        <v>14.1556</v>
      </c>
      <c r="E388" s="65">
        <v>235.71639999999999</v>
      </c>
      <c r="F388" s="65">
        <v>3418.9418999999998</v>
      </c>
      <c r="G388" s="65">
        <v>2701.1677</v>
      </c>
      <c r="H388" s="65">
        <v>9857.6632000000009</v>
      </c>
      <c r="I388" s="65">
        <v>3134.288</v>
      </c>
      <c r="J388" s="65">
        <v>2656.6324</v>
      </c>
      <c r="K388" s="65">
        <v>3319.4259000000002</v>
      </c>
      <c r="L388" s="65">
        <v>830.9</v>
      </c>
      <c r="M388" s="65">
        <v>-6582.3</v>
      </c>
      <c r="N388" s="65">
        <v>5631.6</v>
      </c>
      <c r="O388" s="65">
        <v>-18752.8</v>
      </c>
      <c r="P388" s="65">
        <v>-48826.6</v>
      </c>
      <c r="Q388" s="65">
        <v>-5973.06</v>
      </c>
      <c r="R388" s="65">
        <v>-7410.0949999999993</v>
      </c>
      <c r="S388" s="65">
        <v>3960.4799999999996</v>
      </c>
      <c r="T388" s="65">
        <v>-13987.380000000001</v>
      </c>
      <c r="U388" s="65">
        <v>-5009.82</v>
      </c>
      <c r="V388" s="65">
        <v>-96119.075000000012</v>
      </c>
    </row>
    <row r="389" spans="1:22" x14ac:dyDescent="0.25">
      <c r="A389">
        <v>373</v>
      </c>
      <c r="B389" s="65">
        <v>41.21</v>
      </c>
      <c r="C389" s="65">
        <v>318.82</v>
      </c>
      <c r="D389" s="65">
        <v>14.72</v>
      </c>
      <c r="E389" s="65">
        <v>223.29</v>
      </c>
      <c r="F389" s="65">
        <v>3180.86</v>
      </c>
      <c r="G389" s="65">
        <v>2701.21</v>
      </c>
      <c r="H389" s="65">
        <v>9893.57</v>
      </c>
      <c r="I389" s="65">
        <v>3231.93</v>
      </c>
      <c r="J389" s="65">
        <v>2540.35</v>
      </c>
      <c r="K389" s="65">
        <v>3346.19</v>
      </c>
      <c r="L389" s="65">
        <v>-5622.4000000000005</v>
      </c>
      <c r="M389" s="65">
        <v>5073</v>
      </c>
      <c r="N389" s="65">
        <v>-16567.2</v>
      </c>
      <c r="O389" s="65">
        <v>6097.6</v>
      </c>
      <c r="P389" s="65">
        <v>10693.625</v>
      </c>
      <c r="Q389" s="65">
        <v>-5980.74</v>
      </c>
      <c r="R389" s="65">
        <v>-9205.2099999999991</v>
      </c>
      <c r="S389" s="65">
        <v>-5803.6</v>
      </c>
      <c r="T389" s="65">
        <v>3454.9500000000003</v>
      </c>
      <c r="U389" s="65">
        <v>-10362.98</v>
      </c>
      <c r="V389" s="65">
        <v>-28222.955000000002</v>
      </c>
    </row>
    <row r="390" spans="1:22" x14ac:dyDescent="0.25">
      <c r="A390">
        <v>374</v>
      </c>
      <c r="B390" s="65">
        <v>39.859699999999997</v>
      </c>
      <c r="C390" s="65">
        <v>321.26830000000001</v>
      </c>
      <c r="D390" s="65">
        <v>14.2491</v>
      </c>
      <c r="E390" s="65">
        <v>219.30410000000001</v>
      </c>
      <c r="F390" s="65">
        <v>3386.7984000000001</v>
      </c>
      <c r="G390" s="65">
        <v>2670.2676000000001</v>
      </c>
      <c r="H390" s="65">
        <v>9691.1579000000002</v>
      </c>
      <c r="I390" s="65">
        <v>3228.3645999999999</v>
      </c>
      <c r="J390" s="65">
        <v>2596.2575999999999</v>
      </c>
      <c r="K390" s="65">
        <v>3339.25</v>
      </c>
      <c r="L390" s="65">
        <v>3852.1</v>
      </c>
      <c r="M390" s="65">
        <v>1397.55</v>
      </c>
      <c r="N390" s="65">
        <v>1985.1000000000001</v>
      </c>
      <c r="O390" s="65">
        <v>14071.8</v>
      </c>
      <c r="P390" s="65">
        <v>-40790.724999999999</v>
      </c>
      <c r="Q390" s="65">
        <v>206.95999999999998</v>
      </c>
      <c r="R390" s="65">
        <v>915.17</v>
      </c>
      <c r="S390" s="65">
        <v>-5447.18</v>
      </c>
      <c r="T390" s="65">
        <v>-4931.16</v>
      </c>
      <c r="U390" s="65">
        <v>-8974.64</v>
      </c>
      <c r="V390" s="65">
        <v>-37715.025000000001</v>
      </c>
    </row>
    <row r="391" spans="1:22" x14ac:dyDescent="0.25">
      <c r="A391">
        <v>375</v>
      </c>
      <c r="B391" s="65">
        <v>40.450000000000003</v>
      </c>
      <c r="C391" s="65">
        <v>328.21</v>
      </c>
      <c r="D391" s="65">
        <v>14.23</v>
      </c>
      <c r="E391" s="65">
        <v>221.58</v>
      </c>
      <c r="F391" s="65">
        <v>3331.79</v>
      </c>
      <c r="G391" s="65">
        <v>2678.53</v>
      </c>
      <c r="H391" s="65">
        <v>9995.89</v>
      </c>
      <c r="I391" s="65">
        <v>3209.04</v>
      </c>
      <c r="J391" s="65">
        <v>2527.16</v>
      </c>
      <c r="K391" s="65">
        <v>3259.73</v>
      </c>
      <c r="L391" s="65">
        <v>-270.89999999999998</v>
      </c>
      <c r="M391" s="65">
        <v>-9014.25</v>
      </c>
      <c r="N391" s="65">
        <v>2823.6000000000004</v>
      </c>
      <c r="O391" s="65">
        <v>9511</v>
      </c>
      <c r="P391" s="65">
        <v>-27037.75</v>
      </c>
      <c r="Q391" s="65">
        <v>-1446.3200000000002</v>
      </c>
      <c r="R391" s="65">
        <v>-14321.625</v>
      </c>
      <c r="S391" s="65">
        <v>-3515.1499999999996</v>
      </c>
      <c r="T391" s="65">
        <v>5433.39</v>
      </c>
      <c r="U391" s="65">
        <v>6929.76</v>
      </c>
      <c r="V391" s="65">
        <v>-30908.244999999995</v>
      </c>
    </row>
    <row r="392" spans="1:22" x14ac:dyDescent="0.25">
      <c r="A392">
        <v>376</v>
      </c>
      <c r="B392" s="65">
        <v>41.427199999999999</v>
      </c>
      <c r="C392" s="65">
        <v>322.0487</v>
      </c>
      <c r="D392" s="65">
        <v>14.335800000000001</v>
      </c>
      <c r="E392" s="65">
        <v>229.82060000000001</v>
      </c>
      <c r="F392" s="65">
        <v>3328.0787999999998</v>
      </c>
      <c r="G392" s="65">
        <v>2763.6388999999999</v>
      </c>
      <c r="H392" s="65">
        <v>9818.6710999999996</v>
      </c>
      <c r="I392" s="65">
        <v>3184.3760000000002</v>
      </c>
      <c r="J392" s="65">
        <v>2587.4522999999999</v>
      </c>
      <c r="K392" s="65">
        <v>3289.9841000000001</v>
      </c>
      <c r="L392" s="65">
        <v>-7120.4000000000005</v>
      </c>
      <c r="M392" s="65">
        <v>226.95</v>
      </c>
      <c r="N392" s="65">
        <v>-1396.2</v>
      </c>
      <c r="O392" s="65">
        <v>-6961.2</v>
      </c>
      <c r="P392" s="65">
        <v>-26110.824999999997</v>
      </c>
      <c r="Q392" s="65">
        <v>-18467.3</v>
      </c>
      <c r="R392" s="65">
        <v>-5460.49</v>
      </c>
      <c r="S392" s="65">
        <v>-1048.32</v>
      </c>
      <c r="T392" s="65">
        <v>-3610.3649999999998</v>
      </c>
      <c r="U392" s="65">
        <v>878.54</v>
      </c>
      <c r="V392" s="65">
        <v>-69069.610000000015</v>
      </c>
    </row>
    <row r="393" spans="1:22" x14ac:dyDescent="0.25">
      <c r="A393">
        <v>377</v>
      </c>
      <c r="B393" s="65">
        <v>40.89</v>
      </c>
      <c r="C393" s="65">
        <v>322.58</v>
      </c>
      <c r="D393" s="65">
        <v>14.34</v>
      </c>
      <c r="E393" s="65">
        <v>216.27</v>
      </c>
      <c r="F393" s="65">
        <v>3232.42</v>
      </c>
      <c r="G393" s="65">
        <v>2661.55</v>
      </c>
      <c r="H393" s="65">
        <v>9497.91</v>
      </c>
      <c r="I393" s="65">
        <v>3180.91</v>
      </c>
      <c r="J393" s="65">
        <v>2527.77</v>
      </c>
      <c r="K393" s="65">
        <v>3313.61</v>
      </c>
      <c r="L393" s="65">
        <v>-3341.7999999999997</v>
      </c>
      <c r="M393" s="65">
        <v>-573.15</v>
      </c>
      <c r="N393" s="65">
        <v>-1505.4</v>
      </c>
      <c r="O393" s="65">
        <v>20138.599999999999</v>
      </c>
      <c r="P393" s="65">
        <v>-2195.7249999999999</v>
      </c>
      <c r="Q393" s="65">
        <v>1950.28</v>
      </c>
      <c r="R393" s="65">
        <v>10577.675000000001</v>
      </c>
      <c r="S393" s="65">
        <v>-701.48</v>
      </c>
      <c r="T393" s="65">
        <v>5341.3200000000006</v>
      </c>
      <c r="U393" s="65">
        <v>-3845.9000000000005</v>
      </c>
      <c r="V393" s="65">
        <v>25844.42</v>
      </c>
    </row>
    <row r="394" spans="1:22" x14ac:dyDescent="0.25">
      <c r="A394">
        <v>378</v>
      </c>
      <c r="B394" s="65">
        <v>40.656999999999996</v>
      </c>
      <c r="C394" s="65">
        <v>322.47840000000002</v>
      </c>
      <c r="D394" s="65">
        <v>13.8771</v>
      </c>
      <c r="E394" s="65">
        <v>242.54750000000001</v>
      </c>
      <c r="F394" s="65">
        <v>3313.2022999999999</v>
      </c>
      <c r="G394" s="65">
        <v>2542.1884</v>
      </c>
      <c r="H394" s="65">
        <v>9832.3513000000003</v>
      </c>
      <c r="I394" s="65">
        <v>3127.5077999999999</v>
      </c>
      <c r="J394" s="65">
        <v>2562.5077999999999</v>
      </c>
      <c r="K394" s="65">
        <v>3373.8310999999999</v>
      </c>
      <c r="L394" s="65">
        <v>-1729</v>
      </c>
      <c r="M394" s="65">
        <v>-417.59999999999997</v>
      </c>
      <c r="N394" s="65">
        <v>16493.099999999999</v>
      </c>
      <c r="O394" s="65">
        <v>-32415</v>
      </c>
      <c r="P394" s="65">
        <v>-22391.7</v>
      </c>
      <c r="Q394" s="65">
        <v>25822.799999999999</v>
      </c>
      <c r="R394" s="65">
        <v>-6144.5</v>
      </c>
      <c r="S394" s="65">
        <v>4638.5</v>
      </c>
      <c r="T394" s="65">
        <v>131.31</v>
      </c>
      <c r="U394" s="65">
        <v>-15890.86</v>
      </c>
      <c r="V394" s="65">
        <v>-31902.949999999997</v>
      </c>
    </row>
    <row r="395" spans="1:22" x14ac:dyDescent="0.25">
      <c r="A395">
        <v>379</v>
      </c>
      <c r="B395" s="65">
        <v>40.5</v>
      </c>
      <c r="C395" s="65">
        <v>324.58999999999997</v>
      </c>
      <c r="D395" s="65">
        <v>14.97</v>
      </c>
      <c r="E395" s="65">
        <v>224.37</v>
      </c>
      <c r="F395" s="65">
        <v>3076.94</v>
      </c>
      <c r="G395" s="65">
        <v>2661.13</v>
      </c>
      <c r="H395" s="65">
        <v>9778.67</v>
      </c>
      <c r="I395" s="65">
        <v>3230.92</v>
      </c>
      <c r="J395" s="65">
        <v>2588.17</v>
      </c>
      <c r="K395" s="65">
        <v>3344.52</v>
      </c>
      <c r="L395" s="65">
        <v>-596.4</v>
      </c>
      <c r="M395" s="65">
        <v>-3577.65</v>
      </c>
      <c r="N395" s="65">
        <v>-26122.199999999997</v>
      </c>
      <c r="O395" s="65">
        <v>3931.6</v>
      </c>
      <c r="P395" s="65">
        <v>36675.125</v>
      </c>
      <c r="Q395" s="65">
        <v>2034.8</v>
      </c>
      <c r="R395" s="65">
        <v>-3460.5849999999996</v>
      </c>
      <c r="S395" s="65">
        <v>-5702.49</v>
      </c>
      <c r="T395" s="65">
        <v>-3717.6450000000004</v>
      </c>
      <c r="U395" s="65">
        <v>-10028.220000000001</v>
      </c>
      <c r="V395" s="65">
        <v>-10563.664999999999</v>
      </c>
    </row>
    <row r="396" spans="1:22" x14ac:dyDescent="0.25">
      <c r="A396">
        <v>380</v>
      </c>
      <c r="B396" s="65">
        <v>39.189</v>
      </c>
      <c r="C396" s="65">
        <v>320.80259999999998</v>
      </c>
      <c r="D396" s="65">
        <v>14.4666</v>
      </c>
      <c r="E396" s="65">
        <v>241.29740000000001</v>
      </c>
      <c r="F396" s="65">
        <v>3024.7330000000002</v>
      </c>
      <c r="G396" s="65">
        <v>2648.6574000000001</v>
      </c>
      <c r="H396" s="65">
        <v>9540.1314999999995</v>
      </c>
      <c r="I396" s="65">
        <v>3145.8139000000001</v>
      </c>
      <c r="J396" s="65">
        <v>2545.0518000000002</v>
      </c>
      <c r="K396" s="65">
        <v>3322.5767999999998</v>
      </c>
      <c r="L396" s="65">
        <v>8547</v>
      </c>
      <c r="M396" s="65">
        <v>2096.1</v>
      </c>
      <c r="N396" s="65">
        <v>-6497.4</v>
      </c>
      <c r="O396" s="65">
        <v>-29914.799999999999</v>
      </c>
      <c r="P396" s="65">
        <v>49725.625</v>
      </c>
      <c r="Q396" s="65">
        <v>4529</v>
      </c>
      <c r="R396" s="65">
        <v>8466.49</v>
      </c>
      <c r="S396" s="65">
        <v>2807.89</v>
      </c>
      <c r="T396" s="65">
        <v>2749.7099999999996</v>
      </c>
      <c r="U396" s="65">
        <v>-5640</v>
      </c>
      <c r="V396" s="65">
        <v>36869.614999999998</v>
      </c>
    </row>
    <row r="397" spans="1:22" x14ac:dyDescent="0.25">
      <c r="A397">
        <v>381</v>
      </c>
      <c r="B397" s="65">
        <v>39.26</v>
      </c>
      <c r="C397" s="65">
        <v>320.47000000000003</v>
      </c>
      <c r="D397" s="65">
        <v>14.46</v>
      </c>
      <c r="E397" s="65">
        <v>223.51</v>
      </c>
      <c r="F397" s="65">
        <v>3258.98</v>
      </c>
      <c r="G397" s="65">
        <v>2650.49</v>
      </c>
      <c r="H397" s="65">
        <v>9977.5400000000009</v>
      </c>
      <c r="I397" s="65">
        <v>3128.01</v>
      </c>
      <c r="J397" s="65">
        <v>2579.38</v>
      </c>
      <c r="K397" s="65">
        <v>3292.12</v>
      </c>
      <c r="L397" s="65">
        <v>8079.4</v>
      </c>
      <c r="M397" s="65">
        <v>2589.9</v>
      </c>
      <c r="N397" s="65">
        <v>-6052.8</v>
      </c>
      <c r="O397" s="65">
        <v>5654.6</v>
      </c>
      <c r="P397" s="65">
        <v>-8836.35</v>
      </c>
      <c r="Q397" s="65">
        <v>4161.6000000000004</v>
      </c>
      <c r="R397" s="65">
        <v>-13404.130000000001</v>
      </c>
      <c r="S397" s="65">
        <v>4588.2800000000007</v>
      </c>
      <c r="T397" s="65">
        <v>-2399.0550000000003</v>
      </c>
      <c r="U397" s="65">
        <v>451.38</v>
      </c>
      <c r="V397" s="65">
        <v>-5167.175000000002</v>
      </c>
    </row>
    <row r="398" spans="1:22" x14ac:dyDescent="0.25">
      <c r="A398">
        <v>382</v>
      </c>
      <c r="B398" s="65">
        <v>41.528799999999997</v>
      </c>
      <c r="C398" s="65">
        <v>322.24459999999999</v>
      </c>
      <c r="D398" s="65">
        <v>14.7738</v>
      </c>
      <c r="E398" s="65">
        <v>236.0264</v>
      </c>
      <c r="F398" s="65">
        <v>3350.2856000000002</v>
      </c>
      <c r="G398" s="65">
        <v>2682.9333000000001</v>
      </c>
      <c r="H398" s="65">
        <v>9939.9146000000001</v>
      </c>
      <c r="I398" s="65">
        <v>3248.0614</v>
      </c>
      <c r="J398" s="65">
        <v>2547.136</v>
      </c>
      <c r="K398" s="65">
        <v>3295.4247999999998</v>
      </c>
      <c r="L398" s="65">
        <v>-7831.6</v>
      </c>
      <c r="M398" s="65">
        <v>-66.900000000000006</v>
      </c>
      <c r="N398" s="65">
        <v>-18478.2</v>
      </c>
      <c r="O398" s="65">
        <v>-19372.800000000003</v>
      </c>
      <c r="P398" s="65">
        <v>-31662.524999999998</v>
      </c>
      <c r="Q398" s="65">
        <v>-2326.1800000000003</v>
      </c>
      <c r="R398" s="65">
        <v>-11522.665000000001</v>
      </c>
      <c r="S398" s="65">
        <v>-7416.86</v>
      </c>
      <c r="T398" s="65">
        <v>2437.08</v>
      </c>
      <c r="U398" s="65">
        <v>-209.60000000000002</v>
      </c>
      <c r="V398" s="65">
        <v>-96450.25</v>
      </c>
    </row>
    <row r="399" spans="1:22" x14ac:dyDescent="0.25">
      <c r="A399">
        <v>383</v>
      </c>
      <c r="B399" s="65">
        <v>39.130000000000003</v>
      </c>
      <c r="C399" s="65">
        <v>325.22000000000003</v>
      </c>
      <c r="D399" s="65">
        <v>14.4</v>
      </c>
      <c r="E399" s="65">
        <v>223.96</v>
      </c>
      <c r="F399" s="65">
        <v>3134.07</v>
      </c>
      <c r="G399" s="65">
        <v>2711.63</v>
      </c>
      <c r="H399" s="65">
        <v>9985.6200000000008</v>
      </c>
      <c r="I399" s="65">
        <v>3226.25</v>
      </c>
      <c r="J399" s="65">
        <v>2536.3000000000002</v>
      </c>
      <c r="K399" s="65">
        <v>3363.28</v>
      </c>
      <c r="L399" s="65">
        <v>8943.2000000000007</v>
      </c>
      <c r="M399" s="65">
        <v>-4524.8999999999996</v>
      </c>
      <c r="N399" s="65">
        <v>-3981.8999999999996</v>
      </c>
      <c r="O399" s="65">
        <v>4759.4000000000005</v>
      </c>
      <c r="P399" s="65">
        <v>22390.3</v>
      </c>
      <c r="Q399" s="65">
        <v>-8064.7599999999993</v>
      </c>
      <c r="R399" s="65">
        <v>-13807.894999999999</v>
      </c>
      <c r="S399" s="65">
        <v>-5235.3599999999997</v>
      </c>
      <c r="T399" s="65">
        <v>4063.0650000000001</v>
      </c>
      <c r="U399" s="65">
        <v>-13780.16</v>
      </c>
      <c r="V399" s="65">
        <v>-9239.0099999999948</v>
      </c>
    </row>
    <row r="400" spans="1:22" x14ac:dyDescent="0.25">
      <c r="A400">
        <v>384</v>
      </c>
      <c r="B400" s="65">
        <v>40.2014</v>
      </c>
      <c r="C400" s="65">
        <v>321.75279999999998</v>
      </c>
      <c r="D400" s="65">
        <v>14.422000000000001</v>
      </c>
      <c r="E400" s="65">
        <v>218.51560000000001</v>
      </c>
      <c r="F400" s="65">
        <v>3235.8939</v>
      </c>
      <c r="G400" s="65">
        <v>2679.0430000000001</v>
      </c>
      <c r="H400" s="65">
        <v>9807.4716000000008</v>
      </c>
      <c r="I400" s="65">
        <v>3184.1390999999999</v>
      </c>
      <c r="J400" s="65">
        <v>2544.5073000000002</v>
      </c>
      <c r="K400" s="65">
        <v>3352.2296999999999</v>
      </c>
      <c r="L400" s="65">
        <v>1460.2</v>
      </c>
      <c r="M400" s="65">
        <v>670.8</v>
      </c>
      <c r="N400" s="65">
        <v>-4758</v>
      </c>
      <c r="O400" s="65">
        <v>15648.8</v>
      </c>
      <c r="P400" s="65">
        <v>-3064.6</v>
      </c>
      <c r="Q400" s="65">
        <v>-1548.12</v>
      </c>
      <c r="R400" s="65">
        <v>-4900.5150000000003</v>
      </c>
      <c r="S400" s="65">
        <v>-1024.6299999999999</v>
      </c>
      <c r="T400" s="65">
        <v>2831.3850000000002</v>
      </c>
      <c r="U400" s="65">
        <v>-11570.58</v>
      </c>
      <c r="V400" s="65">
        <v>-6255.260000000002</v>
      </c>
    </row>
    <row r="401" spans="1:22" x14ac:dyDescent="0.25">
      <c r="A401">
        <v>385</v>
      </c>
      <c r="B401" s="65">
        <v>39.06</v>
      </c>
      <c r="C401" s="65">
        <v>321.79000000000002</v>
      </c>
      <c r="D401" s="65">
        <v>14.36</v>
      </c>
      <c r="E401" s="65">
        <v>223.48</v>
      </c>
      <c r="F401" s="65">
        <v>3056.38</v>
      </c>
      <c r="G401" s="65">
        <v>2667.86</v>
      </c>
      <c r="H401" s="65">
        <v>9583.74</v>
      </c>
      <c r="I401" s="65">
        <v>3145.68</v>
      </c>
      <c r="J401" s="65">
        <v>2543.94</v>
      </c>
      <c r="K401" s="65">
        <v>3306.93</v>
      </c>
      <c r="L401" s="65">
        <v>9424.1</v>
      </c>
      <c r="M401" s="65">
        <v>608.54999999999995</v>
      </c>
      <c r="N401" s="65">
        <v>-2406.2999999999997</v>
      </c>
      <c r="O401" s="65">
        <v>5718.8</v>
      </c>
      <c r="P401" s="65">
        <v>41813.800000000003</v>
      </c>
      <c r="Q401" s="65">
        <v>689.45999999999992</v>
      </c>
      <c r="R401" s="65">
        <v>6286.09</v>
      </c>
      <c r="S401" s="65">
        <v>2821.78</v>
      </c>
      <c r="T401" s="65">
        <v>2916.7799999999997</v>
      </c>
      <c r="U401" s="65">
        <v>-2510.6799999999998</v>
      </c>
      <c r="V401" s="65">
        <v>65362.38</v>
      </c>
    </row>
    <row r="402" spans="1:22" x14ac:dyDescent="0.25">
      <c r="A402">
        <v>386</v>
      </c>
      <c r="B402" s="65">
        <v>39.660400000000003</v>
      </c>
      <c r="C402" s="65">
        <v>324.61149999999998</v>
      </c>
      <c r="D402" s="65">
        <v>13.8177</v>
      </c>
      <c r="E402" s="65">
        <v>220.46449999999999</v>
      </c>
      <c r="F402" s="65">
        <v>3139.8872999999999</v>
      </c>
      <c r="G402" s="65">
        <v>2696.6197999999999</v>
      </c>
      <c r="H402" s="65">
        <v>9676.4159</v>
      </c>
      <c r="I402" s="65">
        <v>3228.8425999999999</v>
      </c>
      <c r="J402" s="65">
        <v>2563.5221000000001</v>
      </c>
      <c r="K402" s="65">
        <v>3316.1037000000001</v>
      </c>
      <c r="L402" s="65">
        <v>5247.2000000000007</v>
      </c>
      <c r="M402" s="65">
        <v>-3617.2500000000005</v>
      </c>
      <c r="N402" s="65">
        <v>18809.7</v>
      </c>
      <c r="O402" s="65">
        <v>11751</v>
      </c>
      <c r="P402" s="65">
        <v>20937.05</v>
      </c>
      <c r="Q402" s="65">
        <v>-5063.4799999999996</v>
      </c>
      <c r="R402" s="65">
        <v>1652.27</v>
      </c>
      <c r="S402" s="65">
        <v>-5494.9800000000005</v>
      </c>
      <c r="T402" s="65">
        <v>-20.835000000000001</v>
      </c>
      <c r="U402" s="65">
        <v>-4345.38</v>
      </c>
      <c r="V402" s="65">
        <v>39855.294999999998</v>
      </c>
    </row>
    <row r="403" spans="1:22" x14ac:dyDescent="0.25">
      <c r="A403">
        <v>387</v>
      </c>
      <c r="B403" s="65">
        <v>41.91</v>
      </c>
      <c r="C403" s="65">
        <v>321.70999999999998</v>
      </c>
      <c r="D403" s="65">
        <v>13.92</v>
      </c>
      <c r="E403" s="65">
        <v>218.64</v>
      </c>
      <c r="F403" s="65">
        <v>3043.66</v>
      </c>
      <c r="G403" s="65">
        <v>2618.62</v>
      </c>
      <c r="H403" s="65">
        <v>9529.19</v>
      </c>
      <c r="I403" s="65">
        <v>3172.84</v>
      </c>
      <c r="J403" s="65">
        <v>2575.64</v>
      </c>
      <c r="K403" s="65">
        <v>3261.26</v>
      </c>
      <c r="L403" s="65">
        <v>-10505.599999999999</v>
      </c>
      <c r="M403" s="65">
        <v>734.25</v>
      </c>
      <c r="N403" s="65">
        <v>14640.6</v>
      </c>
      <c r="O403" s="65">
        <v>15402.8</v>
      </c>
      <c r="P403" s="65">
        <v>44992.85</v>
      </c>
      <c r="Q403" s="65">
        <v>10535.54</v>
      </c>
      <c r="R403" s="65">
        <v>9013.48</v>
      </c>
      <c r="S403" s="65">
        <v>105.49</v>
      </c>
      <c r="T403" s="65">
        <v>-1839.0149999999999</v>
      </c>
      <c r="U403" s="65">
        <v>6623.9599999999991</v>
      </c>
      <c r="V403" s="65">
        <v>89704.35500000001</v>
      </c>
    </row>
    <row r="404" spans="1:22" x14ac:dyDescent="0.25">
      <c r="A404">
        <v>388</v>
      </c>
      <c r="B404" s="65">
        <v>41.222999999999999</v>
      </c>
      <c r="C404" s="65">
        <v>317.14609999999999</v>
      </c>
      <c r="D404" s="65">
        <v>14.5442</v>
      </c>
      <c r="E404" s="65">
        <v>228.72059999999999</v>
      </c>
      <c r="F404" s="65">
        <v>3139.6873000000001</v>
      </c>
      <c r="G404" s="65">
        <v>2681.3171000000002</v>
      </c>
      <c r="H404" s="65">
        <v>10009.4643</v>
      </c>
      <c r="I404" s="65">
        <v>3202.8692999999998</v>
      </c>
      <c r="J404" s="65">
        <v>2530.9450000000002</v>
      </c>
      <c r="K404" s="65">
        <v>3297.3108999999999</v>
      </c>
      <c r="L404" s="65">
        <v>-5691</v>
      </c>
      <c r="M404" s="65">
        <v>7580.8499999999995</v>
      </c>
      <c r="N404" s="65">
        <v>-9523.7999999999993</v>
      </c>
      <c r="O404" s="65">
        <v>-4761.2</v>
      </c>
      <c r="P404" s="65">
        <v>20987.05</v>
      </c>
      <c r="Q404" s="65">
        <v>-2002.9399999999998</v>
      </c>
      <c r="R404" s="65">
        <v>-15000.15</v>
      </c>
      <c r="S404" s="65">
        <v>-2897.65</v>
      </c>
      <c r="T404" s="65">
        <v>4865.7300000000005</v>
      </c>
      <c r="U404" s="65">
        <v>-586.81999999999994</v>
      </c>
      <c r="V404" s="65">
        <v>-7029.9299999999976</v>
      </c>
    </row>
    <row r="405" spans="1:22" x14ac:dyDescent="0.25">
      <c r="A405">
        <v>389</v>
      </c>
      <c r="B405" s="65">
        <v>40.76</v>
      </c>
      <c r="C405" s="65">
        <v>324.70999999999998</v>
      </c>
      <c r="D405" s="65">
        <v>14.18</v>
      </c>
      <c r="E405" s="65">
        <v>232.9</v>
      </c>
      <c r="F405" s="65">
        <v>3122.73</v>
      </c>
      <c r="G405" s="65">
        <v>2690.76</v>
      </c>
      <c r="H405" s="65">
        <v>9817.56</v>
      </c>
      <c r="I405" s="65">
        <v>3164.91</v>
      </c>
      <c r="J405" s="65">
        <v>2586.7199999999998</v>
      </c>
      <c r="K405" s="65">
        <v>3269.4</v>
      </c>
      <c r="L405" s="65">
        <v>-2470.2999999999997</v>
      </c>
      <c r="M405" s="65">
        <v>-3758.1</v>
      </c>
      <c r="N405" s="65">
        <v>4641</v>
      </c>
      <c r="O405" s="65">
        <v>-13120.8</v>
      </c>
      <c r="P405" s="65">
        <v>25225.674999999999</v>
      </c>
      <c r="Q405" s="65">
        <v>-3891.6400000000003</v>
      </c>
      <c r="R405" s="65">
        <v>-5405.0349999999999</v>
      </c>
      <c r="S405" s="65">
        <v>898.03</v>
      </c>
      <c r="T405" s="65">
        <v>-3499.95</v>
      </c>
      <c r="U405" s="65">
        <v>4995.2199999999993</v>
      </c>
      <c r="V405" s="65">
        <v>3614.0999999999995</v>
      </c>
    </row>
    <row r="406" spans="1:22" x14ac:dyDescent="0.25">
      <c r="A406">
        <v>390</v>
      </c>
      <c r="B406" s="65">
        <v>40.708599999999997</v>
      </c>
      <c r="C406" s="65">
        <v>320.77719999999999</v>
      </c>
      <c r="D406" s="65">
        <v>14.2271</v>
      </c>
      <c r="E406" s="65">
        <v>219.5129</v>
      </c>
      <c r="F406" s="65">
        <v>3230.8661999999999</v>
      </c>
      <c r="G406" s="65">
        <v>2595.9717999999998</v>
      </c>
      <c r="H406" s="65">
        <v>9852.25</v>
      </c>
      <c r="I406" s="65">
        <v>3169.0019000000002</v>
      </c>
      <c r="J406" s="65">
        <v>2605.8505</v>
      </c>
      <c r="K406" s="65">
        <v>3292.7692000000002</v>
      </c>
      <c r="L406" s="65">
        <v>-2090.1999999999998</v>
      </c>
      <c r="M406" s="65">
        <v>2134.2000000000003</v>
      </c>
      <c r="N406" s="65">
        <v>2843.1000000000004</v>
      </c>
      <c r="O406" s="65">
        <v>13654.199999999999</v>
      </c>
      <c r="P406" s="65">
        <v>-1807.675</v>
      </c>
      <c r="Q406" s="65">
        <v>15066.12</v>
      </c>
      <c r="R406" s="65">
        <v>-7139.4350000000004</v>
      </c>
      <c r="S406" s="65">
        <v>489.09000000000003</v>
      </c>
      <c r="T406" s="65">
        <v>-6370.0950000000003</v>
      </c>
      <c r="U406" s="65">
        <v>321.52</v>
      </c>
      <c r="V406" s="65">
        <v>17100.825000000001</v>
      </c>
    </row>
    <row r="407" spans="1:22" x14ac:dyDescent="0.25">
      <c r="A407">
        <v>391</v>
      </c>
      <c r="B407" s="65">
        <v>41.14</v>
      </c>
      <c r="C407" s="65">
        <v>317.29000000000002</v>
      </c>
      <c r="D407" s="65">
        <v>14.59</v>
      </c>
      <c r="E407" s="65">
        <v>225.2</v>
      </c>
      <c r="F407" s="65">
        <v>3436.55</v>
      </c>
      <c r="G407" s="65">
        <v>2709.44</v>
      </c>
      <c r="H407" s="65">
        <v>10056.18</v>
      </c>
      <c r="I407" s="65">
        <v>3200.21</v>
      </c>
      <c r="J407" s="65">
        <v>2573.1</v>
      </c>
      <c r="K407" s="65">
        <v>3322.21</v>
      </c>
      <c r="L407" s="65">
        <v>-5086.2</v>
      </c>
      <c r="M407" s="65">
        <v>7358.55</v>
      </c>
      <c r="N407" s="65">
        <v>-11501.1</v>
      </c>
      <c r="O407" s="65">
        <v>2290</v>
      </c>
      <c r="P407" s="65">
        <v>-53229.25</v>
      </c>
      <c r="Q407" s="65">
        <v>-7628.42</v>
      </c>
      <c r="R407" s="65">
        <v>-17336.14</v>
      </c>
      <c r="S407" s="65">
        <v>-2631.9900000000002</v>
      </c>
      <c r="T407" s="65">
        <v>-1458.165</v>
      </c>
      <c r="U407" s="65">
        <v>-5565.76</v>
      </c>
      <c r="V407" s="65">
        <v>-94788.474999999991</v>
      </c>
    </row>
    <row r="408" spans="1:22" x14ac:dyDescent="0.25">
      <c r="A408">
        <v>392</v>
      </c>
      <c r="B408" s="65">
        <v>39.898299999999999</v>
      </c>
      <c r="C408" s="65">
        <v>323.36599999999999</v>
      </c>
      <c r="D408" s="65">
        <v>14.3119</v>
      </c>
      <c r="E408" s="65">
        <v>225.89439999999999</v>
      </c>
      <c r="F408" s="65">
        <v>3135.9868999999999</v>
      </c>
      <c r="G408" s="65">
        <v>2716.3463000000002</v>
      </c>
      <c r="H408" s="65">
        <v>9317.5395000000008</v>
      </c>
      <c r="I408" s="65">
        <v>3174.7321000000002</v>
      </c>
      <c r="J408" s="65">
        <v>2574.9837000000002</v>
      </c>
      <c r="K408" s="65">
        <v>3316.8935000000001</v>
      </c>
      <c r="L408" s="65">
        <v>3581.9</v>
      </c>
      <c r="M408" s="65">
        <v>-1749</v>
      </c>
      <c r="N408" s="65">
        <v>-464.1</v>
      </c>
      <c r="O408" s="65">
        <v>891.2</v>
      </c>
      <c r="P408" s="65">
        <v>21912.15</v>
      </c>
      <c r="Q408" s="65">
        <v>-9008.7800000000007</v>
      </c>
      <c r="R408" s="65">
        <v>19596.09</v>
      </c>
      <c r="S408" s="65">
        <v>-83.93</v>
      </c>
      <c r="T408" s="65">
        <v>-1740.075</v>
      </c>
      <c r="U408" s="65">
        <v>-4503.34</v>
      </c>
      <c r="V408" s="65">
        <v>28432.115000000002</v>
      </c>
    </row>
    <row r="409" spans="1:22" x14ac:dyDescent="0.25">
      <c r="A409">
        <v>393</v>
      </c>
      <c r="B409" s="65">
        <v>41.98</v>
      </c>
      <c r="C409" s="65">
        <v>317.14999999999998</v>
      </c>
      <c r="D409" s="65">
        <v>13.94</v>
      </c>
      <c r="E409" s="65">
        <v>229.14</v>
      </c>
      <c r="F409" s="65">
        <v>3272.2</v>
      </c>
      <c r="G409" s="65">
        <v>2687.43</v>
      </c>
      <c r="H409" s="65">
        <v>10030.700000000001</v>
      </c>
      <c r="I409" s="65">
        <v>3173.92</v>
      </c>
      <c r="J409" s="65">
        <v>2553.1999999999998</v>
      </c>
      <c r="K409" s="65">
        <v>3328.89</v>
      </c>
      <c r="L409" s="65">
        <v>-10979.5</v>
      </c>
      <c r="M409" s="65">
        <v>7581.75</v>
      </c>
      <c r="N409" s="65">
        <v>13973.7</v>
      </c>
      <c r="O409" s="65">
        <v>-5592</v>
      </c>
      <c r="P409" s="65">
        <v>-12141.15</v>
      </c>
      <c r="Q409" s="65">
        <v>-3225.9</v>
      </c>
      <c r="R409" s="65">
        <v>-16061.934999999999</v>
      </c>
      <c r="S409" s="65">
        <v>-2.8899999999999997</v>
      </c>
      <c r="T409" s="65">
        <v>1527.4649999999999</v>
      </c>
      <c r="U409" s="65">
        <v>-6901.82</v>
      </c>
      <c r="V409" s="65">
        <v>-31822.279999999995</v>
      </c>
    </row>
    <row r="410" spans="1:22" x14ac:dyDescent="0.25">
      <c r="A410">
        <v>394</v>
      </c>
      <c r="B410" s="65">
        <v>39.909999999999997</v>
      </c>
      <c r="C410" s="65">
        <v>325.13959999999997</v>
      </c>
      <c r="D410" s="65">
        <v>14.362500000000001</v>
      </c>
      <c r="E410" s="65">
        <v>224.2594</v>
      </c>
      <c r="F410" s="65">
        <v>3051.6950000000002</v>
      </c>
      <c r="G410" s="65">
        <v>2682.1477</v>
      </c>
      <c r="H410" s="65">
        <v>9793.1645000000008</v>
      </c>
      <c r="I410" s="65">
        <v>3132.5738999999999</v>
      </c>
      <c r="J410" s="65">
        <v>2553.6064999999999</v>
      </c>
      <c r="K410" s="65">
        <v>3280.6977000000002</v>
      </c>
      <c r="L410" s="65">
        <v>3500</v>
      </c>
      <c r="M410" s="65">
        <v>-4409.3999999999996</v>
      </c>
      <c r="N410" s="65">
        <v>-2437.5</v>
      </c>
      <c r="O410" s="65">
        <v>4161.2</v>
      </c>
      <c r="P410" s="65">
        <v>42985.125</v>
      </c>
      <c r="Q410" s="65">
        <v>-2169.06</v>
      </c>
      <c r="R410" s="65">
        <v>-4185.16</v>
      </c>
      <c r="S410" s="65">
        <v>4131.8900000000003</v>
      </c>
      <c r="T410" s="65">
        <v>1466.5049999999999</v>
      </c>
      <c r="U410" s="65">
        <v>2735.82</v>
      </c>
      <c r="V410" s="65">
        <v>45779.42</v>
      </c>
    </row>
    <row r="411" spans="1:22" x14ac:dyDescent="0.25">
      <c r="A411">
        <v>395</v>
      </c>
      <c r="B411" s="65">
        <v>39.9</v>
      </c>
      <c r="C411" s="65">
        <v>321.35000000000002</v>
      </c>
      <c r="D411" s="65">
        <v>14.11</v>
      </c>
      <c r="E411" s="65">
        <v>234.82</v>
      </c>
      <c r="F411" s="65">
        <v>3137.26</v>
      </c>
      <c r="G411" s="65">
        <v>2620.19</v>
      </c>
      <c r="H411" s="65">
        <v>9454.2999999999993</v>
      </c>
      <c r="I411" s="65">
        <v>3146.81</v>
      </c>
      <c r="J411" s="65">
        <v>2543.71</v>
      </c>
      <c r="K411" s="65">
        <v>3291.42</v>
      </c>
      <c r="L411" s="65">
        <v>3563.7</v>
      </c>
      <c r="M411" s="65">
        <v>1267.6499999999999</v>
      </c>
      <c r="N411" s="65">
        <v>7597.2</v>
      </c>
      <c r="O411" s="65">
        <v>-16961.8</v>
      </c>
      <c r="P411" s="65">
        <v>21593.825000000001</v>
      </c>
      <c r="Q411" s="65">
        <v>10222.620000000001</v>
      </c>
      <c r="R411" s="65">
        <v>12758.055</v>
      </c>
      <c r="S411" s="65">
        <v>2708.71</v>
      </c>
      <c r="T411" s="65">
        <v>2951.6099999999997</v>
      </c>
      <c r="U411" s="65">
        <v>591.84</v>
      </c>
      <c r="V411" s="65">
        <v>46293.409999999996</v>
      </c>
    </row>
    <row r="412" spans="1:22" x14ac:dyDescent="0.25">
      <c r="A412">
        <v>396</v>
      </c>
      <c r="B412" s="65">
        <v>40.618200000000002</v>
      </c>
      <c r="C412" s="65">
        <v>317.74709999999999</v>
      </c>
      <c r="D412" s="65">
        <v>14.294499999999999</v>
      </c>
      <c r="E412" s="65">
        <v>216.27940000000001</v>
      </c>
      <c r="F412" s="65">
        <v>2986.3627999999999</v>
      </c>
      <c r="G412" s="65">
        <v>2705.9409999999998</v>
      </c>
      <c r="H412" s="65">
        <v>9922.2173000000003</v>
      </c>
      <c r="I412" s="65">
        <v>3185.7696999999998</v>
      </c>
      <c r="J412" s="65">
        <v>2592.9007999999999</v>
      </c>
      <c r="K412" s="65">
        <v>3344.6201000000001</v>
      </c>
      <c r="L412" s="65">
        <v>-1457.3999999999999</v>
      </c>
      <c r="M412" s="65">
        <v>6679.3499999999995</v>
      </c>
      <c r="N412" s="65">
        <v>214.5</v>
      </c>
      <c r="O412" s="65">
        <v>20121.2</v>
      </c>
      <c r="P412" s="65">
        <v>59318.174999999996</v>
      </c>
      <c r="Q412" s="65">
        <v>-6927.7199999999993</v>
      </c>
      <c r="R412" s="65">
        <v>-10637.8</v>
      </c>
      <c r="S412" s="65">
        <v>-1187.6899999999998</v>
      </c>
      <c r="T412" s="65">
        <v>-4427.6400000000003</v>
      </c>
      <c r="U412" s="65">
        <v>-10048.66</v>
      </c>
      <c r="V412" s="65">
        <v>51646.314999999988</v>
      </c>
    </row>
    <row r="413" spans="1:22" x14ac:dyDescent="0.25">
      <c r="A413">
        <v>397</v>
      </c>
      <c r="B413" s="65">
        <v>40.56</v>
      </c>
      <c r="C413" s="65">
        <v>323.12</v>
      </c>
      <c r="D413" s="65">
        <v>14.7</v>
      </c>
      <c r="E413" s="65">
        <v>235.41</v>
      </c>
      <c r="F413" s="65">
        <v>3350.23</v>
      </c>
      <c r="G413" s="65">
        <v>2677.13</v>
      </c>
      <c r="H413" s="65">
        <v>9758.31</v>
      </c>
      <c r="I413" s="65">
        <v>3185.15</v>
      </c>
      <c r="J413" s="65">
        <v>2481.64</v>
      </c>
      <c r="K413" s="65">
        <v>3356.73</v>
      </c>
      <c r="L413" s="65">
        <v>-1034.5999999999999</v>
      </c>
      <c r="M413" s="65">
        <v>-1386.15</v>
      </c>
      <c r="N413" s="65">
        <v>-15455.699999999999</v>
      </c>
      <c r="O413" s="65">
        <v>-18140.599999999999</v>
      </c>
      <c r="P413" s="65">
        <v>-31647.5</v>
      </c>
      <c r="Q413" s="65">
        <v>-1165.7</v>
      </c>
      <c r="R413" s="65">
        <v>-2442.46</v>
      </c>
      <c r="S413" s="65">
        <v>-1125.99</v>
      </c>
      <c r="T413" s="65">
        <v>12262.05</v>
      </c>
      <c r="U413" s="65">
        <v>-12471.2</v>
      </c>
      <c r="V413" s="65">
        <v>-72607.849999999991</v>
      </c>
    </row>
    <row r="414" spans="1:22" x14ac:dyDescent="0.25">
      <c r="A414">
        <v>398</v>
      </c>
      <c r="B414" s="65">
        <v>39.283900000000003</v>
      </c>
      <c r="C414" s="65">
        <v>324.40260000000001</v>
      </c>
      <c r="D414" s="65">
        <v>14.241199999999999</v>
      </c>
      <c r="E414" s="65">
        <v>231.32490000000001</v>
      </c>
      <c r="F414" s="65">
        <v>3349.0005999999998</v>
      </c>
      <c r="G414" s="65">
        <v>2638.5207999999998</v>
      </c>
      <c r="H414" s="65">
        <v>9882.6273000000001</v>
      </c>
      <c r="I414" s="65">
        <v>3158.6983</v>
      </c>
      <c r="J414" s="65">
        <v>2576.9603999999999</v>
      </c>
      <c r="K414" s="65">
        <v>3360.2098000000001</v>
      </c>
      <c r="L414" s="65">
        <v>7882.7000000000007</v>
      </c>
      <c r="M414" s="65">
        <v>-3303.8999999999996</v>
      </c>
      <c r="N414" s="65">
        <v>2293.1999999999998</v>
      </c>
      <c r="O414" s="65">
        <v>-9969.7999999999993</v>
      </c>
      <c r="P414" s="65">
        <v>-31341.274999999998</v>
      </c>
      <c r="Q414" s="65">
        <v>6556.32</v>
      </c>
      <c r="R414" s="65">
        <v>-8658.2999999999993</v>
      </c>
      <c r="S414" s="65">
        <v>1519.45</v>
      </c>
      <c r="T414" s="65">
        <v>-2036.58</v>
      </c>
      <c r="U414" s="65">
        <v>-13166.6</v>
      </c>
      <c r="V414" s="65">
        <v>-50224.784999999996</v>
      </c>
    </row>
    <row r="415" spans="1:22" x14ac:dyDescent="0.25">
      <c r="A415">
        <v>399</v>
      </c>
      <c r="B415" s="65">
        <v>39.99</v>
      </c>
      <c r="C415" s="65">
        <v>325.58999999999997</v>
      </c>
      <c r="D415" s="65">
        <v>13.66</v>
      </c>
      <c r="E415" s="65">
        <v>227.44</v>
      </c>
      <c r="F415" s="65">
        <v>3149.12</v>
      </c>
      <c r="G415" s="65">
        <v>2718.54</v>
      </c>
      <c r="H415" s="65">
        <v>9644.2099999999991</v>
      </c>
      <c r="I415" s="65">
        <v>3140.36</v>
      </c>
      <c r="J415" s="65">
        <v>2549.52</v>
      </c>
      <c r="K415" s="65">
        <v>3270.49</v>
      </c>
      <c r="L415" s="65">
        <v>2928.8</v>
      </c>
      <c r="M415" s="65">
        <v>-5080.6500000000005</v>
      </c>
      <c r="N415" s="65">
        <v>24893.7</v>
      </c>
      <c r="O415" s="65">
        <v>-2201</v>
      </c>
      <c r="P415" s="65">
        <v>18630.075000000001</v>
      </c>
      <c r="Q415" s="65">
        <v>-9448.5</v>
      </c>
      <c r="R415" s="65">
        <v>3262.6350000000002</v>
      </c>
      <c r="S415" s="65">
        <v>3352.89</v>
      </c>
      <c r="T415" s="65">
        <v>2079.33</v>
      </c>
      <c r="U415" s="65">
        <v>4778.1399999999994</v>
      </c>
      <c r="V415" s="65">
        <v>43195.420000000006</v>
      </c>
    </row>
    <row r="416" spans="1:22" x14ac:dyDescent="0.25">
      <c r="A416">
        <v>400</v>
      </c>
      <c r="B416" s="65">
        <v>40.805799999999998</v>
      </c>
      <c r="C416" s="65">
        <v>322.23009999999999</v>
      </c>
      <c r="D416" s="65">
        <v>14.5236</v>
      </c>
      <c r="E416" s="65">
        <v>223.4256</v>
      </c>
      <c r="F416" s="65">
        <v>3407.6113999999998</v>
      </c>
      <c r="G416" s="65">
        <v>2643.2653</v>
      </c>
      <c r="H416" s="65">
        <v>9339.9984999999997</v>
      </c>
      <c r="I416" s="65">
        <v>3142.0653000000002</v>
      </c>
      <c r="J416" s="65">
        <v>2540.3987000000002</v>
      </c>
      <c r="K416" s="65">
        <v>3274.5327000000002</v>
      </c>
      <c r="L416" s="65">
        <v>-2770.6</v>
      </c>
      <c r="M416" s="65">
        <v>-45.15</v>
      </c>
      <c r="N416" s="65">
        <v>-8720.4</v>
      </c>
      <c r="O416" s="65">
        <v>5828.8</v>
      </c>
      <c r="P416" s="65">
        <v>-45993.974999999999</v>
      </c>
      <c r="Q416" s="65">
        <v>5607.42</v>
      </c>
      <c r="R416" s="65">
        <v>18473.14</v>
      </c>
      <c r="S416" s="65">
        <v>3182.75</v>
      </c>
      <c r="T416" s="65">
        <v>3447.6750000000002</v>
      </c>
      <c r="U416" s="65">
        <v>3968.82</v>
      </c>
      <c r="V416" s="65">
        <v>-17021.52</v>
      </c>
    </row>
    <row r="417" spans="1:22" x14ac:dyDescent="0.25">
      <c r="A417">
        <v>401</v>
      </c>
      <c r="B417" s="65">
        <v>39.619999999999997</v>
      </c>
      <c r="C417" s="65">
        <v>321.83</v>
      </c>
      <c r="D417" s="65">
        <v>14.2</v>
      </c>
      <c r="E417" s="65">
        <v>230.19</v>
      </c>
      <c r="F417" s="65">
        <v>3186.64</v>
      </c>
      <c r="G417" s="65">
        <v>2666.85</v>
      </c>
      <c r="H417" s="65">
        <v>10133.07</v>
      </c>
      <c r="I417" s="65">
        <v>3193.29</v>
      </c>
      <c r="J417" s="65">
        <v>2541.77</v>
      </c>
      <c r="K417" s="65">
        <v>3289.37</v>
      </c>
      <c r="L417" s="65">
        <v>5530.7</v>
      </c>
      <c r="M417" s="65">
        <v>556.35</v>
      </c>
      <c r="N417" s="65">
        <v>3997.4999999999995</v>
      </c>
      <c r="O417" s="65">
        <v>-7702.8</v>
      </c>
      <c r="P417" s="65">
        <v>9248.0750000000007</v>
      </c>
      <c r="Q417" s="65">
        <v>890.48</v>
      </c>
      <c r="R417" s="65">
        <v>-21180.34</v>
      </c>
      <c r="S417" s="65">
        <v>-1939.94</v>
      </c>
      <c r="T417" s="65">
        <v>3242.6549999999997</v>
      </c>
      <c r="U417" s="65">
        <v>1001.72</v>
      </c>
      <c r="V417" s="65">
        <v>-6355.6</v>
      </c>
    </row>
    <row r="418" spans="1:22" x14ac:dyDescent="0.25">
      <c r="A418">
        <v>402</v>
      </c>
      <c r="B418" s="65">
        <v>41.956800000000001</v>
      </c>
      <c r="C418" s="65">
        <v>321.57920000000001</v>
      </c>
      <c r="D418" s="65">
        <v>13.623200000000001</v>
      </c>
      <c r="E418" s="65">
        <v>223.06620000000001</v>
      </c>
      <c r="F418" s="65">
        <v>3281.5252999999998</v>
      </c>
      <c r="G418" s="65">
        <v>2669.3879999999999</v>
      </c>
      <c r="H418" s="65">
        <v>9690.6635999999999</v>
      </c>
      <c r="I418" s="65">
        <v>3212.0468000000001</v>
      </c>
      <c r="J418" s="65">
        <v>2522.5531000000001</v>
      </c>
      <c r="K418" s="65">
        <v>3325.4823999999999</v>
      </c>
      <c r="L418" s="65">
        <v>-10827.6</v>
      </c>
      <c r="M418" s="65">
        <v>931.2</v>
      </c>
      <c r="N418" s="65">
        <v>26395.199999999997</v>
      </c>
      <c r="O418" s="65">
        <v>6547.6</v>
      </c>
      <c r="P418" s="65">
        <v>-14472.45</v>
      </c>
      <c r="Q418" s="65">
        <v>382.88</v>
      </c>
      <c r="R418" s="65">
        <v>939.88499999999999</v>
      </c>
      <c r="S418" s="65">
        <v>-3815.4000000000005</v>
      </c>
      <c r="T418" s="65">
        <v>6124.5150000000003</v>
      </c>
      <c r="U418" s="65">
        <v>-6221.12</v>
      </c>
      <c r="V418" s="65">
        <v>5984.7099999999928</v>
      </c>
    </row>
    <row r="419" spans="1:22" x14ac:dyDescent="0.25">
      <c r="A419">
        <v>403</v>
      </c>
      <c r="B419" s="65">
        <v>41.15</v>
      </c>
      <c r="C419" s="65">
        <v>324.12</v>
      </c>
      <c r="D419" s="65">
        <v>14.07</v>
      </c>
      <c r="E419" s="65">
        <v>224.3</v>
      </c>
      <c r="F419" s="65">
        <v>3258.02</v>
      </c>
      <c r="G419" s="65">
        <v>2659.55</v>
      </c>
      <c r="H419" s="65">
        <v>9802.57</v>
      </c>
      <c r="I419" s="65">
        <v>3215.37</v>
      </c>
      <c r="J419" s="65">
        <v>2540.39</v>
      </c>
      <c r="K419" s="65">
        <v>3316.52</v>
      </c>
      <c r="L419" s="65">
        <v>-5182.7999999999993</v>
      </c>
      <c r="M419" s="65">
        <v>-2877.75</v>
      </c>
      <c r="N419" s="65">
        <v>9032.4</v>
      </c>
      <c r="O419" s="65">
        <v>4083.5999999999995</v>
      </c>
      <c r="P419" s="65">
        <v>-8595.2249999999985</v>
      </c>
      <c r="Q419" s="65">
        <v>2350.7999999999997</v>
      </c>
      <c r="R419" s="65">
        <v>-4655.66</v>
      </c>
      <c r="S419" s="65">
        <v>-4147.46</v>
      </c>
      <c r="T419" s="65">
        <v>3448.5450000000001</v>
      </c>
      <c r="U419" s="65">
        <v>-4429.2</v>
      </c>
      <c r="V419" s="65">
        <v>-10972.749999999996</v>
      </c>
    </row>
    <row r="420" spans="1:22" x14ac:dyDescent="0.25">
      <c r="A420">
        <v>404</v>
      </c>
      <c r="B420" s="65">
        <v>41.462499999999999</v>
      </c>
      <c r="C420" s="65">
        <v>320.4477</v>
      </c>
      <c r="D420" s="65">
        <v>14.239699999999999</v>
      </c>
      <c r="E420" s="65">
        <v>227.26750000000001</v>
      </c>
      <c r="F420" s="65">
        <v>3263.3031999999998</v>
      </c>
      <c r="G420" s="65">
        <v>2723.337</v>
      </c>
      <c r="H420" s="65">
        <v>9716.6384999999991</v>
      </c>
      <c r="I420" s="65">
        <v>3267.9989999999998</v>
      </c>
      <c r="J420" s="65">
        <v>2579.1671000000001</v>
      </c>
      <c r="K420" s="65">
        <v>3300.0583000000001</v>
      </c>
      <c r="L420" s="65">
        <v>-7367.5</v>
      </c>
      <c r="M420" s="65">
        <v>2628.45</v>
      </c>
      <c r="N420" s="65">
        <v>2351.6999999999998</v>
      </c>
      <c r="O420" s="65">
        <v>-1855</v>
      </c>
      <c r="P420" s="65">
        <v>-9916.9250000000011</v>
      </c>
      <c r="Q420" s="65">
        <v>-10406.92</v>
      </c>
      <c r="R420" s="65">
        <v>-358.86</v>
      </c>
      <c r="S420" s="65">
        <v>-9410.6200000000008</v>
      </c>
      <c r="T420" s="65">
        <v>-2367.585</v>
      </c>
      <c r="U420" s="65">
        <v>-1136.3</v>
      </c>
      <c r="V420" s="65">
        <v>-37839.560000000005</v>
      </c>
    </row>
    <row r="421" spans="1:22" x14ac:dyDescent="0.25">
      <c r="A421">
        <v>405</v>
      </c>
      <c r="B421" s="65">
        <v>41.18</v>
      </c>
      <c r="C421" s="65">
        <v>316.81</v>
      </c>
      <c r="D421" s="65">
        <v>14.37</v>
      </c>
      <c r="E421" s="65">
        <v>228.82</v>
      </c>
      <c r="F421" s="65">
        <v>3289.13</v>
      </c>
      <c r="G421" s="65">
        <v>2682.59</v>
      </c>
      <c r="H421" s="65">
        <v>9570.1</v>
      </c>
      <c r="I421" s="65">
        <v>3118.85</v>
      </c>
      <c r="J421" s="65">
        <v>2573.8000000000002</v>
      </c>
      <c r="K421" s="65">
        <v>3336.38</v>
      </c>
      <c r="L421" s="65">
        <v>-5385.0999999999995</v>
      </c>
      <c r="M421" s="65">
        <v>8091.4500000000007</v>
      </c>
      <c r="N421" s="65">
        <v>-2605.1999999999998</v>
      </c>
      <c r="O421" s="65">
        <v>-4961.5999999999995</v>
      </c>
      <c r="P421" s="65">
        <v>-16373.449999999999</v>
      </c>
      <c r="Q421" s="65">
        <v>-2258</v>
      </c>
      <c r="R421" s="65">
        <v>6968.1049999999996</v>
      </c>
      <c r="S421" s="65">
        <v>5503.97</v>
      </c>
      <c r="T421" s="65">
        <v>-1562.7750000000001</v>
      </c>
      <c r="U421" s="65">
        <v>-8400.7199999999993</v>
      </c>
      <c r="V421" s="65">
        <v>-20983.319999999996</v>
      </c>
    </row>
    <row r="422" spans="1:22" x14ac:dyDescent="0.25">
      <c r="A422">
        <v>406</v>
      </c>
      <c r="B422" s="65">
        <v>40.966799999999999</v>
      </c>
      <c r="C422" s="65">
        <v>323.0521</v>
      </c>
      <c r="D422" s="65">
        <v>14.552</v>
      </c>
      <c r="E422" s="65">
        <v>229.51939999999999</v>
      </c>
      <c r="F422" s="65">
        <v>3332.8865999999998</v>
      </c>
      <c r="G422" s="65">
        <v>2623.4418000000001</v>
      </c>
      <c r="H422" s="65">
        <v>9695.6080000000002</v>
      </c>
      <c r="I422" s="65">
        <v>3140.4760000000001</v>
      </c>
      <c r="J422" s="65">
        <v>2582.6786999999999</v>
      </c>
      <c r="K422" s="65">
        <v>3315.2633000000001</v>
      </c>
      <c r="L422" s="65">
        <v>-3897.6</v>
      </c>
      <c r="M422" s="65">
        <v>-1278.1499999999999</v>
      </c>
      <c r="N422" s="65">
        <v>-9828</v>
      </c>
      <c r="O422" s="65">
        <v>-6358.7999999999993</v>
      </c>
      <c r="P422" s="65">
        <v>-27312.774999999998</v>
      </c>
      <c r="Q422" s="65">
        <v>9572.119999999999</v>
      </c>
      <c r="R422" s="65">
        <v>692.66500000000008</v>
      </c>
      <c r="S422" s="65">
        <v>3341.6800000000003</v>
      </c>
      <c r="T422" s="65">
        <v>-2894.3250000000003</v>
      </c>
      <c r="U422" s="65">
        <v>-4177.3</v>
      </c>
      <c r="V422" s="65">
        <v>-42140.485000000001</v>
      </c>
    </row>
    <row r="423" spans="1:22" x14ac:dyDescent="0.25">
      <c r="A423">
        <v>407</v>
      </c>
      <c r="B423" s="65">
        <v>39.81</v>
      </c>
      <c r="C423" s="65">
        <v>323.83999999999997</v>
      </c>
      <c r="D423" s="65">
        <v>13.91</v>
      </c>
      <c r="E423" s="65">
        <v>223.84</v>
      </c>
      <c r="F423" s="65">
        <v>3336.91</v>
      </c>
      <c r="G423" s="65">
        <v>2677.65</v>
      </c>
      <c r="H423" s="65">
        <v>9629.59</v>
      </c>
      <c r="I423" s="65">
        <v>3202.74</v>
      </c>
      <c r="J423" s="65">
        <v>2531.98</v>
      </c>
      <c r="K423" s="65">
        <v>3354.19</v>
      </c>
      <c r="L423" s="65">
        <v>4168.5</v>
      </c>
      <c r="M423" s="65">
        <v>-2464.5</v>
      </c>
      <c r="N423" s="65">
        <v>15026.699999999999</v>
      </c>
      <c r="O423" s="65">
        <v>4990.5999999999995</v>
      </c>
      <c r="P423" s="65">
        <v>-28318.35</v>
      </c>
      <c r="Q423" s="65">
        <v>-1270.4000000000001</v>
      </c>
      <c r="R423" s="65">
        <v>3993.81</v>
      </c>
      <c r="S423" s="65">
        <v>-2885.09</v>
      </c>
      <c r="T423" s="65">
        <v>4710.1499999999996</v>
      </c>
      <c r="U423" s="65">
        <v>-11963.16</v>
      </c>
      <c r="V423" s="65">
        <v>-14011.740000000003</v>
      </c>
    </row>
    <row r="424" spans="1:22" x14ac:dyDescent="0.25">
      <c r="A424">
        <v>408</v>
      </c>
      <c r="B424" s="65">
        <v>38.8202</v>
      </c>
      <c r="C424" s="65">
        <v>325.7885</v>
      </c>
      <c r="D424" s="65">
        <v>13.774900000000001</v>
      </c>
      <c r="E424" s="65">
        <v>225.1386</v>
      </c>
      <c r="F424" s="65">
        <v>3369.0462000000002</v>
      </c>
      <c r="G424" s="65">
        <v>2661.7725999999998</v>
      </c>
      <c r="H424" s="65">
        <v>9686.8737000000001</v>
      </c>
      <c r="I424" s="65">
        <v>3109.8036999999999</v>
      </c>
      <c r="J424" s="65">
        <v>2556.4852000000001</v>
      </c>
      <c r="K424" s="65">
        <v>3270.1651999999999</v>
      </c>
      <c r="L424" s="65">
        <v>11128.6</v>
      </c>
      <c r="M424" s="65">
        <v>-5382.75</v>
      </c>
      <c r="N424" s="65">
        <v>20478.900000000001</v>
      </c>
      <c r="O424" s="65">
        <v>2402.8000000000002</v>
      </c>
      <c r="P424" s="65">
        <v>-36352.674999999996</v>
      </c>
      <c r="Q424" s="65">
        <v>1905.96</v>
      </c>
      <c r="R424" s="65">
        <v>1129.3799999999999</v>
      </c>
      <c r="S424" s="65">
        <v>6408.91</v>
      </c>
      <c r="T424" s="65">
        <v>1034.7</v>
      </c>
      <c r="U424" s="65">
        <v>4842.32</v>
      </c>
      <c r="V424" s="65">
        <v>7596.1450000000032</v>
      </c>
    </row>
    <row r="425" spans="1:22" x14ac:dyDescent="0.25">
      <c r="A425">
        <v>409</v>
      </c>
      <c r="B425" s="65">
        <v>40.880000000000003</v>
      </c>
      <c r="C425" s="65">
        <v>326.88</v>
      </c>
      <c r="D425" s="65">
        <v>14.02</v>
      </c>
      <c r="E425" s="65">
        <v>221.5</v>
      </c>
      <c r="F425" s="65">
        <v>3281.94</v>
      </c>
      <c r="G425" s="65">
        <v>2677.6</v>
      </c>
      <c r="H425" s="65">
        <v>9785.32</v>
      </c>
      <c r="I425" s="65">
        <v>3146.9</v>
      </c>
      <c r="J425" s="65">
        <v>2560.81</v>
      </c>
      <c r="K425" s="65">
        <v>3326.85</v>
      </c>
      <c r="L425" s="65">
        <v>-3263.4</v>
      </c>
      <c r="M425" s="65">
        <v>-7021.05</v>
      </c>
      <c r="N425" s="65">
        <v>10927.8</v>
      </c>
      <c r="O425" s="65">
        <v>9685.6</v>
      </c>
      <c r="P425" s="65">
        <v>-14575.1</v>
      </c>
      <c r="Q425" s="65">
        <v>-1259.56</v>
      </c>
      <c r="R425" s="65">
        <v>-3792.74</v>
      </c>
      <c r="S425" s="65">
        <v>2699.14</v>
      </c>
      <c r="T425" s="65">
        <v>386.565</v>
      </c>
      <c r="U425" s="65">
        <v>-6494.3</v>
      </c>
      <c r="V425" s="65">
        <v>-12707.045000000002</v>
      </c>
    </row>
    <row r="426" spans="1:22" x14ac:dyDescent="0.25">
      <c r="A426">
        <v>410</v>
      </c>
      <c r="B426" s="65">
        <v>41.442700000000002</v>
      </c>
      <c r="C426" s="65">
        <v>323.22030000000001</v>
      </c>
      <c r="D426" s="65">
        <v>14.0867</v>
      </c>
      <c r="E426" s="65">
        <v>232.76410000000001</v>
      </c>
      <c r="F426" s="65">
        <v>3234.2912999999999</v>
      </c>
      <c r="G426" s="65">
        <v>2686.1788000000001</v>
      </c>
      <c r="H426" s="65">
        <v>9647.2325999999994</v>
      </c>
      <c r="I426" s="65">
        <v>3124.5574000000001</v>
      </c>
      <c r="J426" s="65">
        <v>2532.9029</v>
      </c>
      <c r="K426" s="65">
        <v>3294.6605</v>
      </c>
      <c r="L426" s="65">
        <v>-7228.9</v>
      </c>
      <c r="M426" s="65">
        <v>-1530.45</v>
      </c>
      <c r="N426" s="65">
        <v>8318.6999999999989</v>
      </c>
      <c r="O426" s="65">
        <v>-12848.2</v>
      </c>
      <c r="P426" s="65">
        <v>-2663.95</v>
      </c>
      <c r="Q426" s="65">
        <v>-2975.28</v>
      </c>
      <c r="R426" s="65">
        <v>3111.4350000000004</v>
      </c>
      <c r="S426" s="65">
        <v>4933.54</v>
      </c>
      <c r="T426" s="65">
        <v>4572.0450000000001</v>
      </c>
      <c r="U426" s="65">
        <v>-56.74</v>
      </c>
      <c r="V426" s="65">
        <v>-6367.7999999999993</v>
      </c>
    </row>
    <row r="427" spans="1:22" x14ac:dyDescent="0.25">
      <c r="A427">
        <v>411</v>
      </c>
      <c r="B427" s="65">
        <v>40.29</v>
      </c>
      <c r="C427" s="65">
        <v>318.85000000000002</v>
      </c>
      <c r="D427" s="65">
        <v>14.31</v>
      </c>
      <c r="E427" s="65">
        <v>217.1</v>
      </c>
      <c r="F427" s="65">
        <v>3289.45</v>
      </c>
      <c r="G427" s="65">
        <v>2621.16</v>
      </c>
      <c r="H427" s="65">
        <v>10123.41</v>
      </c>
      <c r="I427" s="65">
        <v>3133.34</v>
      </c>
      <c r="J427" s="65">
        <v>2598.75</v>
      </c>
      <c r="K427" s="65">
        <v>3327.91</v>
      </c>
      <c r="L427" s="65">
        <v>812</v>
      </c>
      <c r="M427" s="65">
        <v>5024.1000000000004</v>
      </c>
      <c r="N427" s="65">
        <v>-276.90000000000003</v>
      </c>
      <c r="O427" s="65">
        <v>18482.600000000002</v>
      </c>
      <c r="P427" s="65">
        <v>-16453.849999999999</v>
      </c>
      <c r="Q427" s="65">
        <v>10028.040000000001</v>
      </c>
      <c r="R427" s="65">
        <v>-20697.325000000001</v>
      </c>
      <c r="S427" s="65">
        <v>4055.62</v>
      </c>
      <c r="T427" s="65">
        <v>-5304.57</v>
      </c>
      <c r="U427" s="65">
        <v>-6706.9400000000005</v>
      </c>
      <c r="V427" s="65">
        <v>-11037.224999999995</v>
      </c>
    </row>
    <row r="428" spans="1:22" x14ac:dyDescent="0.25">
      <c r="A428">
        <v>412</v>
      </c>
      <c r="B428" s="65">
        <v>40.440600000000003</v>
      </c>
      <c r="C428" s="65">
        <v>318.50330000000002</v>
      </c>
      <c r="D428" s="65">
        <v>14.2926</v>
      </c>
      <c r="E428" s="65">
        <v>226.3261</v>
      </c>
      <c r="F428" s="65">
        <v>3213.5695000000001</v>
      </c>
      <c r="G428" s="65">
        <v>2714.1794</v>
      </c>
      <c r="H428" s="65">
        <v>9875.5902999999998</v>
      </c>
      <c r="I428" s="65">
        <v>3111.3557999999998</v>
      </c>
      <c r="J428" s="65">
        <v>2524.2150999999999</v>
      </c>
      <c r="K428" s="65">
        <v>3244.4306000000001</v>
      </c>
      <c r="L428" s="65">
        <v>-214.2</v>
      </c>
      <c r="M428" s="65">
        <v>5545.05</v>
      </c>
      <c r="N428" s="65">
        <v>288.60000000000002</v>
      </c>
      <c r="O428" s="65">
        <v>27.799999999999997</v>
      </c>
      <c r="P428" s="65">
        <v>2516.5</v>
      </c>
      <c r="Q428" s="65">
        <v>-8575.4</v>
      </c>
      <c r="R428" s="65">
        <v>-8306.4499999999989</v>
      </c>
      <c r="S428" s="65">
        <v>6253.7</v>
      </c>
      <c r="T428" s="65">
        <v>5875.2150000000001</v>
      </c>
      <c r="U428" s="65">
        <v>9989.24</v>
      </c>
      <c r="V428" s="65">
        <v>13400.055</v>
      </c>
    </row>
    <row r="429" spans="1:22" x14ac:dyDescent="0.25">
      <c r="A429">
        <v>413</v>
      </c>
      <c r="B429" s="65">
        <v>37.57</v>
      </c>
      <c r="C429" s="65">
        <v>324.16000000000003</v>
      </c>
      <c r="D429" s="65">
        <v>14.42</v>
      </c>
      <c r="E429" s="65">
        <v>220.42</v>
      </c>
      <c r="F429" s="65">
        <v>3224.95</v>
      </c>
      <c r="G429" s="65">
        <v>2653.24</v>
      </c>
      <c r="H429" s="65">
        <v>9978.98</v>
      </c>
      <c r="I429" s="65">
        <v>3165.22</v>
      </c>
      <c r="J429" s="65">
        <v>2575.1799999999998</v>
      </c>
      <c r="K429" s="65">
        <v>3335.88</v>
      </c>
      <c r="L429" s="65">
        <v>19875.100000000002</v>
      </c>
      <c r="M429" s="65">
        <v>-2934.45</v>
      </c>
      <c r="N429" s="65">
        <v>-4516.2</v>
      </c>
      <c r="O429" s="65">
        <v>11834.4</v>
      </c>
      <c r="P429" s="65">
        <v>-329.625</v>
      </c>
      <c r="Q429" s="65">
        <v>3613.1</v>
      </c>
      <c r="R429" s="65">
        <v>-13476.050000000001</v>
      </c>
      <c r="S429" s="65">
        <v>867.45</v>
      </c>
      <c r="T429" s="65">
        <v>-1770.2099999999998</v>
      </c>
      <c r="U429" s="65">
        <v>-8300.98</v>
      </c>
      <c r="V429" s="65">
        <v>4862.534999999998</v>
      </c>
    </row>
    <row r="430" spans="1:22" x14ac:dyDescent="0.25">
      <c r="A430">
        <v>414</v>
      </c>
      <c r="B430" s="65">
        <v>41.849800000000002</v>
      </c>
      <c r="C430" s="65">
        <v>321.35890000000001</v>
      </c>
      <c r="D430" s="65">
        <v>14.176399999999999</v>
      </c>
      <c r="E430" s="65">
        <v>232.1987</v>
      </c>
      <c r="F430" s="65">
        <v>3324.6273000000001</v>
      </c>
      <c r="G430" s="65">
        <v>2764.1392999999998</v>
      </c>
      <c r="H430" s="65">
        <v>9498.4958999999999</v>
      </c>
      <c r="I430" s="65">
        <v>3175.9070000000002</v>
      </c>
      <c r="J430" s="65">
        <v>2611.2112999999999</v>
      </c>
      <c r="K430" s="65">
        <v>3333.5763999999999</v>
      </c>
      <c r="L430" s="65">
        <v>-10078.6</v>
      </c>
      <c r="M430" s="65">
        <v>1261.6499999999999</v>
      </c>
      <c r="N430" s="65">
        <v>4820.3999999999996</v>
      </c>
      <c r="O430" s="65">
        <v>-11717.4</v>
      </c>
      <c r="P430" s="65">
        <v>-25247.95</v>
      </c>
      <c r="Q430" s="65">
        <v>-18567.38</v>
      </c>
      <c r="R430" s="65">
        <v>10548.269999999999</v>
      </c>
      <c r="S430" s="65">
        <v>-201.42000000000002</v>
      </c>
      <c r="T430" s="65">
        <v>-7174.2150000000001</v>
      </c>
      <c r="U430" s="65">
        <v>-7839.9199999999992</v>
      </c>
      <c r="V430" s="65">
        <v>-64196.565000000002</v>
      </c>
    </row>
    <row r="431" spans="1:22" x14ac:dyDescent="0.25">
      <c r="A431">
        <v>415</v>
      </c>
      <c r="B431" s="65">
        <v>40.44</v>
      </c>
      <c r="C431" s="65">
        <v>316.8</v>
      </c>
      <c r="D431" s="65">
        <v>14.53</v>
      </c>
      <c r="E431" s="65">
        <v>221.63</v>
      </c>
      <c r="F431" s="65">
        <v>3257.91</v>
      </c>
      <c r="G431" s="65">
        <v>2739.11</v>
      </c>
      <c r="H431" s="65">
        <v>9251.7999999999993</v>
      </c>
      <c r="I431" s="65">
        <v>3196.43</v>
      </c>
      <c r="J431" s="65">
        <v>2555.19</v>
      </c>
      <c r="K431" s="65">
        <v>3324.62</v>
      </c>
      <c r="L431" s="65">
        <v>-225.4</v>
      </c>
      <c r="M431" s="65">
        <v>8106.15</v>
      </c>
      <c r="N431" s="65">
        <v>-8845.2000000000007</v>
      </c>
      <c r="O431" s="65">
        <v>9430</v>
      </c>
      <c r="P431" s="65">
        <v>-8567.7999999999993</v>
      </c>
      <c r="Q431" s="65">
        <v>-13561.98</v>
      </c>
      <c r="R431" s="65">
        <v>22882.9</v>
      </c>
      <c r="S431" s="65">
        <v>-2254</v>
      </c>
      <c r="T431" s="65">
        <v>1229.1000000000001</v>
      </c>
      <c r="U431" s="65">
        <v>-6049.04</v>
      </c>
      <c r="V431" s="65">
        <v>2144.7300000000023</v>
      </c>
    </row>
    <row r="432" spans="1:22" x14ac:dyDescent="0.25">
      <c r="A432">
        <v>416</v>
      </c>
      <c r="B432" s="65">
        <v>38.905900000000003</v>
      </c>
      <c r="C432" s="65">
        <v>324.69200000000001</v>
      </c>
      <c r="D432" s="65">
        <v>14.187900000000001</v>
      </c>
      <c r="E432" s="65">
        <v>222.9306</v>
      </c>
      <c r="F432" s="65">
        <v>3281.2647000000002</v>
      </c>
      <c r="G432" s="65">
        <v>2659.1219000000001</v>
      </c>
      <c r="H432" s="65">
        <v>9618.6776000000009</v>
      </c>
      <c r="I432" s="65">
        <v>3204.5207999999998</v>
      </c>
      <c r="J432" s="65">
        <v>2618.5419999999999</v>
      </c>
      <c r="K432" s="65">
        <v>3306.8723</v>
      </c>
      <c r="L432" s="65">
        <v>10528.7</v>
      </c>
      <c r="M432" s="65">
        <v>-3738</v>
      </c>
      <c r="N432" s="65">
        <v>4371.9000000000005</v>
      </c>
      <c r="O432" s="65">
        <v>6818.8</v>
      </c>
      <c r="P432" s="65">
        <v>-14407.3</v>
      </c>
      <c r="Q432" s="65">
        <v>2436.1</v>
      </c>
      <c r="R432" s="65">
        <v>4539.1849999999995</v>
      </c>
      <c r="S432" s="65">
        <v>-3062.8</v>
      </c>
      <c r="T432" s="65">
        <v>-8273.82</v>
      </c>
      <c r="U432" s="65">
        <v>-2499.1</v>
      </c>
      <c r="V432" s="65">
        <v>-3286.3349999999978</v>
      </c>
    </row>
    <row r="433" spans="1:22" x14ac:dyDescent="0.25">
      <c r="A433">
        <v>417</v>
      </c>
      <c r="B433" s="65">
        <v>40.619999999999997</v>
      </c>
      <c r="C433" s="65">
        <v>333.17</v>
      </c>
      <c r="D433" s="65">
        <v>14.48</v>
      </c>
      <c r="E433" s="65">
        <v>221.34</v>
      </c>
      <c r="F433" s="65">
        <v>3141.23</v>
      </c>
      <c r="G433" s="65">
        <v>2662.07</v>
      </c>
      <c r="H433" s="65">
        <v>9947.24</v>
      </c>
      <c r="I433" s="65">
        <v>3126.79</v>
      </c>
      <c r="J433" s="65">
        <v>2562.96</v>
      </c>
      <c r="K433" s="65">
        <v>3373.79</v>
      </c>
      <c r="L433" s="65">
        <v>-1463.7</v>
      </c>
      <c r="M433" s="65">
        <v>-16449</v>
      </c>
      <c r="N433" s="65">
        <v>-6856.2000000000007</v>
      </c>
      <c r="O433" s="65">
        <v>9990.7999999999993</v>
      </c>
      <c r="P433" s="65">
        <v>20601.8</v>
      </c>
      <c r="Q433" s="65">
        <v>1846.36</v>
      </c>
      <c r="R433" s="65">
        <v>-11888.984999999999</v>
      </c>
      <c r="S433" s="65">
        <v>4710.03</v>
      </c>
      <c r="T433" s="65">
        <v>63.36</v>
      </c>
      <c r="U433" s="65">
        <v>-15882.140000000001</v>
      </c>
      <c r="V433" s="65">
        <v>-15327.675000000003</v>
      </c>
    </row>
    <row r="434" spans="1:22" x14ac:dyDescent="0.25">
      <c r="A434">
        <v>418</v>
      </c>
      <c r="B434" s="65">
        <v>40.003900000000002</v>
      </c>
      <c r="C434" s="65">
        <v>317.56569999999999</v>
      </c>
      <c r="D434" s="65">
        <v>14.4232</v>
      </c>
      <c r="E434" s="65">
        <v>237.6437</v>
      </c>
      <c r="F434" s="65">
        <v>3259.1201999999998</v>
      </c>
      <c r="G434" s="65">
        <v>2660.1689000000001</v>
      </c>
      <c r="H434" s="65">
        <v>9564.7170000000006</v>
      </c>
      <c r="I434" s="65">
        <v>3158.518</v>
      </c>
      <c r="J434" s="65">
        <v>2531.3824</v>
      </c>
      <c r="K434" s="65">
        <v>3289.5169999999998</v>
      </c>
      <c r="L434" s="65">
        <v>2842.7000000000003</v>
      </c>
      <c r="M434" s="65">
        <v>6951.45</v>
      </c>
      <c r="N434" s="65">
        <v>-4804.8</v>
      </c>
      <c r="O434" s="65">
        <v>-22607.399999999998</v>
      </c>
      <c r="P434" s="65">
        <v>-8871.1749999999993</v>
      </c>
      <c r="Q434" s="65">
        <v>2226.6999999999998</v>
      </c>
      <c r="R434" s="65">
        <v>7237.2150000000001</v>
      </c>
      <c r="S434" s="65">
        <v>1537.48</v>
      </c>
      <c r="T434" s="65">
        <v>4800.12</v>
      </c>
      <c r="U434" s="65">
        <v>971.96</v>
      </c>
      <c r="V434" s="65">
        <v>-9715.75</v>
      </c>
    </row>
    <row r="435" spans="1:22" x14ac:dyDescent="0.25">
      <c r="A435">
        <v>419</v>
      </c>
      <c r="B435" s="65">
        <v>41.8</v>
      </c>
      <c r="C435" s="65">
        <v>313.5</v>
      </c>
      <c r="D435" s="65">
        <v>14.03</v>
      </c>
      <c r="E435" s="65">
        <v>221.4</v>
      </c>
      <c r="F435" s="65">
        <v>3201.65</v>
      </c>
      <c r="G435" s="65">
        <v>2757.34</v>
      </c>
      <c r="H435" s="65">
        <v>9828.94</v>
      </c>
      <c r="I435" s="65">
        <v>3222.47</v>
      </c>
      <c r="J435" s="65">
        <v>2570.0700000000002</v>
      </c>
      <c r="K435" s="65">
        <v>3297.24</v>
      </c>
      <c r="L435" s="65">
        <v>-9749.6</v>
      </c>
      <c r="M435" s="65">
        <v>13055.4</v>
      </c>
      <c r="N435" s="65">
        <v>10362.299999999999</v>
      </c>
      <c r="O435" s="65">
        <v>9874.2000000000007</v>
      </c>
      <c r="P435" s="65">
        <v>5496.2749999999996</v>
      </c>
      <c r="Q435" s="65">
        <v>-17208.32</v>
      </c>
      <c r="R435" s="65">
        <v>-5973.84</v>
      </c>
      <c r="S435" s="65">
        <v>-4858.0199999999995</v>
      </c>
      <c r="T435" s="65">
        <v>-1003.755</v>
      </c>
      <c r="U435" s="65">
        <v>-571.96</v>
      </c>
      <c r="V435" s="65">
        <v>-577.32000000000232</v>
      </c>
    </row>
    <row r="436" spans="1:22" x14ac:dyDescent="0.25">
      <c r="A436">
        <v>420</v>
      </c>
      <c r="B436" s="65">
        <v>41.545900000000003</v>
      </c>
      <c r="C436" s="65">
        <v>325.904</v>
      </c>
      <c r="D436" s="65">
        <v>14.314500000000001</v>
      </c>
      <c r="E436" s="65">
        <v>229.33590000000001</v>
      </c>
      <c r="F436" s="65">
        <v>3105.8856000000001</v>
      </c>
      <c r="G436" s="65">
        <v>2647.6298000000002</v>
      </c>
      <c r="H436" s="65">
        <v>9772.2103000000006</v>
      </c>
      <c r="I436" s="65">
        <v>3175.4335000000001</v>
      </c>
      <c r="J436" s="65">
        <v>2569.0947999999999</v>
      </c>
      <c r="K436" s="65">
        <v>3230.2564000000002</v>
      </c>
      <c r="L436" s="65">
        <v>-7951.2999999999993</v>
      </c>
      <c r="M436" s="65">
        <v>-5556</v>
      </c>
      <c r="N436" s="65">
        <v>-565.5</v>
      </c>
      <c r="O436" s="65">
        <v>-5991.7999999999993</v>
      </c>
      <c r="P436" s="65">
        <v>29437.474999999999</v>
      </c>
      <c r="Q436" s="65">
        <v>4734.5199999999995</v>
      </c>
      <c r="R436" s="65">
        <v>-3137.4500000000003</v>
      </c>
      <c r="S436" s="65">
        <v>-154.07</v>
      </c>
      <c r="T436" s="65">
        <v>-856.74</v>
      </c>
      <c r="U436" s="65">
        <v>12824.08</v>
      </c>
      <c r="V436" s="65">
        <v>22783.215</v>
      </c>
    </row>
    <row r="437" spans="1:22" x14ac:dyDescent="0.25">
      <c r="A437">
        <v>421</v>
      </c>
      <c r="B437" s="65">
        <v>42.1</v>
      </c>
      <c r="C437" s="65">
        <v>324.63</v>
      </c>
      <c r="D437" s="65">
        <v>14.06</v>
      </c>
      <c r="E437" s="65">
        <v>222.6</v>
      </c>
      <c r="F437" s="65">
        <v>3308.36</v>
      </c>
      <c r="G437" s="65">
        <v>2647.9</v>
      </c>
      <c r="H437" s="65">
        <v>9843.6200000000008</v>
      </c>
      <c r="I437" s="65">
        <v>3187.89</v>
      </c>
      <c r="J437" s="65">
        <v>2511.5</v>
      </c>
      <c r="K437" s="65">
        <v>3236.52</v>
      </c>
      <c r="L437" s="65">
        <v>-11827.9</v>
      </c>
      <c r="M437" s="65">
        <v>-3645.0000000000005</v>
      </c>
      <c r="N437" s="65">
        <v>9555</v>
      </c>
      <c r="O437" s="65">
        <v>7475.7999999999993</v>
      </c>
      <c r="P437" s="65">
        <v>-21181.3</v>
      </c>
      <c r="Q437" s="65">
        <v>4679.84</v>
      </c>
      <c r="R437" s="65">
        <v>-6707.71</v>
      </c>
      <c r="S437" s="65">
        <v>-1399.8200000000002</v>
      </c>
      <c r="T437" s="65">
        <v>7782.12</v>
      </c>
      <c r="U437" s="65">
        <v>11572.08</v>
      </c>
      <c r="V437" s="65">
        <v>-3696.8900000000012</v>
      </c>
    </row>
    <row r="438" spans="1:22" x14ac:dyDescent="0.25">
      <c r="A438">
        <v>422</v>
      </c>
      <c r="B438" s="65">
        <v>42.783999999999999</v>
      </c>
      <c r="C438" s="65">
        <v>331.13249999999999</v>
      </c>
      <c r="D438" s="65">
        <v>14.567399999999999</v>
      </c>
      <c r="E438" s="65">
        <v>220.81950000000001</v>
      </c>
      <c r="F438" s="65">
        <v>3283.826</v>
      </c>
      <c r="G438" s="65">
        <v>2712.0171</v>
      </c>
      <c r="H438" s="65">
        <v>9876.4757000000009</v>
      </c>
      <c r="I438" s="65">
        <v>3100.31</v>
      </c>
      <c r="J438" s="65">
        <v>2513.9958999999999</v>
      </c>
      <c r="K438" s="65">
        <v>3221.2601</v>
      </c>
      <c r="L438" s="65">
        <v>-16618</v>
      </c>
      <c r="M438" s="65">
        <v>-13398.749999999998</v>
      </c>
      <c r="N438" s="65">
        <v>-10428.6</v>
      </c>
      <c r="O438" s="65">
        <v>11041</v>
      </c>
      <c r="P438" s="65">
        <v>-15047.625</v>
      </c>
      <c r="Q438" s="65">
        <v>-8142.9400000000005</v>
      </c>
      <c r="R438" s="65">
        <v>-8350.7199999999993</v>
      </c>
      <c r="S438" s="65">
        <v>7358.2800000000007</v>
      </c>
      <c r="T438" s="65">
        <v>7408.0950000000003</v>
      </c>
      <c r="U438" s="65">
        <v>14623.339999999998</v>
      </c>
      <c r="V438" s="65">
        <v>-31555.920000000006</v>
      </c>
    </row>
    <row r="439" spans="1:22" x14ac:dyDescent="0.25">
      <c r="A439">
        <v>423</v>
      </c>
      <c r="B439" s="65">
        <v>40.93</v>
      </c>
      <c r="C439" s="65">
        <v>318.83</v>
      </c>
      <c r="D439" s="65">
        <v>14.31</v>
      </c>
      <c r="E439" s="65">
        <v>228.13</v>
      </c>
      <c r="F439" s="65">
        <v>3283.31</v>
      </c>
      <c r="G439" s="65">
        <v>2697.88</v>
      </c>
      <c r="H439" s="65">
        <v>9582.5300000000007</v>
      </c>
      <c r="I439" s="65">
        <v>3152.63</v>
      </c>
      <c r="J439" s="65">
        <v>2573.5500000000002</v>
      </c>
      <c r="K439" s="65">
        <v>3314.02</v>
      </c>
      <c r="L439" s="65">
        <v>-3609.9000000000005</v>
      </c>
      <c r="M439" s="65">
        <v>5049.45</v>
      </c>
      <c r="N439" s="65">
        <v>-347.1</v>
      </c>
      <c r="O439" s="65">
        <v>-3587.8</v>
      </c>
      <c r="P439" s="65">
        <v>-14919.225</v>
      </c>
      <c r="Q439" s="65">
        <v>-5314.94</v>
      </c>
      <c r="R439" s="65">
        <v>6346.38</v>
      </c>
      <c r="S439" s="65">
        <v>2125.79</v>
      </c>
      <c r="T439" s="65">
        <v>-1525.1100000000001</v>
      </c>
      <c r="U439" s="65">
        <v>-3928.14</v>
      </c>
      <c r="V439" s="65">
        <v>-19710.594999999998</v>
      </c>
    </row>
    <row r="440" spans="1:22" x14ac:dyDescent="0.25">
      <c r="A440">
        <v>424</v>
      </c>
      <c r="B440" s="65">
        <v>41.657600000000002</v>
      </c>
      <c r="C440" s="65">
        <v>329.39060000000001</v>
      </c>
      <c r="D440" s="65">
        <v>14.5487</v>
      </c>
      <c r="E440" s="65">
        <v>224.6711</v>
      </c>
      <c r="F440" s="65">
        <v>3091.9632999999999</v>
      </c>
      <c r="G440" s="65">
        <v>2641.5635000000002</v>
      </c>
      <c r="H440" s="65">
        <v>9743.7528999999995</v>
      </c>
      <c r="I440" s="65">
        <v>3185.3515000000002</v>
      </c>
      <c r="J440" s="65">
        <v>2575.7105999999999</v>
      </c>
      <c r="K440" s="65">
        <v>3338.1947</v>
      </c>
      <c r="L440" s="65">
        <v>-8733.2000000000007</v>
      </c>
      <c r="M440" s="65">
        <v>-10785.9</v>
      </c>
      <c r="N440" s="65">
        <v>-9699.2999999999993</v>
      </c>
      <c r="O440" s="65">
        <v>3337.8</v>
      </c>
      <c r="P440" s="65">
        <v>32918.050000000003</v>
      </c>
      <c r="Q440" s="65">
        <v>5947.7800000000007</v>
      </c>
      <c r="R440" s="65">
        <v>-1714.5800000000002</v>
      </c>
      <c r="S440" s="65">
        <v>-1145.8700000000001</v>
      </c>
      <c r="T440" s="65">
        <v>-1849.1100000000001</v>
      </c>
      <c r="U440" s="65">
        <v>-8763.58</v>
      </c>
      <c r="V440" s="65">
        <v>-487.90999999999622</v>
      </c>
    </row>
    <row r="441" spans="1:22" x14ac:dyDescent="0.25">
      <c r="A441">
        <v>425</v>
      </c>
      <c r="B441" s="65">
        <v>40.549999999999997</v>
      </c>
      <c r="C441" s="65">
        <v>320.27999999999997</v>
      </c>
      <c r="D441" s="65">
        <v>14.14</v>
      </c>
      <c r="E441" s="65">
        <v>221.26</v>
      </c>
      <c r="F441" s="65">
        <v>3097.05</v>
      </c>
      <c r="G441" s="65">
        <v>2673.78</v>
      </c>
      <c r="H441" s="65">
        <v>9650.1299999999992</v>
      </c>
      <c r="I441" s="65">
        <v>3181.42</v>
      </c>
      <c r="J441" s="65">
        <v>2640.38</v>
      </c>
      <c r="K441" s="65">
        <v>3313.53</v>
      </c>
      <c r="L441" s="65">
        <v>-1004.4999999999999</v>
      </c>
      <c r="M441" s="65">
        <v>2874.45</v>
      </c>
      <c r="N441" s="65">
        <v>6236.0999999999995</v>
      </c>
      <c r="O441" s="65">
        <v>10154.799999999999</v>
      </c>
      <c r="P441" s="65">
        <v>31646.75</v>
      </c>
      <c r="Q441" s="65">
        <v>-495.74</v>
      </c>
      <c r="R441" s="65">
        <v>2966.4100000000003</v>
      </c>
      <c r="S441" s="65">
        <v>-753.02</v>
      </c>
      <c r="T441" s="65">
        <v>-11550.24</v>
      </c>
      <c r="U441" s="65">
        <v>-3830.8799999999997</v>
      </c>
      <c r="V441" s="65">
        <v>36244.130000000012</v>
      </c>
    </row>
    <row r="442" spans="1:22" x14ac:dyDescent="0.25">
      <c r="A442">
        <v>426</v>
      </c>
      <c r="B442" s="65">
        <v>40.2776</v>
      </c>
      <c r="C442" s="65">
        <v>321.38240000000002</v>
      </c>
      <c r="D442" s="65">
        <v>14.3606</v>
      </c>
      <c r="E442" s="65">
        <v>219.48419999999999</v>
      </c>
      <c r="F442" s="65">
        <v>3198.0156999999999</v>
      </c>
      <c r="G442" s="65">
        <v>2677.2719999999999</v>
      </c>
      <c r="H442" s="65">
        <v>9155.6869000000006</v>
      </c>
      <c r="I442" s="65">
        <v>3176.8298</v>
      </c>
      <c r="J442" s="65">
        <v>2543.6768999999999</v>
      </c>
      <c r="K442" s="65">
        <v>3314.2889</v>
      </c>
      <c r="L442" s="65">
        <v>926.8</v>
      </c>
      <c r="M442" s="65">
        <v>1226.4000000000001</v>
      </c>
      <c r="N442" s="65">
        <v>-2363.4</v>
      </c>
      <c r="O442" s="65">
        <v>13711.6</v>
      </c>
      <c r="P442" s="65">
        <v>6404.9500000000007</v>
      </c>
      <c r="Q442" s="65">
        <v>-1193.92</v>
      </c>
      <c r="R442" s="65">
        <v>27688.720000000001</v>
      </c>
      <c r="S442" s="65">
        <v>-293.7</v>
      </c>
      <c r="T442" s="65">
        <v>2955.9449999999997</v>
      </c>
      <c r="U442" s="65">
        <v>-3982.4199999999996</v>
      </c>
      <c r="V442" s="65">
        <v>45080.975000000006</v>
      </c>
    </row>
    <row r="443" spans="1:22" x14ac:dyDescent="0.25">
      <c r="A443">
        <v>427</v>
      </c>
      <c r="B443" s="65">
        <v>40.29</v>
      </c>
      <c r="C443" s="65">
        <v>325.77</v>
      </c>
      <c r="D443" s="65">
        <v>14.22</v>
      </c>
      <c r="E443" s="65">
        <v>229.92</v>
      </c>
      <c r="F443" s="65">
        <v>3293.01</v>
      </c>
      <c r="G443" s="65">
        <v>2665.82</v>
      </c>
      <c r="H443" s="65">
        <v>9562.6</v>
      </c>
      <c r="I443" s="65">
        <v>3198.75</v>
      </c>
      <c r="J443" s="65">
        <v>2530.83</v>
      </c>
      <c r="K443" s="65">
        <v>3295.03</v>
      </c>
      <c r="L443" s="65">
        <v>845.6</v>
      </c>
      <c r="M443" s="65">
        <v>-5358.75</v>
      </c>
      <c r="N443" s="65">
        <v>2983.5</v>
      </c>
      <c r="O443" s="65">
        <v>-7159</v>
      </c>
      <c r="P443" s="65">
        <v>-17344.674999999999</v>
      </c>
      <c r="Q443" s="65">
        <v>1096.44</v>
      </c>
      <c r="R443" s="65">
        <v>7343.2049999999999</v>
      </c>
      <c r="S443" s="65">
        <v>-2485.85</v>
      </c>
      <c r="T443" s="65">
        <v>4883.7299999999996</v>
      </c>
      <c r="U443" s="65">
        <v>-131.56</v>
      </c>
      <c r="V443" s="65">
        <v>-15327.359999999999</v>
      </c>
    </row>
    <row r="444" spans="1:22" x14ac:dyDescent="0.25">
      <c r="A444">
        <v>428</v>
      </c>
      <c r="B444" s="65">
        <v>39.427300000000002</v>
      </c>
      <c r="C444" s="65">
        <v>327.38659999999999</v>
      </c>
      <c r="D444" s="65">
        <v>14.2315</v>
      </c>
      <c r="E444" s="65">
        <v>224.53399999999999</v>
      </c>
      <c r="F444" s="65">
        <v>3141.9555999999998</v>
      </c>
      <c r="G444" s="65">
        <v>2666.3353999999999</v>
      </c>
      <c r="H444" s="65">
        <v>9862.2775000000001</v>
      </c>
      <c r="I444" s="65">
        <v>3094.248</v>
      </c>
      <c r="J444" s="65">
        <v>2582.6361000000002</v>
      </c>
      <c r="K444" s="65">
        <v>3332.3128000000002</v>
      </c>
      <c r="L444" s="65">
        <v>6878.9000000000005</v>
      </c>
      <c r="M444" s="65">
        <v>-7779.9000000000005</v>
      </c>
      <c r="N444" s="65">
        <v>2671.5</v>
      </c>
      <c r="O444" s="65">
        <v>3612</v>
      </c>
      <c r="P444" s="65">
        <v>20419.975000000002</v>
      </c>
      <c r="Q444" s="65">
        <v>993.4</v>
      </c>
      <c r="R444" s="65">
        <v>-7640.81</v>
      </c>
      <c r="S444" s="65">
        <v>7964.4800000000005</v>
      </c>
      <c r="T444" s="65">
        <v>-2887.9349999999999</v>
      </c>
      <c r="U444" s="65">
        <v>-7587.2</v>
      </c>
      <c r="V444" s="65">
        <v>16644.41</v>
      </c>
    </row>
    <row r="445" spans="1:22" x14ac:dyDescent="0.25">
      <c r="A445">
        <v>429</v>
      </c>
      <c r="B445" s="65">
        <v>40.33</v>
      </c>
      <c r="C445" s="65">
        <v>324.91000000000003</v>
      </c>
      <c r="D445" s="65">
        <v>14.8</v>
      </c>
      <c r="E445" s="65">
        <v>233.35</v>
      </c>
      <c r="F445" s="65">
        <v>3345.23</v>
      </c>
      <c r="G445" s="65">
        <v>2746.28</v>
      </c>
      <c r="H445" s="65">
        <v>9768.77</v>
      </c>
      <c r="I445" s="65">
        <v>3156.32</v>
      </c>
      <c r="J445" s="65">
        <v>2580.63</v>
      </c>
      <c r="K445" s="65">
        <v>3343.31</v>
      </c>
      <c r="L445" s="65">
        <v>589.4</v>
      </c>
      <c r="M445" s="65">
        <v>-4059.6</v>
      </c>
      <c r="N445" s="65">
        <v>-19316.7</v>
      </c>
      <c r="O445" s="65">
        <v>-14020.4</v>
      </c>
      <c r="P445" s="65">
        <v>-30399.45</v>
      </c>
      <c r="Q445" s="65">
        <v>-14995.079999999998</v>
      </c>
      <c r="R445" s="65">
        <v>-2965.4650000000001</v>
      </c>
      <c r="S445" s="65">
        <v>1757.1200000000001</v>
      </c>
      <c r="T445" s="65">
        <v>-2586.2850000000003</v>
      </c>
      <c r="U445" s="65">
        <v>-9787.02</v>
      </c>
      <c r="V445" s="65">
        <v>-95783.48000000001</v>
      </c>
    </row>
    <row r="446" spans="1:22" x14ac:dyDescent="0.25">
      <c r="A446">
        <v>430</v>
      </c>
      <c r="B446" s="65">
        <v>42.301400000000001</v>
      </c>
      <c r="C446" s="65">
        <v>328.97199999999998</v>
      </c>
      <c r="D446" s="65">
        <v>14.2836</v>
      </c>
      <c r="E446" s="65">
        <v>224.2784</v>
      </c>
      <c r="F446" s="65">
        <v>3224.3703</v>
      </c>
      <c r="G446" s="65">
        <v>2716.9937</v>
      </c>
      <c r="H446" s="65">
        <v>9311.7432000000008</v>
      </c>
      <c r="I446" s="65">
        <v>3138.4866999999999</v>
      </c>
      <c r="J446" s="65">
        <v>2563.259</v>
      </c>
      <c r="K446" s="65">
        <v>3318.9663999999998</v>
      </c>
      <c r="L446" s="65">
        <v>-13239.8</v>
      </c>
      <c r="M446" s="65">
        <v>-10158</v>
      </c>
      <c r="N446" s="65">
        <v>639.6</v>
      </c>
      <c r="O446" s="65">
        <v>4123.2</v>
      </c>
      <c r="P446" s="65">
        <v>-183.7</v>
      </c>
      <c r="Q446" s="65">
        <v>-9138.26</v>
      </c>
      <c r="R446" s="65">
        <v>19885.904999999999</v>
      </c>
      <c r="S446" s="65">
        <v>3540.61</v>
      </c>
      <c r="T446" s="65">
        <v>18.63</v>
      </c>
      <c r="U446" s="65">
        <v>-4917.92</v>
      </c>
      <c r="V446" s="65">
        <v>-9429.7350000000006</v>
      </c>
    </row>
    <row r="447" spans="1:22" x14ac:dyDescent="0.25">
      <c r="A447">
        <v>431</v>
      </c>
      <c r="B447" s="65">
        <v>41.62</v>
      </c>
      <c r="C447" s="65">
        <v>328.03</v>
      </c>
      <c r="D447" s="65">
        <v>14.73</v>
      </c>
      <c r="E447" s="65">
        <v>232.4</v>
      </c>
      <c r="F447" s="65">
        <v>3211.12</v>
      </c>
      <c r="G447" s="65">
        <v>2594.44</v>
      </c>
      <c r="H447" s="65">
        <v>9285.0499999999993</v>
      </c>
      <c r="I447" s="65">
        <v>3203.37</v>
      </c>
      <c r="J447" s="65">
        <v>2518.87</v>
      </c>
      <c r="K447" s="65">
        <v>3298.42</v>
      </c>
      <c r="L447" s="65">
        <v>-8490.3000000000011</v>
      </c>
      <c r="M447" s="65">
        <v>-8747.7000000000007</v>
      </c>
      <c r="N447" s="65">
        <v>-16781.7</v>
      </c>
      <c r="O447" s="65">
        <v>-12129</v>
      </c>
      <c r="P447" s="65">
        <v>3129.6</v>
      </c>
      <c r="Q447" s="65">
        <v>15372.739999999998</v>
      </c>
      <c r="R447" s="65">
        <v>21220.814999999999</v>
      </c>
      <c r="S447" s="65">
        <v>-2948.06</v>
      </c>
      <c r="T447" s="65">
        <v>6677.34</v>
      </c>
      <c r="U447" s="65">
        <v>-808.88000000000011</v>
      </c>
      <c r="V447" s="65">
        <v>-3505.1450000000013</v>
      </c>
    </row>
    <row r="448" spans="1:22" x14ac:dyDescent="0.25">
      <c r="A448">
        <v>432</v>
      </c>
      <c r="B448" s="65">
        <v>38.156300000000002</v>
      </c>
      <c r="C448" s="65">
        <v>328.27440000000001</v>
      </c>
      <c r="D448" s="65">
        <v>14.174099999999999</v>
      </c>
      <c r="E448" s="65">
        <v>232.56360000000001</v>
      </c>
      <c r="F448" s="65">
        <v>3095.6828999999998</v>
      </c>
      <c r="G448" s="65">
        <v>2665.9634000000001</v>
      </c>
      <c r="H448" s="65">
        <v>9880.0828999999994</v>
      </c>
      <c r="I448" s="65">
        <v>3235.6689999999999</v>
      </c>
      <c r="J448" s="65">
        <v>2534.0792000000001</v>
      </c>
      <c r="K448" s="65">
        <v>3322.7944000000002</v>
      </c>
      <c r="L448" s="65">
        <v>15775.899999999998</v>
      </c>
      <c r="M448" s="65">
        <v>-9111.6</v>
      </c>
      <c r="N448" s="65">
        <v>4910.1000000000004</v>
      </c>
      <c r="O448" s="65">
        <v>-12447.2</v>
      </c>
      <c r="P448" s="65">
        <v>31988.15</v>
      </c>
      <c r="Q448" s="65">
        <v>1067.8000000000002</v>
      </c>
      <c r="R448" s="65">
        <v>-8531.08</v>
      </c>
      <c r="S448" s="65">
        <v>-6177.62</v>
      </c>
      <c r="T448" s="65">
        <v>4395.5999999999995</v>
      </c>
      <c r="U448" s="65">
        <v>-5683.52</v>
      </c>
      <c r="V448" s="65">
        <v>16186.529999999999</v>
      </c>
    </row>
    <row r="449" spans="1:22" x14ac:dyDescent="0.25">
      <c r="A449">
        <v>433</v>
      </c>
      <c r="B449" s="65">
        <v>40.590000000000003</v>
      </c>
      <c r="C449" s="65">
        <v>318.86</v>
      </c>
      <c r="D449" s="65">
        <v>14.64</v>
      </c>
      <c r="E449" s="65">
        <v>220.62</v>
      </c>
      <c r="F449" s="65">
        <v>3299.27</v>
      </c>
      <c r="G449" s="65">
        <v>2671.61</v>
      </c>
      <c r="H449" s="65">
        <v>9740.57</v>
      </c>
      <c r="I449" s="65">
        <v>3082</v>
      </c>
      <c r="J449" s="65">
        <v>2481.4299999999998</v>
      </c>
      <c r="K449" s="65">
        <v>3262.74</v>
      </c>
      <c r="L449" s="65">
        <v>-1256.5</v>
      </c>
      <c r="M449" s="65">
        <v>5017.5</v>
      </c>
      <c r="N449" s="65">
        <v>-13306.8</v>
      </c>
      <c r="O449" s="65">
        <v>11449.400000000001</v>
      </c>
      <c r="P449" s="65">
        <v>-18907.424999999999</v>
      </c>
      <c r="Q449" s="65">
        <v>-61.839999999999996</v>
      </c>
      <c r="R449" s="65">
        <v>-1555.2250000000001</v>
      </c>
      <c r="S449" s="65">
        <v>9189.2999999999993</v>
      </c>
      <c r="T449" s="65">
        <v>12293.145</v>
      </c>
      <c r="U449" s="65">
        <v>6327.76</v>
      </c>
      <c r="V449" s="65">
        <v>9189.3150000000041</v>
      </c>
    </row>
    <row r="450" spans="1:22" x14ac:dyDescent="0.25">
      <c r="A450">
        <v>434</v>
      </c>
      <c r="B450" s="65">
        <v>39.7699</v>
      </c>
      <c r="C450" s="65">
        <v>322.78519999999997</v>
      </c>
      <c r="D450" s="65">
        <v>13.864800000000001</v>
      </c>
      <c r="E450" s="65">
        <v>224.6173</v>
      </c>
      <c r="F450" s="65">
        <v>3263.9324999999999</v>
      </c>
      <c r="G450" s="65">
        <v>2713.7471</v>
      </c>
      <c r="H450" s="65">
        <v>9592.2960000000003</v>
      </c>
      <c r="I450" s="65">
        <v>3140.248</v>
      </c>
      <c r="J450" s="65">
        <v>2587.5255000000002</v>
      </c>
      <c r="K450" s="65">
        <v>3278.0699</v>
      </c>
      <c r="L450" s="65">
        <v>4480.7</v>
      </c>
      <c r="M450" s="65">
        <v>-877.80000000000007</v>
      </c>
      <c r="N450" s="65">
        <v>16972.8</v>
      </c>
      <c r="O450" s="65">
        <v>3445.3999999999996</v>
      </c>
      <c r="P450" s="65">
        <v>-10074.25</v>
      </c>
      <c r="Q450" s="65">
        <v>-8488.9399999999987</v>
      </c>
      <c r="R450" s="65">
        <v>5858.2650000000003</v>
      </c>
      <c r="S450" s="65">
        <v>3364.4799999999996</v>
      </c>
      <c r="T450" s="65">
        <v>-3621.3449999999998</v>
      </c>
      <c r="U450" s="65">
        <v>3261.3799999999997</v>
      </c>
      <c r="V450" s="65">
        <v>14320.689999999999</v>
      </c>
    </row>
    <row r="451" spans="1:22" x14ac:dyDescent="0.25">
      <c r="A451">
        <v>435</v>
      </c>
      <c r="B451" s="65">
        <v>39.06</v>
      </c>
      <c r="C451" s="65">
        <v>317.35000000000002</v>
      </c>
      <c r="D451" s="65">
        <v>14.81</v>
      </c>
      <c r="E451" s="65">
        <v>227.39</v>
      </c>
      <c r="F451" s="65">
        <v>3155.66</v>
      </c>
      <c r="G451" s="65">
        <v>2700.83</v>
      </c>
      <c r="H451" s="65">
        <v>9834.66</v>
      </c>
      <c r="I451" s="65">
        <v>3161.25</v>
      </c>
      <c r="J451" s="65">
        <v>2502.46</v>
      </c>
      <c r="K451" s="65">
        <v>3313.02</v>
      </c>
      <c r="L451" s="65">
        <v>9438.1</v>
      </c>
      <c r="M451" s="65">
        <v>7270.05</v>
      </c>
      <c r="N451" s="65">
        <v>-20061.599999999999</v>
      </c>
      <c r="O451" s="65">
        <v>-2091</v>
      </c>
      <c r="P451" s="65">
        <v>16993.774999999998</v>
      </c>
      <c r="Q451" s="65">
        <v>-5906.4</v>
      </c>
      <c r="R451" s="65">
        <v>-6260.02</v>
      </c>
      <c r="S451" s="65">
        <v>1263.8699999999999</v>
      </c>
      <c r="T451" s="65">
        <v>9138.06</v>
      </c>
      <c r="U451" s="65">
        <v>-3728.1</v>
      </c>
      <c r="V451" s="65">
        <v>6056.7349999999988</v>
      </c>
    </row>
    <row r="452" spans="1:22" x14ac:dyDescent="0.25">
      <c r="A452">
        <v>436</v>
      </c>
      <c r="B452" s="65">
        <v>40.849899999999998</v>
      </c>
      <c r="C452" s="65">
        <v>318.91300000000001</v>
      </c>
      <c r="D452" s="65">
        <v>14.4389</v>
      </c>
      <c r="E452" s="65">
        <v>221.57259999999999</v>
      </c>
      <c r="F452" s="65">
        <v>3375.7954</v>
      </c>
      <c r="G452" s="65">
        <v>2684.2329</v>
      </c>
      <c r="H452" s="65">
        <v>9604.0931999999993</v>
      </c>
      <c r="I452" s="65">
        <v>3167.6525999999999</v>
      </c>
      <c r="J452" s="65">
        <v>2565.7599</v>
      </c>
      <c r="K452" s="65">
        <v>3265.0212999999999</v>
      </c>
      <c r="L452" s="65">
        <v>-3079.3</v>
      </c>
      <c r="M452" s="65">
        <v>4930.5</v>
      </c>
      <c r="N452" s="65">
        <v>-5417.0999999999995</v>
      </c>
      <c r="O452" s="65">
        <v>9534.8000000000011</v>
      </c>
      <c r="P452" s="65">
        <v>-38039.974999999999</v>
      </c>
      <c r="Q452" s="65">
        <v>-2586.1</v>
      </c>
      <c r="R452" s="65">
        <v>5268.4049999999997</v>
      </c>
      <c r="S452" s="65">
        <v>624.02</v>
      </c>
      <c r="T452" s="65">
        <v>-356.505</v>
      </c>
      <c r="U452" s="65">
        <v>5871.0999999999995</v>
      </c>
      <c r="V452" s="65">
        <v>-23250.154999999999</v>
      </c>
    </row>
    <row r="453" spans="1:22" x14ac:dyDescent="0.25">
      <c r="A453">
        <v>437</v>
      </c>
      <c r="B453" s="65">
        <v>40.76</v>
      </c>
      <c r="C453" s="65">
        <v>322.70999999999998</v>
      </c>
      <c r="D453" s="65">
        <v>14.48</v>
      </c>
      <c r="E453" s="65">
        <v>229.44</v>
      </c>
      <c r="F453" s="65">
        <v>3223.49</v>
      </c>
      <c r="G453" s="65">
        <v>2693.03</v>
      </c>
      <c r="H453" s="65">
        <v>9705.31</v>
      </c>
      <c r="I453" s="65">
        <v>3263.86</v>
      </c>
      <c r="J453" s="65">
        <v>2581.9499999999998</v>
      </c>
      <c r="K453" s="65">
        <v>3275.98</v>
      </c>
      <c r="L453" s="65">
        <v>-2452.7999999999997</v>
      </c>
      <c r="M453" s="65">
        <v>-761.85</v>
      </c>
      <c r="N453" s="65">
        <v>-7043.4000000000005</v>
      </c>
      <c r="O453" s="65">
        <v>-6209.6</v>
      </c>
      <c r="P453" s="65">
        <v>36.25</v>
      </c>
      <c r="Q453" s="65">
        <v>-4344.84</v>
      </c>
      <c r="R453" s="65">
        <v>207.81</v>
      </c>
      <c r="S453" s="65">
        <v>-8996.8599999999988</v>
      </c>
      <c r="T453" s="65">
        <v>-2785.23</v>
      </c>
      <c r="U453" s="65">
        <v>3680.2799999999997</v>
      </c>
      <c r="V453" s="65">
        <v>-28670.240000000002</v>
      </c>
    </row>
    <row r="454" spans="1:22" x14ac:dyDescent="0.25">
      <c r="A454">
        <v>438</v>
      </c>
      <c r="B454" s="65">
        <v>39.434899999999999</v>
      </c>
      <c r="C454" s="65">
        <v>328.66649999999998</v>
      </c>
      <c r="D454" s="65">
        <v>14.1494</v>
      </c>
      <c r="E454" s="65">
        <v>219.45169999999999</v>
      </c>
      <c r="F454" s="65">
        <v>3229.4702000000002</v>
      </c>
      <c r="G454" s="65">
        <v>2715.1579999999999</v>
      </c>
      <c r="H454" s="65">
        <v>9862.0715999999993</v>
      </c>
      <c r="I454" s="65">
        <v>3209.0603999999998</v>
      </c>
      <c r="J454" s="65">
        <v>2570.5319</v>
      </c>
      <c r="K454" s="65">
        <v>3311.1300999999999</v>
      </c>
      <c r="L454" s="65">
        <v>6825.7</v>
      </c>
      <c r="M454" s="65">
        <v>-9699.75</v>
      </c>
      <c r="N454" s="65">
        <v>5873.4000000000005</v>
      </c>
      <c r="O454" s="65">
        <v>13776.6</v>
      </c>
      <c r="P454" s="65">
        <v>-1458.675</v>
      </c>
      <c r="Q454" s="65">
        <v>-8771.1200000000008</v>
      </c>
      <c r="R454" s="65">
        <v>-7630.5149999999994</v>
      </c>
      <c r="S454" s="65">
        <v>-3516.76</v>
      </c>
      <c r="T454" s="65">
        <v>-1072.3050000000001</v>
      </c>
      <c r="U454" s="65">
        <v>-3350.66</v>
      </c>
      <c r="V454" s="65">
        <v>-9024.0849999999991</v>
      </c>
    </row>
    <row r="455" spans="1:22" x14ac:dyDescent="0.25">
      <c r="A455">
        <v>439</v>
      </c>
      <c r="B455" s="65">
        <v>40.71</v>
      </c>
      <c r="C455" s="65">
        <v>320.68</v>
      </c>
      <c r="D455" s="65">
        <v>14.7</v>
      </c>
      <c r="E455" s="65">
        <v>227.44</v>
      </c>
      <c r="F455" s="65">
        <v>3215.16</v>
      </c>
      <c r="G455" s="65">
        <v>2661.94</v>
      </c>
      <c r="H455" s="65">
        <v>9999.48</v>
      </c>
      <c r="I455" s="65">
        <v>3187.1</v>
      </c>
      <c r="J455" s="65">
        <v>2564.8000000000002</v>
      </c>
      <c r="K455" s="65">
        <v>3248.41</v>
      </c>
      <c r="L455" s="65">
        <v>-2123.1</v>
      </c>
      <c r="M455" s="65">
        <v>2278.6499999999996</v>
      </c>
      <c r="N455" s="65">
        <v>-15670.199999999999</v>
      </c>
      <c r="O455" s="65">
        <v>-2200.2000000000003</v>
      </c>
      <c r="P455" s="65">
        <v>2118.625</v>
      </c>
      <c r="Q455" s="65">
        <v>1872.8400000000001</v>
      </c>
      <c r="R455" s="65">
        <v>-14500.755000000001</v>
      </c>
      <c r="S455" s="65">
        <v>-1320.25</v>
      </c>
      <c r="T455" s="65">
        <v>-211.86</v>
      </c>
      <c r="U455" s="65">
        <v>9193.3000000000011</v>
      </c>
      <c r="V455" s="65">
        <v>-20562.949999999997</v>
      </c>
    </row>
    <row r="456" spans="1:22" x14ac:dyDescent="0.25">
      <c r="A456">
        <v>440</v>
      </c>
      <c r="B456" s="65">
        <v>41.401600000000002</v>
      </c>
      <c r="C456" s="65">
        <v>325.59160000000003</v>
      </c>
      <c r="D456" s="65">
        <v>14.033899999999999</v>
      </c>
      <c r="E456" s="65">
        <v>230.244</v>
      </c>
      <c r="F456" s="65">
        <v>3354.8141000000001</v>
      </c>
      <c r="G456" s="65">
        <v>2737.7078000000001</v>
      </c>
      <c r="H456" s="65">
        <v>10329.4665</v>
      </c>
      <c r="I456" s="65">
        <v>3181.8305</v>
      </c>
      <c r="J456" s="65">
        <v>2548.2995000000001</v>
      </c>
      <c r="K456" s="65">
        <v>3384.9717999999998</v>
      </c>
      <c r="L456" s="65">
        <v>-6941.2</v>
      </c>
      <c r="M456" s="65">
        <v>-5087.3999999999996</v>
      </c>
      <c r="N456" s="65">
        <v>10377.9</v>
      </c>
      <c r="O456" s="65">
        <v>-7808</v>
      </c>
      <c r="P456" s="65">
        <v>-32794.649999999994</v>
      </c>
      <c r="Q456" s="65">
        <v>-13281.08</v>
      </c>
      <c r="R456" s="65">
        <v>-31000.26</v>
      </c>
      <c r="S456" s="65">
        <v>-793.7700000000001</v>
      </c>
      <c r="T456" s="65">
        <v>2262.5549999999998</v>
      </c>
      <c r="U456" s="65">
        <v>-18119</v>
      </c>
      <c r="V456" s="65">
        <v>-103184.905</v>
      </c>
    </row>
    <row r="457" spans="1:22" x14ac:dyDescent="0.25">
      <c r="A457">
        <v>441</v>
      </c>
      <c r="B457" s="65">
        <v>39.299999999999997</v>
      </c>
      <c r="C457" s="65">
        <v>325.75</v>
      </c>
      <c r="D457" s="65">
        <v>14.16</v>
      </c>
      <c r="E457" s="65">
        <v>231.51</v>
      </c>
      <c r="F457" s="65">
        <v>3234.23</v>
      </c>
      <c r="G457" s="65">
        <v>2739.11</v>
      </c>
      <c r="H457" s="65">
        <v>9772.14</v>
      </c>
      <c r="I457" s="65">
        <v>3164.71</v>
      </c>
      <c r="J457" s="65">
        <v>2540.58</v>
      </c>
      <c r="K457" s="65">
        <v>3278.3</v>
      </c>
      <c r="L457" s="65">
        <v>7802.2</v>
      </c>
      <c r="M457" s="65">
        <v>-5328.6</v>
      </c>
      <c r="N457" s="65">
        <v>5288.4</v>
      </c>
      <c r="O457" s="65">
        <v>-10330.799999999999</v>
      </c>
      <c r="P457" s="65">
        <v>-2648.9250000000002</v>
      </c>
      <c r="Q457" s="65">
        <v>-13560.900000000001</v>
      </c>
      <c r="R457" s="65">
        <v>-3133.6849999999999</v>
      </c>
      <c r="S457" s="65">
        <v>918.51</v>
      </c>
      <c r="T457" s="65">
        <v>3421.23</v>
      </c>
      <c r="U457" s="65">
        <v>3216.0600000000004</v>
      </c>
      <c r="V457" s="65">
        <v>-14356.510000000002</v>
      </c>
    </row>
    <row r="458" spans="1:22" x14ac:dyDescent="0.25">
      <c r="A458">
        <v>442</v>
      </c>
      <c r="B458" s="65">
        <v>41.6965</v>
      </c>
      <c r="C458" s="65">
        <v>323.12290000000002</v>
      </c>
      <c r="D458" s="65">
        <v>14.0366</v>
      </c>
      <c r="E458" s="65">
        <v>226.9982</v>
      </c>
      <c r="F458" s="65">
        <v>3240.5538000000001</v>
      </c>
      <c r="G458" s="65">
        <v>2676.9692</v>
      </c>
      <c r="H458" s="65">
        <v>9269.0638999999992</v>
      </c>
      <c r="I458" s="65">
        <v>3175.4686000000002</v>
      </c>
      <c r="J458" s="65">
        <v>2539.8932</v>
      </c>
      <c r="K458" s="65">
        <v>3333.2370000000001</v>
      </c>
      <c r="L458" s="65">
        <v>-9005.5</v>
      </c>
      <c r="M458" s="65">
        <v>-1384.3500000000001</v>
      </c>
      <c r="N458" s="65">
        <v>10272.6</v>
      </c>
      <c r="O458" s="65">
        <v>-1316.4</v>
      </c>
      <c r="P458" s="65">
        <v>-4229.5749999999998</v>
      </c>
      <c r="Q458" s="65">
        <v>-1133.3600000000001</v>
      </c>
      <c r="R458" s="65">
        <v>22019.87</v>
      </c>
      <c r="S458" s="65">
        <v>-157.58000000000001</v>
      </c>
      <c r="T458" s="65">
        <v>3523.4999999999995</v>
      </c>
      <c r="U458" s="65">
        <v>-7772.04</v>
      </c>
      <c r="V458" s="65">
        <v>10817.164999999997</v>
      </c>
    </row>
    <row r="459" spans="1:22" x14ac:dyDescent="0.25">
      <c r="A459">
        <v>443</v>
      </c>
      <c r="B459" s="65">
        <v>39.85</v>
      </c>
      <c r="C459" s="65">
        <v>328.27</v>
      </c>
      <c r="D459" s="65">
        <v>14.3</v>
      </c>
      <c r="E459" s="65">
        <v>227.94</v>
      </c>
      <c r="F459" s="65">
        <v>3299.26</v>
      </c>
      <c r="G459" s="65">
        <v>2628.11</v>
      </c>
      <c r="H459" s="65">
        <v>9672.48</v>
      </c>
      <c r="I459" s="65">
        <v>3143.12</v>
      </c>
      <c r="J459" s="65">
        <v>2612.38</v>
      </c>
      <c r="K459" s="65">
        <v>3284.11</v>
      </c>
      <c r="L459" s="65">
        <v>3894.1</v>
      </c>
      <c r="M459" s="65">
        <v>-9100.65</v>
      </c>
      <c r="N459" s="65">
        <v>-27.3</v>
      </c>
      <c r="O459" s="65">
        <v>-3201.4</v>
      </c>
      <c r="P459" s="65">
        <v>-18905.8</v>
      </c>
      <c r="Q459" s="65">
        <v>8639.1999999999989</v>
      </c>
      <c r="R459" s="65">
        <v>1848.96</v>
      </c>
      <c r="S459" s="65">
        <v>3076.89</v>
      </c>
      <c r="T459" s="65">
        <v>-7349.88</v>
      </c>
      <c r="U459" s="65">
        <v>2054.1799999999998</v>
      </c>
      <c r="V459" s="65">
        <v>-19071.7</v>
      </c>
    </row>
    <row r="460" spans="1:22" x14ac:dyDescent="0.25">
      <c r="A460">
        <v>444</v>
      </c>
      <c r="B460" s="65">
        <v>41.257800000000003</v>
      </c>
      <c r="C460" s="65">
        <v>323.84539999999998</v>
      </c>
      <c r="D460" s="65">
        <v>14.0404</v>
      </c>
      <c r="E460" s="65">
        <v>229.00569999999999</v>
      </c>
      <c r="F460" s="65">
        <v>3218.6565000000001</v>
      </c>
      <c r="G460" s="65">
        <v>2759.8474999999999</v>
      </c>
      <c r="H460" s="65">
        <v>10017.9568</v>
      </c>
      <c r="I460" s="65">
        <v>3215.8505</v>
      </c>
      <c r="J460" s="65">
        <v>2582.2777999999998</v>
      </c>
      <c r="K460" s="65">
        <v>3327.9445000000001</v>
      </c>
      <c r="L460" s="65">
        <v>-5934.6</v>
      </c>
      <c r="M460" s="65">
        <v>-2468.1</v>
      </c>
      <c r="N460" s="65">
        <v>10124.4</v>
      </c>
      <c r="O460" s="65">
        <v>-5331.4000000000005</v>
      </c>
      <c r="P460" s="65">
        <v>1244.75</v>
      </c>
      <c r="Q460" s="65">
        <v>-17709.02</v>
      </c>
      <c r="R460" s="65">
        <v>-15424.775</v>
      </c>
      <c r="S460" s="65">
        <v>-4195.7700000000004</v>
      </c>
      <c r="T460" s="65">
        <v>-2834.19</v>
      </c>
      <c r="U460" s="65">
        <v>-6713.5400000000009</v>
      </c>
      <c r="V460" s="65">
        <v>-49242.245000000003</v>
      </c>
    </row>
    <row r="461" spans="1:22" x14ac:dyDescent="0.25">
      <c r="A461">
        <v>445</v>
      </c>
      <c r="B461" s="65">
        <v>39.450000000000003</v>
      </c>
      <c r="C461" s="65">
        <v>327.20999999999998</v>
      </c>
      <c r="D461" s="65">
        <v>14.47</v>
      </c>
      <c r="E461" s="65">
        <v>231.17</v>
      </c>
      <c r="F461" s="65">
        <v>3251.55</v>
      </c>
      <c r="G461" s="65">
        <v>2666.35</v>
      </c>
      <c r="H461" s="65">
        <v>9760.5499999999993</v>
      </c>
      <c r="I461" s="65">
        <v>3223.87</v>
      </c>
      <c r="J461" s="65">
        <v>2606.08</v>
      </c>
      <c r="K461" s="65">
        <v>3299</v>
      </c>
      <c r="L461" s="65">
        <v>6715.1</v>
      </c>
      <c r="M461" s="65">
        <v>-7516.7999999999993</v>
      </c>
      <c r="N461" s="65">
        <v>-6743.1</v>
      </c>
      <c r="O461" s="65">
        <v>-9664</v>
      </c>
      <c r="P461" s="65">
        <v>-6977.9</v>
      </c>
      <c r="Q461" s="65">
        <v>991.4</v>
      </c>
      <c r="R461" s="65">
        <v>-2554.2850000000003</v>
      </c>
      <c r="S461" s="65">
        <v>-4997.79</v>
      </c>
      <c r="T461" s="65">
        <v>-6404.1749999999993</v>
      </c>
      <c r="U461" s="65">
        <v>-924.98</v>
      </c>
      <c r="V461" s="65">
        <v>-38076.53</v>
      </c>
    </row>
    <row r="462" spans="1:22" x14ac:dyDescent="0.25">
      <c r="A462">
        <v>446</v>
      </c>
      <c r="B462" s="65">
        <v>40.907200000000003</v>
      </c>
      <c r="C462" s="65">
        <v>313.48700000000002</v>
      </c>
      <c r="D462" s="65">
        <v>13.990500000000001</v>
      </c>
      <c r="E462" s="65">
        <v>220.7715</v>
      </c>
      <c r="F462" s="65">
        <v>3229.9942999999998</v>
      </c>
      <c r="G462" s="65">
        <v>2679.8548999999998</v>
      </c>
      <c r="H462" s="65">
        <v>9536.5434000000005</v>
      </c>
      <c r="I462" s="65">
        <v>3119.64</v>
      </c>
      <c r="J462" s="65">
        <v>2573.8416000000002</v>
      </c>
      <c r="K462" s="65">
        <v>3282.2934</v>
      </c>
      <c r="L462" s="65">
        <v>-3480.3999999999996</v>
      </c>
      <c r="M462" s="65">
        <v>13069.499999999998</v>
      </c>
      <c r="N462" s="65">
        <v>12070.5</v>
      </c>
      <c r="O462" s="65">
        <v>11137</v>
      </c>
      <c r="P462" s="65">
        <v>-1589.6999999999998</v>
      </c>
      <c r="Q462" s="65">
        <v>-1710.5</v>
      </c>
      <c r="R462" s="65">
        <v>8645.8950000000004</v>
      </c>
      <c r="S462" s="65">
        <v>5425.28</v>
      </c>
      <c r="T462" s="65">
        <v>-1568.76</v>
      </c>
      <c r="U462" s="65">
        <v>2416.6799999999998</v>
      </c>
      <c r="V462" s="65">
        <v>44415.494999999995</v>
      </c>
    </row>
    <row r="463" spans="1:22" x14ac:dyDescent="0.25">
      <c r="A463">
        <v>447</v>
      </c>
      <c r="B463" s="65">
        <v>41.38</v>
      </c>
      <c r="C463" s="65">
        <v>324.45999999999998</v>
      </c>
      <c r="D463" s="65">
        <v>14.31</v>
      </c>
      <c r="E463" s="65">
        <v>225.57</v>
      </c>
      <c r="F463" s="65">
        <v>3495.84</v>
      </c>
      <c r="G463" s="65">
        <v>2722.72</v>
      </c>
      <c r="H463" s="65">
        <v>9573.86</v>
      </c>
      <c r="I463" s="65">
        <v>3135.88</v>
      </c>
      <c r="J463" s="65">
        <v>2595.98</v>
      </c>
      <c r="K463" s="65">
        <v>3294.43</v>
      </c>
      <c r="L463" s="65">
        <v>-6797</v>
      </c>
      <c r="M463" s="65">
        <v>-3383.9999999999995</v>
      </c>
      <c r="N463" s="65">
        <v>-452.4</v>
      </c>
      <c r="O463" s="65">
        <v>1535.4</v>
      </c>
      <c r="P463" s="65">
        <v>-68052.25</v>
      </c>
      <c r="Q463" s="65">
        <v>-10283</v>
      </c>
      <c r="R463" s="65">
        <v>6779.96</v>
      </c>
      <c r="S463" s="65">
        <v>3800.96</v>
      </c>
      <c r="T463" s="65">
        <v>-4890.09</v>
      </c>
      <c r="U463" s="65">
        <v>-11.540000000000001</v>
      </c>
      <c r="V463" s="65">
        <v>-81753.959999999977</v>
      </c>
    </row>
    <row r="464" spans="1:22" x14ac:dyDescent="0.25">
      <c r="A464">
        <v>448</v>
      </c>
      <c r="B464" s="65">
        <v>40.731200000000001</v>
      </c>
      <c r="C464" s="65">
        <v>324.3854</v>
      </c>
      <c r="D464" s="65">
        <v>14.5783</v>
      </c>
      <c r="E464" s="65">
        <v>223.31970000000001</v>
      </c>
      <c r="F464" s="65">
        <v>3143.7004999999999</v>
      </c>
      <c r="G464" s="65">
        <v>2732.5196000000001</v>
      </c>
      <c r="H464" s="65">
        <v>9538.0668999999998</v>
      </c>
      <c r="I464" s="65">
        <v>3168.8076000000001</v>
      </c>
      <c r="J464" s="65">
        <v>2579.6203999999998</v>
      </c>
      <c r="K464" s="65">
        <v>3348.6626999999999</v>
      </c>
      <c r="L464" s="65">
        <v>-2248.4</v>
      </c>
      <c r="M464" s="65">
        <v>-3278.1</v>
      </c>
      <c r="N464" s="65">
        <v>-10853.699999999999</v>
      </c>
      <c r="O464" s="65">
        <v>6040.6</v>
      </c>
      <c r="P464" s="65">
        <v>19983.75</v>
      </c>
      <c r="Q464" s="65">
        <v>-12243.44</v>
      </c>
      <c r="R464" s="65">
        <v>8569.7199999999993</v>
      </c>
      <c r="S464" s="65">
        <v>508.52000000000004</v>
      </c>
      <c r="T464" s="65">
        <v>-2435.5800000000004</v>
      </c>
      <c r="U464" s="65">
        <v>-10857.18</v>
      </c>
      <c r="V464" s="65">
        <v>-6813.8099999999995</v>
      </c>
    </row>
    <row r="465" spans="1:22" x14ac:dyDescent="0.25">
      <c r="A465">
        <v>449</v>
      </c>
      <c r="B465" s="65">
        <v>40.700000000000003</v>
      </c>
      <c r="C465" s="65">
        <v>324.44</v>
      </c>
      <c r="D465" s="65">
        <v>14.35</v>
      </c>
      <c r="E465" s="65">
        <v>217.31</v>
      </c>
      <c r="F465" s="65">
        <v>3198.25</v>
      </c>
      <c r="G465" s="65">
        <v>2634.3</v>
      </c>
      <c r="H465" s="65">
        <v>9642.16</v>
      </c>
      <c r="I465" s="65">
        <v>3069.98</v>
      </c>
      <c r="J465" s="65">
        <v>2556.14</v>
      </c>
      <c r="K465" s="65">
        <v>3291.11</v>
      </c>
      <c r="L465" s="65">
        <v>-2046.8</v>
      </c>
      <c r="M465" s="65">
        <v>-3365.55</v>
      </c>
      <c r="N465" s="65">
        <v>-2133.2999999999997</v>
      </c>
      <c r="O465" s="65">
        <v>18062.599999999999</v>
      </c>
      <c r="P465" s="65">
        <v>6346.0749999999998</v>
      </c>
      <c r="Q465" s="65">
        <v>7399.5999999999995</v>
      </c>
      <c r="R465" s="65">
        <v>3365.1949999999997</v>
      </c>
      <c r="S465" s="65">
        <v>10391.59</v>
      </c>
      <c r="T465" s="65">
        <v>1085.7750000000001</v>
      </c>
      <c r="U465" s="65">
        <v>653.84</v>
      </c>
      <c r="V465" s="65">
        <v>39759.024999999994</v>
      </c>
    </row>
    <row r="466" spans="1:22" x14ac:dyDescent="0.25">
      <c r="A466">
        <v>450</v>
      </c>
      <c r="B466" s="65">
        <v>41.431899999999999</v>
      </c>
      <c r="C466" s="65">
        <v>321.12079999999997</v>
      </c>
      <c r="D466" s="65">
        <v>14.436299999999999</v>
      </c>
      <c r="E466" s="65">
        <v>230.44630000000001</v>
      </c>
      <c r="F466" s="65">
        <v>3013.1563999999998</v>
      </c>
      <c r="G466" s="65">
        <v>2650.5711000000001</v>
      </c>
      <c r="H466" s="65">
        <v>9941.3531999999996</v>
      </c>
      <c r="I466" s="65">
        <v>3151.2862</v>
      </c>
      <c r="J466" s="65">
        <v>2509.7961</v>
      </c>
      <c r="K466" s="65">
        <v>3280.6577000000002</v>
      </c>
      <c r="L466" s="65">
        <v>-7153.3</v>
      </c>
      <c r="M466" s="65">
        <v>1618.8</v>
      </c>
      <c r="N466" s="65">
        <v>-5315.7</v>
      </c>
      <c r="O466" s="65">
        <v>-8212.6</v>
      </c>
      <c r="P466" s="65">
        <v>52619.774999999994</v>
      </c>
      <c r="Q466" s="65">
        <v>4146.26</v>
      </c>
      <c r="R466" s="65">
        <v>-11594.594999999999</v>
      </c>
      <c r="S466" s="65">
        <v>2260.66</v>
      </c>
      <c r="T466" s="65">
        <v>8038.0649999999996</v>
      </c>
      <c r="U466" s="65">
        <v>2743.8199999999997</v>
      </c>
      <c r="V466" s="65">
        <v>39151.18499999999</v>
      </c>
    </row>
    <row r="467" spans="1:22" x14ac:dyDescent="0.25">
      <c r="A467">
        <v>451</v>
      </c>
      <c r="B467" s="65">
        <v>40.659999999999997</v>
      </c>
      <c r="C467" s="65">
        <v>318.60000000000002</v>
      </c>
      <c r="D467" s="65">
        <v>14.44</v>
      </c>
      <c r="E467" s="65">
        <v>228.34</v>
      </c>
      <c r="F467" s="65">
        <v>3249.23</v>
      </c>
      <c r="G467" s="65">
        <v>2610.38</v>
      </c>
      <c r="H467" s="65">
        <v>9938.64</v>
      </c>
      <c r="I467" s="65">
        <v>3241.29</v>
      </c>
      <c r="J467" s="65">
        <v>2556.91</v>
      </c>
      <c r="K467" s="65">
        <v>3254.17</v>
      </c>
      <c r="L467" s="65">
        <v>-1747.1999999999998</v>
      </c>
      <c r="M467" s="65">
        <v>5396.85</v>
      </c>
      <c r="N467" s="65">
        <v>-5331.2999999999993</v>
      </c>
      <c r="O467" s="65">
        <v>-4007.7999999999997</v>
      </c>
      <c r="P467" s="65">
        <v>-6399.125</v>
      </c>
      <c r="Q467" s="65">
        <v>12183.76</v>
      </c>
      <c r="R467" s="65">
        <v>-11459.09</v>
      </c>
      <c r="S467" s="65">
        <v>-6739.6</v>
      </c>
      <c r="T467" s="65">
        <v>970.69500000000005</v>
      </c>
      <c r="U467" s="65">
        <v>8041.3200000000006</v>
      </c>
      <c r="V467" s="65">
        <v>-9091.489999999998</v>
      </c>
    </row>
    <row r="468" spans="1:22" x14ac:dyDescent="0.25">
      <c r="A468">
        <v>452</v>
      </c>
      <c r="B468" s="65">
        <v>40.31</v>
      </c>
      <c r="C468" s="65">
        <v>308.8485</v>
      </c>
      <c r="D468" s="65">
        <v>14.4795</v>
      </c>
      <c r="E468" s="65">
        <v>231.26650000000001</v>
      </c>
      <c r="F468" s="65">
        <v>3288.3957999999998</v>
      </c>
      <c r="G468" s="65">
        <v>2677.3634000000002</v>
      </c>
      <c r="H468" s="65">
        <v>9520.3637999999992</v>
      </c>
      <c r="I468" s="65">
        <v>3208.1268</v>
      </c>
      <c r="J468" s="65">
        <v>2601.4697000000001</v>
      </c>
      <c r="K468" s="65">
        <v>3261.7404999999999</v>
      </c>
      <c r="L468" s="65">
        <v>700</v>
      </c>
      <c r="M468" s="65">
        <v>20027.25</v>
      </c>
      <c r="N468" s="65">
        <v>-7000.5</v>
      </c>
      <c r="O468" s="65">
        <v>-9853</v>
      </c>
      <c r="P468" s="65">
        <v>-16190.075000000001</v>
      </c>
      <c r="Q468" s="65">
        <v>-1212.2</v>
      </c>
      <c r="R468" s="65">
        <v>9454.875</v>
      </c>
      <c r="S468" s="65">
        <v>-3423.4</v>
      </c>
      <c r="T468" s="65">
        <v>-5712.9750000000004</v>
      </c>
      <c r="U468" s="65">
        <v>6527.2599999999993</v>
      </c>
      <c r="V468" s="65">
        <v>-6682.7650000000021</v>
      </c>
    </row>
    <row r="469" spans="1:22" x14ac:dyDescent="0.25">
      <c r="A469">
        <v>453</v>
      </c>
      <c r="B469" s="65">
        <v>40.479999999999997</v>
      </c>
      <c r="C469" s="65">
        <v>331.75</v>
      </c>
      <c r="D469" s="65">
        <v>14.25</v>
      </c>
      <c r="E469" s="65">
        <v>224.54</v>
      </c>
      <c r="F469" s="65">
        <v>3258.68</v>
      </c>
      <c r="G469" s="65">
        <v>2685.36</v>
      </c>
      <c r="H469" s="65">
        <v>9502.98</v>
      </c>
      <c r="I469" s="65">
        <v>3141.81</v>
      </c>
      <c r="J469" s="65">
        <v>2554.86</v>
      </c>
      <c r="K469" s="65">
        <v>3305.21</v>
      </c>
      <c r="L469" s="65">
        <v>-494.2</v>
      </c>
      <c r="M469" s="65">
        <v>-14330.7</v>
      </c>
      <c r="N469" s="65">
        <v>2051.4</v>
      </c>
      <c r="O469" s="65">
        <v>3592.4</v>
      </c>
      <c r="P469" s="65">
        <v>-8759.9250000000011</v>
      </c>
      <c r="Q469" s="65">
        <v>-2811.08</v>
      </c>
      <c r="R469" s="65">
        <v>10324.084999999999</v>
      </c>
      <c r="S469" s="65">
        <v>3208</v>
      </c>
      <c r="T469" s="65">
        <v>1278.2700000000002</v>
      </c>
      <c r="U469" s="65">
        <v>-2165.8200000000002</v>
      </c>
      <c r="V469" s="65">
        <v>-8107.5700000000033</v>
      </c>
    </row>
    <row r="470" spans="1:22" x14ac:dyDescent="0.25">
      <c r="A470">
        <v>454</v>
      </c>
      <c r="B470" s="65">
        <v>40.319000000000003</v>
      </c>
      <c r="C470" s="65">
        <v>321.87009999999998</v>
      </c>
      <c r="D470" s="65">
        <v>14.036899999999999</v>
      </c>
      <c r="E470" s="65">
        <v>231.93199999999999</v>
      </c>
      <c r="F470" s="65">
        <v>3261.942</v>
      </c>
      <c r="G470" s="65">
        <v>2694.7583</v>
      </c>
      <c r="H470" s="65">
        <v>9786.8626999999997</v>
      </c>
      <c r="I470" s="65">
        <v>3152.0594999999998</v>
      </c>
      <c r="J470" s="65">
        <v>2594.1048999999998</v>
      </c>
      <c r="K470" s="65">
        <v>3267.1061</v>
      </c>
      <c r="L470" s="65">
        <v>637</v>
      </c>
      <c r="M470" s="65">
        <v>494.85</v>
      </c>
      <c r="N470" s="65">
        <v>10260.9</v>
      </c>
      <c r="O470" s="65">
        <v>-11184</v>
      </c>
      <c r="P470" s="65">
        <v>-9576.625</v>
      </c>
      <c r="Q470" s="65">
        <v>-4691.18</v>
      </c>
      <c r="R470" s="65">
        <v>-3870.0699999999997</v>
      </c>
      <c r="S470" s="65">
        <v>2183.33</v>
      </c>
      <c r="T470" s="65">
        <v>-4608.2550000000001</v>
      </c>
      <c r="U470" s="65">
        <v>5454.14</v>
      </c>
      <c r="V470" s="65">
        <v>-14899.91</v>
      </c>
    </row>
    <row r="471" spans="1:22" x14ac:dyDescent="0.25">
      <c r="A471">
        <v>455</v>
      </c>
      <c r="B471" s="65">
        <v>40.85</v>
      </c>
      <c r="C471" s="65">
        <v>324.18</v>
      </c>
      <c r="D471" s="65">
        <v>14.56</v>
      </c>
      <c r="E471" s="65">
        <v>219.73</v>
      </c>
      <c r="F471" s="65">
        <v>3322.42</v>
      </c>
      <c r="G471" s="65">
        <v>2659.98</v>
      </c>
      <c r="H471" s="65">
        <v>9597.4699999999993</v>
      </c>
      <c r="I471" s="65">
        <v>3222.48</v>
      </c>
      <c r="J471" s="65">
        <v>2522.94</v>
      </c>
      <c r="K471" s="65">
        <v>3341.19</v>
      </c>
      <c r="L471" s="65">
        <v>-3112.2</v>
      </c>
      <c r="M471" s="65">
        <v>-2967</v>
      </c>
      <c r="N471" s="65">
        <v>-10081.5</v>
      </c>
      <c r="O471" s="65">
        <v>13226.2</v>
      </c>
      <c r="P471" s="65">
        <v>-24695</v>
      </c>
      <c r="Q471" s="65">
        <v>2264.52</v>
      </c>
      <c r="R471" s="65">
        <v>5599.44</v>
      </c>
      <c r="S471" s="65">
        <v>-4858.49</v>
      </c>
      <c r="T471" s="65">
        <v>6065.7749999999996</v>
      </c>
      <c r="U471" s="65">
        <v>-9363.0399999999991</v>
      </c>
      <c r="V471" s="65">
        <v>-27921.294999999998</v>
      </c>
    </row>
    <row r="472" spans="1:22" x14ac:dyDescent="0.25">
      <c r="A472">
        <v>456</v>
      </c>
      <c r="B472" s="65">
        <v>39.212200000000003</v>
      </c>
      <c r="C472" s="65">
        <v>321.05439999999999</v>
      </c>
      <c r="D472" s="65">
        <v>14.079499999999999</v>
      </c>
      <c r="E472" s="65">
        <v>228.1671</v>
      </c>
      <c r="F472" s="65">
        <v>3260.0336000000002</v>
      </c>
      <c r="G472" s="65">
        <v>2736.0353</v>
      </c>
      <c r="H472" s="65">
        <v>9742.1401999999998</v>
      </c>
      <c r="I472" s="65">
        <v>3242.2829999999999</v>
      </c>
      <c r="J472" s="65">
        <v>2554.0655999999999</v>
      </c>
      <c r="K472" s="65">
        <v>3311.0931</v>
      </c>
      <c r="L472" s="65">
        <v>8384.6</v>
      </c>
      <c r="M472" s="65">
        <v>1718.3999999999999</v>
      </c>
      <c r="N472" s="65">
        <v>8599.5</v>
      </c>
      <c r="O472" s="65">
        <v>-3654.2</v>
      </c>
      <c r="P472" s="65">
        <v>-9099.5249999999996</v>
      </c>
      <c r="Q472" s="65">
        <v>-12946.58</v>
      </c>
      <c r="R472" s="65">
        <v>-1633.9449999999999</v>
      </c>
      <c r="S472" s="65">
        <v>-6839.0199999999995</v>
      </c>
      <c r="T472" s="65">
        <v>1397.64</v>
      </c>
      <c r="U472" s="65">
        <v>-3343.26</v>
      </c>
      <c r="V472" s="65">
        <v>-17416.39</v>
      </c>
    </row>
    <row r="473" spans="1:22" x14ac:dyDescent="0.25">
      <c r="A473">
        <v>457</v>
      </c>
      <c r="B473" s="65">
        <v>40.409999999999997</v>
      </c>
      <c r="C473" s="65">
        <v>317.27999999999997</v>
      </c>
      <c r="D473" s="65">
        <v>14.64</v>
      </c>
      <c r="E473" s="65">
        <v>233.09</v>
      </c>
      <c r="F473" s="65">
        <v>3288.21</v>
      </c>
      <c r="G473" s="65">
        <v>2723.03</v>
      </c>
      <c r="H473" s="65">
        <v>9667.23</v>
      </c>
      <c r="I473" s="65">
        <v>3188.87</v>
      </c>
      <c r="J473" s="65">
        <v>2534.48</v>
      </c>
      <c r="K473" s="65">
        <v>3302.42</v>
      </c>
      <c r="L473" s="65">
        <v>-4.1999999999999993</v>
      </c>
      <c r="M473" s="65">
        <v>7373.8499999999995</v>
      </c>
      <c r="N473" s="65">
        <v>-13365.3</v>
      </c>
      <c r="O473" s="65">
        <v>-13495.8</v>
      </c>
      <c r="P473" s="65">
        <v>-16144.25</v>
      </c>
      <c r="Q473" s="65">
        <v>-10344.620000000001</v>
      </c>
      <c r="R473" s="65">
        <v>2111.4450000000002</v>
      </c>
      <c r="S473" s="65">
        <v>-1497.33</v>
      </c>
      <c r="T473" s="65">
        <v>4336.08</v>
      </c>
      <c r="U473" s="65">
        <v>-1608.8799999999999</v>
      </c>
      <c r="V473" s="65">
        <v>-42639.004999999997</v>
      </c>
    </row>
    <row r="474" spans="1:22" x14ac:dyDescent="0.25">
      <c r="A474">
        <v>458</v>
      </c>
      <c r="B474" s="65">
        <v>40.557699999999997</v>
      </c>
      <c r="C474" s="65">
        <v>316.97570000000002</v>
      </c>
      <c r="D474" s="65">
        <v>14.443199999999999</v>
      </c>
      <c r="E474" s="65">
        <v>223.73060000000001</v>
      </c>
      <c r="F474" s="65">
        <v>3233.7170000000001</v>
      </c>
      <c r="G474" s="65">
        <v>2607.1219999999998</v>
      </c>
      <c r="H474" s="65">
        <v>9879.4287000000004</v>
      </c>
      <c r="I474" s="65">
        <v>3188.6388999999999</v>
      </c>
      <c r="J474" s="65">
        <v>2609.4854</v>
      </c>
      <c r="K474" s="65">
        <v>3285.8993999999998</v>
      </c>
      <c r="L474" s="65">
        <v>-1033.9000000000001</v>
      </c>
      <c r="M474" s="65">
        <v>7836.4500000000007</v>
      </c>
      <c r="N474" s="65">
        <v>-5584.8</v>
      </c>
      <c r="O474" s="65">
        <v>5218.8</v>
      </c>
      <c r="P474" s="65">
        <v>-2520.375</v>
      </c>
      <c r="Q474" s="65">
        <v>12836.080000000002</v>
      </c>
      <c r="R474" s="65">
        <v>-8498.369999999999</v>
      </c>
      <c r="S474" s="65">
        <v>-1474.6100000000001</v>
      </c>
      <c r="T474" s="65">
        <v>-6915.3300000000008</v>
      </c>
      <c r="U474" s="65">
        <v>1695.4799999999998</v>
      </c>
      <c r="V474" s="65">
        <v>1559.425000000004</v>
      </c>
    </row>
    <row r="475" spans="1:22" x14ac:dyDescent="0.25">
      <c r="A475">
        <v>459</v>
      </c>
      <c r="B475" s="65">
        <v>39.81</v>
      </c>
      <c r="C475" s="65">
        <v>322.05</v>
      </c>
      <c r="D475" s="65">
        <v>14.15</v>
      </c>
      <c r="E475" s="65">
        <v>214.04</v>
      </c>
      <c r="F475" s="65">
        <v>3251.1</v>
      </c>
      <c r="G475" s="65">
        <v>2730.14</v>
      </c>
      <c r="H475" s="65">
        <v>9883.81</v>
      </c>
      <c r="I475" s="65">
        <v>3227.83</v>
      </c>
      <c r="J475" s="65">
        <v>2567.9</v>
      </c>
      <c r="K475" s="65">
        <v>3330.87</v>
      </c>
      <c r="L475" s="65">
        <v>4223.8</v>
      </c>
      <c r="M475" s="65">
        <v>230.55</v>
      </c>
      <c r="N475" s="65">
        <v>5752.5</v>
      </c>
      <c r="O475" s="65">
        <v>24604.199999999997</v>
      </c>
      <c r="P475" s="65">
        <v>-6867.05</v>
      </c>
      <c r="Q475" s="65">
        <v>-11766.62</v>
      </c>
      <c r="R475" s="65">
        <v>-8717.2349999999988</v>
      </c>
      <c r="S475" s="65">
        <v>-5393.52</v>
      </c>
      <c r="T475" s="65">
        <v>-676.96499999999992</v>
      </c>
      <c r="U475" s="65">
        <v>-7298.46</v>
      </c>
      <c r="V475" s="65">
        <v>-5908.8000000000038</v>
      </c>
    </row>
    <row r="476" spans="1:22" x14ac:dyDescent="0.25">
      <c r="A476">
        <v>460</v>
      </c>
      <c r="B476" s="65">
        <v>38.732599999999998</v>
      </c>
      <c r="C476" s="65">
        <v>324.35640000000001</v>
      </c>
      <c r="D476" s="65">
        <v>14.0601</v>
      </c>
      <c r="E476" s="65">
        <v>230.35749999999999</v>
      </c>
      <c r="F476" s="65">
        <v>3436.8341999999998</v>
      </c>
      <c r="G476" s="65">
        <v>2688.6008999999999</v>
      </c>
      <c r="H476" s="65">
        <v>9520.2150000000001</v>
      </c>
      <c r="I476" s="65">
        <v>3222.4926</v>
      </c>
      <c r="J476" s="65">
        <v>2590.9991</v>
      </c>
      <c r="K476" s="65">
        <v>3297.9991</v>
      </c>
      <c r="L476" s="65">
        <v>11741.8</v>
      </c>
      <c r="M476" s="65">
        <v>-3234.6000000000004</v>
      </c>
      <c r="N476" s="65">
        <v>9356.1</v>
      </c>
      <c r="O476" s="65">
        <v>-8035</v>
      </c>
      <c r="P476" s="65">
        <v>-53299.675000000003</v>
      </c>
      <c r="Q476" s="65">
        <v>-3459.7000000000003</v>
      </c>
      <c r="R476" s="65">
        <v>9462.3149999999987</v>
      </c>
      <c r="S476" s="65">
        <v>-4859.9800000000005</v>
      </c>
      <c r="T476" s="65">
        <v>-4142.3850000000002</v>
      </c>
      <c r="U476" s="65">
        <v>-724.46</v>
      </c>
      <c r="V476" s="65">
        <v>-47195.584999999999</v>
      </c>
    </row>
    <row r="477" spans="1:22" x14ac:dyDescent="0.25">
      <c r="A477">
        <v>461</v>
      </c>
      <c r="B477" s="65">
        <v>38.96</v>
      </c>
      <c r="C477" s="65">
        <v>328.91</v>
      </c>
      <c r="D477" s="65">
        <v>14.65</v>
      </c>
      <c r="E477" s="65">
        <v>221.81</v>
      </c>
      <c r="F477" s="65">
        <v>3228.09</v>
      </c>
      <c r="G477" s="65">
        <v>2719.01</v>
      </c>
      <c r="H477" s="65">
        <v>9985.32</v>
      </c>
      <c r="I477" s="65">
        <v>3203.4</v>
      </c>
      <c r="J477" s="65">
        <v>2554.64</v>
      </c>
      <c r="K477" s="65">
        <v>3300.15</v>
      </c>
      <c r="L477" s="65">
        <v>10124.799999999999</v>
      </c>
      <c r="M477" s="65">
        <v>-10060.049999999999</v>
      </c>
      <c r="N477" s="65">
        <v>-13478.400000000001</v>
      </c>
      <c r="O477" s="65">
        <v>9052.1999999999989</v>
      </c>
      <c r="P477" s="65">
        <v>-1113.0500000000002</v>
      </c>
      <c r="Q477" s="65">
        <v>-9541.880000000001</v>
      </c>
      <c r="R477" s="65">
        <v>-13792.805000000002</v>
      </c>
      <c r="S477" s="65">
        <v>-2951.2</v>
      </c>
      <c r="T477" s="65">
        <v>1311.0150000000001</v>
      </c>
      <c r="U477" s="65">
        <v>-1153.98</v>
      </c>
      <c r="V477" s="65">
        <v>-31603.350000000006</v>
      </c>
    </row>
    <row r="478" spans="1:22" x14ac:dyDescent="0.25">
      <c r="A478">
        <v>462</v>
      </c>
      <c r="B478" s="65">
        <v>42.739199999999997</v>
      </c>
      <c r="C478" s="65">
        <v>313.74700000000001</v>
      </c>
      <c r="D478" s="65">
        <v>14.305899999999999</v>
      </c>
      <c r="E478" s="65">
        <v>230.04570000000001</v>
      </c>
      <c r="F478" s="65">
        <v>3363.1723000000002</v>
      </c>
      <c r="G478" s="65">
        <v>2620.1804999999999</v>
      </c>
      <c r="H478" s="65">
        <v>9866.0846999999994</v>
      </c>
      <c r="I478" s="65">
        <v>3141.86</v>
      </c>
      <c r="J478" s="65">
        <v>2534.547</v>
      </c>
      <c r="K478" s="65">
        <v>3322.6867999999999</v>
      </c>
      <c r="L478" s="65">
        <v>-16304.400000000001</v>
      </c>
      <c r="M478" s="65">
        <v>12679.5</v>
      </c>
      <c r="N478" s="65">
        <v>-230.1</v>
      </c>
      <c r="O478" s="65">
        <v>-7411.4000000000005</v>
      </c>
      <c r="P478" s="65">
        <v>-34884.199999999997</v>
      </c>
      <c r="Q478" s="65">
        <v>10224.379999999999</v>
      </c>
      <c r="R478" s="65">
        <v>-7831.17</v>
      </c>
      <c r="S478" s="65">
        <v>3203.28</v>
      </c>
      <c r="T478" s="65">
        <v>4325.43</v>
      </c>
      <c r="U478" s="65">
        <v>-5662</v>
      </c>
      <c r="V478" s="65">
        <v>-41890.68</v>
      </c>
    </row>
    <row r="479" spans="1:22" x14ac:dyDescent="0.25">
      <c r="A479">
        <v>463</v>
      </c>
      <c r="B479" s="65">
        <v>41.05</v>
      </c>
      <c r="C479" s="65">
        <v>321.45</v>
      </c>
      <c r="D479" s="65">
        <v>14.37</v>
      </c>
      <c r="E479" s="65">
        <v>233.57</v>
      </c>
      <c r="F479" s="65">
        <v>3283.5</v>
      </c>
      <c r="G479" s="65">
        <v>2657.35</v>
      </c>
      <c r="H479" s="65">
        <v>9020.76</v>
      </c>
      <c r="I479" s="65">
        <v>3172.64</v>
      </c>
      <c r="J479" s="65">
        <v>2533.73</v>
      </c>
      <c r="K479" s="65">
        <v>3260.2</v>
      </c>
      <c r="L479" s="65">
        <v>-4483.5</v>
      </c>
      <c r="M479" s="65">
        <v>1126.6500000000001</v>
      </c>
      <c r="N479" s="65">
        <v>-2640.2999999999997</v>
      </c>
      <c r="O479" s="65">
        <v>-14456.4</v>
      </c>
      <c r="P479" s="65">
        <v>-14967.25</v>
      </c>
      <c r="Q479" s="65">
        <v>2789.52</v>
      </c>
      <c r="R479" s="65">
        <v>34435.050000000003</v>
      </c>
      <c r="S479" s="65">
        <v>125.64999999999999</v>
      </c>
      <c r="T479" s="65">
        <v>4447.9650000000001</v>
      </c>
      <c r="U479" s="65">
        <v>6835.88</v>
      </c>
      <c r="V479" s="65">
        <v>13213.264999999999</v>
      </c>
    </row>
    <row r="480" spans="1:22" x14ac:dyDescent="0.25">
      <c r="A480">
        <v>464</v>
      </c>
      <c r="B480" s="65">
        <v>40.943800000000003</v>
      </c>
      <c r="C480" s="65">
        <v>309.99889999999999</v>
      </c>
      <c r="D480" s="65">
        <v>14.139699999999999</v>
      </c>
      <c r="E480" s="65">
        <v>222.57980000000001</v>
      </c>
      <c r="F480" s="65">
        <v>3232.8524000000002</v>
      </c>
      <c r="G480" s="65">
        <v>2653.4438</v>
      </c>
      <c r="H480" s="65">
        <v>9440.7831999999999</v>
      </c>
      <c r="I480" s="65">
        <v>3237.4594999999999</v>
      </c>
      <c r="J480" s="65">
        <v>2578.4184</v>
      </c>
      <c r="K480" s="65">
        <v>3320.9695000000002</v>
      </c>
      <c r="L480" s="65">
        <v>-3736.6000000000004</v>
      </c>
      <c r="M480" s="65">
        <v>18301.650000000001</v>
      </c>
      <c r="N480" s="65">
        <v>6251.7</v>
      </c>
      <c r="O480" s="65">
        <v>7520.4000000000005</v>
      </c>
      <c r="P480" s="65">
        <v>-2304.2250000000004</v>
      </c>
      <c r="Q480" s="65">
        <v>3571.72</v>
      </c>
      <c r="R480" s="65">
        <v>13433.904999999999</v>
      </c>
      <c r="S480" s="65">
        <v>-6356.67</v>
      </c>
      <c r="T480" s="65">
        <v>-2255.2799999999997</v>
      </c>
      <c r="U480" s="65">
        <v>-5318.54</v>
      </c>
      <c r="V480" s="65">
        <v>29108.060000000005</v>
      </c>
    </row>
    <row r="481" spans="1:22" x14ac:dyDescent="0.25">
      <c r="A481">
        <v>465</v>
      </c>
      <c r="B481" s="65">
        <v>39.909999999999997</v>
      </c>
      <c r="C481" s="65">
        <v>328.87</v>
      </c>
      <c r="D481" s="65">
        <v>14.1</v>
      </c>
      <c r="E481" s="65">
        <v>234.34</v>
      </c>
      <c r="F481" s="65">
        <v>3342.65</v>
      </c>
      <c r="G481" s="65">
        <v>2686</v>
      </c>
      <c r="H481" s="65">
        <v>9464.5499999999993</v>
      </c>
      <c r="I481" s="65">
        <v>3240.22</v>
      </c>
      <c r="J481" s="65">
        <v>2586.09</v>
      </c>
      <c r="K481" s="65">
        <v>3345.25</v>
      </c>
      <c r="L481" s="65">
        <v>3504.2000000000003</v>
      </c>
      <c r="M481" s="65">
        <v>-10007.4</v>
      </c>
      <c r="N481" s="65">
        <v>7784.4</v>
      </c>
      <c r="O481" s="65">
        <v>-16003</v>
      </c>
      <c r="P481" s="65">
        <v>-29754.2</v>
      </c>
      <c r="Q481" s="65">
        <v>-2940.34</v>
      </c>
      <c r="R481" s="65">
        <v>12245.560000000001</v>
      </c>
      <c r="S481" s="65">
        <v>-6633.14</v>
      </c>
      <c r="T481" s="65">
        <v>-3406.2150000000001</v>
      </c>
      <c r="U481" s="65">
        <v>-10174.880000000001</v>
      </c>
      <c r="V481" s="65">
        <v>-55385.014999999999</v>
      </c>
    </row>
    <row r="482" spans="1:22" x14ac:dyDescent="0.25">
      <c r="A482">
        <v>466</v>
      </c>
      <c r="B482" s="65">
        <v>42.369900000000001</v>
      </c>
      <c r="C482" s="65">
        <v>324.41669999999999</v>
      </c>
      <c r="D482" s="65">
        <v>14.031000000000001</v>
      </c>
      <c r="E482" s="65">
        <v>229.94210000000001</v>
      </c>
      <c r="F482" s="65">
        <v>3338.3177999999998</v>
      </c>
      <c r="G482" s="65">
        <v>2671.6662999999999</v>
      </c>
      <c r="H482" s="65">
        <v>9722.2883000000002</v>
      </c>
      <c r="I482" s="65">
        <v>3216.0052000000001</v>
      </c>
      <c r="J482" s="65">
        <v>2513.3764999999999</v>
      </c>
      <c r="K482" s="65">
        <v>3370.9656</v>
      </c>
      <c r="L482" s="65">
        <v>-13719.3</v>
      </c>
      <c r="M482" s="65">
        <v>-3325.0499999999997</v>
      </c>
      <c r="N482" s="65">
        <v>10491</v>
      </c>
      <c r="O482" s="65">
        <v>-7204.2</v>
      </c>
      <c r="P482" s="65">
        <v>-28670.575000000001</v>
      </c>
      <c r="Q482" s="65">
        <v>-72.78</v>
      </c>
      <c r="R482" s="65">
        <v>-641.35</v>
      </c>
      <c r="S482" s="65">
        <v>-4211.24</v>
      </c>
      <c r="T482" s="65">
        <v>7501.0050000000001</v>
      </c>
      <c r="U482" s="65">
        <v>-15317.760000000002</v>
      </c>
      <c r="V482" s="65">
        <v>-55170.25</v>
      </c>
    </row>
    <row r="483" spans="1:22" x14ac:dyDescent="0.25">
      <c r="A483">
        <v>467</v>
      </c>
      <c r="B483" s="65">
        <v>39.21</v>
      </c>
      <c r="C483" s="65">
        <v>314.72000000000003</v>
      </c>
      <c r="D483" s="65">
        <v>14.4</v>
      </c>
      <c r="E483" s="65">
        <v>214.73</v>
      </c>
      <c r="F483" s="65">
        <v>3245.4</v>
      </c>
      <c r="G483" s="65">
        <v>2631.73</v>
      </c>
      <c r="H483" s="65">
        <v>10131.290000000001</v>
      </c>
      <c r="I483" s="65">
        <v>3199.97</v>
      </c>
      <c r="J483" s="65">
        <v>2498.3000000000002</v>
      </c>
      <c r="K483" s="65">
        <v>3297.69</v>
      </c>
      <c r="L483" s="65">
        <v>8430.7999999999993</v>
      </c>
      <c r="M483" s="65">
        <v>11225.25</v>
      </c>
      <c r="N483" s="65">
        <v>-3763.5</v>
      </c>
      <c r="O483" s="65">
        <v>23225.4</v>
      </c>
      <c r="P483" s="65">
        <v>-5440.3249999999998</v>
      </c>
      <c r="Q483" s="65">
        <v>7914.8200000000006</v>
      </c>
      <c r="R483" s="65">
        <v>-21091.265000000003</v>
      </c>
      <c r="S483" s="65">
        <v>-2607.3200000000002</v>
      </c>
      <c r="T483" s="65">
        <v>9763.0949999999993</v>
      </c>
      <c r="U483" s="65">
        <v>-662.94</v>
      </c>
      <c r="V483" s="65">
        <v>26994.014999999996</v>
      </c>
    </row>
    <row r="484" spans="1:22" x14ac:dyDescent="0.25">
      <c r="A484">
        <v>468</v>
      </c>
      <c r="B484" s="65">
        <v>39.946599999999997</v>
      </c>
      <c r="C484" s="65">
        <v>328.1105</v>
      </c>
      <c r="D484" s="65">
        <v>14.375500000000001</v>
      </c>
      <c r="E484" s="65">
        <v>227.27680000000001</v>
      </c>
      <c r="F484" s="65">
        <v>3195.2820999999999</v>
      </c>
      <c r="G484" s="65">
        <v>2705.6550000000002</v>
      </c>
      <c r="H484" s="65">
        <v>9221.5048000000006</v>
      </c>
      <c r="I484" s="65">
        <v>3141.2262999999998</v>
      </c>
      <c r="J484" s="65">
        <v>2578.4096</v>
      </c>
      <c r="K484" s="65">
        <v>3272.0315999999998</v>
      </c>
      <c r="L484" s="65">
        <v>3243.7999999999997</v>
      </c>
      <c r="M484" s="65">
        <v>-8865.75</v>
      </c>
      <c r="N484" s="65">
        <v>-2944.5</v>
      </c>
      <c r="O484" s="65">
        <v>-1873.6</v>
      </c>
      <c r="P484" s="65">
        <v>7088.35</v>
      </c>
      <c r="Q484" s="65">
        <v>-6870.52</v>
      </c>
      <c r="R484" s="65">
        <v>24397.825000000001</v>
      </c>
      <c r="S484" s="65">
        <v>3266.65</v>
      </c>
      <c r="T484" s="65">
        <v>-2253.96</v>
      </c>
      <c r="U484" s="65">
        <v>4469.04</v>
      </c>
      <c r="V484" s="65">
        <v>19657.335000000003</v>
      </c>
    </row>
    <row r="485" spans="1:22" x14ac:dyDescent="0.25">
      <c r="A485">
        <v>469</v>
      </c>
      <c r="B485" s="65">
        <v>40</v>
      </c>
      <c r="C485" s="65">
        <v>327.3</v>
      </c>
      <c r="D485" s="65">
        <v>14.49</v>
      </c>
      <c r="E485" s="65">
        <v>234.58</v>
      </c>
      <c r="F485" s="65">
        <v>3296.08</v>
      </c>
      <c r="G485" s="65">
        <v>2595.2399999999998</v>
      </c>
      <c r="H485" s="65">
        <v>9579.65</v>
      </c>
      <c r="I485" s="65">
        <v>3191.34</v>
      </c>
      <c r="J485" s="65">
        <v>2546.5</v>
      </c>
      <c r="K485" s="65">
        <v>3282.93</v>
      </c>
      <c r="L485" s="65">
        <v>2843.4</v>
      </c>
      <c r="M485" s="65">
        <v>-7643.4000000000005</v>
      </c>
      <c r="N485" s="65">
        <v>-7445.0999999999995</v>
      </c>
      <c r="O485" s="65">
        <v>-16488.800000000003</v>
      </c>
      <c r="P485" s="65">
        <v>-18110.724999999999</v>
      </c>
      <c r="Q485" s="65">
        <v>15211.96</v>
      </c>
      <c r="R485" s="65">
        <v>6490.5199999999995</v>
      </c>
      <c r="S485" s="65">
        <v>-1745.1599999999999</v>
      </c>
      <c r="T485" s="65">
        <v>2533.0650000000001</v>
      </c>
      <c r="U485" s="65">
        <v>2288.8000000000002</v>
      </c>
      <c r="V485" s="65">
        <v>-22065.440000000002</v>
      </c>
    </row>
    <row r="486" spans="1:22" x14ac:dyDescent="0.25">
      <c r="A486">
        <v>470</v>
      </c>
      <c r="B486" s="65">
        <v>41.8249</v>
      </c>
      <c r="C486" s="65">
        <v>326.57060000000001</v>
      </c>
      <c r="D486" s="65">
        <v>14.770200000000001</v>
      </c>
      <c r="E486" s="65">
        <v>226</v>
      </c>
      <c r="F486" s="65">
        <v>3250.8618999999999</v>
      </c>
      <c r="G486" s="65">
        <v>2682.7489</v>
      </c>
      <c r="H486" s="65">
        <v>9746.2075000000004</v>
      </c>
      <c r="I486" s="65">
        <v>3135.0861</v>
      </c>
      <c r="J486" s="65">
        <v>2598.3058999999998</v>
      </c>
      <c r="K486" s="65">
        <v>3304.9306999999999</v>
      </c>
      <c r="L486" s="65">
        <v>-9904.3000000000011</v>
      </c>
      <c r="M486" s="65">
        <v>-6555.9</v>
      </c>
      <c r="N486" s="65">
        <v>-18337.8</v>
      </c>
      <c r="O486" s="65">
        <v>680</v>
      </c>
      <c r="P486" s="65">
        <v>-6806.6</v>
      </c>
      <c r="Q486" s="65">
        <v>-2289.3000000000002</v>
      </c>
      <c r="R486" s="65">
        <v>-1837.3100000000002</v>
      </c>
      <c r="S486" s="65">
        <v>3880.67</v>
      </c>
      <c r="T486" s="65">
        <v>-5238.4049999999997</v>
      </c>
      <c r="U486" s="65">
        <v>-2110.7800000000002</v>
      </c>
      <c r="V486" s="65">
        <v>-48519.724999999999</v>
      </c>
    </row>
    <row r="487" spans="1:22" x14ac:dyDescent="0.25">
      <c r="A487">
        <v>471</v>
      </c>
      <c r="B487" s="65">
        <v>40.19</v>
      </c>
      <c r="C487" s="65">
        <v>326.57</v>
      </c>
      <c r="D487" s="65">
        <v>14.33</v>
      </c>
      <c r="E487" s="65">
        <v>230.19</v>
      </c>
      <c r="F487" s="65">
        <v>3401.21</v>
      </c>
      <c r="G487" s="65">
        <v>2650.39</v>
      </c>
      <c r="H487" s="65">
        <v>9027.11</v>
      </c>
      <c r="I487" s="65">
        <v>3121.4</v>
      </c>
      <c r="J487" s="65">
        <v>2547.58</v>
      </c>
      <c r="K487" s="65">
        <v>3280.01</v>
      </c>
      <c r="L487" s="65">
        <v>1548.4</v>
      </c>
      <c r="M487" s="65">
        <v>-6561.9</v>
      </c>
      <c r="N487" s="65">
        <v>-1232.4000000000001</v>
      </c>
      <c r="O487" s="65">
        <v>-7690.4000000000005</v>
      </c>
      <c r="P487" s="65">
        <v>-44393.725000000006</v>
      </c>
      <c r="Q487" s="65">
        <v>4182.24</v>
      </c>
      <c r="R487" s="65">
        <v>34117.340000000004</v>
      </c>
      <c r="S487" s="65">
        <v>5249.44</v>
      </c>
      <c r="T487" s="65">
        <v>2370.4349999999999</v>
      </c>
      <c r="U487" s="65">
        <v>2874.16</v>
      </c>
      <c r="V487" s="65">
        <v>-9536.4100000000089</v>
      </c>
    </row>
    <row r="488" spans="1:22" x14ac:dyDescent="0.25">
      <c r="A488">
        <v>472</v>
      </c>
      <c r="B488" s="65">
        <v>41.001199999999997</v>
      </c>
      <c r="C488" s="65">
        <v>321.18290000000002</v>
      </c>
      <c r="D488" s="65">
        <v>14.0411</v>
      </c>
      <c r="E488" s="65">
        <v>219.32679999999999</v>
      </c>
      <c r="F488" s="65">
        <v>3232.8969000000002</v>
      </c>
      <c r="G488" s="65">
        <v>2749.8069</v>
      </c>
      <c r="H488" s="65">
        <v>9981.0295999999998</v>
      </c>
      <c r="I488" s="65">
        <v>3238.3433</v>
      </c>
      <c r="J488" s="65">
        <v>2520.4477000000002</v>
      </c>
      <c r="K488" s="65">
        <v>3402.6660000000002</v>
      </c>
      <c r="L488" s="65">
        <v>-4138.3999999999996</v>
      </c>
      <c r="M488" s="65">
        <v>1525.6499999999999</v>
      </c>
      <c r="N488" s="65">
        <v>10097.1</v>
      </c>
      <c r="O488" s="65">
        <v>14026.400000000001</v>
      </c>
      <c r="P488" s="65">
        <v>-2315.35</v>
      </c>
      <c r="Q488" s="65">
        <v>-15700.899999999998</v>
      </c>
      <c r="R488" s="65">
        <v>-13578.415000000001</v>
      </c>
      <c r="S488" s="65">
        <v>-6445.05</v>
      </c>
      <c r="T488" s="65">
        <v>6440.3249999999998</v>
      </c>
      <c r="U488" s="65">
        <v>-21657.84</v>
      </c>
      <c r="V488" s="65">
        <v>-31746.479999999996</v>
      </c>
    </row>
    <row r="489" spans="1:22" x14ac:dyDescent="0.25">
      <c r="A489">
        <v>473</v>
      </c>
      <c r="B489" s="65">
        <v>39.33</v>
      </c>
      <c r="C489" s="65">
        <v>324.55</v>
      </c>
      <c r="D489" s="65">
        <v>14.32</v>
      </c>
      <c r="E489" s="65">
        <v>233.2</v>
      </c>
      <c r="F489" s="65">
        <v>3112.19</v>
      </c>
      <c r="G489" s="65">
        <v>2719.4</v>
      </c>
      <c r="H489" s="65">
        <v>9907.3799999999992</v>
      </c>
      <c r="I489" s="65">
        <v>3202.34</v>
      </c>
      <c r="J489" s="65">
        <v>2576.66</v>
      </c>
      <c r="K489" s="65">
        <v>3388.17</v>
      </c>
      <c r="L489" s="65">
        <v>7581</v>
      </c>
      <c r="M489" s="65">
        <v>-3519.9</v>
      </c>
      <c r="N489" s="65">
        <v>-690.30000000000007</v>
      </c>
      <c r="O489" s="65">
        <v>-13719.4</v>
      </c>
      <c r="P489" s="65">
        <v>27860.925000000003</v>
      </c>
      <c r="Q489" s="65">
        <v>-9619.48</v>
      </c>
      <c r="R489" s="65">
        <v>-9896.1299999999992</v>
      </c>
      <c r="S489" s="65">
        <v>-2844.9100000000003</v>
      </c>
      <c r="T489" s="65">
        <v>-1991.2049999999999</v>
      </c>
      <c r="U489" s="65">
        <v>-18758.22</v>
      </c>
      <c r="V489" s="65">
        <v>-25597.619999999995</v>
      </c>
    </row>
    <row r="490" spans="1:22" x14ac:dyDescent="0.25">
      <c r="A490">
        <v>474</v>
      </c>
      <c r="B490" s="65">
        <v>41.2</v>
      </c>
      <c r="C490" s="65">
        <v>318.98200000000003</v>
      </c>
      <c r="D490" s="65">
        <v>14.281499999999999</v>
      </c>
      <c r="E490" s="65">
        <v>234.18289999999999</v>
      </c>
      <c r="F490" s="65">
        <v>3266.9607000000001</v>
      </c>
      <c r="G490" s="65">
        <v>2628.8198000000002</v>
      </c>
      <c r="H490" s="65">
        <v>9677.0884999999998</v>
      </c>
      <c r="I490" s="65">
        <v>3189.8802999999998</v>
      </c>
      <c r="J490" s="65">
        <v>2554.6626000000001</v>
      </c>
      <c r="K490" s="65">
        <v>3320.6597000000002</v>
      </c>
      <c r="L490" s="65">
        <v>-5530</v>
      </c>
      <c r="M490" s="65">
        <v>4827</v>
      </c>
      <c r="N490" s="65">
        <v>721.5</v>
      </c>
      <c r="O490" s="65">
        <v>-15685.800000000001</v>
      </c>
      <c r="P490" s="65">
        <v>-10831.300000000001</v>
      </c>
      <c r="Q490" s="65">
        <v>8496.52</v>
      </c>
      <c r="R490" s="65">
        <v>1618.6399999999999</v>
      </c>
      <c r="S490" s="65">
        <v>-1598.75</v>
      </c>
      <c r="T490" s="65">
        <v>1308.0899999999999</v>
      </c>
      <c r="U490" s="65">
        <v>-5256.58</v>
      </c>
      <c r="V490" s="65">
        <v>-21930.68</v>
      </c>
    </row>
    <row r="491" spans="1:22" x14ac:dyDescent="0.25">
      <c r="A491">
        <v>475</v>
      </c>
      <c r="B491" s="65">
        <v>39.94</v>
      </c>
      <c r="C491" s="65">
        <v>327.52999999999997</v>
      </c>
      <c r="D491" s="65">
        <v>14.3</v>
      </c>
      <c r="E491" s="65">
        <v>223.93</v>
      </c>
      <c r="F491" s="65">
        <v>3207.6</v>
      </c>
      <c r="G491" s="65">
        <v>2656.16</v>
      </c>
      <c r="H491" s="65">
        <v>9257.98</v>
      </c>
      <c r="I491" s="65">
        <v>3200.78</v>
      </c>
      <c r="J491" s="65">
        <v>2505.31</v>
      </c>
      <c r="K491" s="65">
        <v>3238.55</v>
      </c>
      <c r="L491" s="65">
        <v>3270.4</v>
      </c>
      <c r="M491" s="65">
        <v>-7998.45</v>
      </c>
      <c r="N491" s="65">
        <v>15.600000000000001</v>
      </c>
      <c r="O491" s="65">
        <v>4829</v>
      </c>
      <c r="P491" s="65">
        <v>4008.35</v>
      </c>
      <c r="Q491" s="65">
        <v>3027.88</v>
      </c>
      <c r="R491" s="65">
        <v>22574.125</v>
      </c>
      <c r="S491" s="65">
        <v>-2688.2400000000002</v>
      </c>
      <c r="T491" s="65">
        <v>8711.625</v>
      </c>
      <c r="U491" s="65">
        <v>11166</v>
      </c>
      <c r="V491" s="65">
        <v>46916.29</v>
      </c>
    </row>
    <row r="492" spans="1:22" x14ac:dyDescent="0.25">
      <c r="A492">
        <v>476</v>
      </c>
      <c r="B492" s="65">
        <v>40.721400000000003</v>
      </c>
      <c r="C492" s="65">
        <v>328.87189999999998</v>
      </c>
      <c r="D492" s="65">
        <v>14.6868</v>
      </c>
      <c r="E492" s="65">
        <v>234.80250000000001</v>
      </c>
      <c r="F492" s="65">
        <v>3117.8647999999998</v>
      </c>
      <c r="G492" s="65">
        <v>2676.2999</v>
      </c>
      <c r="H492" s="65">
        <v>9752.9048000000003</v>
      </c>
      <c r="I492" s="65">
        <v>3186.4036999999998</v>
      </c>
      <c r="J492" s="65">
        <v>2560.4362999999998</v>
      </c>
      <c r="K492" s="65">
        <v>3271.4585000000002</v>
      </c>
      <c r="L492" s="65">
        <v>-2179.8000000000002</v>
      </c>
      <c r="M492" s="65">
        <v>-10007.85</v>
      </c>
      <c r="N492" s="65">
        <v>-15085.199999999999</v>
      </c>
      <c r="O492" s="65">
        <v>-16925</v>
      </c>
      <c r="P492" s="65">
        <v>26442.675000000003</v>
      </c>
      <c r="Q492" s="65">
        <v>-999.49999999999989</v>
      </c>
      <c r="R492" s="65">
        <v>-2172.1750000000002</v>
      </c>
      <c r="S492" s="65">
        <v>-1251.0899999999999</v>
      </c>
      <c r="T492" s="65">
        <v>442.03499999999997</v>
      </c>
      <c r="U492" s="65">
        <v>4583.66</v>
      </c>
      <c r="V492" s="65">
        <v>-17152.244999999995</v>
      </c>
    </row>
    <row r="493" spans="1:22" x14ac:dyDescent="0.25">
      <c r="A493">
        <v>477</v>
      </c>
      <c r="B493" s="65">
        <v>40</v>
      </c>
      <c r="C493" s="65">
        <v>316.89</v>
      </c>
      <c r="D493" s="65">
        <v>14.18</v>
      </c>
      <c r="E493" s="65">
        <v>233.79</v>
      </c>
      <c r="F493" s="65">
        <v>3282.89</v>
      </c>
      <c r="G493" s="65">
        <v>2702.96</v>
      </c>
      <c r="H493" s="65">
        <v>10033.56</v>
      </c>
      <c r="I493" s="65">
        <v>3163.39</v>
      </c>
      <c r="J493" s="65">
        <v>2555.5700000000002</v>
      </c>
      <c r="K493" s="65">
        <v>3305.27</v>
      </c>
      <c r="L493" s="65">
        <v>2867.9</v>
      </c>
      <c r="M493" s="65">
        <v>7959.2999999999993</v>
      </c>
      <c r="N493" s="65">
        <v>4644.8999999999996</v>
      </c>
      <c r="O493" s="65">
        <v>-14890</v>
      </c>
      <c r="P493" s="65">
        <v>-14812.65</v>
      </c>
      <c r="Q493" s="65">
        <v>-6331.4</v>
      </c>
      <c r="R493" s="65">
        <v>-16204.974999999999</v>
      </c>
      <c r="S493" s="65">
        <v>1050.5800000000002</v>
      </c>
      <c r="T493" s="65">
        <v>1171.6949999999999</v>
      </c>
      <c r="U493" s="65">
        <v>-2177.86</v>
      </c>
      <c r="V493" s="65">
        <v>-36722.51</v>
      </c>
    </row>
    <row r="494" spans="1:22" x14ac:dyDescent="0.25">
      <c r="A494">
        <v>478</v>
      </c>
      <c r="B494" s="65">
        <v>39.771000000000001</v>
      </c>
      <c r="C494" s="65">
        <v>320.66520000000003</v>
      </c>
      <c r="D494" s="65">
        <v>14.4025</v>
      </c>
      <c r="E494" s="65">
        <v>228.92699999999999</v>
      </c>
      <c r="F494" s="65">
        <v>3100.0823999999998</v>
      </c>
      <c r="G494" s="65">
        <v>2714.8344999999999</v>
      </c>
      <c r="H494" s="65">
        <v>9891.5445999999993</v>
      </c>
      <c r="I494" s="65">
        <v>3141.9508999999998</v>
      </c>
      <c r="J494" s="65">
        <v>2550.0104000000001</v>
      </c>
      <c r="K494" s="65">
        <v>3242.7593000000002</v>
      </c>
      <c r="L494" s="65">
        <v>4473</v>
      </c>
      <c r="M494" s="65">
        <v>2302.1999999999998</v>
      </c>
      <c r="N494" s="65">
        <v>-3997.4999999999995</v>
      </c>
      <c r="O494" s="65">
        <v>-5174</v>
      </c>
      <c r="P494" s="65">
        <v>30888.275000000001</v>
      </c>
      <c r="Q494" s="65">
        <v>-8706.42</v>
      </c>
      <c r="R494" s="65">
        <v>-9104.1650000000009</v>
      </c>
      <c r="S494" s="65">
        <v>3194.19</v>
      </c>
      <c r="T494" s="65">
        <v>2005.92</v>
      </c>
      <c r="U494" s="65">
        <v>10323.5</v>
      </c>
      <c r="V494" s="65">
        <v>26205</v>
      </c>
    </row>
    <row r="495" spans="1:22" x14ac:dyDescent="0.25">
      <c r="A495">
        <v>479</v>
      </c>
      <c r="B495" s="65">
        <v>41.64</v>
      </c>
      <c r="C495" s="65">
        <v>309.88</v>
      </c>
      <c r="D495" s="65">
        <v>14.31</v>
      </c>
      <c r="E495" s="65">
        <v>217.91</v>
      </c>
      <c r="F495" s="65">
        <v>3133.15</v>
      </c>
      <c r="G495" s="65">
        <v>2709.74</v>
      </c>
      <c r="H495" s="65">
        <v>10131.219999999999</v>
      </c>
      <c r="I495" s="65">
        <v>3153.71</v>
      </c>
      <c r="J495" s="65">
        <v>2532.39</v>
      </c>
      <c r="K495" s="65">
        <v>3290.81</v>
      </c>
      <c r="L495" s="65">
        <v>-8634.5</v>
      </c>
      <c r="M495" s="65">
        <v>18482.25</v>
      </c>
      <c r="N495" s="65">
        <v>-542.1</v>
      </c>
      <c r="O495" s="65">
        <v>16855.2</v>
      </c>
      <c r="P495" s="65">
        <v>22621.75</v>
      </c>
      <c r="Q495" s="65">
        <v>-7687.0999999999995</v>
      </c>
      <c r="R495" s="65">
        <v>-21087.724999999999</v>
      </c>
      <c r="S495" s="65">
        <v>2018.62</v>
      </c>
      <c r="T495" s="65">
        <v>4649.415</v>
      </c>
      <c r="U495" s="65">
        <v>713.74</v>
      </c>
      <c r="V495" s="65">
        <v>27389.550000000003</v>
      </c>
    </row>
    <row r="496" spans="1:22" x14ac:dyDescent="0.25">
      <c r="A496">
        <v>480</v>
      </c>
      <c r="B496" s="65">
        <v>40.0227</v>
      </c>
      <c r="C496" s="65">
        <v>319.18709999999999</v>
      </c>
      <c r="D496" s="65">
        <v>14.259399999999999</v>
      </c>
      <c r="E496" s="65">
        <v>221.67</v>
      </c>
      <c r="F496" s="65">
        <v>3318.7271000000001</v>
      </c>
      <c r="G496" s="65">
        <v>2696.2112999999999</v>
      </c>
      <c r="H496" s="65">
        <v>9422.2162000000008</v>
      </c>
      <c r="I496" s="65">
        <v>3119.9232999999999</v>
      </c>
      <c r="J496" s="65">
        <v>2552.3978000000002</v>
      </c>
      <c r="K496" s="65">
        <v>3362.8193000000001</v>
      </c>
      <c r="L496" s="65">
        <v>2711.1</v>
      </c>
      <c r="M496" s="65">
        <v>4519.3500000000004</v>
      </c>
      <c r="N496" s="65">
        <v>1583.3999999999999</v>
      </c>
      <c r="O496" s="65">
        <v>9340</v>
      </c>
      <c r="P496" s="65">
        <v>-23772.9</v>
      </c>
      <c r="Q496" s="65">
        <v>-4981.78</v>
      </c>
      <c r="R496" s="65">
        <v>14362.254999999999</v>
      </c>
      <c r="S496" s="65">
        <v>5396.95</v>
      </c>
      <c r="T496" s="65">
        <v>1647.81</v>
      </c>
      <c r="U496" s="65">
        <v>-13688.5</v>
      </c>
      <c r="V496" s="65">
        <v>-2882.3150000000041</v>
      </c>
    </row>
    <row r="497" spans="1:22" x14ac:dyDescent="0.25">
      <c r="A497">
        <v>481</v>
      </c>
      <c r="B497" s="65">
        <v>39.53</v>
      </c>
      <c r="C497" s="65">
        <v>326.41000000000003</v>
      </c>
      <c r="D497" s="65">
        <v>14.4</v>
      </c>
      <c r="E497" s="65">
        <v>229.09</v>
      </c>
      <c r="F497" s="65">
        <v>3232.77</v>
      </c>
      <c r="G497" s="65">
        <v>2686.05</v>
      </c>
      <c r="H497" s="65">
        <v>9482.32</v>
      </c>
      <c r="I497" s="65">
        <v>3218.1</v>
      </c>
      <c r="J497" s="65">
        <v>2582.6</v>
      </c>
      <c r="K497" s="65">
        <v>3339.51</v>
      </c>
      <c r="L497" s="65">
        <v>6195</v>
      </c>
      <c r="M497" s="65">
        <v>-6317.7000000000007</v>
      </c>
      <c r="N497" s="65">
        <v>-4067.7000000000003</v>
      </c>
      <c r="O497" s="65">
        <v>-5501</v>
      </c>
      <c r="P497" s="65">
        <v>-2283.9</v>
      </c>
      <c r="Q497" s="65">
        <v>-2949.04</v>
      </c>
      <c r="R497" s="65">
        <v>11356.855</v>
      </c>
      <c r="S497" s="65">
        <v>-4420.2199999999993</v>
      </c>
      <c r="T497" s="65">
        <v>-2882.6550000000002</v>
      </c>
      <c r="U497" s="65">
        <v>-9026.4399999999987</v>
      </c>
      <c r="V497" s="65">
        <v>-19896.8</v>
      </c>
    </row>
    <row r="498" spans="1:22" x14ac:dyDescent="0.25">
      <c r="A498">
        <v>482</v>
      </c>
      <c r="B498" s="65">
        <v>40.327500000000001</v>
      </c>
      <c r="C498" s="65">
        <v>322.51150000000001</v>
      </c>
      <c r="D498" s="65">
        <v>14.254</v>
      </c>
      <c r="E498" s="65">
        <v>218.59110000000001</v>
      </c>
      <c r="F498" s="65">
        <v>3273.3953999999999</v>
      </c>
      <c r="G498" s="65">
        <v>2671.2008999999998</v>
      </c>
      <c r="H498" s="65">
        <v>9616.3065999999999</v>
      </c>
      <c r="I498" s="65">
        <v>3193.1122</v>
      </c>
      <c r="J498" s="65">
        <v>2621.8335999999999</v>
      </c>
      <c r="K498" s="65">
        <v>3321.3501999999999</v>
      </c>
      <c r="L498" s="65">
        <v>577.5</v>
      </c>
      <c r="M498" s="65">
        <v>-467.25</v>
      </c>
      <c r="N498" s="65">
        <v>1794</v>
      </c>
      <c r="O498" s="65">
        <v>15497.8</v>
      </c>
      <c r="P498" s="65">
        <v>-12439.975</v>
      </c>
      <c r="Q498" s="65">
        <v>20.3</v>
      </c>
      <c r="R498" s="65">
        <v>4657.7350000000006</v>
      </c>
      <c r="S498" s="65">
        <v>-1921.94</v>
      </c>
      <c r="T498" s="65">
        <v>-8767.56</v>
      </c>
      <c r="U498" s="65">
        <v>-5394.68</v>
      </c>
      <c r="V498" s="65">
        <v>-6444.07</v>
      </c>
    </row>
    <row r="499" spans="1:22" x14ac:dyDescent="0.25">
      <c r="A499">
        <v>483</v>
      </c>
      <c r="B499" s="65">
        <v>38.979999999999997</v>
      </c>
      <c r="C499" s="65">
        <v>318.56</v>
      </c>
      <c r="D499" s="65">
        <v>14.1</v>
      </c>
      <c r="E499" s="65">
        <v>230.69</v>
      </c>
      <c r="F499" s="65">
        <v>3301</v>
      </c>
      <c r="G499" s="65">
        <v>2702.76</v>
      </c>
      <c r="H499" s="65">
        <v>9791.17</v>
      </c>
      <c r="I499" s="65">
        <v>3129.86</v>
      </c>
      <c r="J499" s="65">
        <v>2552.61</v>
      </c>
      <c r="K499" s="65">
        <v>3322.92</v>
      </c>
      <c r="L499" s="65">
        <v>10035.9</v>
      </c>
      <c r="M499" s="65">
        <v>5452.95</v>
      </c>
      <c r="N499" s="65">
        <v>7686.9</v>
      </c>
      <c r="O499" s="65">
        <v>-8702.6</v>
      </c>
      <c r="P499" s="65">
        <v>-19341.574999999997</v>
      </c>
      <c r="Q499" s="65">
        <v>-6292.32</v>
      </c>
      <c r="R499" s="65">
        <v>-4085.2200000000003</v>
      </c>
      <c r="S499" s="65">
        <v>4403.7700000000004</v>
      </c>
      <c r="T499" s="65">
        <v>1616.28</v>
      </c>
      <c r="U499" s="65">
        <v>-5709.3</v>
      </c>
      <c r="V499" s="65">
        <v>-14935.214999999997</v>
      </c>
    </row>
    <row r="500" spans="1:22" x14ac:dyDescent="0.25">
      <c r="A500">
        <v>484</v>
      </c>
      <c r="B500" s="65">
        <v>39.592599999999997</v>
      </c>
      <c r="C500" s="65">
        <v>321.06009999999998</v>
      </c>
      <c r="D500" s="65">
        <v>14.5145</v>
      </c>
      <c r="E500" s="65">
        <v>215.66300000000001</v>
      </c>
      <c r="F500" s="65">
        <v>3236.5961000000002</v>
      </c>
      <c r="G500" s="65">
        <v>2716.9209999999998</v>
      </c>
      <c r="H500" s="65">
        <v>9563.8300999999992</v>
      </c>
      <c r="I500" s="65">
        <v>3168.0165999999999</v>
      </c>
      <c r="J500" s="65">
        <v>2584.1673999999998</v>
      </c>
      <c r="K500" s="65">
        <v>3320.4748</v>
      </c>
      <c r="L500" s="65">
        <v>5721.8</v>
      </c>
      <c r="M500" s="65">
        <v>1709.85</v>
      </c>
      <c r="N500" s="65">
        <v>-8365.5</v>
      </c>
      <c r="O500" s="65">
        <v>21354</v>
      </c>
      <c r="P500" s="65">
        <v>-3240.1499999999996</v>
      </c>
      <c r="Q500" s="65">
        <v>-9123.7199999999993</v>
      </c>
      <c r="R500" s="65">
        <v>7281.56</v>
      </c>
      <c r="S500" s="65">
        <v>587.62</v>
      </c>
      <c r="T500" s="65">
        <v>-3117.6299999999997</v>
      </c>
      <c r="U500" s="65">
        <v>-5219.5999999999995</v>
      </c>
      <c r="V500" s="65">
        <v>7588.2300000000023</v>
      </c>
    </row>
    <row r="501" spans="1:22" x14ac:dyDescent="0.25">
      <c r="A501">
        <v>485</v>
      </c>
      <c r="B501" s="65">
        <v>39.71</v>
      </c>
      <c r="C501" s="65">
        <v>317.89</v>
      </c>
      <c r="D501" s="65">
        <v>14.64</v>
      </c>
      <c r="E501" s="65">
        <v>233.68</v>
      </c>
      <c r="F501" s="65">
        <v>3330.45</v>
      </c>
      <c r="G501" s="65">
        <v>2600.75</v>
      </c>
      <c r="H501" s="65">
        <v>9501.86</v>
      </c>
      <c r="I501" s="65">
        <v>3129.38</v>
      </c>
      <c r="J501" s="65">
        <v>2535</v>
      </c>
      <c r="K501" s="65">
        <v>3298.81</v>
      </c>
      <c r="L501" s="65">
        <v>4865.7000000000007</v>
      </c>
      <c r="M501" s="65">
        <v>6466.2000000000007</v>
      </c>
      <c r="N501" s="65">
        <v>-13111.8</v>
      </c>
      <c r="O501" s="65">
        <v>-14688</v>
      </c>
      <c r="P501" s="65">
        <v>-26703.85</v>
      </c>
      <c r="Q501" s="65">
        <v>14110.36</v>
      </c>
      <c r="R501" s="65">
        <v>10380.045</v>
      </c>
      <c r="S501" s="65">
        <v>4450.96</v>
      </c>
      <c r="T501" s="65">
        <v>4256.8649999999998</v>
      </c>
      <c r="U501" s="65">
        <v>-885.82</v>
      </c>
      <c r="V501" s="65">
        <v>-10859.340000000002</v>
      </c>
    </row>
    <row r="502" spans="1:22" x14ac:dyDescent="0.25">
      <c r="A502">
        <v>486</v>
      </c>
      <c r="B502" s="65">
        <v>40.615299999999998</v>
      </c>
      <c r="C502" s="65">
        <v>321.8922</v>
      </c>
      <c r="D502" s="65">
        <v>13.9178</v>
      </c>
      <c r="E502" s="65">
        <v>230.14189999999999</v>
      </c>
      <c r="F502" s="65">
        <v>3123.8465000000001</v>
      </c>
      <c r="G502" s="65">
        <v>2662.7267000000002</v>
      </c>
      <c r="H502" s="65">
        <v>9957.7705999999998</v>
      </c>
      <c r="I502" s="65">
        <v>3248.1738</v>
      </c>
      <c r="J502" s="65">
        <v>2572.7858999999999</v>
      </c>
      <c r="K502" s="65">
        <v>3329.5466000000001</v>
      </c>
      <c r="L502" s="65">
        <v>-1437.1000000000001</v>
      </c>
      <c r="M502" s="65">
        <v>461.70000000000005</v>
      </c>
      <c r="N502" s="65">
        <v>14905.8</v>
      </c>
      <c r="O502" s="65">
        <v>-7603.7999999999993</v>
      </c>
      <c r="P502" s="65">
        <v>24947.25</v>
      </c>
      <c r="Q502" s="65">
        <v>1715.1399999999999</v>
      </c>
      <c r="R502" s="65">
        <v>-12415.465</v>
      </c>
      <c r="S502" s="65">
        <v>-7428.1</v>
      </c>
      <c r="T502" s="65">
        <v>-1410.405</v>
      </c>
      <c r="U502" s="65">
        <v>-7033.96</v>
      </c>
      <c r="V502" s="65">
        <v>4701.0599999999968</v>
      </c>
    </row>
    <row r="503" spans="1:22" x14ac:dyDescent="0.25">
      <c r="A503">
        <v>487</v>
      </c>
      <c r="B503" s="65">
        <v>40.33</v>
      </c>
      <c r="C503" s="65">
        <v>320.56</v>
      </c>
      <c r="D503" s="65">
        <v>14.28</v>
      </c>
      <c r="E503" s="65">
        <v>226.5</v>
      </c>
      <c r="F503" s="65">
        <v>3237.45</v>
      </c>
      <c r="G503" s="65">
        <v>2713.28</v>
      </c>
      <c r="H503" s="65">
        <v>9453.19</v>
      </c>
      <c r="I503" s="65">
        <v>3167.72</v>
      </c>
      <c r="J503" s="65">
        <v>2572.6999999999998</v>
      </c>
      <c r="K503" s="65">
        <v>3303.92</v>
      </c>
      <c r="L503" s="65">
        <v>563.5</v>
      </c>
      <c r="M503" s="65">
        <v>2456.4</v>
      </c>
      <c r="N503" s="65">
        <v>916.5</v>
      </c>
      <c r="O503" s="65">
        <v>-311.40000000000003</v>
      </c>
      <c r="P503" s="65">
        <v>-3454.0250000000001</v>
      </c>
      <c r="Q503" s="65">
        <v>-8396.08</v>
      </c>
      <c r="R503" s="65">
        <v>12813.534999999998</v>
      </c>
      <c r="S503" s="65">
        <v>617.66</v>
      </c>
      <c r="T503" s="65">
        <v>-1397.115</v>
      </c>
      <c r="U503" s="65">
        <v>-1909.14</v>
      </c>
      <c r="V503" s="65">
        <v>1899.8349999999984</v>
      </c>
    </row>
    <row r="504" spans="1:22" x14ac:dyDescent="0.25">
      <c r="A504">
        <v>488</v>
      </c>
      <c r="B504" s="65">
        <v>40.838999999999999</v>
      </c>
      <c r="C504" s="65">
        <v>316.27749999999997</v>
      </c>
      <c r="D504" s="65">
        <v>14.379799999999999</v>
      </c>
      <c r="E504" s="65">
        <v>224.89760000000001</v>
      </c>
      <c r="F504" s="65">
        <v>3253.4760999999999</v>
      </c>
      <c r="G504" s="65">
        <v>2678.1374999999998</v>
      </c>
      <c r="H504" s="65">
        <v>9957.3723000000009</v>
      </c>
      <c r="I504" s="65">
        <v>3163.8171000000002</v>
      </c>
      <c r="J504" s="65">
        <v>2546.4407000000001</v>
      </c>
      <c r="K504" s="65">
        <v>3322.645</v>
      </c>
      <c r="L504" s="65">
        <v>-3003</v>
      </c>
      <c r="M504" s="65">
        <v>8883.75</v>
      </c>
      <c r="N504" s="65">
        <v>-3112.2</v>
      </c>
      <c r="O504" s="65">
        <v>2884.7999999999997</v>
      </c>
      <c r="P504" s="65">
        <v>-7460.15</v>
      </c>
      <c r="Q504" s="65">
        <v>-1367.02</v>
      </c>
      <c r="R504" s="65">
        <v>-12395.55</v>
      </c>
      <c r="S504" s="65">
        <v>1007.5699999999999</v>
      </c>
      <c r="T504" s="65">
        <v>2541.375</v>
      </c>
      <c r="U504" s="65">
        <v>-5653.64</v>
      </c>
      <c r="V504" s="65">
        <v>-17674.064999999999</v>
      </c>
    </row>
    <row r="505" spans="1:22" x14ac:dyDescent="0.25">
      <c r="A505">
        <v>489</v>
      </c>
      <c r="B505" s="65">
        <v>41.08</v>
      </c>
      <c r="C505" s="65">
        <v>317</v>
      </c>
      <c r="D505" s="65">
        <v>14.54</v>
      </c>
      <c r="E505" s="65">
        <v>220.35</v>
      </c>
      <c r="F505" s="65">
        <v>3293.34</v>
      </c>
      <c r="G505" s="65">
        <v>2664.38</v>
      </c>
      <c r="H505" s="65">
        <v>9189.1</v>
      </c>
      <c r="I505" s="65">
        <v>3194.8</v>
      </c>
      <c r="J505" s="65">
        <v>2546.19</v>
      </c>
      <c r="K505" s="65">
        <v>3295.34</v>
      </c>
      <c r="L505" s="65">
        <v>-4712.4000000000005</v>
      </c>
      <c r="M505" s="65">
        <v>7795.05</v>
      </c>
      <c r="N505" s="65">
        <v>-9387.2999999999993</v>
      </c>
      <c r="O505" s="65">
        <v>11972.2</v>
      </c>
      <c r="P505" s="65">
        <v>-17426.174999999999</v>
      </c>
      <c r="Q505" s="65">
        <v>1383.52</v>
      </c>
      <c r="R505" s="65">
        <v>26018.16</v>
      </c>
      <c r="S505" s="65">
        <v>-2090.77</v>
      </c>
      <c r="T505" s="65">
        <v>2579.37</v>
      </c>
      <c r="U505" s="65">
        <v>-193.23999999999998</v>
      </c>
      <c r="V505" s="65">
        <v>15938.415000000003</v>
      </c>
    </row>
    <row r="506" spans="1:22" x14ac:dyDescent="0.25">
      <c r="A506">
        <v>490</v>
      </c>
      <c r="B506" s="65">
        <v>39.868699999999997</v>
      </c>
      <c r="C506" s="65">
        <v>327.72019999999998</v>
      </c>
      <c r="D506" s="65">
        <v>14.367900000000001</v>
      </c>
      <c r="E506" s="65">
        <v>223.46950000000001</v>
      </c>
      <c r="F506" s="65">
        <v>3240.4387000000002</v>
      </c>
      <c r="G506" s="65">
        <v>2711.9416000000001</v>
      </c>
      <c r="H506" s="65">
        <v>9525.3441999999995</v>
      </c>
      <c r="I506" s="65">
        <v>3148.22</v>
      </c>
      <c r="J506" s="65">
        <v>2560.8566999999998</v>
      </c>
      <c r="K506" s="65">
        <v>3241.9821000000002</v>
      </c>
      <c r="L506" s="65">
        <v>3789.1</v>
      </c>
      <c r="M506" s="65">
        <v>-8280.2999999999993</v>
      </c>
      <c r="N506" s="65">
        <v>-2648.1</v>
      </c>
      <c r="O506" s="65">
        <v>5741</v>
      </c>
      <c r="P506" s="65">
        <v>-4200.8</v>
      </c>
      <c r="Q506" s="65">
        <v>-8127.84</v>
      </c>
      <c r="R506" s="65">
        <v>9205.8549999999996</v>
      </c>
      <c r="S506" s="65">
        <v>2567.2799999999997</v>
      </c>
      <c r="T506" s="65">
        <v>378.97500000000002</v>
      </c>
      <c r="U506" s="65">
        <v>10478.94</v>
      </c>
      <c r="V506" s="65">
        <v>8904.11</v>
      </c>
    </row>
    <row r="507" spans="1:22" x14ac:dyDescent="0.25">
      <c r="A507">
        <v>491</v>
      </c>
      <c r="B507" s="65">
        <v>39.39</v>
      </c>
      <c r="C507" s="65">
        <v>326.88</v>
      </c>
      <c r="D507" s="65">
        <v>14.1</v>
      </c>
      <c r="E507" s="65">
        <v>221.07</v>
      </c>
      <c r="F507" s="65">
        <v>3309.7</v>
      </c>
      <c r="G507" s="65">
        <v>2646.4</v>
      </c>
      <c r="H507" s="65">
        <v>9816.0499999999993</v>
      </c>
      <c r="I507" s="65">
        <v>3147.6</v>
      </c>
      <c r="J507" s="65">
        <v>2571.4499999999998</v>
      </c>
      <c r="K507" s="65">
        <v>3228.83</v>
      </c>
      <c r="L507" s="65">
        <v>7169.4</v>
      </c>
      <c r="M507" s="65">
        <v>-7026.6</v>
      </c>
      <c r="N507" s="65">
        <v>7839.0000000000009</v>
      </c>
      <c r="O507" s="65">
        <v>10547.800000000001</v>
      </c>
      <c r="P507" s="65">
        <v>-21516</v>
      </c>
      <c r="Q507" s="65">
        <v>4979.5200000000004</v>
      </c>
      <c r="R507" s="65">
        <v>-5329.38</v>
      </c>
      <c r="S507" s="65">
        <v>2629.05</v>
      </c>
      <c r="T507" s="65">
        <v>-1210.395</v>
      </c>
      <c r="U507" s="65">
        <v>13109.82</v>
      </c>
      <c r="V507" s="65">
        <v>11192.215000000002</v>
      </c>
    </row>
    <row r="508" spans="1:22" x14ac:dyDescent="0.25">
      <c r="A508">
        <v>492</v>
      </c>
      <c r="B508" s="65">
        <v>41.544600000000003</v>
      </c>
      <c r="C508" s="65">
        <v>326.88330000000002</v>
      </c>
      <c r="D508" s="65">
        <v>13.9011</v>
      </c>
      <c r="E508" s="65">
        <v>228.00829999999999</v>
      </c>
      <c r="F508" s="65">
        <v>3098.1977000000002</v>
      </c>
      <c r="G508" s="65">
        <v>2582.5216</v>
      </c>
      <c r="H508" s="65">
        <v>9542.2443000000003</v>
      </c>
      <c r="I508" s="65">
        <v>3185.002</v>
      </c>
      <c r="J508" s="65">
        <v>2532.0677999999998</v>
      </c>
      <c r="K508" s="65">
        <v>3289.9106000000002</v>
      </c>
      <c r="L508" s="65">
        <v>-7942.2000000000007</v>
      </c>
      <c r="M508" s="65">
        <v>-7024.95</v>
      </c>
      <c r="N508" s="65">
        <v>15557.099999999999</v>
      </c>
      <c r="O508" s="65">
        <v>-3336.6</v>
      </c>
      <c r="P508" s="65">
        <v>31359.45</v>
      </c>
      <c r="Q508" s="65">
        <v>17756.16</v>
      </c>
      <c r="R508" s="65">
        <v>8360.85</v>
      </c>
      <c r="S508" s="65">
        <v>-1110.9199999999998</v>
      </c>
      <c r="T508" s="65">
        <v>4697.3100000000004</v>
      </c>
      <c r="U508" s="65">
        <v>893.2399999999999</v>
      </c>
      <c r="V508" s="65">
        <v>59209.439999999995</v>
      </c>
    </row>
    <row r="509" spans="1:22" x14ac:dyDescent="0.25">
      <c r="A509">
        <v>493</v>
      </c>
      <c r="B509" s="65">
        <v>39.64</v>
      </c>
      <c r="C509" s="65">
        <v>320.54000000000002</v>
      </c>
      <c r="D509" s="65">
        <v>14.28</v>
      </c>
      <c r="E509" s="65">
        <v>222.65</v>
      </c>
      <c r="F509" s="65">
        <v>3261.89</v>
      </c>
      <c r="G509" s="65">
        <v>2658.49</v>
      </c>
      <c r="H509" s="65">
        <v>9450.9500000000007</v>
      </c>
      <c r="I509" s="65">
        <v>3159.16</v>
      </c>
      <c r="J509" s="65">
        <v>2584.0700000000002</v>
      </c>
      <c r="K509" s="65">
        <v>3369.51</v>
      </c>
      <c r="L509" s="65">
        <v>5368.3</v>
      </c>
      <c r="M509" s="65">
        <v>2485.35</v>
      </c>
      <c r="N509" s="65">
        <v>741</v>
      </c>
      <c r="O509" s="65">
        <v>7374.7999999999993</v>
      </c>
      <c r="P509" s="65">
        <v>-9564.8250000000007</v>
      </c>
      <c r="Q509" s="65">
        <v>2561.56</v>
      </c>
      <c r="R509" s="65">
        <v>12925.53</v>
      </c>
      <c r="S509" s="65">
        <v>1472.8600000000001</v>
      </c>
      <c r="T509" s="65">
        <v>-3103.7250000000004</v>
      </c>
      <c r="U509" s="65">
        <v>-15025.800000000001</v>
      </c>
      <c r="V509" s="65">
        <v>5235.0499999999975</v>
      </c>
    </row>
    <row r="510" spans="1:22" x14ac:dyDescent="0.25">
      <c r="A510">
        <v>494</v>
      </c>
      <c r="B510" s="65">
        <v>43.106900000000003</v>
      </c>
      <c r="C510" s="65">
        <v>322.9837</v>
      </c>
      <c r="D510" s="65">
        <v>14.9322</v>
      </c>
      <c r="E510" s="65">
        <v>221.10740000000001</v>
      </c>
      <c r="F510" s="65">
        <v>3276.3076000000001</v>
      </c>
      <c r="G510" s="65">
        <v>2697.6570999999999</v>
      </c>
      <c r="H510" s="65">
        <v>9841.3219000000008</v>
      </c>
      <c r="I510" s="65">
        <v>3150.6835000000001</v>
      </c>
      <c r="J510" s="65">
        <v>2528.1197999999999</v>
      </c>
      <c r="K510" s="65">
        <v>3250.7116000000001</v>
      </c>
      <c r="L510" s="65">
        <v>-18878.3</v>
      </c>
      <c r="M510" s="65">
        <v>-1175.55</v>
      </c>
      <c r="N510" s="65">
        <v>-24655.8</v>
      </c>
      <c r="O510" s="65">
        <v>10465.199999999999</v>
      </c>
      <c r="P510" s="65">
        <v>-13168.025</v>
      </c>
      <c r="Q510" s="65">
        <v>-5270.9400000000005</v>
      </c>
      <c r="R510" s="65">
        <v>-6593.0300000000007</v>
      </c>
      <c r="S510" s="65">
        <v>2320.9299999999998</v>
      </c>
      <c r="T510" s="65">
        <v>5289.5099999999993</v>
      </c>
      <c r="U510" s="65">
        <v>8733.0399999999991</v>
      </c>
      <c r="V510" s="65">
        <v>-42932.964999999997</v>
      </c>
    </row>
    <row r="511" spans="1:22" x14ac:dyDescent="0.25">
      <c r="A511">
        <v>495</v>
      </c>
      <c r="B511" s="65">
        <v>40.43</v>
      </c>
      <c r="C511" s="65">
        <v>317.10000000000002</v>
      </c>
      <c r="D511" s="65">
        <v>14.12</v>
      </c>
      <c r="E511" s="65">
        <v>225.7</v>
      </c>
      <c r="F511" s="65">
        <v>3195.88</v>
      </c>
      <c r="G511" s="65">
        <v>2688.1</v>
      </c>
      <c r="H511" s="65">
        <v>9671.74</v>
      </c>
      <c r="I511" s="65">
        <v>3153.76</v>
      </c>
      <c r="J511" s="65">
        <v>2553</v>
      </c>
      <c r="K511" s="65">
        <v>3205.13</v>
      </c>
      <c r="L511" s="65">
        <v>-141.4</v>
      </c>
      <c r="M511" s="65">
        <v>7643.85</v>
      </c>
      <c r="N511" s="65">
        <v>6883.5</v>
      </c>
      <c r="O511" s="65">
        <v>1284.4000000000001</v>
      </c>
      <c r="P511" s="65">
        <v>6937.7750000000005</v>
      </c>
      <c r="Q511" s="65">
        <v>-3359.2</v>
      </c>
      <c r="R511" s="65">
        <v>1886.2449999999999</v>
      </c>
      <c r="S511" s="65">
        <v>2013.75</v>
      </c>
      <c r="T511" s="65">
        <v>1557.9449999999999</v>
      </c>
      <c r="U511" s="65">
        <v>17848.96</v>
      </c>
      <c r="V511" s="65">
        <v>42555.824999999997</v>
      </c>
    </row>
    <row r="512" spans="1:22" x14ac:dyDescent="0.25">
      <c r="A512">
        <v>496</v>
      </c>
      <c r="B512" s="65">
        <v>40.246400000000001</v>
      </c>
      <c r="C512" s="65">
        <v>330.03</v>
      </c>
      <c r="D512" s="65">
        <v>14.303900000000001</v>
      </c>
      <c r="E512" s="65">
        <v>215.39619999999999</v>
      </c>
      <c r="F512" s="65">
        <v>3117.7087999999999</v>
      </c>
      <c r="G512" s="65">
        <v>2631.7818000000002</v>
      </c>
      <c r="H512" s="65">
        <v>9691.4143000000004</v>
      </c>
      <c r="I512" s="65">
        <v>3196.1042000000002</v>
      </c>
      <c r="J512" s="65">
        <v>2545.6961999999999</v>
      </c>
      <c r="K512" s="65">
        <v>3183.152</v>
      </c>
      <c r="L512" s="65">
        <v>1145.2</v>
      </c>
      <c r="M512" s="65">
        <v>-11745</v>
      </c>
      <c r="N512" s="65">
        <v>-152.1</v>
      </c>
      <c r="O512" s="65">
        <v>21887.599999999999</v>
      </c>
      <c r="P512" s="65">
        <v>26481.674999999999</v>
      </c>
      <c r="Q512" s="65">
        <v>7904.1200000000008</v>
      </c>
      <c r="R512" s="65">
        <v>902.35</v>
      </c>
      <c r="S512" s="65">
        <v>-2221.1400000000003</v>
      </c>
      <c r="T512" s="65">
        <v>2653.05</v>
      </c>
      <c r="U512" s="65">
        <v>22244.959999999999</v>
      </c>
      <c r="V512" s="65">
        <v>69100.714999999997</v>
      </c>
    </row>
    <row r="513" spans="1:22" x14ac:dyDescent="0.25">
      <c r="A513">
        <v>497</v>
      </c>
      <c r="B513" s="65">
        <v>39.630000000000003</v>
      </c>
      <c r="C513" s="65">
        <v>327.98</v>
      </c>
      <c r="D513" s="65">
        <v>14.69</v>
      </c>
      <c r="E513" s="65">
        <v>226.69</v>
      </c>
      <c r="F513" s="65">
        <v>3220.98</v>
      </c>
      <c r="G513" s="65">
        <v>2636.42</v>
      </c>
      <c r="H513" s="65">
        <v>9900.44</v>
      </c>
      <c r="I513" s="65">
        <v>3125.29</v>
      </c>
      <c r="J513" s="65">
        <v>2523.14</v>
      </c>
      <c r="K513" s="65">
        <v>3311.45</v>
      </c>
      <c r="L513" s="65">
        <v>5457.2</v>
      </c>
      <c r="M513" s="65">
        <v>-8675.85</v>
      </c>
      <c r="N513" s="65">
        <v>-15054</v>
      </c>
      <c r="O513" s="65">
        <v>-693.6</v>
      </c>
      <c r="P513" s="65">
        <v>663.65</v>
      </c>
      <c r="Q513" s="65">
        <v>6976.44</v>
      </c>
      <c r="R513" s="65">
        <v>-9549.0499999999993</v>
      </c>
      <c r="S513" s="65">
        <v>4860.57</v>
      </c>
      <c r="T513" s="65">
        <v>6035.9849999999997</v>
      </c>
      <c r="U513" s="65">
        <v>-3414.84</v>
      </c>
      <c r="V513" s="65">
        <v>-13393.494999999999</v>
      </c>
    </row>
    <row r="514" spans="1:22" x14ac:dyDescent="0.25">
      <c r="A514">
        <v>498</v>
      </c>
      <c r="B514" s="65">
        <v>39.8018</v>
      </c>
      <c r="C514" s="65">
        <v>327.72219999999999</v>
      </c>
      <c r="D514" s="65">
        <v>14.068300000000001</v>
      </c>
      <c r="E514" s="65">
        <v>236.2698</v>
      </c>
      <c r="F514" s="65">
        <v>3275.1325000000002</v>
      </c>
      <c r="G514" s="65">
        <v>2698.0468999999998</v>
      </c>
      <c r="H514" s="65">
        <v>9701.5041999999994</v>
      </c>
      <c r="I514" s="65">
        <v>3159.1104999999998</v>
      </c>
      <c r="J514" s="65">
        <v>2542.1563000000001</v>
      </c>
      <c r="K514" s="65">
        <v>3262.4537999999998</v>
      </c>
      <c r="L514" s="65">
        <v>4257.3999999999996</v>
      </c>
      <c r="M514" s="65">
        <v>-8283.2999999999993</v>
      </c>
      <c r="N514" s="65">
        <v>9036.2999999999993</v>
      </c>
      <c r="O514" s="65">
        <v>-19859.599999999999</v>
      </c>
      <c r="P514" s="65">
        <v>-12874.25</v>
      </c>
      <c r="Q514" s="65">
        <v>-5348.9</v>
      </c>
      <c r="R514" s="65">
        <v>397.85499999999996</v>
      </c>
      <c r="S514" s="65">
        <v>1478.23</v>
      </c>
      <c r="T514" s="65">
        <v>3184.0349999999999</v>
      </c>
      <c r="U514" s="65">
        <v>6384.5999999999995</v>
      </c>
      <c r="V514" s="65">
        <v>-21627.63</v>
      </c>
    </row>
    <row r="515" spans="1:22" x14ac:dyDescent="0.25">
      <c r="A515">
        <v>499</v>
      </c>
      <c r="B515" s="65">
        <v>38.86</v>
      </c>
      <c r="C515" s="65">
        <v>320.76</v>
      </c>
      <c r="D515" s="65">
        <v>14.35</v>
      </c>
      <c r="E515" s="65">
        <v>223.44</v>
      </c>
      <c r="F515" s="65">
        <v>3217.7</v>
      </c>
      <c r="G515" s="65">
        <v>2658.05</v>
      </c>
      <c r="H515" s="65">
        <v>10107.719999999999</v>
      </c>
      <c r="I515" s="65">
        <v>3211.16</v>
      </c>
      <c r="J515" s="65">
        <v>2532.5500000000002</v>
      </c>
      <c r="K515" s="65">
        <v>3300.67</v>
      </c>
      <c r="L515" s="65">
        <v>10828.3</v>
      </c>
      <c r="M515" s="65">
        <v>2154.75</v>
      </c>
      <c r="N515" s="65">
        <v>-1985.1000000000001</v>
      </c>
      <c r="O515" s="65">
        <v>5800.8</v>
      </c>
      <c r="P515" s="65">
        <v>1484.6</v>
      </c>
      <c r="Q515" s="65">
        <v>2650.8199999999997</v>
      </c>
      <c r="R515" s="65">
        <v>-19912.904999999999</v>
      </c>
      <c r="S515" s="65">
        <v>-3726.6800000000003</v>
      </c>
      <c r="T515" s="65">
        <v>4624.29</v>
      </c>
      <c r="U515" s="65">
        <v>-1258.5800000000002</v>
      </c>
      <c r="V515" s="65">
        <v>660.29499999999894</v>
      </c>
    </row>
    <row r="516" spans="1:22" x14ac:dyDescent="0.25">
      <c r="A516">
        <v>500</v>
      </c>
      <c r="B516" s="65">
        <v>40.338200000000001</v>
      </c>
      <c r="C516" s="65">
        <v>327.51280000000003</v>
      </c>
      <c r="D516" s="65">
        <v>14.0677</v>
      </c>
      <c r="E516" s="65">
        <v>225.3708</v>
      </c>
      <c r="F516" s="65">
        <v>3119.5374999999999</v>
      </c>
      <c r="G516" s="65">
        <v>2690.8519999999999</v>
      </c>
      <c r="H516" s="65">
        <v>9698.2767000000003</v>
      </c>
      <c r="I516" s="65">
        <v>3176.6979999999999</v>
      </c>
      <c r="J516" s="65">
        <v>2612.9191999999998</v>
      </c>
      <c r="K516" s="65">
        <v>3293.2835</v>
      </c>
      <c r="L516" s="65">
        <v>502.6</v>
      </c>
      <c r="M516" s="65">
        <v>-7969.2000000000007</v>
      </c>
      <c r="N516" s="65">
        <v>9059.7000000000007</v>
      </c>
      <c r="O516" s="65">
        <v>1938.3999999999999</v>
      </c>
      <c r="P516" s="65">
        <v>26024.5</v>
      </c>
      <c r="Q516" s="65">
        <v>-3909.9200000000005</v>
      </c>
      <c r="R516" s="65">
        <v>559.23</v>
      </c>
      <c r="S516" s="65">
        <v>-280.52000000000004</v>
      </c>
      <c r="T516" s="65">
        <v>-7430.4000000000005</v>
      </c>
      <c r="U516" s="65">
        <v>218.66</v>
      </c>
      <c r="V516" s="65">
        <v>18713.049999999996</v>
      </c>
    </row>
    <row r="517" spans="1:22" x14ac:dyDescent="0.25">
      <c r="A517">
        <v>501</v>
      </c>
      <c r="B517" s="65">
        <v>40.83</v>
      </c>
      <c r="C517" s="65">
        <v>317.64</v>
      </c>
      <c r="D517" s="65">
        <v>13.81</v>
      </c>
      <c r="E517" s="65">
        <v>233.36</v>
      </c>
      <c r="F517" s="65">
        <v>3163.99</v>
      </c>
      <c r="G517" s="65">
        <v>2764.82</v>
      </c>
      <c r="H517" s="65">
        <v>9522.59</v>
      </c>
      <c r="I517" s="65">
        <v>3206.7</v>
      </c>
      <c r="J517" s="65">
        <v>2571.64</v>
      </c>
      <c r="K517" s="65">
        <v>3275.58</v>
      </c>
      <c r="L517" s="65">
        <v>-2909.9</v>
      </c>
      <c r="M517" s="65">
        <v>6836.25</v>
      </c>
      <c r="N517" s="65">
        <v>19203.599999999999</v>
      </c>
      <c r="O517" s="65">
        <v>-14044.2</v>
      </c>
      <c r="P517" s="65">
        <v>14912.025</v>
      </c>
      <c r="Q517" s="65">
        <v>-18703.980000000003</v>
      </c>
      <c r="R517" s="65">
        <v>9343.32</v>
      </c>
      <c r="S517" s="65">
        <v>-3280.7299999999996</v>
      </c>
      <c r="T517" s="65">
        <v>-1238.19</v>
      </c>
      <c r="U517" s="65">
        <v>3759.54</v>
      </c>
      <c r="V517" s="65">
        <v>13877.73499999999</v>
      </c>
    </row>
    <row r="518" spans="1:22" x14ac:dyDescent="0.25">
      <c r="A518">
        <v>502</v>
      </c>
      <c r="B518" s="65">
        <v>39.908700000000003</v>
      </c>
      <c r="C518" s="65">
        <v>327.47930000000002</v>
      </c>
      <c r="D518" s="65">
        <v>14.3919</v>
      </c>
      <c r="E518" s="65">
        <v>223.9898</v>
      </c>
      <c r="F518" s="65">
        <v>3155.2649999999999</v>
      </c>
      <c r="G518" s="65">
        <v>2651.6680999999999</v>
      </c>
      <c r="H518" s="65">
        <v>9831.4282999999996</v>
      </c>
      <c r="I518" s="65">
        <v>3203.5531000000001</v>
      </c>
      <c r="J518" s="65">
        <v>2588.5771</v>
      </c>
      <c r="K518" s="65">
        <v>3314.5715</v>
      </c>
      <c r="L518" s="65">
        <v>3509.1</v>
      </c>
      <c r="M518" s="65">
        <v>-7918.95</v>
      </c>
      <c r="N518" s="65">
        <v>-3584.1</v>
      </c>
      <c r="O518" s="65">
        <v>4700.4000000000005</v>
      </c>
      <c r="P518" s="65">
        <v>17092.625</v>
      </c>
      <c r="Q518" s="65">
        <v>3926.86</v>
      </c>
      <c r="R518" s="65">
        <v>-6098.35</v>
      </c>
      <c r="S518" s="65">
        <v>-2966.0299999999997</v>
      </c>
      <c r="T518" s="65">
        <v>-3779.085</v>
      </c>
      <c r="U518" s="65">
        <v>-4038.94</v>
      </c>
      <c r="V518" s="65">
        <v>843.5300000000002</v>
      </c>
    </row>
    <row r="519" spans="1:22" x14ac:dyDescent="0.25">
      <c r="A519">
        <v>503</v>
      </c>
      <c r="B519" s="65">
        <v>38.4</v>
      </c>
      <c r="C519" s="65">
        <v>318.76</v>
      </c>
      <c r="D519" s="65">
        <v>14.34</v>
      </c>
      <c r="E519" s="65">
        <v>227.93</v>
      </c>
      <c r="F519" s="65">
        <v>3297.22</v>
      </c>
      <c r="G519" s="65">
        <v>2656.36</v>
      </c>
      <c r="H519" s="65">
        <v>10229.11</v>
      </c>
      <c r="I519" s="65">
        <v>3181.95</v>
      </c>
      <c r="J519" s="65">
        <v>2578.75</v>
      </c>
      <c r="K519" s="65">
        <v>3283.4</v>
      </c>
      <c r="L519" s="65">
        <v>14073.5</v>
      </c>
      <c r="M519" s="65">
        <v>5161.2</v>
      </c>
      <c r="N519" s="65">
        <v>-1423.5</v>
      </c>
      <c r="O519" s="65">
        <v>-3170.7999999999997</v>
      </c>
      <c r="P519" s="65">
        <v>-18396.625</v>
      </c>
      <c r="Q519" s="65">
        <v>2987.62</v>
      </c>
      <c r="R519" s="65">
        <v>-25982.3</v>
      </c>
      <c r="S519" s="65">
        <v>-805.79</v>
      </c>
      <c r="T519" s="65">
        <v>-2305.4699999999998</v>
      </c>
      <c r="U519" s="65">
        <v>2195.08</v>
      </c>
      <c r="V519" s="65">
        <v>-27667.084999999999</v>
      </c>
    </row>
    <row r="520" spans="1:22" x14ac:dyDescent="0.25">
      <c r="A520">
        <v>504</v>
      </c>
      <c r="B520" s="65">
        <v>39.874400000000001</v>
      </c>
      <c r="C520" s="65">
        <v>320.29419999999999</v>
      </c>
      <c r="D520" s="65">
        <v>13.9156</v>
      </c>
      <c r="E520" s="65">
        <v>226.0941</v>
      </c>
      <c r="F520" s="65">
        <v>3178.8119000000002</v>
      </c>
      <c r="G520" s="65">
        <v>2698.6084999999998</v>
      </c>
      <c r="H520" s="65">
        <v>9254.0450000000001</v>
      </c>
      <c r="I520" s="65">
        <v>3198.9254000000001</v>
      </c>
      <c r="J520" s="65">
        <v>2508.7707</v>
      </c>
      <c r="K520" s="65">
        <v>3349.7314999999999</v>
      </c>
      <c r="L520" s="65">
        <v>3749.2</v>
      </c>
      <c r="M520" s="65">
        <v>2858.7</v>
      </c>
      <c r="N520" s="65">
        <v>14991.6</v>
      </c>
      <c r="O520" s="65">
        <v>491.8</v>
      </c>
      <c r="P520" s="65">
        <v>11205.9</v>
      </c>
      <c r="Q520" s="65">
        <v>-5461.22</v>
      </c>
      <c r="R520" s="65">
        <v>22770.814999999999</v>
      </c>
      <c r="S520" s="65">
        <v>-2503.2599999999998</v>
      </c>
      <c r="T520" s="65">
        <v>8191.875</v>
      </c>
      <c r="U520" s="65">
        <v>-11070.94</v>
      </c>
      <c r="V520" s="65">
        <v>45224.469999999994</v>
      </c>
    </row>
    <row r="521" spans="1:22" x14ac:dyDescent="0.25">
      <c r="A521">
        <v>505</v>
      </c>
      <c r="B521" s="65">
        <v>41.56</v>
      </c>
      <c r="C521" s="65">
        <v>322.83</v>
      </c>
      <c r="D521" s="65">
        <v>13.98</v>
      </c>
      <c r="E521" s="65">
        <v>218.56</v>
      </c>
      <c r="F521" s="65">
        <v>3178.9</v>
      </c>
      <c r="G521" s="65">
        <v>2631.81</v>
      </c>
      <c r="H521" s="65">
        <v>9887.25</v>
      </c>
      <c r="I521" s="65">
        <v>3224</v>
      </c>
      <c r="J521" s="65">
        <v>2543.13</v>
      </c>
      <c r="K521" s="65">
        <v>3331.23</v>
      </c>
      <c r="L521" s="65">
        <v>-8029.7</v>
      </c>
      <c r="M521" s="65">
        <v>-950.40000000000009</v>
      </c>
      <c r="N521" s="65">
        <v>12632.1</v>
      </c>
      <c r="O521" s="65">
        <v>15564.4</v>
      </c>
      <c r="P521" s="65">
        <v>11183.9</v>
      </c>
      <c r="Q521" s="65">
        <v>7897.98</v>
      </c>
      <c r="R521" s="65">
        <v>-8889.1949999999997</v>
      </c>
      <c r="S521" s="65">
        <v>-5010.9299999999994</v>
      </c>
      <c r="T521" s="65">
        <v>3038.5650000000001</v>
      </c>
      <c r="U521" s="65">
        <v>-7370.18</v>
      </c>
      <c r="V521" s="65">
        <v>20066.539999999997</v>
      </c>
    </row>
    <row r="522" spans="1:22" x14ac:dyDescent="0.25">
      <c r="A522">
        <v>506</v>
      </c>
      <c r="B522" s="65">
        <v>40.983800000000002</v>
      </c>
      <c r="C522" s="65">
        <v>324.74349999999998</v>
      </c>
      <c r="D522" s="65">
        <v>14.173400000000001</v>
      </c>
      <c r="E522" s="65">
        <v>227.697</v>
      </c>
      <c r="F522" s="65">
        <v>3169.7197999999999</v>
      </c>
      <c r="G522" s="65">
        <v>2644.0372000000002</v>
      </c>
      <c r="H522" s="65">
        <v>10299.729600000001</v>
      </c>
      <c r="I522" s="65">
        <v>3237.8436999999999</v>
      </c>
      <c r="J522" s="65">
        <v>2571.1012999999998</v>
      </c>
      <c r="K522" s="65">
        <v>3271.0702000000001</v>
      </c>
      <c r="L522" s="65">
        <v>-4016.6</v>
      </c>
      <c r="M522" s="65">
        <v>-3815.25</v>
      </c>
      <c r="N522" s="65">
        <v>4937.3999999999996</v>
      </c>
      <c r="O522" s="65">
        <v>-2714</v>
      </c>
      <c r="P522" s="65">
        <v>13478.925000000001</v>
      </c>
      <c r="Q522" s="65">
        <v>5453.04</v>
      </c>
      <c r="R522" s="65">
        <v>-29513.414999999997</v>
      </c>
      <c r="S522" s="65">
        <v>-6395.09</v>
      </c>
      <c r="T522" s="65">
        <v>-1157.7149999999999</v>
      </c>
      <c r="U522" s="65">
        <v>4661.32</v>
      </c>
      <c r="V522" s="65">
        <v>-19081.384999999998</v>
      </c>
    </row>
    <row r="523" spans="1:22" x14ac:dyDescent="0.25">
      <c r="A523">
        <v>507</v>
      </c>
      <c r="B523" s="65">
        <v>40.04</v>
      </c>
      <c r="C523" s="65">
        <v>327.89</v>
      </c>
      <c r="D523" s="65">
        <v>14.25</v>
      </c>
      <c r="E523" s="65">
        <v>233.39</v>
      </c>
      <c r="F523" s="65">
        <v>3237.24</v>
      </c>
      <c r="G523" s="65">
        <v>2720.63</v>
      </c>
      <c r="H523" s="65">
        <v>9709.75</v>
      </c>
      <c r="I523" s="65">
        <v>3180.8</v>
      </c>
      <c r="J523" s="65">
        <v>2563.87</v>
      </c>
      <c r="K523" s="65">
        <v>3269.09</v>
      </c>
      <c r="L523" s="65">
        <v>2617.3000000000002</v>
      </c>
      <c r="M523" s="65">
        <v>-8531.5500000000011</v>
      </c>
      <c r="N523" s="65">
        <v>2098.1999999999998</v>
      </c>
      <c r="O523" s="65">
        <v>-14103.400000000001</v>
      </c>
      <c r="P523" s="65">
        <v>-3401.3</v>
      </c>
      <c r="Q523" s="65">
        <v>-9864.7000000000007</v>
      </c>
      <c r="R523" s="65">
        <v>-14.19</v>
      </c>
      <c r="S523" s="65">
        <v>-690.44999999999993</v>
      </c>
      <c r="T523" s="65">
        <v>-73.515000000000001</v>
      </c>
      <c r="U523" s="65">
        <v>5057.2000000000007</v>
      </c>
      <c r="V523" s="65">
        <v>-26906.405000000002</v>
      </c>
    </row>
    <row r="524" spans="1:22" x14ac:dyDescent="0.25">
      <c r="A524">
        <v>508</v>
      </c>
      <c r="B524" s="65">
        <v>39.2697</v>
      </c>
      <c r="C524" s="65">
        <v>321.7824</v>
      </c>
      <c r="D524" s="65">
        <v>14.854699999999999</v>
      </c>
      <c r="E524" s="65">
        <v>222.2817</v>
      </c>
      <c r="F524" s="65">
        <v>3281.9760000000001</v>
      </c>
      <c r="G524" s="65">
        <v>2649.7501000000002</v>
      </c>
      <c r="H524" s="65">
        <v>9624.2847999999994</v>
      </c>
      <c r="I524" s="65">
        <v>3159.6927999999998</v>
      </c>
      <c r="J524" s="65">
        <v>2580.9358999999999</v>
      </c>
      <c r="K524" s="65">
        <v>3274.1772999999998</v>
      </c>
      <c r="L524" s="65">
        <v>7982.1</v>
      </c>
      <c r="M524" s="65">
        <v>626.40000000000009</v>
      </c>
      <c r="N524" s="65">
        <v>-21633.3</v>
      </c>
      <c r="O524" s="65">
        <v>8116.6</v>
      </c>
      <c r="P524" s="65">
        <v>-14585.125</v>
      </c>
      <c r="Q524" s="65">
        <v>4310.46</v>
      </c>
      <c r="R524" s="65">
        <v>4258.8249999999998</v>
      </c>
      <c r="S524" s="65">
        <v>1420</v>
      </c>
      <c r="T524" s="65">
        <v>-2632.9050000000002</v>
      </c>
      <c r="U524" s="65">
        <v>4039.9</v>
      </c>
      <c r="V524" s="65">
        <v>-8097.0449999999983</v>
      </c>
    </row>
    <row r="525" spans="1:22" x14ac:dyDescent="0.25">
      <c r="A525">
        <v>509</v>
      </c>
      <c r="B525" s="65">
        <v>39.479999999999997</v>
      </c>
      <c r="C525" s="65">
        <v>310.39999999999998</v>
      </c>
      <c r="D525" s="65">
        <v>14.89</v>
      </c>
      <c r="E525" s="65">
        <v>228.76</v>
      </c>
      <c r="F525" s="65">
        <v>3280.64</v>
      </c>
      <c r="G525" s="65">
        <v>2673.46</v>
      </c>
      <c r="H525" s="65">
        <v>10139.379999999999</v>
      </c>
      <c r="I525" s="65">
        <v>3164.04</v>
      </c>
      <c r="J525" s="65">
        <v>2549.63</v>
      </c>
      <c r="K525" s="65">
        <v>3267.95</v>
      </c>
      <c r="L525" s="65">
        <v>6545</v>
      </c>
      <c r="M525" s="65">
        <v>17694.75</v>
      </c>
      <c r="N525" s="65">
        <v>-23037.3</v>
      </c>
      <c r="O525" s="65">
        <v>-4832.2000000000007</v>
      </c>
      <c r="P525" s="65">
        <v>-14251.35</v>
      </c>
      <c r="Q525" s="65">
        <v>-431.28000000000003</v>
      </c>
      <c r="R525" s="65">
        <v>-21495.744999999999</v>
      </c>
      <c r="S525" s="65">
        <v>985.71</v>
      </c>
      <c r="T525" s="65">
        <v>2062.5</v>
      </c>
      <c r="U525" s="65">
        <v>5285.44</v>
      </c>
      <c r="V525" s="65">
        <v>-31474.475000000002</v>
      </c>
    </row>
    <row r="526" spans="1:22" x14ac:dyDescent="0.25">
      <c r="A526">
        <v>510</v>
      </c>
      <c r="B526" s="65">
        <v>41.042299999999997</v>
      </c>
      <c r="C526" s="65">
        <v>337.7824</v>
      </c>
      <c r="D526" s="65">
        <v>14.0425</v>
      </c>
      <c r="E526" s="65">
        <v>238.54669999999999</v>
      </c>
      <c r="F526" s="65">
        <v>3188.3287</v>
      </c>
      <c r="G526" s="65">
        <v>2622.7338</v>
      </c>
      <c r="H526" s="65">
        <v>9907.6345000000001</v>
      </c>
      <c r="I526" s="65">
        <v>3237.3717999999999</v>
      </c>
      <c r="J526" s="65">
        <v>2573.3287999999998</v>
      </c>
      <c r="K526" s="65">
        <v>3312.2258000000002</v>
      </c>
      <c r="L526" s="65">
        <v>-4426.0999999999995</v>
      </c>
      <c r="M526" s="65">
        <v>-23373.599999999999</v>
      </c>
      <c r="N526" s="65">
        <v>10042.5</v>
      </c>
      <c r="O526" s="65">
        <v>-24413.399999999998</v>
      </c>
      <c r="P526" s="65">
        <v>8826.7000000000007</v>
      </c>
      <c r="Q526" s="65">
        <v>9713.7200000000012</v>
      </c>
      <c r="R526" s="65">
        <v>-9908.66</v>
      </c>
      <c r="S526" s="65">
        <v>-6347.9</v>
      </c>
      <c r="T526" s="65">
        <v>-1491.8400000000001</v>
      </c>
      <c r="U526" s="65">
        <v>-3569.8</v>
      </c>
      <c r="V526" s="65">
        <v>-44948.380000000005</v>
      </c>
    </row>
    <row r="527" spans="1:22" x14ac:dyDescent="0.25">
      <c r="A527">
        <v>511</v>
      </c>
      <c r="B527" s="65">
        <v>40.74</v>
      </c>
      <c r="C527" s="65">
        <v>323.86</v>
      </c>
      <c r="D527" s="65">
        <v>14.41</v>
      </c>
      <c r="E527" s="65">
        <v>223.98</v>
      </c>
      <c r="F527" s="65">
        <v>3400.83</v>
      </c>
      <c r="G527" s="65">
        <v>2658.01</v>
      </c>
      <c r="H527" s="65">
        <v>9805.64</v>
      </c>
      <c r="I527" s="65">
        <v>3234.17</v>
      </c>
      <c r="J527" s="65">
        <v>2566.17</v>
      </c>
      <c r="K527" s="65">
        <v>3253.84</v>
      </c>
      <c r="L527" s="65">
        <v>-2303.6999999999998</v>
      </c>
      <c r="M527" s="65">
        <v>-2497.2000000000003</v>
      </c>
      <c r="N527" s="65">
        <v>-4114.5</v>
      </c>
      <c r="O527" s="65">
        <v>4722.2</v>
      </c>
      <c r="P527" s="65">
        <v>-44299.625</v>
      </c>
      <c r="Q527" s="65">
        <v>2658.34</v>
      </c>
      <c r="R527" s="65">
        <v>-4808.7299999999996</v>
      </c>
      <c r="S527" s="65">
        <v>-6027.62</v>
      </c>
      <c r="T527" s="65">
        <v>-418.42499999999995</v>
      </c>
      <c r="U527" s="65">
        <v>8106.84</v>
      </c>
      <c r="V527" s="65">
        <v>-48982.42</v>
      </c>
    </row>
    <row r="528" spans="1:22" x14ac:dyDescent="0.25">
      <c r="A528">
        <v>512</v>
      </c>
      <c r="B528" s="65">
        <v>40.387</v>
      </c>
      <c r="C528" s="65">
        <v>331.5625</v>
      </c>
      <c r="D528" s="65">
        <v>14.2033</v>
      </c>
      <c r="E528" s="65">
        <v>209.5882</v>
      </c>
      <c r="F528" s="65">
        <v>3181.1857</v>
      </c>
      <c r="G528" s="65">
        <v>2706.5057999999999</v>
      </c>
      <c r="H528" s="65">
        <v>9591.2782000000007</v>
      </c>
      <c r="I528" s="65">
        <v>3271.8373999999999</v>
      </c>
      <c r="J528" s="65">
        <v>2583.7402000000002</v>
      </c>
      <c r="K528" s="65">
        <v>3264.6246999999998</v>
      </c>
      <c r="L528" s="65">
        <v>161</v>
      </c>
      <c r="M528" s="65">
        <v>-14043.750000000002</v>
      </c>
      <c r="N528" s="65">
        <v>3771.2999999999997</v>
      </c>
      <c r="O528" s="65">
        <v>33503.599999999999</v>
      </c>
      <c r="P528" s="65">
        <v>10612.45</v>
      </c>
      <c r="Q528" s="65">
        <v>-7040.68</v>
      </c>
      <c r="R528" s="65">
        <v>5909.1549999999997</v>
      </c>
      <c r="S528" s="65">
        <v>-9794.4599999999991</v>
      </c>
      <c r="T528" s="65">
        <v>-3053.5499999999997</v>
      </c>
      <c r="U528" s="65">
        <v>5950.42</v>
      </c>
      <c r="V528" s="65">
        <v>25975.484999999993</v>
      </c>
    </row>
    <row r="529" spans="1:22" x14ac:dyDescent="0.25">
      <c r="A529">
        <v>513</v>
      </c>
      <c r="B529" s="65">
        <v>39.450000000000003</v>
      </c>
      <c r="C529" s="65">
        <v>334.92</v>
      </c>
      <c r="D529" s="65">
        <v>14.7</v>
      </c>
      <c r="E529" s="65">
        <v>226.57</v>
      </c>
      <c r="F529" s="65">
        <v>3192.92</v>
      </c>
      <c r="G529" s="65">
        <v>2653.11</v>
      </c>
      <c r="H529" s="65">
        <v>9514.26</v>
      </c>
      <c r="I529" s="65">
        <v>3225.29</v>
      </c>
      <c r="J529" s="65">
        <v>2587.31</v>
      </c>
      <c r="K529" s="65">
        <v>3351.89</v>
      </c>
      <c r="L529" s="65">
        <v>6688.5</v>
      </c>
      <c r="M529" s="65">
        <v>-19079.400000000001</v>
      </c>
      <c r="N529" s="65">
        <v>-15705.3</v>
      </c>
      <c r="O529" s="65">
        <v>-456.8</v>
      </c>
      <c r="P529" s="65">
        <v>7679.7750000000005</v>
      </c>
      <c r="Q529" s="65">
        <v>3637.7000000000003</v>
      </c>
      <c r="R529" s="65">
        <v>9759.9249999999993</v>
      </c>
      <c r="S529" s="65">
        <v>-5140.1400000000003</v>
      </c>
      <c r="T529" s="65">
        <v>-3588.4049999999997</v>
      </c>
      <c r="U529" s="65">
        <v>-11502.58</v>
      </c>
      <c r="V529" s="65">
        <v>-27706.724999999999</v>
      </c>
    </row>
    <row r="530" spans="1:22" x14ac:dyDescent="0.25">
      <c r="A530">
        <v>514</v>
      </c>
      <c r="B530" s="65">
        <v>40.221699999999998</v>
      </c>
      <c r="C530" s="65">
        <v>322.44150000000002</v>
      </c>
      <c r="D530" s="65">
        <v>14.0975</v>
      </c>
      <c r="E530" s="65">
        <v>228.2884</v>
      </c>
      <c r="F530" s="65">
        <v>3098.6628999999998</v>
      </c>
      <c r="G530" s="65">
        <v>2679.04</v>
      </c>
      <c r="H530" s="65">
        <v>9790.8366999999998</v>
      </c>
      <c r="I530" s="65">
        <v>3144.5418</v>
      </c>
      <c r="J530" s="65">
        <v>2549.9151000000002</v>
      </c>
      <c r="K530" s="65">
        <v>3275.1278000000002</v>
      </c>
      <c r="L530" s="65">
        <v>1318.1</v>
      </c>
      <c r="M530" s="65">
        <v>-362.25</v>
      </c>
      <c r="N530" s="65">
        <v>7897.5000000000009</v>
      </c>
      <c r="O530" s="65">
        <v>-3896.7999999999997</v>
      </c>
      <c r="P530" s="65">
        <v>31243.15</v>
      </c>
      <c r="Q530" s="65">
        <v>-1547.52</v>
      </c>
      <c r="R530" s="65">
        <v>-4068.77</v>
      </c>
      <c r="S530" s="65">
        <v>2935.1</v>
      </c>
      <c r="T530" s="65">
        <v>2020.2149999999999</v>
      </c>
      <c r="U530" s="65">
        <v>3849.7999999999997</v>
      </c>
      <c r="V530" s="65">
        <v>39388.525000000009</v>
      </c>
    </row>
    <row r="531" spans="1:22" x14ac:dyDescent="0.25">
      <c r="A531">
        <v>515</v>
      </c>
      <c r="B531" s="65">
        <v>41.22</v>
      </c>
      <c r="C531" s="65">
        <v>339.04</v>
      </c>
      <c r="D531" s="65">
        <v>14.33</v>
      </c>
      <c r="E531" s="65">
        <v>224.47</v>
      </c>
      <c r="F531" s="65">
        <v>3226.28</v>
      </c>
      <c r="G531" s="65">
        <v>2731.34</v>
      </c>
      <c r="H531" s="65">
        <v>9979.6</v>
      </c>
      <c r="I531" s="65">
        <v>3105.76</v>
      </c>
      <c r="J531" s="65">
        <v>2556.04</v>
      </c>
      <c r="K531" s="65">
        <v>3291.65</v>
      </c>
      <c r="L531" s="65">
        <v>-5665.8</v>
      </c>
      <c r="M531" s="65">
        <v>-25259.25</v>
      </c>
      <c r="N531" s="65">
        <v>-1283.0999999999999</v>
      </c>
      <c r="O531" s="65">
        <v>3734.6</v>
      </c>
      <c r="P531" s="65">
        <v>-660.17499999999995</v>
      </c>
      <c r="Q531" s="65">
        <v>-12007.599999999999</v>
      </c>
      <c r="R531" s="65">
        <v>-13506.945</v>
      </c>
      <c r="S531" s="65">
        <v>6812.89</v>
      </c>
      <c r="T531" s="65">
        <v>1101.48</v>
      </c>
      <c r="U531" s="65">
        <v>546.34</v>
      </c>
      <c r="V531" s="65">
        <v>-46187.56</v>
      </c>
    </row>
    <row r="532" spans="1:22" x14ac:dyDescent="0.25">
      <c r="A532">
        <v>516</v>
      </c>
      <c r="B532" s="65">
        <v>40.920699999999997</v>
      </c>
      <c r="C532" s="65">
        <v>324.24180000000001</v>
      </c>
      <c r="D532" s="65">
        <v>14.6225</v>
      </c>
      <c r="E532" s="65">
        <v>230.0479</v>
      </c>
      <c r="F532" s="65">
        <v>3240.2786000000001</v>
      </c>
      <c r="G532" s="65">
        <v>2662.9785000000002</v>
      </c>
      <c r="H532" s="65">
        <v>9533.7242000000006</v>
      </c>
      <c r="I532" s="65">
        <v>3231.002</v>
      </c>
      <c r="J532" s="65">
        <v>2599.3452000000002</v>
      </c>
      <c r="K532" s="65">
        <v>3316.3303000000001</v>
      </c>
      <c r="L532" s="65">
        <v>-3574.9</v>
      </c>
      <c r="M532" s="65">
        <v>-3062.7</v>
      </c>
      <c r="N532" s="65">
        <v>-12577.5</v>
      </c>
      <c r="O532" s="65">
        <v>-7415.8</v>
      </c>
      <c r="P532" s="65">
        <v>-4160.7750000000005</v>
      </c>
      <c r="Q532" s="65">
        <v>1664.78</v>
      </c>
      <c r="R532" s="65">
        <v>8786.8549999999996</v>
      </c>
      <c r="S532" s="65">
        <v>-5710.92</v>
      </c>
      <c r="T532" s="65">
        <v>-5394.3</v>
      </c>
      <c r="U532" s="65">
        <v>-4390.7</v>
      </c>
      <c r="V532" s="65">
        <v>-35835.96</v>
      </c>
    </row>
    <row r="533" spans="1:22" x14ac:dyDescent="0.25">
      <c r="A533">
        <v>517</v>
      </c>
      <c r="B533" s="65">
        <v>40.049999999999997</v>
      </c>
      <c r="C533" s="65">
        <v>327.43</v>
      </c>
      <c r="D533" s="65">
        <v>14.73</v>
      </c>
      <c r="E533" s="65">
        <v>225.45</v>
      </c>
      <c r="F533" s="65">
        <v>3190.64</v>
      </c>
      <c r="G533" s="65">
        <v>2651.98</v>
      </c>
      <c r="H533" s="65">
        <v>9741.02</v>
      </c>
      <c r="I533" s="65">
        <v>3167.17</v>
      </c>
      <c r="J533" s="65">
        <v>2525.62</v>
      </c>
      <c r="K533" s="65">
        <v>3294.13</v>
      </c>
      <c r="L533" s="65">
        <v>2528.4</v>
      </c>
      <c r="M533" s="65">
        <v>-7846.95</v>
      </c>
      <c r="N533" s="65">
        <v>-16855.8</v>
      </c>
      <c r="O533" s="65">
        <v>1785.1999999999998</v>
      </c>
      <c r="P533" s="65">
        <v>8249.4</v>
      </c>
      <c r="Q533" s="65">
        <v>3864.38</v>
      </c>
      <c r="R533" s="65">
        <v>-1577.69</v>
      </c>
      <c r="S533" s="65">
        <v>672.3900000000001</v>
      </c>
      <c r="T533" s="65">
        <v>5663.7449999999999</v>
      </c>
      <c r="U533" s="65">
        <v>50.3</v>
      </c>
      <c r="V533" s="65">
        <v>-3466.625</v>
      </c>
    </row>
    <row r="534" spans="1:22" x14ac:dyDescent="0.25">
      <c r="A534">
        <v>518</v>
      </c>
      <c r="B534" s="65">
        <v>42.1432</v>
      </c>
      <c r="C534" s="65">
        <v>325.11939999999998</v>
      </c>
      <c r="D534" s="65">
        <v>14.6252</v>
      </c>
      <c r="E534" s="65">
        <v>230.70320000000001</v>
      </c>
      <c r="F534" s="65">
        <v>3195.1394</v>
      </c>
      <c r="G534" s="65">
        <v>2615.1401999999998</v>
      </c>
      <c r="H534" s="65">
        <v>9752.4709999999995</v>
      </c>
      <c r="I534" s="65">
        <v>3212.8307</v>
      </c>
      <c r="J534" s="65">
        <v>2602.61</v>
      </c>
      <c r="K534" s="65">
        <v>3310.3780000000002</v>
      </c>
      <c r="L534" s="65">
        <v>-12132.4</v>
      </c>
      <c r="M534" s="65">
        <v>-4379.1000000000004</v>
      </c>
      <c r="N534" s="65">
        <v>-12682.8</v>
      </c>
      <c r="O534" s="65">
        <v>-8726.4</v>
      </c>
      <c r="P534" s="65">
        <v>7124.0249999999996</v>
      </c>
      <c r="Q534" s="65">
        <v>11232.44</v>
      </c>
      <c r="R534" s="65">
        <v>-2150.4850000000001</v>
      </c>
      <c r="S534" s="65">
        <v>-3893.79</v>
      </c>
      <c r="T534" s="65">
        <v>-5884.0199999999995</v>
      </c>
      <c r="U534" s="65">
        <v>-3200.2400000000002</v>
      </c>
      <c r="V534" s="65">
        <v>-34692.769999999997</v>
      </c>
    </row>
    <row r="535" spans="1:22" x14ac:dyDescent="0.25">
      <c r="A535">
        <v>519</v>
      </c>
      <c r="B535" s="65">
        <v>41.97</v>
      </c>
      <c r="C535" s="65">
        <v>320.24</v>
      </c>
      <c r="D535" s="65">
        <v>14.31</v>
      </c>
      <c r="E535" s="65">
        <v>219.85</v>
      </c>
      <c r="F535" s="65">
        <v>3219.13</v>
      </c>
      <c r="G535" s="65">
        <v>2648.74</v>
      </c>
      <c r="H535" s="65">
        <v>9695.9</v>
      </c>
      <c r="I535" s="65">
        <v>3120.76</v>
      </c>
      <c r="J535" s="65">
        <v>2516.5500000000002</v>
      </c>
      <c r="K535" s="65">
        <v>3307.63</v>
      </c>
      <c r="L535" s="65">
        <v>-10933.300000000001</v>
      </c>
      <c r="M535" s="65">
        <v>2938.8</v>
      </c>
      <c r="N535" s="65">
        <v>-436.8</v>
      </c>
      <c r="O535" s="65">
        <v>12985.2</v>
      </c>
      <c r="P535" s="65">
        <v>1126.7750000000001</v>
      </c>
      <c r="Q535" s="65">
        <v>4512.5599999999995</v>
      </c>
      <c r="R535" s="65">
        <v>677.84500000000003</v>
      </c>
      <c r="S535" s="65">
        <v>5313.24</v>
      </c>
      <c r="T535" s="65">
        <v>7025.22</v>
      </c>
      <c r="U535" s="65">
        <v>-2649.7</v>
      </c>
      <c r="V535" s="65">
        <v>20559.839999999997</v>
      </c>
    </row>
    <row r="536" spans="1:22" x14ac:dyDescent="0.25">
      <c r="A536">
        <v>520</v>
      </c>
      <c r="B536" s="65">
        <v>42.631900000000002</v>
      </c>
      <c r="C536" s="65">
        <v>331.56169999999997</v>
      </c>
      <c r="D536" s="65">
        <v>14.6554</v>
      </c>
      <c r="E536" s="65">
        <v>231.31360000000001</v>
      </c>
      <c r="F536" s="65">
        <v>3122.2865000000002</v>
      </c>
      <c r="G536" s="65">
        <v>2668.8425999999999</v>
      </c>
      <c r="H536" s="65">
        <v>9407.7813999999998</v>
      </c>
      <c r="I536" s="65">
        <v>3184.3425999999999</v>
      </c>
      <c r="J536" s="65">
        <v>2520.3539000000001</v>
      </c>
      <c r="K536" s="65">
        <v>3339.0036</v>
      </c>
      <c r="L536" s="65">
        <v>-15553.300000000001</v>
      </c>
      <c r="M536" s="65">
        <v>-14042.550000000001</v>
      </c>
      <c r="N536" s="65">
        <v>-13860.6</v>
      </c>
      <c r="O536" s="65">
        <v>-9947.2000000000007</v>
      </c>
      <c r="P536" s="65">
        <v>25337.25</v>
      </c>
      <c r="Q536" s="65">
        <v>491.96</v>
      </c>
      <c r="R536" s="65">
        <v>15083.994999999999</v>
      </c>
      <c r="S536" s="65">
        <v>-1044.98</v>
      </c>
      <c r="T536" s="65">
        <v>6454.3949999999995</v>
      </c>
      <c r="U536" s="65">
        <v>-8925.36</v>
      </c>
      <c r="V536" s="65">
        <v>-16006.39000000001</v>
      </c>
    </row>
    <row r="537" spans="1:22" x14ac:dyDescent="0.25">
      <c r="A537">
        <v>521</v>
      </c>
      <c r="B537" s="65">
        <v>39.21</v>
      </c>
      <c r="C537" s="65">
        <v>315.5</v>
      </c>
      <c r="D537" s="65">
        <v>14.34</v>
      </c>
      <c r="E537" s="65">
        <v>219.92</v>
      </c>
      <c r="F537" s="65">
        <v>3176.78</v>
      </c>
      <c r="G537" s="65">
        <v>2661.56</v>
      </c>
      <c r="H537" s="65">
        <v>9718.48</v>
      </c>
      <c r="I537" s="65">
        <v>3203.23</v>
      </c>
      <c r="J537" s="65">
        <v>2555.13</v>
      </c>
      <c r="K537" s="65">
        <v>3287.2</v>
      </c>
      <c r="L537" s="65">
        <v>8382.5</v>
      </c>
      <c r="M537" s="65">
        <v>10046.1</v>
      </c>
      <c r="N537" s="65">
        <v>-1404</v>
      </c>
      <c r="O537" s="65">
        <v>12842.4</v>
      </c>
      <c r="P537" s="65">
        <v>11713.425000000001</v>
      </c>
      <c r="Q537" s="65">
        <v>1948.6399999999999</v>
      </c>
      <c r="R537" s="65">
        <v>-451.005</v>
      </c>
      <c r="S537" s="65">
        <v>-2934.0699999999997</v>
      </c>
      <c r="T537" s="65">
        <v>1238.6400000000001</v>
      </c>
      <c r="U537" s="65">
        <v>1436.1200000000001</v>
      </c>
      <c r="V537" s="65">
        <v>42818.750000000007</v>
      </c>
    </row>
    <row r="538" spans="1:22" x14ac:dyDescent="0.25">
      <c r="A538">
        <v>522</v>
      </c>
      <c r="B538" s="65">
        <v>40.039499999999997</v>
      </c>
      <c r="C538" s="65">
        <v>317.59879999999998</v>
      </c>
      <c r="D538" s="65">
        <v>14.348100000000001</v>
      </c>
      <c r="E538" s="65">
        <v>242.55879999999999</v>
      </c>
      <c r="F538" s="65">
        <v>3287.4398999999999</v>
      </c>
      <c r="G538" s="65">
        <v>2675.4414999999999</v>
      </c>
      <c r="H538" s="65">
        <v>10127.8752</v>
      </c>
      <c r="I538" s="65">
        <v>3168.6183000000001</v>
      </c>
      <c r="J538" s="65">
        <v>2602.1547</v>
      </c>
      <c r="K538" s="65">
        <v>3255.2004999999999</v>
      </c>
      <c r="L538" s="65">
        <v>2593.5</v>
      </c>
      <c r="M538" s="65">
        <v>6901.8</v>
      </c>
      <c r="N538" s="65">
        <v>-1875.8999999999999</v>
      </c>
      <c r="O538" s="65">
        <v>-32437.600000000002</v>
      </c>
      <c r="P538" s="65">
        <v>-15951.1</v>
      </c>
      <c r="Q538" s="65">
        <v>-827.82</v>
      </c>
      <c r="R538" s="65">
        <v>-20920.695</v>
      </c>
      <c r="S538" s="65">
        <v>527.44999999999993</v>
      </c>
      <c r="T538" s="65">
        <v>-5815.7250000000004</v>
      </c>
      <c r="U538" s="65">
        <v>7835.2599999999993</v>
      </c>
      <c r="V538" s="65">
        <v>-59970.830000000009</v>
      </c>
    </row>
    <row r="539" spans="1:22" x14ac:dyDescent="0.25">
      <c r="A539">
        <v>523</v>
      </c>
      <c r="B539" s="65">
        <v>40.619999999999997</v>
      </c>
      <c r="C539" s="65">
        <v>321.94</v>
      </c>
      <c r="D539" s="65">
        <v>14.23</v>
      </c>
      <c r="E539" s="65">
        <v>237.93</v>
      </c>
      <c r="F539" s="65">
        <v>3217.02</v>
      </c>
      <c r="G539" s="65">
        <v>2657.6</v>
      </c>
      <c r="H539" s="65">
        <v>9639.76</v>
      </c>
      <c r="I539" s="65">
        <v>3205.24</v>
      </c>
      <c r="J539" s="65">
        <v>2591.66</v>
      </c>
      <c r="K539" s="65">
        <v>3308.87</v>
      </c>
      <c r="L539" s="65">
        <v>-1460.2</v>
      </c>
      <c r="M539" s="65">
        <v>391.79999999999995</v>
      </c>
      <c r="N539" s="65">
        <v>2577.9</v>
      </c>
      <c r="O539" s="65">
        <v>-23188.799999999999</v>
      </c>
      <c r="P539" s="65">
        <v>1653</v>
      </c>
      <c r="Q539" s="65">
        <v>2740.72</v>
      </c>
      <c r="R539" s="65">
        <v>3485.17</v>
      </c>
      <c r="S539" s="65">
        <v>-3134.27</v>
      </c>
      <c r="T539" s="65">
        <v>-4240.8600000000006</v>
      </c>
      <c r="U539" s="65">
        <v>-2897.6400000000003</v>
      </c>
      <c r="V539" s="65">
        <v>-24073.179999999997</v>
      </c>
    </row>
    <row r="540" spans="1:22" x14ac:dyDescent="0.25">
      <c r="A540">
        <v>524</v>
      </c>
      <c r="B540" s="65">
        <v>39.401899999999998</v>
      </c>
      <c r="C540" s="65">
        <v>320.19690000000003</v>
      </c>
      <c r="D540" s="65">
        <v>14.092000000000001</v>
      </c>
      <c r="E540" s="65">
        <v>223.27879999999999</v>
      </c>
      <c r="F540" s="65">
        <v>3169.8692999999998</v>
      </c>
      <c r="G540" s="65">
        <v>2652.5607</v>
      </c>
      <c r="H540" s="65">
        <v>9894.4925999999996</v>
      </c>
      <c r="I540" s="65">
        <v>3126.5830999999998</v>
      </c>
      <c r="J540" s="65">
        <v>2629.2638000000002</v>
      </c>
      <c r="K540" s="65">
        <v>3281.4432999999999</v>
      </c>
      <c r="L540" s="65">
        <v>7056.7</v>
      </c>
      <c r="M540" s="65">
        <v>3004.6499999999996</v>
      </c>
      <c r="N540" s="65">
        <v>8112</v>
      </c>
      <c r="O540" s="65">
        <v>6122.4</v>
      </c>
      <c r="P540" s="65">
        <v>13441.55</v>
      </c>
      <c r="Q540" s="65">
        <v>3748.34</v>
      </c>
      <c r="R540" s="65">
        <v>-9251.5649999999987</v>
      </c>
      <c r="S540" s="65">
        <v>4730.97</v>
      </c>
      <c r="T540" s="65">
        <v>-9882.09</v>
      </c>
      <c r="U540" s="65">
        <v>2586.7000000000003</v>
      </c>
      <c r="V540" s="65">
        <v>29669.654999999999</v>
      </c>
    </row>
    <row r="541" spans="1:22" x14ac:dyDescent="0.25">
      <c r="A541">
        <v>525</v>
      </c>
      <c r="B541" s="65">
        <v>38.42</v>
      </c>
      <c r="C541" s="65">
        <v>321.52999999999997</v>
      </c>
      <c r="D541" s="65">
        <v>14.43</v>
      </c>
      <c r="E541" s="65">
        <v>236.06</v>
      </c>
      <c r="F541" s="65">
        <v>3311.61</v>
      </c>
      <c r="G541" s="65">
        <v>2693</v>
      </c>
      <c r="H541" s="65">
        <v>10098.23</v>
      </c>
      <c r="I541" s="65">
        <v>3117.91</v>
      </c>
      <c r="J541" s="65">
        <v>2536.02</v>
      </c>
      <c r="K541" s="65">
        <v>3249.01</v>
      </c>
      <c r="L541" s="65">
        <v>13925.800000000001</v>
      </c>
      <c r="M541" s="65">
        <v>1003.5000000000001</v>
      </c>
      <c r="N541" s="65">
        <v>-5054.3999999999996</v>
      </c>
      <c r="O541" s="65">
        <v>-19436.399999999998</v>
      </c>
      <c r="P541" s="65">
        <v>-21993.1</v>
      </c>
      <c r="Q541" s="65">
        <v>-4338.8599999999997</v>
      </c>
      <c r="R541" s="65">
        <v>-19438.329999999998</v>
      </c>
      <c r="S541" s="65">
        <v>5598.33</v>
      </c>
      <c r="T541" s="65">
        <v>4103.835</v>
      </c>
      <c r="U541" s="65">
        <v>9073.7799999999988</v>
      </c>
      <c r="V541" s="65">
        <v>-36555.844999999994</v>
      </c>
    </row>
    <row r="542" spans="1:22" x14ac:dyDescent="0.25">
      <c r="A542">
        <v>526</v>
      </c>
      <c r="B542" s="65">
        <v>41.761899999999997</v>
      </c>
      <c r="C542" s="65">
        <v>326.47710000000001</v>
      </c>
      <c r="D542" s="65">
        <v>14.379</v>
      </c>
      <c r="E542" s="65">
        <v>228.43350000000001</v>
      </c>
      <c r="F542" s="65">
        <v>3221.1241</v>
      </c>
      <c r="G542" s="65">
        <v>2653.8524000000002</v>
      </c>
      <c r="H542" s="65">
        <v>10091.599700000001</v>
      </c>
      <c r="I542" s="65">
        <v>3252.6410999999998</v>
      </c>
      <c r="J542" s="65">
        <v>2490.8002000000001</v>
      </c>
      <c r="K542" s="65">
        <v>3350.6504</v>
      </c>
      <c r="L542" s="65">
        <v>-9463.3000000000011</v>
      </c>
      <c r="M542" s="65">
        <v>-6415.65</v>
      </c>
      <c r="N542" s="65">
        <v>-3081</v>
      </c>
      <c r="O542" s="65">
        <v>-4187</v>
      </c>
      <c r="P542" s="65">
        <v>627.85</v>
      </c>
      <c r="Q542" s="65">
        <v>3490</v>
      </c>
      <c r="R542" s="65">
        <v>-19106.919999999998</v>
      </c>
      <c r="S542" s="65">
        <v>-7874.83</v>
      </c>
      <c r="T542" s="65">
        <v>10887.449999999999</v>
      </c>
      <c r="U542" s="65">
        <v>-11254.720000000001</v>
      </c>
      <c r="V542" s="65">
        <v>-46378.12000000001</v>
      </c>
    </row>
    <row r="543" spans="1:22" x14ac:dyDescent="0.25">
      <c r="A543">
        <v>527</v>
      </c>
      <c r="B543" s="65">
        <v>39.549999999999997</v>
      </c>
      <c r="C543" s="65">
        <v>320.89999999999998</v>
      </c>
      <c r="D543" s="65">
        <v>14.11</v>
      </c>
      <c r="E543" s="65">
        <v>228.44</v>
      </c>
      <c r="F543" s="65">
        <v>3184.81</v>
      </c>
      <c r="G543" s="65">
        <v>2627.31</v>
      </c>
      <c r="H543" s="65">
        <v>10135.049999999999</v>
      </c>
      <c r="I543" s="65">
        <v>3201.44</v>
      </c>
      <c r="J543" s="65">
        <v>2605.17</v>
      </c>
      <c r="K543" s="65">
        <v>3239.8</v>
      </c>
      <c r="L543" s="65">
        <v>5996.9000000000005</v>
      </c>
      <c r="M543" s="65">
        <v>1948.8</v>
      </c>
      <c r="N543" s="65">
        <v>7332</v>
      </c>
      <c r="O543" s="65">
        <v>-4199.8</v>
      </c>
      <c r="P543" s="65">
        <v>9706.2000000000007</v>
      </c>
      <c r="Q543" s="65">
        <v>8797.64</v>
      </c>
      <c r="R543" s="65">
        <v>-21279.65</v>
      </c>
      <c r="S543" s="65">
        <v>-2755.03</v>
      </c>
      <c r="T543" s="65">
        <v>-6267.2699999999995</v>
      </c>
      <c r="U543" s="65">
        <v>10915.02</v>
      </c>
      <c r="V543" s="65">
        <v>10194.810000000001</v>
      </c>
    </row>
    <row r="544" spans="1:22" x14ac:dyDescent="0.25">
      <c r="A544">
        <v>528</v>
      </c>
      <c r="B544" s="65">
        <v>42.530700000000003</v>
      </c>
      <c r="C544" s="65">
        <v>322.53539999999998</v>
      </c>
      <c r="D544" s="65">
        <v>13.9978</v>
      </c>
      <c r="E544" s="65">
        <v>227.9683</v>
      </c>
      <c r="F544" s="65">
        <v>3304.7777999999998</v>
      </c>
      <c r="G544" s="65">
        <v>2671.5338999999999</v>
      </c>
      <c r="H544" s="65">
        <v>9910.1069000000007</v>
      </c>
      <c r="I544" s="65">
        <v>3192.2955999999999</v>
      </c>
      <c r="J544" s="65">
        <v>2524.7467999999999</v>
      </c>
      <c r="K544" s="65">
        <v>3310.1262000000002</v>
      </c>
      <c r="L544" s="65">
        <v>-14844.899999999998</v>
      </c>
      <c r="M544" s="65">
        <v>-503.09999999999997</v>
      </c>
      <c r="N544" s="65">
        <v>11785.800000000001</v>
      </c>
      <c r="O544" s="65">
        <v>-3256.6000000000004</v>
      </c>
      <c r="P544" s="65">
        <v>-20285.575000000001</v>
      </c>
      <c r="Q544" s="65">
        <v>-46.300000000000004</v>
      </c>
      <c r="R544" s="65">
        <v>-10032.280000000001</v>
      </c>
      <c r="S544" s="65">
        <v>-1840.28</v>
      </c>
      <c r="T544" s="65">
        <v>5795.46</v>
      </c>
      <c r="U544" s="65">
        <v>-3149.88</v>
      </c>
      <c r="V544" s="65">
        <v>-36377.654999999999</v>
      </c>
    </row>
    <row r="545" spans="1:22" x14ac:dyDescent="0.25">
      <c r="A545">
        <v>529</v>
      </c>
      <c r="B545" s="65">
        <v>39.46</v>
      </c>
      <c r="C545" s="65">
        <v>320.3</v>
      </c>
      <c r="D545" s="65">
        <v>13.88</v>
      </c>
      <c r="E545" s="65">
        <v>228.82</v>
      </c>
      <c r="F545" s="65">
        <v>3218.77</v>
      </c>
      <c r="G545" s="65">
        <v>2636.66</v>
      </c>
      <c r="H545" s="65">
        <v>9840.5499999999993</v>
      </c>
      <c r="I545" s="65">
        <v>3166.06</v>
      </c>
      <c r="J545" s="65">
        <v>2548.34</v>
      </c>
      <c r="K545" s="65">
        <v>3283.29</v>
      </c>
      <c r="L545" s="65">
        <v>6657</v>
      </c>
      <c r="M545" s="65">
        <v>2848.95</v>
      </c>
      <c r="N545" s="65">
        <v>16243.5</v>
      </c>
      <c r="O545" s="65">
        <v>-4959.8</v>
      </c>
      <c r="P545" s="65">
        <v>1216.075</v>
      </c>
      <c r="Q545" s="65">
        <v>6928.619999999999</v>
      </c>
      <c r="R545" s="65">
        <v>-6554.4049999999997</v>
      </c>
      <c r="S545" s="65">
        <v>782.81999999999994</v>
      </c>
      <c r="T545" s="65">
        <v>2257.125</v>
      </c>
      <c r="U545" s="65">
        <v>2216.92</v>
      </c>
      <c r="V545" s="65">
        <v>27636.805</v>
      </c>
    </row>
    <row r="546" spans="1:22" x14ac:dyDescent="0.25">
      <c r="A546">
        <v>530</v>
      </c>
      <c r="B546" s="65">
        <v>40.311</v>
      </c>
      <c r="C546" s="65">
        <v>322.61419999999998</v>
      </c>
      <c r="D546" s="65">
        <v>14.6595</v>
      </c>
      <c r="E546" s="65">
        <v>222.74619999999999</v>
      </c>
      <c r="F546" s="65">
        <v>3255.5279999999998</v>
      </c>
      <c r="G546" s="65">
        <v>2685.0553</v>
      </c>
      <c r="H546" s="65">
        <v>9705.0710999999992</v>
      </c>
      <c r="I546" s="65">
        <v>3099.1374000000001</v>
      </c>
      <c r="J546" s="65">
        <v>2563.0925000000002</v>
      </c>
      <c r="K546" s="65">
        <v>3331.9094</v>
      </c>
      <c r="L546" s="65">
        <v>693</v>
      </c>
      <c r="M546" s="65">
        <v>-621.30000000000007</v>
      </c>
      <c r="N546" s="65">
        <v>-14020.5</v>
      </c>
      <c r="O546" s="65">
        <v>7187.5999999999995</v>
      </c>
      <c r="P546" s="65">
        <v>-7973.125</v>
      </c>
      <c r="Q546" s="65">
        <v>-2750.58</v>
      </c>
      <c r="R546" s="65">
        <v>219.51</v>
      </c>
      <c r="S546" s="65">
        <v>7475.5399999999991</v>
      </c>
      <c r="T546" s="65">
        <v>43.605000000000004</v>
      </c>
      <c r="U546" s="65">
        <v>-7506.52</v>
      </c>
      <c r="V546" s="65">
        <v>-17252.770000000004</v>
      </c>
    </row>
    <row r="547" spans="1:22" x14ac:dyDescent="0.25">
      <c r="A547">
        <v>531</v>
      </c>
      <c r="B547" s="65">
        <v>39.950000000000003</v>
      </c>
      <c r="C547" s="65">
        <v>318.77999999999997</v>
      </c>
      <c r="D547" s="65">
        <v>14.47</v>
      </c>
      <c r="E547" s="65">
        <v>232.69</v>
      </c>
      <c r="F547" s="65">
        <v>3285.97</v>
      </c>
      <c r="G547" s="65">
        <v>2698.91</v>
      </c>
      <c r="H547" s="65">
        <v>9631.5400000000009</v>
      </c>
      <c r="I547" s="65">
        <v>3191.73</v>
      </c>
      <c r="J547" s="65">
        <v>2622.8</v>
      </c>
      <c r="K547" s="65">
        <v>3313.83</v>
      </c>
      <c r="L547" s="65">
        <v>3219.2999999999997</v>
      </c>
      <c r="M547" s="65">
        <v>5132.55</v>
      </c>
      <c r="N547" s="65">
        <v>-6602.7</v>
      </c>
      <c r="O547" s="65">
        <v>-12703</v>
      </c>
      <c r="P547" s="65">
        <v>-15584.5</v>
      </c>
      <c r="Q547" s="65">
        <v>-5520.84</v>
      </c>
      <c r="R547" s="65">
        <v>3895.895</v>
      </c>
      <c r="S547" s="65">
        <v>-1783.54</v>
      </c>
      <c r="T547" s="65">
        <v>-8913.0149999999994</v>
      </c>
      <c r="U547" s="65">
        <v>-3891.44</v>
      </c>
      <c r="V547" s="65">
        <v>-42751.29</v>
      </c>
    </row>
    <row r="548" spans="1:22" x14ac:dyDescent="0.25">
      <c r="A548">
        <v>532</v>
      </c>
      <c r="B548" s="65">
        <v>41.273899999999998</v>
      </c>
      <c r="C548" s="65">
        <v>328.85719999999998</v>
      </c>
      <c r="D548" s="65">
        <v>14.396000000000001</v>
      </c>
      <c r="E548" s="65">
        <v>226.50409999999999</v>
      </c>
      <c r="F548" s="65">
        <v>3240.038</v>
      </c>
      <c r="G548" s="65">
        <v>2679.4843000000001</v>
      </c>
      <c r="H548" s="65">
        <v>10119.1324</v>
      </c>
      <c r="I548" s="65">
        <v>3185.5789</v>
      </c>
      <c r="J548" s="65">
        <v>2636.6541000000002</v>
      </c>
      <c r="K548" s="65">
        <v>3313.8690000000001</v>
      </c>
      <c r="L548" s="65">
        <v>-6047.3</v>
      </c>
      <c r="M548" s="65">
        <v>-9985.7999999999993</v>
      </c>
      <c r="N548" s="65">
        <v>-3744</v>
      </c>
      <c r="O548" s="65">
        <v>-328.2</v>
      </c>
      <c r="P548" s="65">
        <v>-4100.625</v>
      </c>
      <c r="Q548" s="65">
        <v>-1636.38</v>
      </c>
      <c r="R548" s="65">
        <v>-20483.555</v>
      </c>
      <c r="S548" s="65">
        <v>-1168.6099999999999</v>
      </c>
      <c r="T548" s="65">
        <v>-10990.635</v>
      </c>
      <c r="U548" s="65">
        <v>-3898.44</v>
      </c>
      <c r="V548" s="65">
        <v>-62383.545000000006</v>
      </c>
    </row>
    <row r="549" spans="1:22" x14ac:dyDescent="0.25">
      <c r="A549">
        <v>533</v>
      </c>
      <c r="B549" s="65">
        <v>40.47</v>
      </c>
      <c r="C549" s="65">
        <v>319.52999999999997</v>
      </c>
      <c r="D549" s="65">
        <v>14.67</v>
      </c>
      <c r="E549" s="65">
        <v>232.14</v>
      </c>
      <c r="F549" s="65">
        <v>3164.94</v>
      </c>
      <c r="G549" s="65">
        <v>2720.9</v>
      </c>
      <c r="H549" s="65">
        <v>9383.2999999999993</v>
      </c>
      <c r="I549" s="65">
        <v>3165.77</v>
      </c>
      <c r="J549" s="65">
        <v>2609.31</v>
      </c>
      <c r="K549" s="65">
        <v>3248.86</v>
      </c>
      <c r="L549" s="65">
        <v>-424.9</v>
      </c>
      <c r="M549" s="65">
        <v>4004.55</v>
      </c>
      <c r="N549" s="65">
        <v>-14238.9</v>
      </c>
      <c r="O549" s="65">
        <v>-11604</v>
      </c>
      <c r="P549" s="65">
        <v>14673.674999999999</v>
      </c>
      <c r="Q549" s="65">
        <v>-9920.1400000000012</v>
      </c>
      <c r="R549" s="65">
        <v>16308.279999999999</v>
      </c>
      <c r="S549" s="65">
        <v>812.6099999999999</v>
      </c>
      <c r="T549" s="65">
        <v>-6888.99</v>
      </c>
      <c r="U549" s="65">
        <v>9104.18</v>
      </c>
      <c r="V549" s="65">
        <v>1826.3649999999952</v>
      </c>
    </row>
    <row r="550" spans="1:22" x14ac:dyDescent="0.25">
      <c r="A550">
        <v>534</v>
      </c>
      <c r="B550" s="65">
        <v>40.003</v>
      </c>
      <c r="C550" s="65">
        <v>331.18029999999999</v>
      </c>
      <c r="D550" s="65">
        <v>14.337300000000001</v>
      </c>
      <c r="E550" s="65">
        <v>225.07230000000001</v>
      </c>
      <c r="F550" s="65">
        <v>3310.8591000000001</v>
      </c>
      <c r="G550" s="65">
        <v>2634.8854000000001</v>
      </c>
      <c r="H550" s="65">
        <v>10000.7042</v>
      </c>
      <c r="I550" s="65">
        <v>3259.998</v>
      </c>
      <c r="J550" s="65">
        <v>2558.3164000000002</v>
      </c>
      <c r="K550" s="65">
        <v>3262.7251999999999</v>
      </c>
      <c r="L550" s="65">
        <v>2849</v>
      </c>
      <c r="M550" s="65">
        <v>-13470.449999999999</v>
      </c>
      <c r="N550" s="65">
        <v>-1454.7</v>
      </c>
      <c r="O550" s="65">
        <v>2535.4</v>
      </c>
      <c r="P550" s="65">
        <v>-21805.9</v>
      </c>
      <c r="Q550" s="65">
        <v>7283.4000000000005</v>
      </c>
      <c r="R550" s="65">
        <v>-14562.145</v>
      </c>
      <c r="S550" s="65">
        <v>-8610.52</v>
      </c>
      <c r="T550" s="65">
        <v>760.02</v>
      </c>
      <c r="U550" s="65">
        <v>6330.32</v>
      </c>
      <c r="V550" s="65">
        <v>-40145.575000000012</v>
      </c>
    </row>
    <row r="551" spans="1:22" x14ac:dyDescent="0.25">
      <c r="A551">
        <v>535</v>
      </c>
      <c r="B551" s="65">
        <v>39.5</v>
      </c>
      <c r="C551" s="65">
        <v>322.48</v>
      </c>
      <c r="D551" s="65">
        <v>14.07</v>
      </c>
      <c r="E551" s="65">
        <v>228.45</v>
      </c>
      <c r="F551" s="65">
        <v>2959.2</v>
      </c>
      <c r="G551" s="65">
        <v>2739.14</v>
      </c>
      <c r="H551" s="65">
        <v>10156.959999999999</v>
      </c>
      <c r="I551" s="65">
        <v>3215.15</v>
      </c>
      <c r="J551" s="65">
        <v>2536.8000000000002</v>
      </c>
      <c r="K551" s="65">
        <v>3348.44</v>
      </c>
      <c r="L551" s="65">
        <v>6358.1</v>
      </c>
      <c r="M551" s="65">
        <v>-420.59999999999997</v>
      </c>
      <c r="N551" s="65">
        <v>9005.1</v>
      </c>
      <c r="O551" s="65">
        <v>-4229.5999999999995</v>
      </c>
      <c r="P551" s="65">
        <v>66109.55</v>
      </c>
      <c r="Q551" s="65">
        <v>-13568</v>
      </c>
      <c r="R551" s="65">
        <v>-22375.079999999998</v>
      </c>
      <c r="S551" s="65">
        <v>-4125.5200000000004</v>
      </c>
      <c r="T551" s="65">
        <v>3986.8050000000003</v>
      </c>
      <c r="U551" s="65">
        <v>-10812.02</v>
      </c>
      <c r="V551" s="65">
        <v>29928.734999999997</v>
      </c>
    </row>
    <row r="552" spans="1:22" x14ac:dyDescent="0.25">
      <c r="A552">
        <v>536</v>
      </c>
      <c r="B552" s="65">
        <v>40.838099999999997</v>
      </c>
      <c r="C552" s="65">
        <v>321.23390000000001</v>
      </c>
      <c r="D552" s="65">
        <v>14.445600000000001</v>
      </c>
      <c r="E552" s="65">
        <v>232.30510000000001</v>
      </c>
      <c r="F552" s="65">
        <v>3228.3584999999998</v>
      </c>
      <c r="G552" s="65">
        <v>2671.1621</v>
      </c>
      <c r="H552" s="65">
        <v>9779.5679999999993</v>
      </c>
      <c r="I552" s="65">
        <v>3225.6460000000002</v>
      </c>
      <c r="J552" s="65">
        <v>2538.0616</v>
      </c>
      <c r="K552" s="65">
        <v>3266.5145000000002</v>
      </c>
      <c r="L552" s="65">
        <v>-2996.7</v>
      </c>
      <c r="M552" s="65">
        <v>1449.1499999999999</v>
      </c>
      <c r="N552" s="65">
        <v>-5678.4000000000005</v>
      </c>
      <c r="O552" s="65">
        <v>-11930.199999999999</v>
      </c>
      <c r="P552" s="65">
        <v>-1180.75</v>
      </c>
      <c r="Q552" s="65">
        <v>28.060000000000002</v>
      </c>
      <c r="R552" s="65">
        <v>-3505.335</v>
      </c>
      <c r="S552" s="65">
        <v>-5175.32</v>
      </c>
      <c r="T552" s="65">
        <v>3798.2400000000002</v>
      </c>
      <c r="U552" s="65">
        <v>5572.46</v>
      </c>
      <c r="V552" s="65">
        <v>-19618.794999999998</v>
      </c>
    </row>
    <row r="553" spans="1:22" x14ac:dyDescent="0.25">
      <c r="A553">
        <v>537</v>
      </c>
      <c r="B553" s="65">
        <v>40.81</v>
      </c>
      <c r="C553" s="65">
        <v>326.97000000000003</v>
      </c>
      <c r="D553" s="65">
        <v>14.41</v>
      </c>
      <c r="E553" s="65">
        <v>227.97</v>
      </c>
      <c r="F553" s="65">
        <v>3057.91</v>
      </c>
      <c r="G553" s="65">
        <v>2785.2</v>
      </c>
      <c r="H553" s="65">
        <v>9645.67</v>
      </c>
      <c r="I553" s="65">
        <v>3130.91</v>
      </c>
      <c r="J553" s="65">
        <v>2578.14</v>
      </c>
      <c r="K553" s="65">
        <v>3275.56</v>
      </c>
      <c r="L553" s="65">
        <v>-2812.6</v>
      </c>
      <c r="M553" s="65">
        <v>-7150.5000000000009</v>
      </c>
      <c r="N553" s="65">
        <v>-4426.5</v>
      </c>
      <c r="O553" s="65">
        <v>-3259.3999999999996</v>
      </c>
      <c r="P553" s="65">
        <v>41431</v>
      </c>
      <c r="Q553" s="65">
        <v>-22780.22</v>
      </c>
      <c r="R553" s="65">
        <v>3189.5949999999998</v>
      </c>
      <c r="S553" s="65">
        <v>4298.16</v>
      </c>
      <c r="T553" s="65">
        <v>-2213.61</v>
      </c>
      <c r="U553" s="65">
        <v>3764.2200000000003</v>
      </c>
      <c r="V553" s="65">
        <v>10040.144999999997</v>
      </c>
    </row>
    <row r="554" spans="1:22" x14ac:dyDescent="0.25">
      <c r="A554">
        <v>538</v>
      </c>
      <c r="B554" s="65">
        <v>41.064599999999999</v>
      </c>
      <c r="C554" s="65">
        <v>321.62540000000001</v>
      </c>
      <c r="D554" s="65">
        <v>14.2994</v>
      </c>
      <c r="E554" s="65">
        <v>221.77090000000001</v>
      </c>
      <c r="F554" s="65">
        <v>3190.5214000000001</v>
      </c>
      <c r="G554" s="65">
        <v>2656.0472</v>
      </c>
      <c r="H554" s="65">
        <v>10006.123</v>
      </c>
      <c r="I554" s="65">
        <v>3176.8575000000001</v>
      </c>
      <c r="J554" s="65">
        <v>2550.8980000000001</v>
      </c>
      <c r="K554" s="65">
        <v>3256.6750999999999</v>
      </c>
      <c r="L554" s="65">
        <v>-4582.2</v>
      </c>
      <c r="M554" s="65">
        <v>861.9</v>
      </c>
      <c r="N554" s="65">
        <v>23.4</v>
      </c>
      <c r="O554" s="65">
        <v>9138.1999999999989</v>
      </c>
      <c r="P554" s="65">
        <v>8278.5249999999996</v>
      </c>
      <c r="Q554" s="65">
        <v>3051.04</v>
      </c>
      <c r="R554" s="65">
        <v>-14833.084999999999</v>
      </c>
      <c r="S554" s="65">
        <v>-296.47000000000003</v>
      </c>
      <c r="T554" s="65">
        <v>1872.7800000000002</v>
      </c>
      <c r="U554" s="65">
        <v>7540.34</v>
      </c>
      <c r="V554" s="65">
        <v>11054.43</v>
      </c>
    </row>
    <row r="555" spans="1:22" x14ac:dyDescent="0.25">
      <c r="A555">
        <v>539</v>
      </c>
      <c r="B555" s="65">
        <v>40.51</v>
      </c>
      <c r="C555" s="65">
        <v>310.5</v>
      </c>
      <c r="D555" s="65">
        <v>14.44</v>
      </c>
      <c r="E555" s="65">
        <v>230.78</v>
      </c>
      <c r="F555" s="65">
        <v>3067.95</v>
      </c>
      <c r="G555" s="65">
        <v>2631.62</v>
      </c>
      <c r="H555" s="65">
        <v>10058.31</v>
      </c>
      <c r="I555" s="65">
        <v>3130.3</v>
      </c>
      <c r="J555" s="65">
        <v>2557.59</v>
      </c>
      <c r="K555" s="65">
        <v>3251.34</v>
      </c>
      <c r="L555" s="65">
        <v>-726.6</v>
      </c>
      <c r="M555" s="65">
        <v>17546.099999999999</v>
      </c>
      <c r="N555" s="65">
        <v>-5413.2</v>
      </c>
      <c r="O555" s="65">
        <v>-8880.5999999999985</v>
      </c>
      <c r="P555" s="65">
        <v>38922.125</v>
      </c>
      <c r="Q555" s="65">
        <v>7936.4999999999991</v>
      </c>
      <c r="R555" s="65">
        <v>-17442.45</v>
      </c>
      <c r="S555" s="65">
        <v>4359.71</v>
      </c>
      <c r="T555" s="65">
        <v>869.50500000000011</v>
      </c>
      <c r="U555" s="65">
        <v>8607.2800000000007</v>
      </c>
      <c r="V555" s="65">
        <v>45778.369999999995</v>
      </c>
    </row>
    <row r="556" spans="1:22" x14ac:dyDescent="0.25">
      <c r="A556">
        <v>540</v>
      </c>
      <c r="B556" s="65">
        <v>42.694600000000001</v>
      </c>
      <c r="C556" s="65">
        <v>315.75400000000002</v>
      </c>
      <c r="D556" s="65">
        <v>14.010300000000001</v>
      </c>
      <c r="E556" s="65">
        <v>228.55789999999999</v>
      </c>
      <c r="F556" s="65">
        <v>3228.0680000000002</v>
      </c>
      <c r="G556" s="65">
        <v>2624.8096999999998</v>
      </c>
      <c r="H556" s="65">
        <v>9744.0056000000004</v>
      </c>
      <c r="I556" s="65">
        <v>3150.2492000000002</v>
      </c>
      <c r="J556" s="65">
        <v>2584.1637000000001</v>
      </c>
      <c r="K556" s="65">
        <v>3304.2312999999999</v>
      </c>
      <c r="L556" s="65">
        <v>-15992.2</v>
      </c>
      <c r="M556" s="65">
        <v>9669</v>
      </c>
      <c r="N556" s="65">
        <v>11298.300000000001</v>
      </c>
      <c r="O556" s="65">
        <v>-4435.8</v>
      </c>
      <c r="P556" s="65">
        <v>-1108.125</v>
      </c>
      <c r="Q556" s="65">
        <v>9298.5399999999991</v>
      </c>
      <c r="R556" s="65">
        <v>-1727.2149999999999</v>
      </c>
      <c r="S556" s="65">
        <v>2364.36</v>
      </c>
      <c r="T556" s="65">
        <v>-3117.0749999999998</v>
      </c>
      <c r="U556" s="65">
        <v>-1970.8999999999999</v>
      </c>
      <c r="V556" s="65">
        <v>4278.8850000000011</v>
      </c>
    </row>
    <row r="557" spans="1:22" x14ac:dyDescent="0.25">
      <c r="A557">
        <v>541</v>
      </c>
      <c r="B557" s="65">
        <v>41.1</v>
      </c>
      <c r="C557" s="65">
        <v>315.31</v>
      </c>
      <c r="D557" s="65">
        <v>14.28</v>
      </c>
      <c r="E557" s="65">
        <v>221.52</v>
      </c>
      <c r="F557" s="65">
        <v>3032.72</v>
      </c>
      <c r="G557" s="65">
        <v>2642.01</v>
      </c>
      <c r="H557" s="65">
        <v>10249.370000000001</v>
      </c>
      <c r="I557" s="65">
        <v>3280.97</v>
      </c>
      <c r="J557" s="65">
        <v>2500.52</v>
      </c>
      <c r="K557" s="65">
        <v>3323.63</v>
      </c>
      <c r="L557" s="65">
        <v>-4816.7000000000007</v>
      </c>
      <c r="M557" s="65">
        <v>10340.4</v>
      </c>
      <c r="N557" s="65">
        <v>924.3</v>
      </c>
      <c r="O557" s="65">
        <v>9632.4</v>
      </c>
      <c r="P557" s="65">
        <v>47728.974999999999</v>
      </c>
      <c r="Q557" s="65">
        <v>5859.42</v>
      </c>
      <c r="R557" s="65">
        <v>-26995.364999999998</v>
      </c>
      <c r="S557" s="65">
        <v>-10707.31</v>
      </c>
      <c r="T557" s="65">
        <v>9429.9750000000004</v>
      </c>
      <c r="U557" s="65">
        <v>-5850.46</v>
      </c>
      <c r="V557" s="65">
        <v>35545.635000000002</v>
      </c>
    </row>
    <row r="558" spans="1:22" x14ac:dyDescent="0.25">
      <c r="A558">
        <v>542</v>
      </c>
      <c r="B558" s="65">
        <v>40.203000000000003</v>
      </c>
      <c r="C558" s="65">
        <v>321.12979999999999</v>
      </c>
      <c r="D558" s="65">
        <v>14.278499999999999</v>
      </c>
      <c r="E558" s="65">
        <v>220.63120000000001</v>
      </c>
      <c r="F558" s="65">
        <v>3134.4385000000002</v>
      </c>
      <c r="G558" s="65">
        <v>2679.1104999999998</v>
      </c>
      <c r="H558" s="65">
        <v>9796.3981999999996</v>
      </c>
      <c r="I558" s="65">
        <v>3108.4695999999999</v>
      </c>
      <c r="J558" s="65">
        <v>2583.3703999999998</v>
      </c>
      <c r="K558" s="65">
        <v>3300.0319</v>
      </c>
      <c r="L558" s="65">
        <v>1449</v>
      </c>
      <c r="M558" s="65">
        <v>1605.3</v>
      </c>
      <c r="N558" s="65">
        <v>838.49999999999989</v>
      </c>
      <c r="O558" s="65">
        <v>11417.6</v>
      </c>
      <c r="P558" s="65">
        <v>22299.25</v>
      </c>
      <c r="Q558" s="65">
        <v>-1561.62</v>
      </c>
      <c r="R558" s="65">
        <v>-4346.8449999999993</v>
      </c>
      <c r="S558" s="65">
        <v>6542.32</v>
      </c>
      <c r="T558" s="65">
        <v>-2998.0800000000004</v>
      </c>
      <c r="U558" s="65">
        <v>-1131.02</v>
      </c>
      <c r="V558" s="65">
        <v>34114.404999999999</v>
      </c>
    </row>
    <row r="559" spans="1:22" x14ac:dyDescent="0.25">
      <c r="A559">
        <v>543</v>
      </c>
      <c r="B559" s="65">
        <v>39.86</v>
      </c>
      <c r="C559" s="65">
        <v>320.94</v>
      </c>
      <c r="D559" s="65">
        <v>14.53</v>
      </c>
      <c r="E559" s="65">
        <v>222.47</v>
      </c>
      <c r="F559" s="65">
        <v>3230.48</v>
      </c>
      <c r="G559" s="65">
        <v>2639.76</v>
      </c>
      <c r="H559" s="65">
        <v>9862.06</v>
      </c>
      <c r="I559" s="65">
        <v>3154.45</v>
      </c>
      <c r="J559" s="65">
        <v>2512.8000000000002</v>
      </c>
      <c r="K559" s="65">
        <v>3300.11</v>
      </c>
      <c r="L559" s="65">
        <v>3875.2</v>
      </c>
      <c r="M559" s="65">
        <v>1896</v>
      </c>
      <c r="N559" s="65">
        <v>-8958.2999999999993</v>
      </c>
      <c r="O559" s="65">
        <v>7747</v>
      </c>
      <c r="P559" s="65">
        <v>-1710.2250000000001</v>
      </c>
      <c r="Q559" s="65">
        <v>6308.46</v>
      </c>
      <c r="R559" s="65">
        <v>-7630.06</v>
      </c>
      <c r="S559" s="65">
        <v>1944.35</v>
      </c>
      <c r="T559" s="65">
        <v>7587.27</v>
      </c>
      <c r="U559" s="65">
        <v>-1145.72</v>
      </c>
      <c r="V559" s="65">
        <v>9913.9750000000004</v>
      </c>
    </row>
    <row r="560" spans="1:22" x14ac:dyDescent="0.25">
      <c r="A560">
        <v>544</v>
      </c>
      <c r="B560" s="65">
        <v>39.136600000000001</v>
      </c>
      <c r="C560" s="65">
        <v>316.80869999999999</v>
      </c>
      <c r="D560" s="65">
        <v>14.5905</v>
      </c>
      <c r="E560" s="65">
        <v>216.5744</v>
      </c>
      <c r="F560" s="65">
        <v>3345.9612999999999</v>
      </c>
      <c r="G560" s="65">
        <v>2699.5038</v>
      </c>
      <c r="H560" s="65">
        <v>9711.9079999999994</v>
      </c>
      <c r="I560" s="65">
        <v>3178.7312000000002</v>
      </c>
      <c r="J560" s="65">
        <v>2517.8611000000001</v>
      </c>
      <c r="K560" s="65">
        <v>3290.5160000000001</v>
      </c>
      <c r="L560" s="65">
        <v>8913.8000000000011</v>
      </c>
      <c r="M560" s="65">
        <v>8086.9500000000007</v>
      </c>
      <c r="N560" s="65">
        <v>-11329.5</v>
      </c>
      <c r="O560" s="65">
        <v>19531.199999999997</v>
      </c>
      <c r="P560" s="65">
        <v>-30581.45</v>
      </c>
      <c r="Q560" s="65">
        <v>-5640.28</v>
      </c>
      <c r="R560" s="65">
        <v>-122.33499999999999</v>
      </c>
      <c r="S560" s="65">
        <v>-483.84000000000003</v>
      </c>
      <c r="T560" s="65">
        <v>6828.3150000000005</v>
      </c>
      <c r="U560" s="65">
        <v>772.16</v>
      </c>
      <c r="V560" s="65">
        <v>-4024.9800000000014</v>
      </c>
    </row>
    <row r="561" spans="1:22" x14ac:dyDescent="0.25">
      <c r="A561">
        <v>545</v>
      </c>
      <c r="B561" s="65">
        <v>41.06</v>
      </c>
      <c r="C561" s="65">
        <v>318.51</v>
      </c>
      <c r="D561" s="65">
        <v>14.71</v>
      </c>
      <c r="E561" s="65">
        <v>216.96</v>
      </c>
      <c r="F561" s="65">
        <v>3423.35</v>
      </c>
      <c r="G561" s="65">
        <v>2720.55</v>
      </c>
      <c r="H561" s="65">
        <v>9724.2999999999993</v>
      </c>
      <c r="I561" s="65">
        <v>3189.62</v>
      </c>
      <c r="J561" s="65">
        <v>2550.37</v>
      </c>
      <c r="K561" s="65">
        <v>3318.59</v>
      </c>
      <c r="L561" s="65">
        <v>-4536.7</v>
      </c>
      <c r="M561" s="65">
        <v>5537.25</v>
      </c>
      <c r="N561" s="65">
        <v>-15950.999999999998</v>
      </c>
      <c r="O561" s="65">
        <v>18761.399999999998</v>
      </c>
      <c r="P561" s="65">
        <v>-49929.15</v>
      </c>
      <c r="Q561" s="65">
        <v>-9849.84</v>
      </c>
      <c r="R561" s="65">
        <v>-742.01499999999999</v>
      </c>
      <c r="S561" s="65">
        <v>-1572.8</v>
      </c>
      <c r="T561" s="65">
        <v>1952.5800000000002</v>
      </c>
      <c r="U561" s="65">
        <v>-4843.0999999999995</v>
      </c>
      <c r="V561" s="65">
        <v>-61173.374999999993</v>
      </c>
    </row>
    <row r="562" spans="1:22" x14ac:dyDescent="0.25">
      <c r="A562">
        <v>546</v>
      </c>
      <c r="B562" s="65">
        <v>40.563000000000002</v>
      </c>
      <c r="C562" s="65">
        <v>314.07940000000002</v>
      </c>
      <c r="D562" s="65">
        <v>14.5047</v>
      </c>
      <c r="E562" s="65">
        <v>228.17850000000001</v>
      </c>
      <c r="F562" s="65">
        <v>3178.2604999999999</v>
      </c>
      <c r="G562" s="65">
        <v>2668.1084999999998</v>
      </c>
      <c r="H562" s="65">
        <v>9390.9663</v>
      </c>
      <c r="I562" s="65">
        <v>3160.3461000000002</v>
      </c>
      <c r="J562" s="65">
        <v>2512.7478999999998</v>
      </c>
      <c r="K562" s="65">
        <v>3302.7532000000001</v>
      </c>
      <c r="L562" s="65">
        <v>-1071</v>
      </c>
      <c r="M562" s="65">
        <v>12180.9</v>
      </c>
      <c r="N562" s="65">
        <v>-7983.3</v>
      </c>
      <c r="O562" s="65">
        <v>-3677</v>
      </c>
      <c r="P562" s="65">
        <v>11343.75</v>
      </c>
      <c r="Q562" s="65">
        <v>638.78000000000009</v>
      </c>
      <c r="R562" s="65">
        <v>15924.75</v>
      </c>
      <c r="S562" s="65">
        <v>1354.6699999999998</v>
      </c>
      <c r="T562" s="65">
        <v>7595.2950000000001</v>
      </c>
      <c r="U562" s="65">
        <v>-1675.28</v>
      </c>
      <c r="V562" s="65">
        <v>34631.564999999995</v>
      </c>
    </row>
    <row r="563" spans="1:22" x14ac:dyDescent="0.25">
      <c r="A563">
        <v>547</v>
      </c>
      <c r="B563" s="65">
        <v>39.770000000000003</v>
      </c>
      <c r="C563" s="65">
        <v>327.11</v>
      </c>
      <c r="D563" s="65">
        <v>14.34</v>
      </c>
      <c r="E563" s="65">
        <v>225.36</v>
      </c>
      <c r="F563" s="65">
        <v>3363.52</v>
      </c>
      <c r="G563" s="65">
        <v>2713.6</v>
      </c>
      <c r="H563" s="65">
        <v>9982.73</v>
      </c>
      <c r="I563" s="65">
        <v>3164.95</v>
      </c>
      <c r="J563" s="65">
        <v>2580.12</v>
      </c>
      <c r="K563" s="65">
        <v>3312.29</v>
      </c>
      <c r="L563" s="65">
        <v>4478.6000000000004</v>
      </c>
      <c r="M563" s="65">
        <v>-7361.55</v>
      </c>
      <c r="N563" s="65">
        <v>-1548.3</v>
      </c>
      <c r="O563" s="65">
        <v>1951.4</v>
      </c>
      <c r="P563" s="65">
        <v>-34972.275000000001</v>
      </c>
      <c r="Q563" s="65">
        <v>-8459.66</v>
      </c>
      <c r="R563" s="65">
        <v>-13663.19</v>
      </c>
      <c r="S563" s="65">
        <v>894.71</v>
      </c>
      <c r="T563" s="65">
        <v>-2511.15</v>
      </c>
      <c r="U563" s="65">
        <v>-3583.1600000000003</v>
      </c>
      <c r="V563" s="65">
        <v>-64774.575000000012</v>
      </c>
    </row>
    <row r="564" spans="1:22" x14ac:dyDescent="0.25">
      <c r="A564">
        <v>548</v>
      </c>
      <c r="B564" s="65">
        <v>40.485500000000002</v>
      </c>
      <c r="C564" s="65">
        <v>327.1497</v>
      </c>
      <c r="D564" s="65">
        <v>13.953900000000001</v>
      </c>
      <c r="E564" s="65">
        <v>215.19839999999999</v>
      </c>
      <c r="F564" s="65">
        <v>3095.0913999999998</v>
      </c>
      <c r="G564" s="65">
        <v>2663.0001999999999</v>
      </c>
      <c r="H564" s="65">
        <v>10174.2778</v>
      </c>
      <c r="I564" s="65">
        <v>3137.6781999999998</v>
      </c>
      <c r="J564" s="65">
        <v>2605.4886000000001</v>
      </c>
      <c r="K564" s="65">
        <v>3336.5639000000001</v>
      </c>
      <c r="L564" s="65">
        <v>-528.5</v>
      </c>
      <c r="M564" s="65">
        <v>-7424.55</v>
      </c>
      <c r="N564" s="65">
        <v>13497.900000000001</v>
      </c>
      <c r="O564" s="65">
        <v>22283.200000000001</v>
      </c>
      <c r="P564" s="65">
        <v>32136.024999999998</v>
      </c>
      <c r="Q564" s="65">
        <v>1660.4399999999998</v>
      </c>
      <c r="R564" s="65">
        <v>-23240.825000000001</v>
      </c>
      <c r="S564" s="65">
        <v>3621.4599999999996</v>
      </c>
      <c r="T564" s="65">
        <v>-6315.81</v>
      </c>
      <c r="U564" s="65">
        <v>-8437.42</v>
      </c>
      <c r="V564" s="65">
        <v>27251.920000000006</v>
      </c>
    </row>
    <row r="565" spans="1:22" x14ac:dyDescent="0.25">
      <c r="A565">
        <v>549</v>
      </c>
      <c r="B565" s="65">
        <v>39.049999999999997</v>
      </c>
      <c r="C565" s="65">
        <v>326.16000000000003</v>
      </c>
      <c r="D565" s="65">
        <v>14.28</v>
      </c>
      <c r="E565" s="65">
        <v>228.59</v>
      </c>
      <c r="F565" s="65">
        <v>3133.32</v>
      </c>
      <c r="G565" s="65">
        <v>2767.48</v>
      </c>
      <c r="H565" s="65">
        <v>10003.43</v>
      </c>
      <c r="I565" s="65">
        <v>3160.11</v>
      </c>
      <c r="J565" s="65">
        <v>2529.13</v>
      </c>
      <c r="K565" s="65">
        <v>3309.97</v>
      </c>
      <c r="L565" s="65">
        <v>9501.1</v>
      </c>
      <c r="M565" s="65">
        <v>-5941.2</v>
      </c>
      <c r="N565" s="65">
        <v>717.6</v>
      </c>
      <c r="O565" s="65">
        <v>-4494.7999999999993</v>
      </c>
      <c r="P565" s="65">
        <v>22580.125</v>
      </c>
      <c r="Q565" s="65">
        <v>-19234.84</v>
      </c>
      <c r="R565" s="65">
        <v>-14698.63</v>
      </c>
      <c r="S565" s="65">
        <v>1378.64</v>
      </c>
      <c r="T565" s="65">
        <v>5137.9650000000001</v>
      </c>
      <c r="U565" s="65">
        <v>-3119.56</v>
      </c>
      <c r="V565" s="65">
        <v>-8173.5999999999985</v>
      </c>
    </row>
    <row r="566" spans="1:22" x14ac:dyDescent="0.25">
      <c r="A566">
        <v>550</v>
      </c>
      <c r="B566" s="65">
        <v>39.398200000000003</v>
      </c>
      <c r="C566" s="65">
        <v>321.21859999999998</v>
      </c>
      <c r="D566" s="65">
        <v>13.993600000000001</v>
      </c>
      <c r="E566" s="65">
        <v>231.4067</v>
      </c>
      <c r="F566" s="65">
        <v>3135.3153000000002</v>
      </c>
      <c r="G566" s="65">
        <v>2644.2786000000001</v>
      </c>
      <c r="H566" s="65">
        <v>10020.0833</v>
      </c>
      <c r="I566" s="65">
        <v>3093.0466999999999</v>
      </c>
      <c r="J566" s="65">
        <v>2608.8571000000002</v>
      </c>
      <c r="K566" s="65">
        <v>3360.0554999999999</v>
      </c>
      <c r="L566" s="65">
        <v>7082.6</v>
      </c>
      <c r="M566" s="65">
        <v>1472.1000000000001</v>
      </c>
      <c r="N566" s="65">
        <v>11949.6</v>
      </c>
      <c r="O566" s="65">
        <v>-10133.4</v>
      </c>
      <c r="P566" s="65">
        <v>22080.05</v>
      </c>
      <c r="Q566" s="65">
        <v>5404.76</v>
      </c>
      <c r="R566" s="65">
        <v>-15531.1</v>
      </c>
      <c r="S566" s="65">
        <v>8084.6100000000006</v>
      </c>
      <c r="T566" s="65">
        <v>-6821.085</v>
      </c>
      <c r="U566" s="65">
        <v>-13135.740000000002</v>
      </c>
      <c r="V566" s="65">
        <v>10452.395000000008</v>
      </c>
    </row>
    <row r="567" spans="1:22" x14ac:dyDescent="0.25">
      <c r="A567">
        <v>551</v>
      </c>
      <c r="B567" s="65">
        <v>40.81</v>
      </c>
      <c r="C567" s="65">
        <v>326.27</v>
      </c>
      <c r="D567" s="65">
        <v>14.92</v>
      </c>
      <c r="E567" s="65">
        <v>226.91</v>
      </c>
      <c r="F567" s="65">
        <v>3226.14</v>
      </c>
      <c r="G567" s="65">
        <v>2661.24</v>
      </c>
      <c r="H567" s="65">
        <v>10105.84</v>
      </c>
      <c r="I567" s="65">
        <v>3198.9</v>
      </c>
      <c r="J567" s="65">
        <v>2537.6799999999998</v>
      </c>
      <c r="K567" s="65">
        <v>3287.82</v>
      </c>
      <c r="L567" s="65">
        <v>-2820.2999999999997</v>
      </c>
      <c r="M567" s="65">
        <v>-6100.65</v>
      </c>
      <c r="N567" s="65">
        <v>-23988.899999999998</v>
      </c>
      <c r="O567" s="65">
        <v>-1134.6000000000001</v>
      </c>
      <c r="P567" s="65">
        <v>-625.42499999999995</v>
      </c>
      <c r="Q567" s="65">
        <v>2011.5200000000002</v>
      </c>
      <c r="R567" s="65">
        <v>-19819.02</v>
      </c>
      <c r="S567" s="65">
        <v>-2500.75</v>
      </c>
      <c r="T567" s="65">
        <v>3855.0750000000003</v>
      </c>
      <c r="U567" s="65">
        <v>1312.06</v>
      </c>
      <c r="V567" s="65">
        <v>-49810.990000000005</v>
      </c>
    </row>
    <row r="568" spans="1:22" x14ac:dyDescent="0.25">
      <c r="A568">
        <v>552</v>
      </c>
      <c r="B568" s="65">
        <v>40.276699999999998</v>
      </c>
      <c r="C568" s="65">
        <v>330.35230000000001</v>
      </c>
      <c r="D568" s="65">
        <v>14.6995</v>
      </c>
      <c r="E568" s="65">
        <v>225.04320000000001</v>
      </c>
      <c r="F568" s="65">
        <v>3317.5774000000001</v>
      </c>
      <c r="G568" s="65">
        <v>2685.3589999999999</v>
      </c>
      <c r="H568" s="65">
        <v>9851.5941000000003</v>
      </c>
      <c r="I568" s="65">
        <v>3208.5662000000002</v>
      </c>
      <c r="J568" s="65">
        <v>2586.3060999999998</v>
      </c>
      <c r="K568" s="65">
        <v>3292.1102000000001</v>
      </c>
      <c r="L568" s="65">
        <v>933.1</v>
      </c>
      <c r="M568" s="65">
        <v>-12228.45</v>
      </c>
      <c r="N568" s="65">
        <v>-15580.5</v>
      </c>
      <c r="O568" s="65">
        <v>2593.6</v>
      </c>
      <c r="P568" s="65">
        <v>-23485.475000000002</v>
      </c>
      <c r="Q568" s="65">
        <v>-2811.3199999999997</v>
      </c>
      <c r="R568" s="65">
        <v>-7106.64</v>
      </c>
      <c r="S568" s="65">
        <v>-3467.34</v>
      </c>
      <c r="T568" s="65">
        <v>-3438.4349999999999</v>
      </c>
      <c r="U568" s="65">
        <v>453.32</v>
      </c>
      <c r="V568" s="65">
        <v>-64138.140000000007</v>
      </c>
    </row>
    <row r="569" spans="1:22" x14ac:dyDescent="0.25">
      <c r="A569">
        <v>553</v>
      </c>
      <c r="B569" s="65">
        <v>41.3</v>
      </c>
      <c r="C569" s="65">
        <v>327.83</v>
      </c>
      <c r="D569" s="65">
        <v>14.3</v>
      </c>
      <c r="E569" s="65">
        <v>235.58</v>
      </c>
      <c r="F569" s="65">
        <v>3249.94</v>
      </c>
      <c r="G569" s="65">
        <v>2678.73</v>
      </c>
      <c r="H569" s="65">
        <v>9797.0400000000009</v>
      </c>
      <c r="I569" s="65">
        <v>3177.92</v>
      </c>
      <c r="J569" s="65">
        <v>2518.59</v>
      </c>
      <c r="K569" s="65">
        <v>3276.32</v>
      </c>
      <c r="L569" s="65">
        <v>-6226.5</v>
      </c>
      <c r="M569" s="65">
        <v>-8441.1</v>
      </c>
      <c r="N569" s="65">
        <v>-132.6</v>
      </c>
      <c r="O569" s="65">
        <v>-18484.8</v>
      </c>
      <c r="P569" s="65">
        <v>-6576.1</v>
      </c>
      <c r="Q569" s="65">
        <v>-1484.66</v>
      </c>
      <c r="R569" s="65">
        <v>-4378.7</v>
      </c>
      <c r="S569" s="65">
        <v>-402.67</v>
      </c>
      <c r="T569" s="65">
        <v>6718.2749999999996</v>
      </c>
      <c r="U569" s="65">
        <v>3610.62</v>
      </c>
      <c r="V569" s="65">
        <v>-35798.234999999993</v>
      </c>
    </row>
    <row r="570" spans="1:22" x14ac:dyDescent="0.25">
      <c r="A570">
        <v>554</v>
      </c>
      <c r="B570" s="65">
        <v>40.499000000000002</v>
      </c>
      <c r="C570" s="65">
        <v>324.96629999999999</v>
      </c>
      <c r="D570" s="65">
        <v>14.5296</v>
      </c>
      <c r="E570" s="65">
        <v>222.65530000000001</v>
      </c>
      <c r="F570" s="65">
        <v>2995.5209</v>
      </c>
      <c r="G570" s="65">
        <v>2718.2820999999999</v>
      </c>
      <c r="H570" s="65">
        <v>9874.3559000000005</v>
      </c>
      <c r="I570" s="65">
        <v>3219.6965</v>
      </c>
      <c r="J570" s="65">
        <v>2588.2150999999999</v>
      </c>
      <c r="K570" s="65">
        <v>3298.4413</v>
      </c>
      <c r="L570" s="65">
        <v>-623</v>
      </c>
      <c r="M570" s="65">
        <v>-4149.4500000000007</v>
      </c>
      <c r="N570" s="65">
        <v>-8954.4</v>
      </c>
      <c r="O570" s="65">
        <v>7369.4</v>
      </c>
      <c r="P570" s="65">
        <v>57028.65</v>
      </c>
      <c r="Q570" s="65">
        <v>-9395.94</v>
      </c>
      <c r="R570" s="65">
        <v>-8244.73</v>
      </c>
      <c r="S570" s="65">
        <v>-4580.37</v>
      </c>
      <c r="T570" s="65">
        <v>-3724.7850000000003</v>
      </c>
      <c r="U570" s="65">
        <v>-812.9</v>
      </c>
      <c r="V570" s="65">
        <v>23912.474999999999</v>
      </c>
    </row>
    <row r="571" spans="1:22" x14ac:dyDescent="0.25">
      <c r="A571">
        <v>555</v>
      </c>
      <c r="B571" s="65">
        <v>41.27</v>
      </c>
      <c r="C571" s="65">
        <v>325.48</v>
      </c>
      <c r="D571" s="65">
        <v>14.32</v>
      </c>
      <c r="E571" s="65">
        <v>237.41</v>
      </c>
      <c r="F571" s="65">
        <v>3345.18</v>
      </c>
      <c r="G571" s="65">
        <v>2740.84</v>
      </c>
      <c r="H571" s="65">
        <v>9438.2199999999993</v>
      </c>
      <c r="I571" s="65">
        <v>3167.5</v>
      </c>
      <c r="J571" s="65">
        <v>2538.34</v>
      </c>
      <c r="K571" s="65">
        <v>3355.99</v>
      </c>
      <c r="L571" s="65">
        <v>-6008.0999999999995</v>
      </c>
      <c r="M571" s="65">
        <v>-4917.4500000000007</v>
      </c>
      <c r="N571" s="65">
        <v>-659.09999999999991</v>
      </c>
      <c r="O571" s="65">
        <v>-22138.400000000001</v>
      </c>
      <c r="P571" s="65">
        <v>-30384.899999999998</v>
      </c>
      <c r="Q571" s="65">
        <v>-13906.84</v>
      </c>
      <c r="R571" s="65">
        <v>13562.244999999999</v>
      </c>
      <c r="S571" s="65">
        <v>639.78</v>
      </c>
      <c r="T571" s="65">
        <v>3756.0299999999997</v>
      </c>
      <c r="U571" s="65">
        <v>-12323.220000000001</v>
      </c>
      <c r="V571" s="65">
        <v>-72379.955000000002</v>
      </c>
    </row>
    <row r="572" spans="1:22" x14ac:dyDescent="0.25">
      <c r="A572">
        <v>556</v>
      </c>
      <c r="B572" s="65">
        <v>40.226399999999998</v>
      </c>
      <c r="C572" s="65">
        <v>324.2004</v>
      </c>
      <c r="D572" s="65">
        <v>14.0124</v>
      </c>
      <c r="E572" s="65">
        <v>227.45089999999999</v>
      </c>
      <c r="F572" s="65">
        <v>3150.4441999999999</v>
      </c>
      <c r="G572" s="65">
        <v>2626.1664999999998</v>
      </c>
      <c r="H572" s="65">
        <v>9940.7111999999997</v>
      </c>
      <c r="I572" s="65">
        <v>3210.2577000000001</v>
      </c>
      <c r="J572" s="65">
        <v>2578.6803</v>
      </c>
      <c r="K572" s="65">
        <v>3302.4715999999999</v>
      </c>
      <c r="L572" s="65">
        <v>1285.2</v>
      </c>
      <c r="M572" s="65">
        <v>-3000.6</v>
      </c>
      <c r="N572" s="65">
        <v>11216.400000000001</v>
      </c>
      <c r="O572" s="65">
        <v>-2221.8000000000002</v>
      </c>
      <c r="P572" s="65">
        <v>18297.825000000001</v>
      </c>
      <c r="Q572" s="65">
        <v>9027.18</v>
      </c>
      <c r="R572" s="65">
        <v>-11562.494999999999</v>
      </c>
      <c r="S572" s="65">
        <v>-3636.49</v>
      </c>
      <c r="T572" s="65">
        <v>-2294.5650000000001</v>
      </c>
      <c r="U572" s="65">
        <v>-1618.9599999999998</v>
      </c>
      <c r="V572" s="65">
        <v>15491.695000000003</v>
      </c>
    </row>
    <row r="573" spans="1:22" x14ac:dyDescent="0.25">
      <c r="A573">
        <v>557</v>
      </c>
      <c r="B573" s="65">
        <v>43.23</v>
      </c>
      <c r="C573" s="65">
        <v>317.66000000000003</v>
      </c>
      <c r="D573" s="65">
        <v>14.3</v>
      </c>
      <c r="E573" s="65">
        <v>228.91</v>
      </c>
      <c r="F573" s="65">
        <v>3267.79</v>
      </c>
      <c r="G573" s="65">
        <v>2626.76</v>
      </c>
      <c r="H573" s="65">
        <v>9386.2800000000007</v>
      </c>
      <c r="I573" s="65">
        <v>3182.96</v>
      </c>
      <c r="J573" s="65">
        <v>2522.0500000000002</v>
      </c>
      <c r="K573" s="65">
        <v>3383.91</v>
      </c>
      <c r="L573" s="65">
        <v>-19705.7</v>
      </c>
      <c r="M573" s="65">
        <v>6808.8</v>
      </c>
      <c r="N573" s="65">
        <v>70.2</v>
      </c>
      <c r="O573" s="65">
        <v>-5147.5999999999995</v>
      </c>
      <c r="P573" s="65">
        <v>-11037.9</v>
      </c>
      <c r="Q573" s="65">
        <v>8909</v>
      </c>
      <c r="R573" s="65">
        <v>16159.305</v>
      </c>
      <c r="S573" s="65">
        <v>-906.99</v>
      </c>
      <c r="T573" s="65">
        <v>6199.7849999999999</v>
      </c>
      <c r="U573" s="65">
        <v>-17906.78</v>
      </c>
      <c r="V573" s="65">
        <v>-16557.879999999997</v>
      </c>
    </row>
    <row r="574" spans="1:22" x14ac:dyDescent="0.25">
      <c r="A574">
        <v>558</v>
      </c>
      <c r="B574" s="65">
        <v>39.575600000000001</v>
      </c>
      <c r="C574" s="65">
        <v>317.83789999999999</v>
      </c>
      <c r="D574" s="65">
        <v>14.191599999999999</v>
      </c>
      <c r="E574" s="65">
        <v>220.0471</v>
      </c>
      <c r="F574" s="65">
        <v>3239.4641999999999</v>
      </c>
      <c r="G574" s="65">
        <v>2607.0198999999998</v>
      </c>
      <c r="H574" s="65">
        <v>9918.6581999999999</v>
      </c>
      <c r="I574" s="65">
        <v>3230.6116000000002</v>
      </c>
      <c r="J574" s="65">
        <v>2550.1327999999999</v>
      </c>
      <c r="K574" s="65">
        <v>3234.5003999999999</v>
      </c>
      <c r="L574" s="65">
        <v>5840.8</v>
      </c>
      <c r="M574" s="65">
        <v>6543.15</v>
      </c>
      <c r="N574" s="65">
        <v>4227.5999999999995</v>
      </c>
      <c r="O574" s="65">
        <v>12585.800000000001</v>
      </c>
      <c r="P574" s="65">
        <v>-3957.1749999999997</v>
      </c>
      <c r="Q574" s="65">
        <v>12856.5</v>
      </c>
      <c r="R574" s="65">
        <v>-10459.844999999999</v>
      </c>
      <c r="S574" s="65">
        <v>-5671.88</v>
      </c>
      <c r="T574" s="65">
        <v>1987.5600000000002</v>
      </c>
      <c r="U574" s="65">
        <v>11975.279999999999</v>
      </c>
      <c r="V574" s="65">
        <v>35927.79</v>
      </c>
    </row>
    <row r="575" spans="1:22" x14ac:dyDescent="0.25">
      <c r="A575">
        <v>559</v>
      </c>
      <c r="B575" s="65">
        <v>39.83</v>
      </c>
      <c r="C575" s="65">
        <v>320.10000000000002</v>
      </c>
      <c r="D575" s="65">
        <v>14.32</v>
      </c>
      <c r="E575" s="65">
        <v>220.95</v>
      </c>
      <c r="F575" s="65">
        <v>3113.47</v>
      </c>
      <c r="G575" s="65">
        <v>2663.15</v>
      </c>
      <c r="H575" s="65">
        <v>9582.49</v>
      </c>
      <c r="I575" s="65">
        <v>3216.89</v>
      </c>
      <c r="J575" s="65">
        <v>2544.67</v>
      </c>
      <c r="K575" s="65">
        <v>3269.27</v>
      </c>
      <c r="L575" s="65">
        <v>4066.2999999999997</v>
      </c>
      <c r="M575" s="65">
        <v>3150.7499999999995</v>
      </c>
      <c r="N575" s="65">
        <v>-791.69999999999993</v>
      </c>
      <c r="O575" s="65">
        <v>10775.4</v>
      </c>
      <c r="P575" s="65">
        <v>27542.275000000001</v>
      </c>
      <c r="Q575" s="65">
        <v>1631.2</v>
      </c>
      <c r="R575" s="65">
        <v>6348.8050000000003</v>
      </c>
      <c r="S575" s="65">
        <v>-4299.8500000000004</v>
      </c>
      <c r="T575" s="65">
        <v>2807.7</v>
      </c>
      <c r="U575" s="65">
        <v>5021.5</v>
      </c>
      <c r="V575" s="65">
        <v>56252.38</v>
      </c>
    </row>
    <row r="576" spans="1:22" x14ac:dyDescent="0.25">
      <c r="A576">
        <v>560</v>
      </c>
      <c r="B576" s="65">
        <v>42.529000000000003</v>
      </c>
      <c r="C576" s="65">
        <v>315.73230000000001</v>
      </c>
      <c r="D576" s="65">
        <v>14.095700000000001</v>
      </c>
      <c r="E576" s="65">
        <v>224.55629999999999</v>
      </c>
      <c r="F576" s="65">
        <v>3300.7995999999998</v>
      </c>
      <c r="G576" s="65">
        <v>2699.2433999999998</v>
      </c>
      <c r="H576" s="65">
        <v>9707.5498000000007</v>
      </c>
      <c r="I576" s="65">
        <v>3148.9976000000001</v>
      </c>
      <c r="J576" s="65">
        <v>2549.7388999999998</v>
      </c>
      <c r="K576" s="65">
        <v>3314.0133000000001</v>
      </c>
      <c r="L576" s="65">
        <v>-14833.000000000002</v>
      </c>
      <c r="M576" s="65">
        <v>9701.5499999999993</v>
      </c>
      <c r="N576" s="65">
        <v>7967.7000000000007</v>
      </c>
      <c r="O576" s="65">
        <v>3567.4</v>
      </c>
      <c r="P576" s="65">
        <v>-19291.025000000001</v>
      </c>
      <c r="Q576" s="65">
        <v>-5588.2</v>
      </c>
      <c r="R576" s="65">
        <v>95.575000000000003</v>
      </c>
      <c r="S576" s="65">
        <v>2489.52</v>
      </c>
      <c r="T576" s="65">
        <v>2046.645</v>
      </c>
      <c r="U576" s="65">
        <v>-3927.3</v>
      </c>
      <c r="V576" s="65">
        <v>-17771.135000000002</v>
      </c>
    </row>
    <row r="577" spans="1:22" x14ac:dyDescent="0.25">
      <c r="A577">
        <v>561</v>
      </c>
      <c r="B577" s="65">
        <v>40.770000000000003</v>
      </c>
      <c r="C577" s="65">
        <v>327.8</v>
      </c>
      <c r="D577" s="65">
        <v>14.63</v>
      </c>
      <c r="E577" s="65">
        <v>221.89</v>
      </c>
      <c r="F577" s="65">
        <v>3273.68</v>
      </c>
      <c r="G577" s="65">
        <v>2699.27</v>
      </c>
      <c r="H577" s="65">
        <v>9697.3799999999992</v>
      </c>
      <c r="I577" s="65">
        <v>3155.42</v>
      </c>
      <c r="J577" s="65">
        <v>2532.65</v>
      </c>
      <c r="K577" s="65">
        <v>3254.7</v>
      </c>
      <c r="L577" s="65">
        <v>-2540.3000000000002</v>
      </c>
      <c r="M577" s="65">
        <v>-8393.25</v>
      </c>
      <c r="N577" s="65">
        <v>-12690.6</v>
      </c>
      <c r="O577" s="65">
        <v>8906</v>
      </c>
      <c r="P577" s="65">
        <v>-12511.300000000001</v>
      </c>
      <c r="Q577" s="65">
        <v>-5594.0199999999995</v>
      </c>
      <c r="R577" s="65">
        <v>603.91000000000008</v>
      </c>
      <c r="S577" s="65">
        <v>1847.33</v>
      </c>
      <c r="T577" s="65">
        <v>4609.26</v>
      </c>
      <c r="U577" s="65">
        <v>7934.42</v>
      </c>
      <c r="V577" s="65">
        <v>-17828.550000000003</v>
      </c>
    </row>
    <row r="578" spans="1:22" x14ac:dyDescent="0.25">
      <c r="A578">
        <v>562</v>
      </c>
      <c r="B578" s="65">
        <v>39.485799999999998</v>
      </c>
      <c r="C578" s="65">
        <v>319.77569999999997</v>
      </c>
      <c r="D578" s="65">
        <v>14.128</v>
      </c>
      <c r="E578" s="65">
        <v>217.98949999999999</v>
      </c>
      <c r="F578" s="65">
        <v>3214.8189000000002</v>
      </c>
      <c r="G578" s="65">
        <v>2647.0432999999998</v>
      </c>
      <c r="H578" s="65">
        <v>10090.311600000001</v>
      </c>
      <c r="I578" s="65">
        <v>3191.0981999999999</v>
      </c>
      <c r="J578" s="65">
        <v>2610.0477999999998</v>
      </c>
      <c r="K578" s="65">
        <v>3310.3022999999998</v>
      </c>
      <c r="L578" s="65">
        <v>6469.4000000000005</v>
      </c>
      <c r="M578" s="65">
        <v>3636.4500000000003</v>
      </c>
      <c r="N578" s="65">
        <v>6707.9999999999991</v>
      </c>
      <c r="O578" s="65">
        <v>16701</v>
      </c>
      <c r="P578" s="65">
        <v>2204.1499999999996</v>
      </c>
      <c r="Q578" s="65">
        <v>4851.82</v>
      </c>
      <c r="R578" s="65">
        <v>-19042.514999999999</v>
      </c>
      <c r="S578" s="65">
        <v>-1720.5400000000002</v>
      </c>
      <c r="T578" s="65">
        <v>-6999.69</v>
      </c>
      <c r="U578" s="65">
        <v>-3185.1</v>
      </c>
      <c r="V578" s="65">
        <v>9622.9750000000004</v>
      </c>
    </row>
    <row r="579" spans="1:22" x14ac:dyDescent="0.25">
      <c r="A579">
        <v>563</v>
      </c>
      <c r="B579" s="65">
        <v>42.71</v>
      </c>
      <c r="C579" s="65">
        <v>312.89</v>
      </c>
      <c r="D579" s="65">
        <v>14.75</v>
      </c>
      <c r="E579" s="65">
        <v>228.89</v>
      </c>
      <c r="F579" s="65">
        <v>3245.25</v>
      </c>
      <c r="G579" s="65">
        <v>2672.55</v>
      </c>
      <c r="H579" s="65">
        <v>9788.85</v>
      </c>
      <c r="I579" s="65">
        <v>3189.78</v>
      </c>
      <c r="J579" s="65">
        <v>2605.9699999999998</v>
      </c>
      <c r="K579" s="65">
        <v>3233.1</v>
      </c>
      <c r="L579" s="65">
        <v>-16083.9</v>
      </c>
      <c r="M579" s="65">
        <v>13965.15</v>
      </c>
      <c r="N579" s="65">
        <v>-17628</v>
      </c>
      <c r="O579" s="65">
        <v>-5105.4000000000005</v>
      </c>
      <c r="P579" s="65">
        <v>-5404.5750000000007</v>
      </c>
      <c r="Q579" s="65">
        <v>-248.74</v>
      </c>
      <c r="R579" s="65">
        <v>-3969.625</v>
      </c>
      <c r="S579" s="65">
        <v>-1588.63</v>
      </c>
      <c r="T579" s="65">
        <v>-6387.6900000000005</v>
      </c>
      <c r="U579" s="65">
        <v>12254.4</v>
      </c>
      <c r="V579" s="65">
        <v>-30197.010000000002</v>
      </c>
    </row>
    <row r="580" spans="1:22" x14ac:dyDescent="0.25">
      <c r="A580">
        <v>564</v>
      </c>
      <c r="B580" s="65">
        <v>41.236699999999999</v>
      </c>
      <c r="C580" s="65">
        <v>320.88839999999999</v>
      </c>
      <c r="D580" s="65">
        <v>14.4602</v>
      </c>
      <c r="E580" s="65">
        <v>224.10050000000001</v>
      </c>
      <c r="F580" s="65">
        <v>3080.8296</v>
      </c>
      <c r="G580" s="65">
        <v>2678.8847999999998</v>
      </c>
      <c r="H580" s="65">
        <v>9473.6872999999996</v>
      </c>
      <c r="I580" s="65">
        <v>3190.4418000000001</v>
      </c>
      <c r="J580" s="65">
        <v>2535.9618</v>
      </c>
      <c r="K580" s="65">
        <v>3226.0569999999998</v>
      </c>
      <c r="L580" s="65">
        <v>-5786.9</v>
      </c>
      <c r="M580" s="65">
        <v>1967.4</v>
      </c>
      <c r="N580" s="65">
        <v>-6247.8</v>
      </c>
      <c r="O580" s="65">
        <v>4479</v>
      </c>
      <c r="P580" s="65">
        <v>35701.474999999999</v>
      </c>
      <c r="Q580" s="65">
        <v>-1516.48</v>
      </c>
      <c r="R580" s="65">
        <v>11788.7</v>
      </c>
      <c r="S580" s="65">
        <v>-1654.8999999999999</v>
      </c>
      <c r="T580" s="65">
        <v>4113.21</v>
      </c>
      <c r="U580" s="65">
        <v>13663.960000000001</v>
      </c>
      <c r="V580" s="65">
        <v>56507.665000000001</v>
      </c>
    </row>
    <row r="581" spans="1:22" x14ac:dyDescent="0.25">
      <c r="A581">
        <v>565</v>
      </c>
      <c r="B581" s="65">
        <v>40.01</v>
      </c>
      <c r="C581" s="65">
        <v>323.92</v>
      </c>
      <c r="D581" s="65">
        <v>14.4</v>
      </c>
      <c r="E581" s="65">
        <v>223.92</v>
      </c>
      <c r="F581" s="65">
        <v>3101.72</v>
      </c>
      <c r="G581" s="65">
        <v>2642.13</v>
      </c>
      <c r="H581" s="65">
        <v>9559.1200000000008</v>
      </c>
      <c r="I581" s="65">
        <v>3173.62</v>
      </c>
      <c r="J581" s="65">
        <v>2608.48</v>
      </c>
      <c r="K581" s="65">
        <v>3277.19</v>
      </c>
      <c r="L581" s="65">
        <v>2789.5</v>
      </c>
      <c r="M581" s="65">
        <v>-2574.2999999999997</v>
      </c>
      <c r="N581" s="65">
        <v>-3989.7000000000003</v>
      </c>
      <c r="O581" s="65">
        <v>4838.5999999999995</v>
      </c>
      <c r="P581" s="65">
        <v>30478.774999999998</v>
      </c>
      <c r="Q581" s="65">
        <v>5833.5999999999995</v>
      </c>
      <c r="R581" s="65">
        <v>7517.25</v>
      </c>
      <c r="S581" s="65">
        <v>27</v>
      </c>
      <c r="T581" s="65">
        <v>-6764.7750000000005</v>
      </c>
      <c r="U581" s="65">
        <v>3436.9999999999995</v>
      </c>
      <c r="V581" s="65">
        <v>41592.949999999997</v>
      </c>
    </row>
    <row r="582" spans="1:22" x14ac:dyDescent="0.25">
      <c r="A582">
        <v>566</v>
      </c>
      <c r="B582" s="65">
        <v>41.360500000000002</v>
      </c>
      <c r="C582" s="65">
        <v>325.7704</v>
      </c>
      <c r="D582" s="65">
        <v>14.3527</v>
      </c>
      <c r="E582" s="65">
        <v>230.53020000000001</v>
      </c>
      <c r="F582" s="65">
        <v>3245.7006999999999</v>
      </c>
      <c r="G582" s="65">
        <v>2666.2118999999998</v>
      </c>
      <c r="H582" s="65">
        <v>9443.0210000000006</v>
      </c>
      <c r="I582" s="65">
        <v>3175.4614999999999</v>
      </c>
      <c r="J582" s="65">
        <v>2554.9924000000001</v>
      </c>
      <c r="K582" s="65">
        <v>3344.6442999999999</v>
      </c>
      <c r="L582" s="65">
        <v>-6653.5</v>
      </c>
      <c r="M582" s="65">
        <v>-5355.5999999999995</v>
      </c>
      <c r="N582" s="65">
        <v>-2055.2999999999997</v>
      </c>
      <c r="O582" s="65">
        <v>-8380.4</v>
      </c>
      <c r="P582" s="65">
        <v>-5516.3</v>
      </c>
      <c r="Q582" s="65">
        <v>1018.0999999999999</v>
      </c>
      <c r="R582" s="65">
        <v>13322.014999999999</v>
      </c>
      <c r="S582" s="65">
        <v>-156.87</v>
      </c>
      <c r="T582" s="65">
        <v>1258.6200000000001</v>
      </c>
      <c r="U582" s="65">
        <v>-10053.5</v>
      </c>
      <c r="V582" s="65">
        <v>-22572.734999999997</v>
      </c>
    </row>
    <row r="583" spans="1:22" x14ac:dyDescent="0.25">
      <c r="A583">
        <v>567</v>
      </c>
      <c r="B583" s="65">
        <v>39.14</v>
      </c>
      <c r="C583" s="65">
        <v>327.8</v>
      </c>
      <c r="D583" s="65">
        <v>14.22</v>
      </c>
      <c r="E583" s="65">
        <v>234.5</v>
      </c>
      <c r="F583" s="65">
        <v>3174.64</v>
      </c>
      <c r="G583" s="65">
        <v>2670.86</v>
      </c>
      <c r="H583" s="65">
        <v>9576.52</v>
      </c>
      <c r="I583" s="65">
        <v>3162.98</v>
      </c>
      <c r="J583" s="65">
        <v>2550.0300000000002</v>
      </c>
      <c r="K583" s="65">
        <v>3292.57</v>
      </c>
      <c r="L583" s="65">
        <v>8865.5</v>
      </c>
      <c r="M583" s="65">
        <v>-8394.2999999999993</v>
      </c>
      <c r="N583" s="65">
        <v>3240.8999999999996</v>
      </c>
      <c r="O583" s="65">
        <v>-16320.4</v>
      </c>
      <c r="P583" s="65">
        <v>12249.599999999999</v>
      </c>
      <c r="Q583" s="65">
        <v>87.7</v>
      </c>
      <c r="R583" s="65">
        <v>6647.0550000000003</v>
      </c>
      <c r="S583" s="65">
        <v>1091.6600000000001</v>
      </c>
      <c r="T583" s="65">
        <v>2002.4849999999999</v>
      </c>
      <c r="U583" s="65">
        <v>360.96</v>
      </c>
      <c r="V583" s="65">
        <v>9831.159999999998</v>
      </c>
    </row>
    <row r="584" spans="1:22" x14ac:dyDescent="0.25">
      <c r="A584">
        <v>568</v>
      </c>
      <c r="B584" s="65">
        <v>40.337499999999999</v>
      </c>
      <c r="C584" s="65">
        <v>322.37650000000002</v>
      </c>
      <c r="D584" s="65">
        <v>14.610300000000001</v>
      </c>
      <c r="E584" s="65">
        <v>225.75829999999999</v>
      </c>
      <c r="F584" s="65">
        <v>3357.7887000000001</v>
      </c>
      <c r="G584" s="65">
        <v>2649.9924000000001</v>
      </c>
      <c r="H584" s="65">
        <v>9844.0534000000007</v>
      </c>
      <c r="I584" s="65">
        <v>3139.2197999999999</v>
      </c>
      <c r="J584" s="65">
        <v>2529.6673999999998</v>
      </c>
      <c r="K584" s="65">
        <v>3288.9665</v>
      </c>
      <c r="L584" s="65">
        <v>507.49999999999994</v>
      </c>
      <c r="M584" s="65">
        <v>-264.75</v>
      </c>
      <c r="N584" s="65">
        <v>-12101.7</v>
      </c>
      <c r="O584" s="65">
        <v>1163.4000000000001</v>
      </c>
      <c r="P584" s="65">
        <v>-33538.300000000003</v>
      </c>
      <c r="Q584" s="65">
        <v>4262</v>
      </c>
      <c r="R584" s="65">
        <v>-6729.6049999999996</v>
      </c>
      <c r="S584" s="65">
        <v>3467.3</v>
      </c>
      <c r="T584" s="65">
        <v>5057.37</v>
      </c>
      <c r="U584" s="65">
        <v>1082.0600000000002</v>
      </c>
      <c r="V584" s="65">
        <v>-37094.724999999999</v>
      </c>
    </row>
    <row r="585" spans="1:22" x14ac:dyDescent="0.25">
      <c r="A585">
        <v>569</v>
      </c>
      <c r="B585" s="65">
        <v>39.700000000000003</v>
      </c>
      <c r="C585" s="65">
        <v>326.52</v>
      </c>
      <c r="D585" s="65">
        <v>14.15</v>
      </c>
      <c r="E585" s="65">
        <v>232.57</v>
      </c>
      <c r="F585" s="65">
        <v>3356.86</v>
      </c>
      <c r="G585" s="65">
        <v>2680.07</v>
      </c>
      <c r="H585" s="65">
        <v>10023.59</v>
      </c>
      <c r="I585" s="65">
        <v>3230.36</v>
      </c>
      <c r="J585" s="65">
        <v>2590.14</v>
      </c>
      <c r="K585" s="65">
        <v>3332.67</v>
      </c>
      <c r="L585" s="65">
        <v>4982.6000000000004</v>
      </c>
      <c r="M585" s="65">
        <v>-6476.9999999999991</v>
      </c>
      <c r="N585" s="65">
        <v>5970.9000000000005</v>
      </c>
      <c r="O585" s="65">
        <v>-12455</v>
      </c>
      <c r="P585" s="65">
        <v>-33305.224999999999</v>
      </c>
      <c r="Q585" s="65">
        <v>-1753.4199999999998</v>
      </c>
      <c r="R585" s="65">
        <v>-15706.29</v>
      </c>
      <c r="S585" s="65">
        <v>-5647.18</v>
      </c>
      <c r="T585" s="65">
        <v>-4014.2550000000001</v>
      </c>
      <c r="U585" s="65">
        <v>-7657.86</v>
      </c>
      <c r="V585" s="65">
        <v>-76062.73</v>
      </c>
    </row>
    <row r="586" spans="1:22" x14ac:dyDescent="0.25">
      <c r="A586">
        <v>570</v>
      </c>
      <c r="B586" s="65">
        <v>40.646999999999998</v>
      </c>
      <c r="C586" s="65">
        <v>317.75709999999998</v>
      </c>
      <c r="D586" s="65">
        <v>13.8628</v>
      </c>
      <c r="E586" s="65">
        <v>223.3175</v>
      </c>
      <c r="F586" s="65">
        <v>3137.4717000000001</v>
      </c>
      <c r="G586" s="65">
        <v>2638.9854999999998</v>
      </c>
      <c r="H586" s="65">
        <v>9734.0481999999993</v>
      </c>
      <c r="I586" s="65">
        <v>3145.0319</v>
      </c>
      <c r="J586" s="65">
        <v>2598.5452</v>
      </c>
      <c r="K586" s="65">
        <v>3349.6518000000001</v>
      </c>
      <c r="L586" s="65">
        <v>-1659</v>
      </c>
      <c r="M586" s="65">
        <v>6664.3499999999995</v>
      </c>
      <c r="N586" s="65">
        <v>17050.8</v>
      </c>
      <c r="O586" s="65">
        <v>6045</v>
      </c>
      <c r="P586" s="65">
        <v>21540.949999999997</v>
      </c>
      <c r="Q586" s="65">
        <v>6463.3799999999992</v>
      </c>
      <c r="R586" s="65">
        <v>-1229.345</v>
      </c>
      <c r="S586" s="65">
        <v>2886.09</v>
      </c>
      <c r="T586" s="65">
        <v>-5274.3</v>
      </c>
      <c r="U586" s="65">
        <v>-11055</v>
      </c>
      <c r="V586" s="65">
        <v>41432.924999999988</v>
      </c>
    </row>
    <row r="587" spans="1:22" x14ac:dyDescent="0.25">
      <c r="A587">
        <v>571</v>
      </c>
      <c r="B587" s="65">
        <v>41.71</v>
      </c>
      <c r="C587" s="65">
        <v>330.69</v>
      </c>
      <c r="D587" s="65">
        <v>14.35</v>
      </c>
      <c r="E587" s="65">
        <v>226.95</v>
      </c>
      <c r="F587" s="65">
        <v>3134.64</v>
      </c>
      <c r="G587" s="65">
        <v>2673.57</v>
      </c>
      <c r="H587" s="65">
        <v>9446.7000000000007</v>
      </c>
      <c r="I587" s="65">
        <v>3167.69</v>
      </c>
      <c r="J587" s="65">
        <v>2549.39</v>
      </c>
      <c r="K587" s="65">
        <v>3311.66</v>
      </c>
      <c r="L587" s="65">
        <v>-9086</v>
      </c>
      <c r="M587" s="65">
        <v>-12735.15</v>
      </c>
      <c r="N587" s="65">
        <v>-1930.5</v>
      </c>
      <c r="O587" s="65">
        <v>-1218</v>
      </c>
      <c r="P587" s="65">
        <v>22249.575000000001</v>
      </c>
      <c r="Q587" s="65">
        <v>-452.94</v>
      </c>
      <c r="R587" s="65">
        <v>13138.145</v>
      </c>
      <c r="S587" s="65">
        <v>619.97</v>
      </c>
      <c r="T587" s="65">
        <v>2099.6550000000002</v>
      </c>
      <c r="U587" s="65">
        <v>-3457.2400000000002</v>
      </c>
      <c r="V587" s="65">
        <v>9227.5149999999994</v>
      </c>
    </row>
    <row r="588" spans="1:22" x14ac:dyDescent="0.25">
      <c r="A588">
        <v>572</v>
      </c>
      <c r="B588" s="65">
        <v>41.066200000000002</v>
      </c>
      <c r="C588" s="65">
        <v>321.1782</v>
      </c>
      <c r="D588" s="65">
        <v>14.302099999999999</v>
      </c>
      <c r="E588" s="65">
        <v>223.5556</v>
      </c>
      <c r="F588" s="65">
        <v>3163.7029000000002</v>
      </c>
      <c r="G588" s="65">
        <v>2671.3957999999998</v>
      </c>
      <c r="H588" s="65">
        <v>10003.460999999999</v>
      </c>
      <c r="I588" s="65">
        <v>3178.3316</v>
      </c>
      <c r="J588" s="65">
        <v>2537.0648000000001</v>
      </c>
      <c r="K588" s="65">
        <v>3343.5954000000002</v>
      </c>
      <c r="L588" s="65">
        <v>-4593.3999999999996</v>
      </c>
      <c r="M588" s="65">
        <v>1532.7</v>
      </c>
      <c r="N588" s="65">
        <v>-81.899999999999991</v>
      </c>
      <c r="O588" s="65">
        <v>5568.8</v>
      </c>
      <c r="P588" s="65">
        <v>14983.15</v>
      </c>
      <c r="Q588" s="65">
        <v>-18.68</v>
      </c>
      <c r="R588" s="65">
        <v>-14699.985000000001</v>
      </c>
      <c r="S588" s="65">
        <v>-443.87999999999994</v>
      </c>
      <c r="T588" s="65">
        <v>3947.76</v>
      </c>
      <c r="U588" s="65">
        <v>-9843.7200000000012</v>
      </c>
      <c r="V588" s="65">
        <v>-3649.1550000000034</v>
      </c>
    </row>
    <row r="589" spans="1:22" x14ac:dyDescent="0.25">
      <c r="A589">
        <v>573</v>
      </c>
      <c r="B589" s="65">
        <v>39.270000000000003</v>
      </c>
      <c r="C589" s="65">
        <v>319.64</v>
      </c>
      <c r="D589" s="65">
        <v>14.39</v>
      </c>
      <c r="E589" s="65">
        <v>219.67</v>
      </c>
      <c r="F589" s="65">
        <v>3374.59</v>
      </c>
      <c r="G589" s="65">
        <v>2638.45</v>
      </c>
      <c r="H589" s="65">
        <v>9836.32</v>
      </c>
      <c r="I589" s="65">
        <v>3197.18</v>
      </c>
      <c r="J589" s="65">
        <v>2580.9499999999998</v>
      </c>
      <c r="K589" s="65">
        <v>3312.88</v>
      </c>
      <c r="L589" s="65">
        <v>8000.3</v>
      </c>
      <c r="M589" s="65">
        <v>3832.65</v>
      </c>
      <c r="N589" s="65">
        <v>-3474.9</v>
      </c>
      <c r="O589" s="65">
        <v>13341.2</v>
      </c>
      <c r="P589" s="65">
        <v>-37738.549999999996</v>
      </c>
      <c r="Q589" s="65">
        <v>6570.14</v>
      </c>
      <c r="R589" s="65">
        <v>-6342.9049999999997</v>
      </c>
      <c r="S589" s="65">
        <v>-2329.12</v>
      </c>
      <c r="T589" s="65">
        <v>-2634.7200000000003</v>
      </c>
      <c r="U589" s="65">
        <v>-3700.94</v>
      </c>
      <c r="V589" s="65">
        <v>-24476.844999999994</v>
      </c>
    </row>
    <row r="590" spans="1:22" x14ac:dyDescent="0.25">
      <c r="A590">
        <v>574</v>
      </c>
      <c r="B590" s="65">
        <v>39.850099999999998</v>
      </c>
      <c r="C590" s="65">
        <v>326.30540000000002</v>
      </c>
      <c r="D590" s="65">
        <v>14.015700000000001</v>
      </c>
      <c r="E590" s="65">
        <v>221.60910000000001</v>
      </c>
      <c r="F590" s="65">
        <v>3324.8580000000002</v>
      </c>
      <c r="G590" s="65">
        <v>2624.2885000000001</v>
      </c>
      <c r="H590" s="65">
        <v>10436.785900000001</v>
      </c>
      <c r="I590" s="65">
        <v>3149.3784999999998</v>
      </c>
      <c r="J590" s="65">
        <v>2589.0165999999999</v>
      </c>
      <c r="K590" s="65">
        <v>3259.4063000000001</v>
      </c>
      <c r="L590" s="65">
        <v>3919.2999999999997</v>
      </c>
      <c r="M590" s="65">
        <v>-6158.1</v>
      </c>
      <c r="N590" s="65">
        <v>11087.7</v>
      </c>
      <c r="O590" s="65">
        <v>9461.8000000000011</v>
      </c>
      <c r="P590" s="65">
        <v>-25305.625</v>
      </c>
      <c r="Q590" s="65">
        <v>9402.7800000000007</v>
      </c>
      <c r="R590" s="65">
        <v>-36366.230000000003</v>
      </c>
      <c r="S590" s="65">
        <v>2451.4299999999998</v>
      </c>
      <c r="T590" s="65">
        <v>-3845.01</v>
      </c>
      <c r="U590" s="65">
        <v>6994.1</v>
      </c>
      <c r="V590" s="65">
        <v>-28357.855000000003</v>
      </c>
    </row>
    <row r="591" spans="1:22" x14ac:dyDescent="0.25">
      <c r="A591">
        <v>575</v>
      </c>
      <c r="B591" s="65">
        <v>39.799999999999997</v>
      </c>
      <c r="C591" s="65">
        <v>312.70999999999998</v>
      </c>
      <c r="D591" s="65">
        <v>14.4</v>
      </c>
      <c r="E591" s="65">
        <v>240.09</v>
      </c>
      <c r="F591" s="65">
        <v>3228.77</v>
      </c>
      <c r="G591" s="65">
        <v>2704.27</v>
      </c>
      <c r="H591" s="65">
        <v>9960.51</v>
      </c>
      <c r="I591" s="65">
        <v>3178.69</v>
      </c>
      <c r="J591" s="65">
        <v>2558.67</v>
      </c>
      <c r="K591" s="65">
        <v>3241.91</v>
      </c>
      <c r="L591" s="65">
        <v>4262.3</v>
      </c>
      <c r="M591" s="65">
        <v>14230.35</v>
      </c>
      <c r="N591" s="65">
        <v>-4071.6000000000004</v>
      </c>
      <c r="O591" s="65">
        <v>-27504.400000000001</v>
      </c>
      <c r="P591" s="65">
        <v>-1282.425</v>
      </c>
      <c r="Q591" s="65">
        <v>-6593.44</v>
      </c>
      <c r="R591" s="65">
        <v>-12552.264999999999</v>
      </c>
      <c r="S591" s="65">
        <v>-480.03</v>
      </c>
      <c r="T591" s="65">
        <v>706.9799999999999</v>
      </c>
      <c r="U591" s="65">
        <v>10493.4</v>
      </c>
      <c r="V591" s="65">
        <v>-22791.12999999999</v>
      </c>
    </row>
    <row r="592" spans="1:22" x14ac:dyDescent="0.25">
      <c r="A592">
        <v>576</v>
      </c>
      <c r="B592" s="65">
        <v>40.076900000000002</v>
      </c>
      <c r="C592" s="65">
        <v>321.15480000000002</v>
      </c>
      <c r="D592" s="65">
        <v>14.4465</v>
      </c>
      <c r="E592" s="65">
        <v>226.06530000000001</v>
      </c>
      <c r="F592" s="65">
        <v>3098.5814999999998</v>
      </c>
      <c r="G592" s="65">
        <v>2630.3168000000001</v>
      </c>
      <c r="H592" s="65">
        <v>9491.9827000000005</v>
      </c>
      <c r="I592" s="65">
        <v>3181.1923000000002</v>
      </c>
      <c r="J592" s="65">
        <v>2583.9908999999998</v>
      </c>
      <c r="K592" s="65">
        <v>3345.3674999999998</v>
      </c>
      <c r="L592" s="65">
        <v>2331.7000000000003</v>
      </c>
      <c r="M592" s="65">
        <v>1567.8</v>
      </c>
      <c r="N592" s="65">
        <v>-5713.5</v>
      </c>
      <c r="O592" s="65">
        <v>549.4</v>
      </c>
      <c r="P592" s="65">
        <v>31263.5</v>
      </c>
      <c r="Q592" s="65">
        <v>8197.119999999999</v>
      </c>
      <c r="R592" s="65">
        <v>10873.93</v>
      </c>
      <c r="S592" s="65">
        <v>-729.95</v>
      </c>
      <c r="T592" s="65">
        <v>-3091.1550000000002</v>
      </c>
      <c r="U592" s="65">
        <v>-10198.14</v>
      </c>
      <c r="V592" s="65">
        <v>35050.705000000009</v>
      </c>
    </row>
    <row r="593" spans="1:22" x14ac:dyDescent="0.25">
      <c r="A593">
        <v>577</v>
      </c>
      <c r="B593" s="65">
        <v>40.729999999999997</v>
      </c>
      <c r="C593" s="65">
        <v>324.67</v>
      </c>
      <c r="D593" s="65">
        <v>14.56</v>
      </c>
      <c r="E593" s="65">
        <v>224.93</v>
      </c>
      <c r="F593" s="65">
        <v>3238.79</v>
      </c>
      <c r="G593" s="65">
        <v>2686.89</v>
      </c>
      <c r="H593" s="65">
        <v>9773.35</v>
      </c>
      <c r="I593" s="65">
        <v>3162.05</v>
      </c>
      <c r="J593" s="65">
        <v>2540.59</v>
      </c>
      <c r="K593" s="65">
        <v>3323.33</v>
      </c>
      <c r="L593" s="65">
        <v>-2259.6</v>
      </c>
      <c r="M593" s="65">
        <v>-3707.2499999999995</v>
      </c>
      <c r="N593" s="65">
        <v>-10015.199999999999</v>
      </c>
      <c r="O593" s="65">
        <v>2819.6</v>
      </c>
      <c r="P593" s="65">
        <v>-3789.2750000000001</v>
      </c>
      <c r="Q593" s="65">
        <v>-3117.8999999999996</v>
      </c>
      <c r="R593" s="65">
        <v>-3194.4749999999999</v>
      </c>
      <c r="S593" s="65">
        <v>1184.71</v>
      </c>
      <c r="T593" s="65">
        <v>3419.19</v>
      </c>
      <c r="U593" s="65">
        <v>-5791.46</v>
      </c>
      <c r="V593" s="65">
        <v>-24451.66</v>
      </c>
    </row>
    <row r="594" spans="1:22" x14ac:dyDescent="0.25">
      <c r="A594">
        <v>578</v>
      </c>
      <c r="B594" s="65">
        <v>39.588099999999997</v>
      </c>
      <c r="C594" s="65">
        <v>318.00479999999999</v>
      </c>
      <c r="D594" s="65">
        <v>14.5875</v>
      </c>
      <c r="E594" s="65">
        <v>229.3321</v>
      </c>
      <c r="F594" s="65">
        <v>3089.1637000000001</v>
      </c>
      <c r="G594" s="65">
        <v>2733.9241000000002</v>
      </c>
      <c r="H594" s="65">
        <v>10211.7824</v>
      </c>
      <c r="I594" s="65">
        <v>3133.1631000000002</v>
      </c>
      <c r="J594" s="65">
        <v>2601.7426999999998</v>
      </c>
      <c r="K594" s="65">
        <v>3340.6161999999999</v>
      </c>
      <c r="L594" s="65">
        <v>5753.3</v>
      </c>
      <c r="M594" s="65">
        <v>6292.7999999999993</v>
      </c>
      <c r="N594" s="65">
        <v>-11212.5</v>
      </c>
      <c r="O594" s="65">
        <v>-5984.2000000000007</v>
      </c>
      <c r="P594" s="65">
        <v>33617.949999999997</v>
      </c>
      <c r="Q594" s="65">
        <v>-12524.34</v>
      </c>
      <c r="R594" s="65">
        <v>-25116.055</v>
      </c>
      <c r="S594" s="65">
        <v>4072.9700000000003</v>
      </c>
      <c r="T594" s="65">
        <v>-5753.9249999999993</v>
      </c>
      <c r="U594" s="65">
        <v>-9247.880000000001</v>
      </c>
      <c r="V594" s="65">
        <v>-20101.880000000005</v>
      </c>
    </row>
    <row r="595" spans="1:22" x14ac:dyDescent="0.25">
      <c r="A595">
        <v>579</v>
      </c>
      <c r="B595" s="65">
        <v>40.79</v>
      </c>
      <c r="C595" s="65">
        <v>325.58999999999997</v>
      </c>
      <c r="D595" s="65">
        <v>14.52</v>
      </c>
      <c r="E595" s="65">
        <v>239.81</v>
      </c>
      <c r="F595" s="65">
        <v>3256.6</v>
      </c>
      <c r="G595" s="65">
        <v>2689.83</v>
      </c>
      <c r="H595" s="65">
        <v>9555.84</v>
      </c>
      <c r="I595" s="65">
        <v>3143.6</v>
      </c>
      <c r="J595" s="65">
        <v>2572.9499999999998</v>
      </c>
      <c r="K595" s="65">
        <v>3320.48</v>
      </c>
      <c r="L595" s="65">
        <v>-2642.5</v>
      </c>
      <c r="M595" s="65">
        <v>-5079.6000000000004</v>
      </c>
      <c r="N595" s="65">
        <v>-8560.5</v>
      </c>
      <c r="O595" s="65">
        <v>-26936.399999999998</v>
      </c>
      <c r="P595" s="65">
        <v>-8241.6999999999989</v>
      </c>
      <c r="Q595" s="65">
        <v>-3705.3199999999997</v>
      </c>
      <c r="R595" s="65">
        <v>7680.8549999999996</v>
      </c>
      <c r="S595" s="65">
        <v>3029.6600000000003</v>
      </c>
      <c r="T595" s="65">
        <v>-1434.7950000000001</v>
      </c>
      <c r="U595" s="65">
        <v>-5220.0200000000004</v>
      </c>
      <c r="V595" s="65">
        <v>-51110.319999999992</v>
      </c>
    </row>
    <row r="596" spans="1:22" x14ac:dyDescent="0.25">
      <c r="A596">
        <v>580</v>
      </c>
      <c r="B596" s="65">
        <v>39.203800000000001</v>
      </c>
      <c r="C596" s="65">
        <v>320.47750000000002</v>
      </c>
      <c r="D596" s="65">
        <v>14.265000000000001</v>
      </c>
      <c r="E596" s="65">
        <v>235.79509999999999</v>
      </c>
      <c r="F596" s="65">
        <v>3219.1095</v>
      </c>
      <c r="G596" s="65">
        <v>2693.453</v>
      </c>
      <c r="H596" s="65">
        <v>9476.7397000000001</v>
      </c>
      <c r="I596" s="65">
        <v>3178.7604000000001</v>
      </c>
      <c r="J596" s="65">
        <v>2568.0430999999999</v>
      </c>
      <c r="K596" s="65">
        <v>3253.0248000000001</v>
      </c>
      <c r="L596" s="65">
        <v>8443.4</v>
      </c>
      <c r="M596" s="65">
        <v>2583.75</v>
      </c>
      <c r="N596" s="65">
        <v>1365.0000000000002</v>
      </c>
      <c r="O596" s="65">
        <v>-18910.2</v>
      </c>
      <c r="P596" s="65">
        <v>1131.5</v>
      </c>
      <c r="Q596" s="65">
        <v>-4430.12</v>
      </c>
      <c r="R596" s="65">
        <v>11636.08</v>
      </c>
      <c r="S596" s="65">
        <v>-486.76000000000005</v>
      </c>
      <c r="T596" s="65">
        <v>-698.98500000000001</v>
      </c>
      <c r="U596" s="65">
        <v>8270.4</v>
      </c>
      <c r="V596" s="65">
        <v>8904.0649999999969</v>
      </c>
    </row>
    <row r="597" spans="1:22" x14ac:dyDescent="0.25">
      <c r="A597">
        <v>581</v>
      </c>
      <c r="B597" s="65">
        <v>40.15</v>
      </c>
      <c r="C597" s="65">
        <v>313.88</v>
      </c>
      <c r="D597" s="65">
        <v>14.42</v>
      </c>
      <c r="E597" s="65">
        <v>227.87</v>
      </c>
      <c r="F597" s="65">
        <v>3245.12</v>
      </c>
      <c r="G597" s="65">
        <v>2635.43</v>
      </c>
      <c r="H597" s="65">
        <v>9240.6299999999992</v>
      </c>
      <c r="I597" s="65">
        <v>3222.99</v>
      </c>
      <c r="J597" s="65">
        <v>2541.59</v>
      </c>
      <c r="K597" s="65">
        <v>3286.67</v>
      </c>
      <c r="L597" s="65">
        <v>1836.8000000000002</v>
      </c>
      <c r="M597" s="65">
        <v>12485.550000000001</v>
      </c>
      <c r="N597" s="65">
        <v>-4711.2</v>
      </c>
      <c r="O597" s="65">
        <v>-3055</v>
      </c>
      <c r="P597" s="65">
        <v>-5370.25</v>
      </c>
      <c r="Q597" s="65">
        <v>7173.76</v>
      </c>
      <c r="R597" s="65">
        <v>23441.685000000001</v>
      </c>
      <c r="S597" s="65">
        <v>-4909.54</v>
      </c>
      <c r="T597" s="65">
        <v>3268.4250000000002</v>
      </c>
      <c r="U597" s="65">
        <v>1541.1799999999998</v>
      </c>
      <c r="V597" s="65">
        <v>31701.41</v>
      </c>
    </row>
    <row r="598" spans="1:22" x14ac:dyDescent="0.25">
      <c r="A598">
        <v>582</v>
      </c>
      <c r="B598" s="65">
        <v>39.690600000000003</v>
      </c>
      <c r="C598" s="65">
        <v>327.6062</v>
      </c>
      <c r="D598" s="65">
        <v>14.3369</v>
      </c>
      <c r="E598" s="65">
        <v>227.00810000000001</v>
      </c>
      <c r="F598" s="65">
        <v>3271.9558000000002</v>
      </c>
      <c r="G598" s="65">
        <v>2653.6635999999999</v>
      </c>
      <c r="H598" s="65">
        <v>9620.5619999999999</v>
      </c>
      <c r="I598" s="65">
        <v>3148.6179999999999</v>
      </c>
      <c r="J598" s="65">
        <v>2528.4888999999998</v>
      </c>
      <c r="K598" s="65">
        <v>3332.6637000000001</v>
      </c>
      <c r="L598" s="65">
        <v>5035.8</v>
      </c>
      <c r="M598" s="65">
        <v>-8109.3</v>
      </c>
      <c r="N598" s="65">
        <v>-1439.1000000000001</v>
      </c>
      <c r="O598" s="65">
        <v>-1336.2</v>
      </c>
      <c r="P598" s="65">
        <v>-12080.075000000001</v>
      </c>
      <c r="Q598" s="65">
        <v>3527.7599999999998</v>
      </c>
      <c r="R598" s="65">
        <v>4444.9650000000001</v>
      </c>
      <c r="S598" s="65">
        <v>2527.48</v>
      </c>
      <c r="T598" s="65">
        <v>5234.1450000000004</v>
      </c>
      <c r="U598" s="65">
        <v>-7657.380000000001</v>
      </c>
      <c r="V598" s="65">
        <v>-9851.9050000000007</v>
      </c>
    </row>
    <row r="599" spans="1:22" x14ac:dyDescent="0.25">
      <c r="A599">
        <v>583</v>
      </c>
      <c r="B599" s="65">
        <v>40.69</v>
      </c>
      <c r="C599" s="65">
        <v>325.58999999999997</v>
      </c>
      <c r="D599" s="65">
        <v>14.22</v>
      </c>
      <c r="E599" s="65">
        <v>223.67</v>
      </c>
      <c r="F599" s="65">
        <v>3232</v>
      </c>
      <c r="G599" s="65">
        <v>2722.05</v>
      </c>
      <c r="H599" s="65">
        <v>10180.049999999999</v>
      </c>
      <c r="I599" s="65">
        <v>3182.32</v>
      </c>
      <c r="J599" s="65">
        <v>2527.67</v>
      </c>
      <c r="K599" s="65">
        <v>3346.38</v>
      </c>
      <c r="L599" s="65">
        <v>-1942.5000000000002</v>
      </c>
      <c r="M599" s="65">
        <v>-5084.8499999999995</v>
      </c>
      <c r="N599" s="65">
        <v>3291.6</v>
      </c>
      <c r="O599" s="65">
        <v>5348.6</v>
      </c>
      <c r="P599" s="65">
        <v>-2091.35</v>
      </c>
      <c r="Q599" s="65">
        <v>-10148.74</v>
      </c>
      <c r="R599" s="65">
        <v>-23529.239999999998</v>
      </c>
      <c r="S599" s="65">
        <v>-842.46</v>
      </c>
      <c r="T599" s="65">
        <v>5357.5650000000005</v>
      </c>
      <c r="U599" s="65">
        <v>-10401.120000000001</v>
      </c>
      <c r="V599" s="65">
        <v>-40042.494999999995</v>
      </c>
    </row>
    <row r="600" spans="1:22" x14ac:dyDescent="0.25">
      <c r="A600">
        <v>584</v>
      </c>
      <c r="B600" s="65">
        <v>41.128500000000003</v>
      </c>
      <c r="C600" s="65">
        <v>320.33159999999998</v>
      </c>
      <c r="D600" s="65">
        <v>14.407500000000001</v>
      </c>
      <c r="E600" s="65">
        <v>223.86580000000001</v>
      </c>
      <c r="F600" s="65">
        <v>3378.6284000000001</v>
      </c>
      <c r="G600" s="65">
        <v>2729.0232999999998</v>
      </c>
      <c r="H600" s="65">
        <v>9230.8320999999996</v>
      </c>
      <c r="I600" s="65">
        <v>3201.3771999999999</v>
      </c>
      <c r="J600" s="65">
        <v>2516.6210000000001</v>
      </c>
      <c r="K600" s="65">
        <v>3232.3015</v>
      </c>
      <c r="L600" s="65">
        <v>-5029.5</v>
      </c>
      <c r="M600" s="65">
        <v>2802.6</v>
      </c>
      <c r="N600" s="65">
        <v>-4192.5</v>
      </c>
      <c r="O600" s="65">
        <v>4948.4000000000005</v>
      </c>
      <c r="P600" s="65">
        <v>-38748.224999999999</v>
      </c>
      <c r="Q600" s="65">
        <v>-11544.18</v>
      </c>
      <c r="R600" s="65">
        <v>23931.460000000003</v>
      </c>
      <c r="S600" s="65">
        <v>-2748.44</v>
      </c>
      <c r="T600" s="65">
        <v>7014.33</v>
      </c>
      <c r="U600" s="65">
        <v>12415.06</v>
      </c>
      <c r="V600" s="65">
        <v>-11150.994999999994</v>
      </c>
    </row>
    <row r="601" spans="1:22" x14ac:dyDescent="0.25">
      <c r="A601">
        <v>585</v>
      </c>
      <c r="B601" s="65">
        <v>41.04</v>
      </c>
      <c r="C601" s="65">
        <v>317.10000000000002</v>
      </c>
      <c r="D601" s="65">
        <v>14.67</v>
      </c>
      <c r="E601" s="65">
        <v>226.28</v>
      </c>
      <c r="F601" s="65">
        <v>3398.28</v>
      </c>
      <c r="G601" s="65">
        <v>2668.03</v>
      </c>
      <c r="H601" s="65">
        <v>10131.69</v>
      </c>
      <c r="I601" s="65">
        <v>3124.04</v>
      </c>
      <c r="J601" s="65">
        <v>2555.8200000000002</v>
      </c>
      <c r="K601" s="65">
        <v>3320.32</v>
      </c>
      <c r="L601" s="65">
        <v>-4412.0999999999995</v>
      </c>
      <c r="M601" s="65">
        <v>7654.0499999999993</v>
      </c>
      <c r="N601" s="65">
        <v>-14387.1</v>
      </c>
      <c r="O601" s="65">
        <v>128.39999999999998</v>
      </c>
      <c r="P601" s="65">
        <v>-43661.05</v>
      </c>
      <c r="Q601" s="65">
        <v>654.68000000000006</v>
      </c>
      <c r="R601" s="65">
        <v>-21111.55</v>
      </c>
      <c r="S601" s="65">
        <v>4985.42</v>
      </c>
      <c r="T601" s="65">
        <v>1134.0450000000001</v>
      </c>
      <c r="U601" s="65">
        <v>-5189.16</v>
      </c>
      <c r="V601" s="65">
        <v>-74204.365000000005</v>
      </c>
    </row>
    <row r="602" spans="1:22" x14ac:dyDescent="0.25">
      <c r="A602">
        <v>586</v>
      </c>
      <c r="B602" s="65">
        <v>40.7102</v>
      </c>
      <c r="C602" s="65">
        <v>319.63209999999998</v>
      </c>
      <c r="D602" s="65">
        <v>14.530200000000001</v>
      </c>
      <c r="E602" s="65">
        <v>231.48929999999999</v>
      </c>
      <c r="F602" s="65">
        <v>3279.1862999999998</v>
      </c>
      <c r="G602" s="65">
        <v>2703.4684000000002</v>
      </c>
      <c r="H602" s="65">
        <v>10089.6942</v>
      </c>
      <c r="I602" s="65">
        <v>3180.0907000000002</v>
      </c>
      <c r="J602" s="65">
        <v>2542.8521999999998</v>
      </c>
      <c r="K602" s="65">
        <v>3275.4715000000001</v>
      </c>
      <c r="L602" s="65">
        <v>-2101.4</v>
      </c>
      <c r="M602" s="65">
        <v>3851.85</v>
      </c>
      <c r="N602" s="65">
        <v>-8977.7999999999993</v>
      </c>
      <c r="O602" s="65">
        <v>-10298.6</v>
      </c>
      <c r="P602" s="65">
        <v>-13887.7</v>
      </c>
      <c r="Q602" s="65">
        <v>-6433.1999999999989</v>
      </c>
      <c r="R602" s="65">
        <v>-19011.644999999997</v>
      </c>
      <c r="S602" s="65">
        <v>-619.79</v>
      </c>
      <c r="T602" s="65">
        <v>3079.6499999999996</v>
      </c>
      <c r="U602" s="65">
        <v>3781.06</v>
      </c>
      <c r="V602" s="65">
        <v>-50617.574999999997</v>
      </c>
    </row>
    <row r="603" spans="1:22" x14ac:dyDescent="0.25">
      <c r="A603">
        <v>587</v>
      </c>
      <c r="B603" s="65">
        <v>41.94</v>
      </c>
      <c r="C603" s="65">
        <v>322.20999999999998</v>
      </c>
      <c r="D603" s="65">
        <v>14.56</v>
      </c>
      <c r="E603" s="65">
        <v>221.69</v>
      </c>
      <c r="F603" s="65">
        <v>3123.55</v>
      </c>
      <c r="G603" s="65">
        <v>2646.83</v>
      </c>
      <c r="H603" s="65">
        <v>10153.48</v>
      </c>
      <c r="I603" s="65">
        <v>3209.61</v>
      </c>
      <c r="J603" s="65">
        <v>2483.77</v>
      </c>
      <c r="K603" s="65">
        <v>3359.23</v>
      </c>
      <c r="L603" s="65">
        <v>-10731</v>
      </c>
      <c r="M603" s="65">
        <v>-16.5</v>
      </c>
      <c r="N603" s="65">
        <v>-10233.6</v>
      </c>
      <c r="O603" s="65">
        <v>9292.6</v>
      </c>
      <c r="P603" s="65">
        <v>25021.625</v>
      </c>
      <c r="Q603" s="65">
        <v>4893.7199999999993</v>
      </c>
      <c r="R603" s="65">
        <v>-22200.724999999999</v>
      </c>
      <c r="S603" s="65">
        <v>-3571.73</v>
      </c>
      <c r="T603" s="65">
        <v>11941.980000000001</v>
      </c>
      <c r="U603" s="65">
        <v>-12970.88</v>
      </c>
      <c r="V603" s="65">
        <v>-8574.5099999999948</v>
      </c>
    </row>
    <row r="604" spans="1:22" x14ac:dyDescent="0.25">
      <c r="A604">
        <v>588</v>
      </c>
      <c r="B604" s="65">
        <v>39.926900000000003</v>
      </c>
      <c r="C604" s="65">
        <v>325.48590000000002</v>
      </c>
      <c r="D604" s="65">
        <v>14.0679</v>
      </c>
      <c r="E604" s="65">
        <v>220.04429999999999</v>
      </c>
      <c r="F604" s="65">
        <v>3274.2694000000001</v>
      </c>
      <c r="G604" s="65">
        <v>2677.1014</v>
      </c>
      <c r="H604" s="65">
        <v>9926.4315999999999</v>
      </c>
      <c r="I604" s="65">
        <v>3132.3771000000002</v>
      </c>
      <c r="J604" s="65">
        <v>2570.2071999999998</v>
      </c>
      <c r="K604" s="65">
        <v>3319.0399000000002</v>
      </c>
      <c r="L604" s="65">
        <v>3381.7</v>
      </c>
      <c r="M604" s="65">
        <v>-4928.8499999999995</v>
      </c>
      <c r="N604" s="65">
        <v>9051.9</v>
      </c>
      <c r="O604" s="65">
        <v>12591.4</v>
      </c>
      <c r="P604" s="65">
        <v>-12658.474999999999</v>
      </c>
      <c r="Q604" s="65">
        <v>-1159.8000000000002</v>
      </c>
      <c r="R604" s="65">
        <v>-10848.515000000001</v>
      </c>
      <c r="S604" s="65">
        <v>4151.5700000000006</v>
      </c>
      <c r="T604" s="65">
        <v>-1023.6</v>
      </c>
      <c r="U604" s="65">
        <v>-4932.62</v>
      </c>
      <c r="V604" s="65">
        <v>-6375.2899999999972</v>
      </c>
    </row>
    <row r="605" spans="1:22" x14ac:dyDescent="0.25">
      <c r="A605">
        <v>589</v>
      </c>
      <c r="B605" s="65">
        <v>40.53</v>
      </c>
      <c r="C605" s="65">
        <v>322.14999999999998</v>
      </c>
      <c r="D605" s="65">
        <v>14.21</v>
      </c>
      <c r="E605" s="65">
        <v>224.96</v>
      </c>
      <c r="F605" s="65">
        <v>3115.21</v>
      </c>
      <c r="G605" s="65">
        <v>2711.23</v>
      </c>
      <c r="H605" s="65">
        <v>9642.07</v>
      </c>
      <c r="I605" s="65">
        <v>3142.91</v>
      </c>
      <c r="J605" s="65">
        <v>2544.0700000000002</v>
      </c>
      <c r="K605" s="65">
        <v>3306.98</v>
      </c>
      <c r="L605" s="65">
        <v>-863.1</v>
      </c>
      <c r="M605" s="65">
        <v>74.55</v>
      </c>
      <c r="N605" s="65">
        <v>3697.2</v>
      </c>
      <c r="O605" s="65">
        <v>2756</v>
      </c>
      <c r="P605" s="65">
        <v>27106.899999999998</v>
      </c>
      <c r="Q605" s="65">
        <v>-7986.06</v>
      </c>
      <c r="R605" s="65">
        <v>3369.585</v>
      </c>
      <c r="S605" s="65">
        <v>3097.81</v>
      </c>
      <c r="T605" s="65">
        <v>2896.9950000000003</v>
      </c>
      <c r="U605" s="65">
        <v>-2520.12</v>
      </c>
      <c r="V605" s="65">
        <v>31629.759999999998</v>
      </c>
    </row>
    <row r="606" spans="1:22" x14ac:dyDescent="0.25">
      <c r="A606">
        <v>590</v>
      </c>
      <c r="B606" s="65">
        <v>41.011699999999998</v>
      </c>
      <c r="C606" s="65">
        <v>306.75319999999999</v>
      </c>
      <c r="D606" s="65">
        <v>14.3444</v>
      </c>
      <c r="E606" s="65">
        <v>234.9769</v>
      </c>
      <c r="F606" s="65">
        <v>3135.6005</v>
      </c>
      <c r="G606" s="65">
        <v>2678.6523999999999</v>
      </c>
      <c r="H606" s="65">
        <v>9662.7253999999994</v>
      </c>
      <c r="I606" s="65">
        <v>3161.2456000000002</v>
      </c>
      <c r="J606" s="65">
        <v>2525.7375000000002</v>
      </c>
      <c r="K606" s="65">
        <v>3250.4717000000001</v>
      </c>
      <c r="L606" s="65">
        <v>-4211.8999999999996</v>
      </c>
      <c r="M606" s="65">
        <v>23170.2</v>
      </c>
      <c r="N606" s="65">
        <v>-1731.6000000000001</v>
      </c>
      <c r="O606" s="65">
        <v>-17273.800000000003</v>
      </c>
      <c r="P606" s="65">
        <v>22008.75</v>
      </c>
      <c r="Q606" s="65">
        <v>-1470</v>
      </c>
      <c r="R606" s="65">
        <v>2336.7950000000001</v>
      </c>
      <c r="S606" s="65">
        <v>1264.72</v>
      </c>
      <c r="T606" s="65">
        <v>5646.8549999999996</v>
      </c>
      <c r="U606" s="65">
        <v>8781.0199999999986</v>
      </c>
      <c r="V606" s="65">
        <v>38521.040000000001</v>
      </c>
    </row>
    <row r="607" spans="1:22" x14ac:dyDescent="0.25">
      <c r="A607">
        <v>591</v>
      </c>
      <c r="B607" s="65">
        <v>40.56</v>
      </c>
      <c r="C607" s="65">
        <v>318.5</v>
      </c>
      <c r="D607" s="65">
        <v>14.29</v>
      </c>
      <c r="E607" s="65">
        <v>221.57</v>
      </c>
      <c r="F607" s="65">
        <v>3177.88</v>
      </c>
      <c r="G607" s="65">
        <v>2678.74</v>
      </c>
      <c r="H607" s="65">
        <v>9160.06</v>
      </c>
      <c r="I607" s="65">
        <v>3113.96</v>
      </c>
      <c r="J607" s="65">
        <v>2551.8000000000002</v>
      </c>
      <c r="K607" s="65">
        <v>3359.95</v>
      </c>
      <c r="L607" s="65">
        <v>-1070.3</v>
      </c>
      <c r="M607" s="65">
        <v>5550.45</v>
      </c>
      <c r="N607" s="65">
        <v>253.5</v>
      </c>
      <c r="O607" s="65">
        <v>9533.7999999999993</v>
      </c>
      <c r="P607" s="65">
        <v>11439.1</v>
      </c>
      <c r="Q607" s="65">
        <v>-1487.76</v>
      </c>
      <c r="R607" s="65">
        <v>27470.2</v>
      </c>
      <c r="S607" s="65">
        <v>5993.25</v>
      </c>
      <c r="T607" s="65">
        <v>1738.0350000000001</v>
      </c>
      <c r="U607" s="65">
        <v>-13115.3</v>
      </c>
      <c r="V607" s="65">
        <v>46304.975000000006</v>
      </c>
    </row>
    <row r="608" spans="1:22" x14ac:dyDescent="0.25">
      <c r="A608">
        <v>592</v>
      </c>
      <c r="B608" s="65">
        <v>42.176900000000003</v>
      </c>
      <c r="C608" s="65">
        <v>322.49209999999999</v>
      </c>
      <c r="D608" s="65">
        <v>14.392099999999999</v>
      </c>
      <c r="E608" s="65">
        <v>222.70910000000001</v>
      </c>
      <c r="F608" s="65">
        <v>3231.6549</v>
      </c>
      <c r="G608" s="65">
        <v>2641.3761</v>
      </c>
      <c r="H608" s="65">
        <v>9783.3629000000001</v>
      </c>
      <c r="I608" s="65">
        <v>3248.5106000000001</v>
      </c>
      <c r="J608" s="65">
        <v>2579.402</v>
      </c>
      <c r="K608" s="65">
        <v>3308.0592999999999</v>
      </c>
      <c r="L608" s="65">
        <v>-12368.3</v>
      </c>
      <c r="M608" s="65">
        <v>-438.15000000000003</v>
      </c>
      <c r="N608" s="65">
        <v>-3591.9</v>
      </c>
      <c r="O608" s="65">
        <v>7261.8</v>
      </c>
      <c r="P608" s="65">
        <v>-2004.85</v>
      </c>
      <c r="Q608" s="65">
        <v>5985.26</v>
      </c>
      <c r="R608" s="65">
        <v>-3695.08</v>
      </c>
      <c r="S608" s="65">
        <v>-7461.7800000000007</v>
      </c>
      <c r="T608" s="65">
        <v>-2402.8199999999997</v>
      </c>
      <c r="U608" s="65">
        <v>-2736.5</v>
      </c>
      <c r="V608" s="65">
        <v>-21452.32</v>
      </c>
    </row>
    <row r="609" spans="1:22" x14ac:dyDescent="0.25">
      <c r="A609">
        <v>593</v>
      </c>
      <c r="B609" s="65">
        <v>40.4</v>
      </c>
      <c r="C609" s="65">
        <v>323.39999999999998</v>
      </c>
      <c r="D609" s="65">
        <v>14.38</v>
      </c>
      <c r="E609" s="65">
        <v>216.24</v>
      </c>
      <c r="F609" s="65">
        <v>3415.51</v>
      </c>
      <c r="G609" s="65">
        <v>2595.65</v>
      </c>
      <c r="H609" s="65">
        <v>9536.3799999999992</v>
      </c>
      <c r="I609" s="65">
        <v>3160.61</v>
      </c>
      <c r="J609" s="65">
        <v>2585.61</v>
      </c>
      <c r="K609" s="65">
        <v>3331.76</v>
      </c>
      <c r="L609" s="65">
        <v>67.900000000000006</v>
      </c>
      <c r="M609" s="65">
        <v>-1802.4</v>
      </c>
      <c r="N609" s="65">
        <v>-3120</v>
      </c>
      <c r="O609" s="65">
        <v>20193.599999999999</v>
      </c>
      <c r="P609" s="65">
        <v>-47969.324999999997</v>
      </c>
      <c r="Q609" s="65">
        <v>15129.580000000002</v>
      </c>
      <c r="R609" s="65">
        <v>8653.9349999999995</v>
      </c>
      <c r="S609" s="65">
        <v>1328.53</v>
      </c>
      <c r="T609" s="65">
        <v>-3333.81</v>
      </c>
      <c r="U609" s="65">
        <v>-7475.94</v>
      </c>
      <c r="V609" s="65">
        <v>-18327.929999999997</v>
      </c>
    </row>
    <row r="610" spans="1:22" x14ac:dyDescent="0.25">
      <c r="A610">
        <v>594</v>
      </c>
      <c r="B610" s="65">
        <v>40.795299999999997</v>
      </c>
      <c r="C610" s="65">
        <v>327.5985</v>
      </c>
      <c r="D610" s="65">
        <v>14.6327</v>
      </c>
      <c r="E610" s="65">
        <v>226.88390000000001</v>
      </c>
      <c r="F610" s="65">
        <v>3339.4904999999999</v>
      </c>
      <c r="G610" s="65">
        <v>2736.0473999999999</v>
      </c>
      <c r="H610" s="65">
        <v>9504.7576000000008</v>
      </c>
      <c r="I610" s="65">
        <v>3197.5648999999999</v>
      </c>
      <c r="J610" s="65">
        <v>2546.7492999999999</v>
      </c>
      <c r="K610" s="65">
        <v>3300.6203</v>
      </c>
      <c r="L610" s="65">
        <v>-2697.1</v>
      </c>
      <c r="M610" s="65">
        <v>-8097.75</v>
      </c>
      <c r="N610" s="65">
        <v>-12975.3</v>
      </c>
      <c r="O610" s="65">
        <v>-1087.8000000000002</v>
      </c>
      <c r="P610" s="65">
        <v>-28963.75</v>
      </c>
      <c r="Q610" s="65">
        <v>-12949</v>
      </c>
      <c r="R610" s="65">
        <v>10235.184999999999</v>
      </c>
      <c r="S610" s="65">
        <v>-2367.21</v>
      </c>
      <c r="T610" s="65">
        <v>2495.085</v>
      </c>
      <c r="U610" s="65">
        <v>-1248.7</v>
      </c>
      <c r="V610" s="65">
        <v>-57656.34</v>
      </c>
    </row>
    <row r="611" spans="1:22" x14ac:dyDescent="0.25">
      <c r="A611">
        <v>595</v>
      </c>
      <c r="B611" s="65">
        <v>40.07</v>
      </c>
      <c r="C611" s="65">
        <v>326.35000000000002</v>
      </c>
      <c r="D611" s="65">
        <v>14.27</v>
      </c>
      <c r="E611" s="65">
        <v>227.03</v>
      </c>
      <c r="F611" s="65">
        <v>3291.23</v>
      </c>
      <c r="G611" s="65">
        <v>2579.0500000000002</v>
      </c>
      <c r="H611" s="65">
        <v>9606.7800000000007</v>
      </c>
      <c r="I611" s="65">
        <v>3209.63</v>
      </c>
      <c r="J611" s="65">
        <v>2549.87</v>
      </c>
      <c r="K611" s="65">
        <v>3245.06</v>
      </c>
      <c r="L611" s="65">
        <v>2397.5</v>
      </c>
      <c r="M611" s="65">
        <v>-6223.35</v>
      </c>
      <c r="N611" s="65">
        <v>1002.3000000000001</v>
      </c>
      <c r="O611" s="65">
        <v>-1372</v>
      </c>
      <c r="P611" s="65">
        <v>-16897.400000000001</v>
      </c>
      <c r="Q611" s="65">
        <v>18450.8</v>
      </c>
      <c r="R611" s="65">
        <v>5134.22</v>
      </c>
      <c r="S611" s="65">
        <v>-3573.33</v>
      </c>
      <c r="T611" s="65">
        <v>2026.9949999999999</v>
      </c>
      <c r="U611" s="65">
        <v>9863.880000000001</v>
      </c>
      <c r="V611" s="65">
        <v>10809.615</v>
      </c>
    </row>
    <row r="612" spans="1:22" x14ac:dyDescent="0.25">
      <c r="A612">
        <v>596</v>
      </c>
      <c r="B612" s="65">
        <v>38.873199999999997</v>
      </c>
      <c r="C612" s="65">
        <v>320.00670000000002</v>
      </c>
      <c r="D612" s="65">
        <v>14.0101</v>
      </c>
      <c r="E612" s="65">
        <v>234.36590000000001</v>
      </c>
      <c r="F612" s="65">
        <v>3213.7035000000001</v>
      </c>
      <c r="G612" s="65">
        <v>2727.7927</v>
      </c>
      <c r="H612" s="65">
        <v>9711.5249999999996</v>
      </c>
      <c r="I612" s="65">
        <v>3229.4886000000001</v>
      </c>
      <c r="J612" s="65">
        <v>2533.0859</v>
      </c>
      <c r="K612" s="65">
        <v>3337.9407000000001</v>
      </c>
      <c r="L612" s="65">
        <v>10757.6</v>
      </c>
      <c r="M612" s="65">
        <v>3289.95</v>
      </c>
      <c r="N612" s="65">
        <v>11306.1</v>
      </c>
      <c r="O612" s="65">
        <v>-16051.8</v>
      </c>
      <c r="P612" s="65">
        <v>2483</v>
      </c>
      <c r="Q612" s="65">
        <v>-11298.06</v>
      </c>
      <c r="R612" s="65">
        <v>-103.18499999999999</v>
      </c>
      <c r="S612" s="65">
        <v>-5559.58</v>
      </c>
      <c r="T612" s="65">
        <v>4544.5950000000003</v>
      </c>
      <c r="U612" s="65">
        <v>-8712.7799999999988</v>
      </c>
      <c r="V612" s="65">
        <v>-9344.1599999999962</v>
      </c>
    </row>
    <row r="613" spans="1:22" x14ac:dyDescent="0.25">
      <c r="A613">
        <v>597</v>
      </c>
      <c r="B613" s="65">
        <v>40.54</v>
      </c>
      <c r="C613" s="65">
        <v>318.08999999999997</v>
      </c>
      <c r="D613" s="65">
        <v>14.54</v>
      </c>
      <c r="E613" s="65">
        <v>224.29</v>
      </c>
      <c r="F613" s="65">
        <v>3174.46</v>
      </c>
      <c r="G613" s="65">
        <v>2691.37</v>
      </c>
      <c r="H613" s="65">
        <v>9265.3799999999992</v>
      </c>
      <c r="I613" s="65">
        <v>3185.23</v>
      </c>
      <c r="J613" s="65">
        <v>2531.7800000000002</v>
      </c>
      <c r="K613" s="65">
        <v>3344.82</v>
      </c>
      <c r="L613" s="65">
        <v>-926.1</v>
      </c>
      <c r="M613" s="65">
        <v>6172.3499999999995</v>
      </c>
      <c r="N613" s="65">
        <v>-9231.2999999999993</v>
      </c>
      <c r="O613" s="65">
        <v>4106.2000000000007</v>
      </c>
      <c r="P613" s="65">
        <v>12294.174999999999</v>
      </c>
      <c r="Q613" s="65">
        <v>-4012.8</v>
      </c>
      <c r="R613" s="65">
        <v>22203.855</v>
      </c>
      <c r="S613" s="65">
        <v>-1133.3500000000001</v>
      </c>
      <c r="T613" s="65">
        <v>4740.0749999999998</v>
      </c>
      <c r="U613" s="65">
        <v>-10088.379999999999</v>
      </c>
      <c r="V613" s="65">
        <v>24124.725000000006</v>
      </c>
    </row>
    <row r="614" spans="1:22" x14ac:dyDescent="0.25">
      <c r="A614">
        <v>598</v>
      </c>
      <c r="B614" s="65">
        <v>39.560099999999998</v>
      </c>
      <c r="C614" s="65">
        <v>335.93270000000001</v>
      </c>
      <c r="D614" s="65">
        <v>14.1897</v>
      </c>
      <c r="E614" s="65">
        <v>230.85130000000001</v>
      </c>
      <c r="F614" s="65">
        <v>3401.6938</v>
      </c>
      <c r="G614" s="65">
        <v>2751.1403</v>
      </c>
      <c r="H614" s="65">
        <v>9661.4328000000005</v>
      </c>
      <c r="I614" s="65">
        <v>3251.1386000000002</v>
      </c>
      <c r="J614" s="65">
        <v>2573.5083</v>
      </c>
      <c r="K614" s="65">
        <v>3210.8346999999999</v>
      </c>
      <c r="L614" s="65">
        <v>5949.3</v>
      </c>
      <c r="M614" s="65">
        <v>-20599.05</v>
      </c>
      <c r="N614" s="65">
        <v>4301.7</v>
      </c>
      <c r="O614" s="65">
        <v>-9022.6</v>
      </c>
      <c r="P614" s="65">
        <v>-44514.574999999997</v>
      </c>
      <c r="Q614" s="65">
        <v>-15967.580000000002</v>
      </c>
      <c r="R614" s="65">
        <v>2401.4250000000002</v>
      </c>
      <c r="S614" s="65">
        <v>-7724.58</v>
      </c>
      <c r="T614" s="65">
        <v>-1518.7649999999999</v>
      </c>
      <c r="U614" s="65">
        <v>16708.420000000002</v>
      </c>
      <c r="V614" s="65">
        <v>-69986.304999999993</v>
      </c>
    </row>
    <row r="615" spans="1:22" x14ac:dyDescent="0.25">
      <c r="A615">
        <v>599</v>
      </c>
      <c r="B615" s="65">
        <v>40.159999999999997</v>
      </c>
      <c r="C615" s="65">
        <v>324.45999999999998</v>
      </c>
      <c r="D615" s="65">
        <v>14.69</v>
      </c>
      <c r="E615" s="65">
        <v>231.33</v>
      </c>
      <c r="F615" s="65">
        <v>3260.06</v>
      </c>
      <c r="G615" s="65">
        <v>2710.25</v>
      </c>
      <c r="H615" s="65">
        <v>9551.2000000000007</v>
      </c>
      <c r="I615" s="65">
        <v>3168.94</v>
      </c>
      <c r="J615" s="65">
        <v>2520.14</v>
      </c>
      <c r="K615" s="65">
        <v>3341.12</v>
      </c>
      <c r="L615" s="65">
        <v>1735.3</v>
      </c>
      <c r="M615" s="65">
        <v>-3396.9</v>
      </c>
      <c r="N615" s="65">
        <v>-15022.8</v>
      </c>
      <c r="O615" s="65">
        <v>-9988.4</v>
      </c>
      <c r="P615" s="65">
        <v>-9105.3250000000007</v>
      </c>
      <c r="Q615" s="65">
        <v>-7789.06</v>
      </c>
      <c r="R615" s="65">
        <v>7913.0750000000007</v>
      </c>
      <c r="S615" s="65">
        <v>494.97999999999996</v>
      </c>
      <c r="T615" s="65">
        <v>6485.76</v>
      </c>
      <c r="U615" s="65">
        <v>-9347.7999999999993</v>
      </c>
      <c r="V615" s="65">
        <v>-38021.17</v>
      </c>
    </row>
    <row r="616" spans="1:22" x14ac:dyDescent="0.25">
      <c r="A616">
        <v>600</v>
      </c>
      <c r="B616" s="65">
        <v>41.083300000000001</v>
      </c>
      <c r="C616" s="65">
        <v>319.40890000000002</v>
      </c>
      <c r="D616" s="65">
        <v>14.124499999999999</v>
      </c>
      <c r="E616" s="65">
        <v>222.798</v>
      </c>
      <c r="F616" s="65">
        <v>3188.6266999999998</v>
      </c>
      <c r="G616" s="65">
        <v>2696.9126000000001</v>
      </c>
      <c r="H616" s="65">
        <v>9685.6661000000004</v>
      </c>
      <c r="I616" s="65">
        <v>3181.8996999999999</v>
      </c>
      <c r="J616" s="65">
        <v>2548.4391999999998</v>
      </c>
      <c r="K616" s="65">
        <v>3322.8310000000001</v>
      </c>
      <c r="L616" s="65">
        <v>-4713.1000000000004</v>
      </c>
      <c r="M616" s="65">
        <v>4186.6500000000005</v>
      </c>
      <c r="N616" s="65">
        <v>6844.5</v>
      </c>
      <c r="O616" s="65">
        <v>7084</v>
      </c>
      <c r="P616" s="65">
        <v>8752.2000000000007</v>
      </c>
      <c r="Q616" s="65">
        <v>-5122.04</v>
      </c>
      <c r="R616" s="65">
        <v>1189.76</v>
      </c>
      <c r="S616" s="65">
        <v>-800.68999999999994</v>
      </c>
      <c r="T616" s="65">
        <v>2241.6</v>
      </c>
      <c r="U616" s="65">
        <v>-5690.84</v>
      </c>
      <c r="V616" s="65">
        <v>13972.039999999997</v>
      </c>
    </row>
    <row r="617" spans="1:22" x14ac:dyDescent="0.25">
      <c r="A617">
        <v>601</v>
      </c>
      <c r="B617" s="65">
        <v>40.299999999999997</v>
      </c>
      <c r="C617" s="65">
        <v>320.83999999999997</v>
      </c>
      <c r="D617" s="65">
        <v>14</v>
      </c>
      <c r="E617" s="65">
        <v>218.24</v>
      </c>
      <c r="F617" s="65">
        <v>3083.02</v>
      </c>
      <c r="G617" s="65">
        <v>2681.49</v>
      </c>
      <c r="H617" s="65">
        <v>9971.4599999999991</v>
      </c>
      <c r="I617" s="65">
        <v>3185.15</v>
      </c>
      <c r="J617" s="65">
        <v>2582.81</v>
      </c>
      <c r="K617" s="65">
        <v>3338.62</v>
      </c>
      <c r="L617" s="65">
        <v>756</v>
      </c>
      <c r="M617" s="65">
        <v>2035.5</v>
      </c>
      <c r="N617" s="65">
        <v>11625.9</v>
      </c>
      <c r="O617" s="65">
        <v>16209.599999999999</v>
      </c>
      <c r="P617" s="65">
        <v>35153.65</v>
      </c>
      <c r="Q617" s="65">
        <v>-2038.1599999999999</v>
      </c>
      <c r="R617" s="65">
        <v>-13100.08</v>
      </c>
      <c r="S617" s="65">
        <v>-1126.1699999999998</v>
      </c>
      <c r="T617" s="65">
        <v>-2913.8999999999996</v>
      </c>
      <c r="U617" s="65">
        <v>-8849.34</v>
      </c>
      <c r="V617" s="65">
        <v>37752.999999999985</v>
      </c>
    </row>
    <row r="618" spans="1:22" x14ac:dyDescent="0.25">
      <c r="A618">
        <v>602</v>
      </c>
      <c r="B618" s="65">
        <v>39.833599999999997</v>
      </c>
      <c r="C618" s="65">
        <v>318.96499999999997</v>
      </c>
      <c r="D618" s="65">
        <v>14.2296</v>
      </c>
      <c r="E618" s="65">
        <v>218.81540000000001</v>
      </c>
      <c r="F618" s="65">
        <v>3188.6705999999999</v>
      </c>
      <c r="G618" s="65">
        <v>2636.0734000000002</v>
      </c>
      <c r="H618" s="65">
        <v>9940.6108999999997</v>
      </c>
      <c r="I618" s="65">
        <v>3195.8105</v>
      </c>
      <c r="J618" s="65">
        <v>2551.5756000000001</v>
      </c>
      <c r="K618" s="65">
        <v>3340.1767</v>
      </c>
      <c r="L618" s="65">
        <v>4034.8</v>
      </c>
      <c r="M618" s="65">
        <v>4852.5</v>
      </c>
      <c r="N618" s="65">
        <v>2745.6000000000004</v>
      </c>
      <c r="O618" s="65">
        <v>15049.2</v>
      </c>
      <c r="P618" s="65">
        <v>8741.2250000000004</v>
      </c>
      <c r="Q618" s="65">
        <v>7045.8</v>
      </c>
      <c r="R618" s="65">
        <v>-11557.48</v>
      </c>
      <c r="S618" s="65">
        <v>-2191.77</v>
      </c>
      <c r="T618" s="65">
        <v>1771.14</v>
      </c>
      <c r="U618" s="65">
        <v>-9159.98</v>
      </c>
      <c r="V618" s="65">
        <v>21331.035</v>
      </c>
    </row>
    <row r="619" spans="1:22" x14ac:dyDescent="0.25">
      <c r="A619">
        <v>603</v>
      </c>
      <c r="B619" s="65">
        <v>40.5</v>
      </c>
      <c r="C619" s="65">
        <v>327.01</v>
      </c>
      <c r="D619" s="65">
        <v>14.01</v>
      </c>
      <c r="E619" s="65">
        <v>230.86</v>
      </c>
      <c r="F619" s="65">
        <v>3069.26</v>
      </c>
      <c r="G619" s="65">
        <v>2718.13</v>
      </c>
      <c r="H619" s="65">
        <v>10005.27</v>
      </c>
      <c r="I619" s="65">
        <v>3110.66</v>
      </c>
      <c r="J619" s="65">
        <v>2508.66</v>
      </c>
      <c r="K619" s="65">
        <v>3324.27</v>
      </c>
      <c r="L619" s="65">
        <v>-597.1</v>
      </c>
      <c r="M619" s="65">
        <v>-7220.4000000000005</v>
      </c>
      <c r="N619" s="65">
        <v>11271</v>
      </c>
      <c r="O619" s="65">
        <v>-9034.4</v>
      </c>
      <c r="P619" s="65">
        <v>38593.324999999997</v>
      </c>
      <c r="Q619" s="65">
        <v>-9364.52</v>
      </c>
      <c r="R619" s="65">
        <v>-14790.28</v>
      </c>
      <c r="S619" s="65">
        <v>6323.24</v>
      </c>
      <c r="T619" s="65">
        <v>8207.76</v>
      </c>
      <c r="U619" s="65">
        <v>-5979.3</v>
      </c>
      <c r="V619" s="65">
        <v>17409.324999999993</v>
      </c>
    </row>
    <row r="620" spans="1:22" x14ac:dyDescent="0.25">
      <c r="A620">
        <v>604</v>
      </c>
      <c r="B620" s="65">
        <v>40.8611</v>
      </c>
      <c r="C620" s="65">
        <v>335.36090000000002</v>
      </c>
      <c r="D620" s="65">
        <v>14.199400000000001</v>
      </c>
      <c r="E620" s="65">
        <v>229.4693</v>
      </c>
      <c r="F620" s="65">
        <v>3183.7352999999998</v>
      </c>
      <c r="G620" s="65">
        <v>2699.4809</v>
      </c>
      <c r="H620" s="65">
        <v>9382.8919000000005</v>
      </c>
      <c r="I620" s="65">
        <v>3190.5765999999999</v>
      </c>
      <c r="J620" s="65">
        <v>2578.5142999999998</v>
      </c>
      <c r="K620" s="65">
        <v>3237.8476000000001</v>
      </c>
      <c r="L620" s="65">
        <v>-3157.7</v>
      </c>
      <c r="M620" s="65">
        <v>-19741.349999999999</v>
      </c>
      <c r="N620" s="65">
        <v>3923.3999999999996</v>
      </c>
      <c r="O620" s="65">
        <v>-6258.6</v>
      </c>
      <c r="P620" s="65">
        <v>9975.0499999999993</v>
      </c>
      <c r="Q620" s="65">
        <v>-5635.7</v>
      </c>
      <c r="R620" s="65">
        <v>16328.47</v>
      </c>
      <c r="S620" s="65">
        <v>-1668.38</v>
      </c>
      <c r="T620" s="65">
        <v>-2269.665</v>
      </c>
      <c r="U620" s="65">
        <v>11305.84</v>
      </c>
      <c r="V620" s="65">
        <v>2801.364999999998</v>
      </c>
    </row>
    <row r="621" spans="1:22" x14ac:dyDescent="0.25">
      <c r="A621">
        <v>605</v>
      </c>
      <c r="B621" s="65">
        <v>39.119999999999997</v>
      </c>
      <c r="C621" s="65">
        <v>325.98</v>
      </c>
      <c r="D621" s="65">
        <v>14.22</v>
      </c>
      <c r="E621" s="65">
        <v>223.56</v>
      </c>
      <c r="F621" s="65">
        <v>3238.5</v>
      </c>
      <c r="G621" s="65">
        <v>2669.84</v>
      </c>
      <c r="H621" s="65">
        <v>9870</v>
      </c>
      <c r="I621" s="65">
        <v>3123.07</v>
      </c>
      <c r="J621" s="65">
        <v>2573.5</v>
      </c>
      <c r="K621" s="65">
        <v>3307.43</v>
      </c>
      <c r="L621" s="65">
        <v>9059.4</v>
      </c>
      <c r="M621" s="65">
        <v>-5665.65</v>
      </c>
      <c r="N621" s="65">
        <v>3162.9</v>
      </c>
      <c r="O621" s="65">
        <v>5563</v>
      </c>
      <c r="P621" s="65">
        <v>-3715.3249999999998</v>
      </c>
      <c r="Q621" s="65">
        <v>292.06</v>
      </c>
      <c r="R621" s="65">
        <v>-8027.1150000000007</v>
      </c>
      <c r="S621" s="65">
        <v>5082.22</v>
      </c>
      <c r="T621" s="65">
        <v>-1518.105</v>
      </c>
      <c r="U621" s="65">
        <v>-2611.3199999999997</v>
      </c>
      <c r="V621" s="65">
        <v>1622.0650000000005</v>
      </c>
    </row>
    <row r="622" spans="1:22" x14ac:dyDescent="0.25">
      <c r="A622">
        <v>606</v>
      </c>
      <c r="B622" s="65">
        <v>39.964799999999997</v>
      </c>
      <c r="C622" s="65">
        <v>324.98809999999997</v>
      </c>
      <c r="D622" s="65">
        <v>14.0322</v>
      </c>
      <c r="E622" s="65">
        <v>228.8921</v>
      </c>
      <c r="F622" s="65">
        <v>2920.1716000000001</v>
      </c>
      <c r="G622" s="65">
        <v>2674.4504000000002</v>
      </c>
      <c r="H622" s="65">
        <v>9690.8256999999994</v>
      </c>
      <c r="I622" s="65">
        <v>3213.6671999999999</v>
      </c>
      <c r="J622" s="65">
        <v>2500.3849</v>
      </c>
      <c r="K622" s="65">
        <v>3304.5165000000002</v>
      </c>
      <c r="L622" s="65">
        <v>3116.4</v>
      </c>
      <c r="M622" s="65">
        <v>-4182.1499999999996</v>
      </c>
      <c r="N622" s="65">
        <v>10444.199999999999</v>
      </c>
      <c r="O622" s="65">
        <v>-5104.2</v>
      </c>
      <c r="P622" s="65">
        <v>75865.975000000006</v>
      </c>
      <c r="Q622" s="65">
        <v>-629.6</v>
      </c>
      <c r="R622" s="65">
        <v>931.78</v>
      </c>
      <c r="S622" s="65">
        <v>-3977.44</v>
      </c>
      <c r="T622" s="65">
        <v>9449.7450000000008</v>
      </c>
      <c r="U622" s="65">
        <v>-2027.9399999999998</v>
      </c>
      <c r="V622" s="65">
        <v>83886.76999999999</v>
      </c>
    </row>
    <row r="623" spans="1:22" x14ac:dyDescent="0.25">
      <c r="A623">
        <v>607</v>
      </c>
      <c r="B623" s="65">
        <v>40.81</v>
      </c>
      <c r="C623" s="65">
        <v>325.38</v>
      </c>
      <c r="D623" s="65">
        <v>13.97</v>
      </c>
      <c r="E623" s="65">
        <v>228.35</v>
      </c>
      <c r="F623" s="65">
        <v>3392.46</v>
      </c>
      <c r="G623" s="65">
        <v>2703.54</v>
      </c>
      <c r="H623" s="65">
        <v>9964.66</v>
      </c>
      <c r="I623" s="65">
        <v>3184.24</v>
      </c>
      <c r="J623" s="65">
        <v>2559.5500000000002</v>
      </c>
      <c r="K623" s="65">
        <v>3358.48</v>
      </c>
      <c r="L623" s="65">
        <v>-2791.6</v>
      </c>
      <c r="M623" s="65">
        <v>-4764.45</v>
      </c>
      <c r="N623" s="65">
        <v>12994.8</v>
      </c>
      <c r="O623" s="65">
        <v>-4025.6</v>
      </c>
      <c r="P623" s="65">
        <v>-42206.775000000001</v>
      </c>
      <c r="Q623" s="65">
        <v>-6447.86</v>
      </c>
      <c r="R623" s="65">
        <v>-12759.985000000001</v>
      </c>
      <c r="S623" s="65">
        <v>-1034.51</v>
      </c>
      <c r="T623" s="65">
        <v>574.45499999999993</v>
      </c>
      <c r="U623" s="65">
        <v>-12820.400000000001</v>
      </c>
      <c r="V623" s="65">
        <v>-73281.925000000003</v>
      </c>
    </row>
    <row r="624" spans="1:22" x14ac:dyDescent="0.25">
      <c r="A624">
        <v>608</v>
      </c>
      <c r="B624" s="65">
        <v>41.741399999999999</v>
      </c>
      <c r="C624" s="65">
        <v>330.43180000000001</v>
      </c>
      <c r="D624" s="65">
        <v>14.5412</v>
      </c>
      <c r="E624" s="65">
        <v>230.81880000000001</v>
      </c>
      <c r="F624" s="65">
        <v>3250.6111999999998</v>
      </c>
      <c r="G624" s="65">
        <v>2724.3622999999998</v>
      </c>
      <c r="H624" s="65">
        <v>9790.0699000000004</v>
      </c>
      <c r="I624" s="65">
        <v>3134.5969</v>
      </c>
      <c r="J624" s="65">
        <v>2550.0268999999998</v>
      </c>
      <c r="K624" s="65">
        <v>3253.1713</v>
      </c>
      <c r="L624" s="65">
        <v>-9319.7999999999993</v>
      </c>
      <c r="M624" s="65">
        <v>-12347.699999999999</v>
      </c>
      <c r="N624" s="65">
        <v>-9406.7999999999993</v>
      </c>
      <c r="O624" s="65">
        <v>-8957.5999999999985</v>
      </c>
      <c r="P624" s="65">
        <v>-6743.9250000000002</v>
      </c>
      <c r="Q624" s="65">
        <v>-10611.98</v>
      </c>
      <c r="R624" s="65">
        <v>-4030.43</v>
      </c>
      <c r="S624" s="65">
        <v>3929.59</v>
      </c>
      <c r="T624" s="65">
        <v>2003.4449999999999</v>
      </c>
      <c r="U624" s="65">
        <v>8241.1</v>
      </c>
      <c r="V624" s="65">
        <v>-47244.099999999991</v>
      </c>
    </row>
    <row r="625" spans="1:22" x14ac:dyDescent="0.25">
      <c r="A625">
        <v>609</v>
      </c>
      <c r="B625" s="65">
        <v>39.729999999999997</v>
      </c>
      <c r="C625" s="65">
        <v>323.37</v>
      </c>
      <c r="D625" s="65">
        <v>14.8</v>
      </c>
      <c r="E625" s="65">
        <v>211.77</v>
      </c>
      <c r="F625" s="65">
        <v>3302.76</v>
      </c>
      <c r="G625" s="65">
        <v>2709.39</v>
      </c>
      <c r="H625" s="65">
        <v>9595.08</v>
      </c>
      <c r="I625" s="65">
        <v>3185.68</v>
      </c>
      <c r="J625" s="65">
        <v>2516.87</v>
      </c>
      <c r="K625" s="65">
        <v>3333.98</v>
      </c>
      <c r="L625" s="65">
        <v>4750.8999999999996</v>
      </c>
      <c r="M625" s="65">
        <v>-1759.0500000000002</v>
      </c>
      <c r="N625" s="65">
        <v>-19679.400000000001</v>
      </c>
      <c r="O625" s="65">
        <v>29147.600000000002</v>
      </c>
      <c r="P625" s="65">
        <v>-19781.349999999999</v>
      </c>
      <c r="Q625" s="65">
        <v>-7618.32</v>
      </c>
      <c r="R625" s="65">
        <v>5719.18</v>
      </c>
      <c r="S625" s="65">
        <v>-1178.97</v>
      </c>
      <c r="T625" s="65">
        <v>6976.9050000000007</v>
      </c>
      <c r="U625" s="65">
        <v>-7921.54</v>
      </c>
      <c r="V625" s="65">
        <v>-11344.044999999998</v>
      </c>
    </row>
    <row r="626" spans="1:22" x14ac:dyDescent="0.25">
      <c r="A626">
        <v>610</v>
      </c>
      <c r="B626" s="65">
        <v>39.686900000000001</v>
      </c>
      <c r="C626" s="65">
        <v>326.45420000000001</v>
      </c>
      <c r="D626" s="65">
        <v>13.9269</v>
      </c>
      <c r="E626" s="65">
        <v>221.82570000000001</v>
      </c>
      <c r="F626" s="65">
        <v>3169.0288999999998</v>
      </c>
      <c r="G626" s="65">
        <v>2673.5003999999999</v>
      </c>
      <c r="H626" s="65">
        <v>9376.7652999999991</v>
      </c>
      <c r="I626" s="65">
        <v>3208.5021999999999</v>
      </c>
      <c r="J626" s="65">
        <v>2545.6468</v>
      </c>
      <c r="K626" s="65">
        <v>3323.8404999999998</v>
      </c>
      <c r="L626" s="65">
        <v>5061.7</v>
      </c>
      <c r="M626" s="65">
        <v>-6381.3</v>
      </c>
      <c r="N626" s="65">
        <v>14550.9</v>
      </c>
      <c r="O626" s="65">
        <v>9028.6</v>
      </c>
      <c r="P626" s="65">
        <v>13651.65</v>
      </c>
      <c r="Q626" s="65">
        <v>-439.59999999999997</v>
      </c>
      <c r="R626" s="65">
        <v>16634.800000000003</v>
      </c>
      <c r="S626" s="65">
        <v>-3460.94</v>
      </c>
      <c r="T626" s="65">
        <v>2660.46</v>
      </c>
      <c r="U626" s="65">
        <v>-5892.74</v>
      </c>
      <c r="V626" s="65">
        <v>45413.530000000006</v>
      </c>
    </row>
    <row r="627" spans="1:22" x14ac:dyDescent="0.25">
      <c r="A627">
        <v>611</v>
      </c>
      <c r="B627" s="65">
        <v>42.18</v>
      </c>
      <c r="C627" s="65">
        <v>318.10000000000002</v>
      </c>
      <c r="D627" s="65">
        <v>14.6</v>
      </c>
      <c r="E627" s="65">
        <v>224.52</v>
      </c>
      <c r="F627" s="65">
        <v>3210.94</v>
      </c>
      <c r="G627" s="65">
        <v>2651.09</v>
      </c>
      <c r="H627" s="65">
        <v>9364.92</v>
      </c>
      <c r="I627" s="65">
        <v>3191.4</v>
      </c>
      <c r="J627" s="65">
        <v>2573.81</v>
      </c>
      <c r="K627" s="65">
        <v>3308.85</v>
      </c>
      <c r="L627" s="65">
        <v>-12421.5</v>
      </c>
      <c r="M627" s="65">
        <v>6150.75</v>
      </c>
      <c r="N627" s="65">
        <v>-11739</v>
      </c>
      <c r="O627" s="65">
        <v>3644.8</v>
      </c>
      <c r="P627" s="65">
        <v>3174.75</v>
      </c>
      <c r="Q627" s="65">
        <v>4042.4799999999996</v>
      </c>
      <c r="R627" s="65">
        <v>17227.02</v>
      </c>
      <c r="S627" s="65">
        <v>-1750.2300000000002</v>
      </c>
      <c r="T627" s="65">
        <v>-1563.4949999999999</v>
      </c>
      <c r="U627" s="65">
        <v>-2895.2000000000003</v>
      </c>
      <c r="V627" s="65">
        <v>3870.3749999999995</v>
      </c>
    </row>
    <row r="628" spans="1:22" x14ac:dyDescent="0.25">
      <c r="A628">
        <v>612</v>
      </c>
      <c r="B628" s="65">
        <v>41.13</v>
      </c>
      <c r="C628" s="65">
        <v>325.39109999999999</v>
      </c>
      <c r="D628" s="65">
        <v>14.0162</v>
      </c>
      <c r="E628" s="65">
        <v>227.0385</v>
      </c>
      <c r="F628" s="65">
        <v>3222.0064000000002</v>
      </c>
      <c r="G628" s="65">
        <v>2662.9974000000002</v>
      </c>
      <c r="H628" s="65">
        <v>10029.745500000001</v>
      </c>
      <c r="I628" s="65">
        <v>3086.4731999999999</v>
      </c>
      <c r="J628" s="65">
        <v>2560.953</v>
      </c>
      <c r="K628" s="65">
        <v>3374.4227000000001</v>
      </c>
      <c r="L628" s="65">
        <v>-5040</v>
      </c>
      <c r="M628" s="65">
        <v>-4786.6499999999996</v>
      </c>
      <c r="N628" s="65">
        <v>11068.2</v>
      </c>
      <c r="O628" s="65">
        <v>-1397</v>
      </c>
      <c r="P628" s="65">
        <v>407.27499999999998</v>
      </c>
      <c r="Q628" s="65">
        <v>1661</v>
      </c>
      <c r="R628" s="65">
        <v>-16014.21</v>
      </c>
      <c r="S628" s="65">
        <v>8741.9600000000009</v>
      </c>
      <c r="T628" s="65">
        <v>364.53000000000003</v>
      </c>
      <c r="U628" s="65">
        <v>-16009.18</v>
      </c>
      <c r="V628" s="65">
        <v>-21004.074999999997</v>
      </c>
    </row>
    <row r="629" spans="1:22" x14ac:dyDescent="0.25">
      <c r="A629">
        <v>613</v>
      </c>
      <c r="B629" s="65">
        <v>40.9</v>
      </c>
      <c r="C629" s="65">
        <v>322.5</v>
      </c>
      <c r="D629" s="65">
        <v>14.31</v>
      </c>
      <c r="E629" s="65">
        <v>227.31</v>
      </c>
      <c r="F629" s="65">
        <v>3049.25</v>
      </c>
      <c r="G629" s="65">
        <v>2707.15</v>
      </c>
      <c r="H629" s="65">
        <v>9580.2000000000007</v>
      </c>
      <c r="I629" s="65">
        <v>3205.29</v>
      </c>
      <c r="J629" s="65">
        <v>2553.58</v>
      </c>
      <c r="K629" s="65">
        <v>3301.62</v>
      </c>
      <c r="L629" s="65">
        <v>-3441.9</v>
      </c>
      <c r="M629" s="65">
        <v>-443.55</v>
      </c>
      <c r="N629" s="65">
        <v>-280.8</v>
      </c>
      <c r="O629" s="65">
        <v>-1947.2</v>
      </c>
      <c r="P629" s="65">
        <v>43596.9</v>
      </c>
      <c r="Q629" s="65">
        <v>-7169.6600000000008</v>
      </c>
      <c r="R629" s="65">
        <v>6462.9750000000004</v>
      </c>
      <c r="S629" s="65">
        <v>-3140.17</v>
      </c>
      <c r="T629" s="65">
        <v>1471.14</v>
      </c>
      <c r="U629" s="65">
        <v>-1449.38</v>
      </c>
      <c r="V629" s="65">
        <v>33658.35500000001</v>
      </c>
    </row>
    <row r="630" spans="1:22" x14ac:dyDescent="0.25">
      <c r="A630">
        <v>614</v>
      </c>
      <c r="B630" s="65">
        <v>39.640500000000003</v>
      </c>
      <c r="C630" s="65">
        <v>318.02820000000003</v>
      </c>
      <c r="D630" s="65">
        <v>14.619400000000001</v>
      </c>
      <c r="E630" s="65">
        <v>232.30410000000001</v>
      </c>
      <c r="F630" s="65">
        <v>3121.5585000000001</v>
      </c>
      <c r="G630" s="65">
        <v>2640.0590999999999</v>
      </c>
      <c r="H630" s="65">
        <v>9479.9889000000003</v>
      </c>
      <c r="I630" s="65">
        <v>3219.8271</v>
      </c>
      <c r="J630" s="65">
        <v>2556.1559999999999</v>
      </c>
      <c r="K630" s="65">
        <v>3288.9899</v>
      </c>
      <c r="L630" s="65">
        <v>5386.5</v>
      </c>
      <c r="M630" s="65">
        <v>6257.7</v>
      </c>
      <c r="N630" s="65">
        <v>-12456.6</v>
      </c>
      <c r="O630" s="65">
        <v>-11928.2</v>
      </c>
      <c r="P630" s="65">
        <v>25519.25</v>
      </c>
      <c r="Q630" s="65">
        <v>6248.66</v>
      </c>
      <c r="R630" s="65">
        <v>11473.619999999999</v>
      </c>
      <c r="S630" s="65">
        <v>-4593.43</v>
      </c>
      <c r="T630" s="65">
        <v>1084.08</v>
      </c>
      <c r="U630" s="65">
        <v>1077.3799999999999</v>
      </c>
      <c r="V630" s="65">
        <v>28068.959999999995</v>
      </c>
    </row>
    <row r="631" spans="1:22" x14ac:dyDescent="0.25">
      <c r="A631">
        <v>615</v>
      </c>
      <c r="B631" s="65">
        <v>39.61</v>
      </c>
      <c r="C631" s="65">
        <v>324.58</v>
      </c>
      <c r="D631" s="65">
        <v>14.16</v>
      </c>
      <c r="E631" s="65">
        <v>223.31</v>
      </c>
      <c r="F631" s="65">
        <v>3223.21</v>
      </c>
      <c r="G631" s="65">
        <v>2671.85</v>
      </c>
      <c r="H631" s="65">
        <v>9698.7999999999993</v>
      </c>
      <c r="I631" s="65">
        <v>3207.79</v>
      </c>
      <c r="J631" s="65">
        <v>2613.62</v>
      </c>
      <c r="K631" s="65">
        <v>3233.04</v>
      </c>
      <c r="L631" s="65">
        <v>5586.7</v>
      </c>
      <c r="M631" s="65">
        <v>-3567.45</v>
      </c>
      <c r="N631" s="65">
        <v>5413.2</v>
      </c>
      <c r="O631" s="65">
        <v>6064.2</v>
      </c>
      <c r="P631" s="65">
        <v>106.575</v>
      </c>
      <c r="Q631" s="65">
        <v>-109.74</v>
      </c>
      <c r="R631" s="65">
        <v>533.24</v>
      </c>
      <c r="S631" s="65">
        <v>-3389.91</v>
      </c>
      <c r="T631" s="65">
        <v>-7535.7750000000005</v>
      </c>
      <c r="U631" s="65">
        <v>12267.82</v>
      </c>
      <c r="V631" s="65">
        <v>15368.86</v>
      </c>
    </row>
    <row r="632" spans="1:22" x14ac:dyDescent="0.25">
      <c r="A632">
        <v>616</v>
      </c>
      <c r="B632" s="65">
        <v>40.829300000000003</v>
      </c>
      <c r="C632" s="65">
        <v>322.47140000000002</v>
      </c>
      <c r="D632" s="65">
        <v>13.8256</v>
      </c>
      <c r="E632" s="65">
        <v>237.24629999999999</v>
      </c>
      <c r="F632" s="65">
        <v>3307.9061999999999</v>
      </c>
      <c r="G632" s="65">
        <v>2706.0742</v>
      </c>
      <c r="H632" s="65">
        <v>9591.3253000000004</v>
      </c>
      <c r="I632" s="65">
        <v>3252.2703000000001</v>
      </c>
      <c r="J632" s="65">
        <v>2551.3017</v>
      </c>
      <c r="K632" s="65">
        <v>3275.9096</v>
      </c>
      <c r="L632" s="65">
        <v>-2935.1</v>
      </c>
      <c r="M632" s="65">
        <v>-407.09999999999997</v>
      </c>
      <c r="N632" s="65">
        <v>18501.599999999999</v>
      </c>
      <c r="O632" s="65">
        <v>-21812.6</v>
      </c>
      <c r="P632" s="65">
        <v>-21067.675000000003</v>
      </c>
      <c r="Q632" s="65">
        <v>-6954.36</v>
      </c>
      <c r="R632" s="65">
        <v>5906.8</v>
      </c>
      <c r="S632" s="65">
        <v>-7837.75</v>
      </c>
      <c r="T632" s="65">
        <v>1812.2249999999999</v>
      </c>
      <c r="U632" s="65">
        <v>3693.4399999999996</v>
      </c>
      <c r="V632" s="65">
        <v>-31100.52</v>
      </c>
    </row>
    <row r="633" spans="1:22" x14ac:dyDescent="0.25">
      <c r="A633">
        <v>617</v>
      </c>
      <c r="B633" s="65">
        <v>38.659999999999997</v>
      </c>
      <c r="C633" s="65">
        <v>326.33999999999997</v>
      </c>
      <c r="D633" s="65">
        <v>13.86</v>
      </c>
      <c r="E633" s="65">
        <v>231.17</v>
      </c>
      <c r="F633" s="65">
        <v>3338.68</v>
      </c>
      <c r="G633" s="65">
        <v>2573.9899999999998</v>
      </c>
      <c r="H633" s="65">
        <v>9884.61</v>
      </c>
      <c r="I633" s="65">
        <v>3149.86</v>
      </c>
      <c r="J633" s="65">
        <v>2596.25</v>
      </c>
      <c r="K633" s="65">
        <v>3268.9</v>
      </c>
      <c r="L633" s="65">
        <v>12235.3</v>
      </c>
      <c r="M633" s="65">
        <v>-6217.2</v>
      </c>
      <c r="N633" s="65">
        <v>17175.600000000002</v>
      </c>
      <c r="O633" s="65">
        <v>-9652.4</v>
      </c>
      <c r="P633" s="65">
        <v>-28761.199999999997</v>
      </c>
      <c r="Q633" s="65">
        <v>19462.939999999999</v>
      </c>
      <c r="R633" s="65">
        <v>-8757.1949999999997</v>
      </c>
      <c r="S633" s="65">
        <v>2403.17</v>
      </c>
      <c r="T633" s="65">
        <v>-4929.42</v>
      </c>
      <c r="U633" s="65">
        <v>5095.7</v>
      </c>
      <c r="V633" s="65">
        <v>-1944.7049999999972</v>
      </c>
    </row>
    <row r="634" spans="1:22" x14ac:dyDescent="0.25">
      <c r="A634">
        <v>618</v>
      </c>
      <c r="B634" s="65">
        <v>40.4679</v>
      </c>
      <c r="C634" s="65">
        <v>319.60070000000002</v>
      </c>
      <c r="D634" s="65">
        <v>14.5884</v>
      </c>
      <c r="E634" s="65">
        <v>226.65450000000001</v>
      </c>
      <c r="F634" s="65">
        <v>3211.6849000000002</v>
      </c>
      <c r="G634" s="65">
        <v>2714.4906000000001</v>
      </c>
      <c r="H634" s="65">
        <v>9496.3534</v>
      </c>
      <c r="I634" s="65">
        <v>3181.2575999999999</v>
      </c>
      <c r="J634" s="65">
        <v>2543.5408000000002</v>
      </c>
      <c r="K634" s="65">
        <v>3265.107</v>
      </c>
      <c r="L634" s="65">
        <v>-405.3</v>
      </c>
      <c r="M634" s="65">
        <v>3898.95</v>
      </c>
      <c r="N634" s="65">
        <v>-11247.6</v>
      </c>
      <c r="O634" s="65">
        <v>-629</v>
      </c>
      <c r="P634" s="65">
        <v>2987.65</v>
      </c>
      <c r="Q634" s="65">
        <v>-8637.6400000000012</v>
      </c>
      <c r="R634" s="65">
        <v>10655.395</v>
      </c>
      <c r="S634" s="65">
        <v>-736.48</v>
      </c>
      <c r="T634" s="65">
        <v>2976.36</v>
      </c>
      <c r="U634" s="65">
        <v>5853.96</v>
      </c>
      <c r="V634" s="65">
        <v>4716.2949999999983</v>
      </c>
    </row>
    <row r="635" spans="1:22" x14ac:dyDescent="0.25">
      <c r="A635">
        <v>619</v>
      </c>
      <c r="B635" s="65">
        <v>40.450000000000003</v>
      </c>
      <c r="C635" s="65">
        <v>321.54000000000002</v>
      </c>
      <c r="D635" s="65">
        <v>14.88</v>
      </c>
      <c r="E635" s="65">
        <v>230.97</v>
      </c>
      <c r="F635" s="65">
        <v>3219.66</v>
      </c>
      <c r="G635" s="65">
        <v>2624.01</v>
      </c>
      <c r="H635" s="65">
        <v>9629.75</v>
      </c>
      <c r="I635" s="65">
        <v>3100.19</v>
      </c>
      <c r="J635" s="65">
        <v>2546.67</v>
      </c>
      <c r="K635" s="65">
        <v>3359.47</v>
      </c>
      <c r="L635" s="65">
        <v>-246.4</v>
      </c>
      <c r="M635" s="65">
        <v>986.7</v>
      </c>
      <c r="N635" s="65">
        <v>-22779.899999999998</v>
      </c>
      <c r="O635" s="65">
        <v>-9250.4000000000015</v>
      </c>
      <c r="P635" s="65">
        <v>993.47500000000002</v>
      </c>
      <c r="Q635" s="65">
        <v>9458.6200000000008</v>
      </c>
      <c r="R635" s="65">
        <v>3985.75</v>
      </c>
      <c r="S635" s="65">
        <v>7370.31</v>
      </c>
      <c r="T635" s="65">
        <v>2506.6800000000003</v>
      </c>
      <c r="U635" s="65">
        <v>-13019.2</v>
      </c>
      <c r="V635" s="65">
        <v>-19994.364999999998</v>
      </c>
    </row>
    <row r="636" spans="1:22" x14ac:dyDescent="0.25">
      <c r="A636">
        <v>620</v>
      </c>
      <c r="B636" s="65">
        <v>40.195799999999998</v>
      </c>
      <c r="C636" s="65">
        <v>326.93029999999999</v>
      </c>
      <c r="D636" s="65">
        <v>14.6874</v>
      </c>
      <c r="E636" s="65">
        <v>222.24680000000001</v>
      </c>
      <c r="F636" s="65">
        <v>3239.8389999999999</v>
      </c>
      <c r="G636" s="65">
        <v>2689.7557000000002</v>
      </c>
      <c r="H636" s="65">
        <v>9829.0990999999995</v>
      </c>
      <c r="I636" s="65">
        <v>3149.2638000000002</v>
      </c>
      <c r="J636" s="65">
        <v>2565.6833000000001</v>
      </c>
      <c r="K636" s="65">
        <v>3296.5320999999999</v>
      </c>
      <c r="L636" s="65">
        <v>1499.4</v>
      </c>
      <c r="M636" s="65">
        <v>-7095.45</v>
      </c>
      <c r="N636" s="65">
        <v>-15108.6</v>
      </c>
      <c r="O636" s="65">
        <v>8186.4000000000005</v>
      </c>
      <c r="P636" s="65">
        <v>-4050.8749999999995</v>
      </c>
      <c r="Q636" s="65">
        <v>-3690.66</v>
      </c>
      <c r="R636" s="65">
        <v>-5981.89</v>
      </c>
      <c r="S636" s="65">
        <v>2462.9</v>
      </c>
      <c r="T636" s="65">
        <v>-345.01499999999999</v>
      </c>
      <c r="U636" s="65">
        <v>-431.06</v>
      </c>
      <c r="V636" s="65">
        <v>-24554.85</v>
      </c>
    </row>
    <row r="637" spans="1:22" x14ac:dyDescent="0.25">
      <c r="A637">
        <v>621</v>
      </c>
      <c r="B637" s="65">
        <v>39.090000000000003</v>
      </c>
      <c r="C637" s="65">
        <v>330.41</v>
      </c>
      <c r="D637" s="65">
        <v>14.22</v>
      </c>
      <c r="E637" s="65">
        <v>224.02</v>
      </c>
      <c r="F637" s="65">
        <v>3239.07</v>
      </c>
      <c r="G637" s="65">
        <v>2683.44</v>
      </c>
      <c r="H637" s="65">
        <v>9836.2000000000007</v>
      </c>
      <c r="I637" s="65">
        <v>3158.22</v>
      </c>
      <c r="J637" s="65">
        <v>2504.13</v>
      </c>
      <c r="K637" s="65">
        <v>3284.58</v>
      </c>
      <c r="L637" s="65">
        <v>9235.7999999999993</v>
      </c>
      <c r="M637" s="65">
        <v>-12315.300000000001</v>
      </c>
      <c r="N637" s="65">
        <v>3038.1</v>
      </c>
      <c r="O637" s="65">
        <v>4643</v>
      </c>
      <c r="P637" s="65">
        <v>-3858.5250000000001</v>
      </c>
      <c r="Q637" s="65">
        <v>-2427.2800000000002</v>
      </c>
      <c r="R637" s="65">
        <v>-6336.6950000000006</v>
      </c>
      <c r="S637" s="65">
        <v>1566.93</v>
      </c>
      <c r="T637" s="65">
        <v>8888.1</v>
      </c>
      <c r="U637" s="65">
        <v>1958.8799999999999</v>
      </c>
      <c r="V637" s="65">
        <v>4393.0099999999984</v>
      </c>
    </row>
    <row r="638" spans="1:22" x14ac:dyDescent="0.25">
      <c r="A638">
        <v>622</v>
      </c>
      <c r="B638" s="65">
        <v>40.546799999999998</v>
      </c>
      <c r="C638" s="65">
        <v>319.38290000000001</v>
      </c>
      <c r="D638" s="65">
        <v>14.2357</v>
      </c>
      <c r="E638" s="65">
        <v>220.3835</v>
      </c>
      <c r="F638" s="65">
        <v>3220.8656999999998</v>
      </c>
      <c r="G638" s="65">
        <v>2731.8534</v>
      </c>
      <c r="H638" s="65">
        <v>9697.9709000000003</v>
      </c>
      <c r="I638" s="65">
        <v>3152.7882</v>
      </c>
      <c r="J638" s="65">
        <v>2622.9123</v>
      </c>
      <c r="K638" s="65">
        <v>3344.2170999999998</v>
      </c>
      <c r="L638" s="65">
        <v>-957.6</v>
      </c>
      <c r="M638" s="65">
        <v>4225.6499999999996</v>
      </c>
      <c r="N638" s="65">
        <v>2507.6999999999998</v>
      </c>
      <c r="O638" s="65">
        <v>11913</v>
      </c>
      <c r="P638" s="65">
        <v>692.45</v>
      </c>
      <c r="Q638" s="65">
        <v>-12110.2</v>
      </c>
      <c r="R638" s="65">
        <v>574.52</v>
      </c>
      <c r="S638" s="65">
        <v>2110.46</v>
      </c>
      <c r="T638" s="65">
        <v>-8929.3649999999998</v>
      </c>
      <c r="U638" s="65">
        <v>-9968.06</v>
      </c>
      <c r="V638" s="65">
        <v>-9941.4449999999997</v>
      </c>
    </row>
    <row r="639" spans="1:22" x14ac:dyDescent="0.25">
      <c r="A639">
        <v>623</v>
      </c>
      <c r="B639" s="65">
        <v>39.93</v>
      </c>
      <c r="C639" s="65">
        <v>313.10000000000002</v>
      </c>
      <c r="D639" s="65">
        <v>14.63</v>
      </c>
      <c r="E639" s="65">
        <v>226.74</v>
      </c>
      <c r="F639" s="65">
        <v>3366.6</v>
      </c>
      <c r="G639" s="65">
        <v>2634.49</v>
      </c>
      <c r="H639" s="65">
        <v>9088.74</v>
      </c>
      <c r="I639" s="65">
        <v>3212.12</v>
      </c>
      <c r="J639" s="65">
        <v>2531.09</v>
      </c>
      <c r="K639" s="65">
        <v>3328.72</v>
      </c>
      <c r="L639" s="65">
        <v>3336.2000000000003</v>
      </c>
      <c r="M639" s="65">
        <v>13644.3</v>
      </c>
      <c r="N639" s="65">
        <v>-12834.9</v>
      </c>
      <c r="O639" s="65">
        <v>-796.6</v>
      </c>
      <c r="P639" s="65">
        <v>-35740.875</v>
      </c>
      <c r="Q639" s="65">
        <v>7362.38</v>
      </c>
      <c r="R639" s="65">
        <v>31036.215</v>
      </c>
      <c r="S639" s="65">
        <v>-3822.26</v>
      </c>
      <c r="T639" s="65">
        <v>4844.6549999999997</v>
      </c>
      <c r="U639" s="65">
        <v>-6869.04</v>
      </c>
      <c r="V639" s="65">
        <v>160.07500000000073</v>
      </c>
    </row>
    <row r="640" spans="1:22" x14ac:dyDescent="0.25">
      <c r="A640">
        <v>624</v>
      </c>
      <c r="B640" s="65">
        <v>39.482199999999999</v>
      </c>
      <c r="C640" s="65">
        <v>327.16210000000001</v>
      </c>
      <c r="D640" s="65">
        <v>14.074999999999999</v>
      </c>
      <c r="E640" s="65">
        <v>224.7038</v>
      </c>
      <c r="F640" s="65">
        <v>3300.7685999999999</v>
      </c>
      <c r="G640" s="65">
        <v>2723.6965</v>
      </c>
      <c r="H640" s="65">
        <v>9777.0840000000007</v>
      </c>
      <c r="I640" s="65">
        <v>3174.9059999999999</v>
      </c>
      <c r="J640" s="65">
        <v>2531.518</v>
      </c>
      <c r="K640" s="65">
        <v>3235.3879000000002</v>
      </c>
      <c r="L640" s="65">
        <v>6494.5999999999995</v>
      </c>
      <c r="M640" s="65">
        <v>-7443.1500000000005</v>
      </c>
      <c r="N640" s="65">
        <v>8775</v>
      </c>
      <c r="O640" s="65">
        <v>3272.4</v>
      </c>
      <c r="P640" s="65">
        <v>-19283.275000000001</v>
      </c>
      <c r="Q640" s="65">
        <v>-10478.82</v>
      </c>
      <c r="R640" s="65">
        <v>-3381.1349999999998</v>
      </c>
      <c r="S640" s="65">
        <v>-101.32000000000001</v>
      </c>
      <c r="T640" s="65">
        <v>4779.7800000000007</v>
      </c>
      <c r="U640" s="65">
        <v>11797.78</v>
      </c>
      <c r="V640" s="65">
        <v>-5568.1399999999976</v>
      </c>
    </row>
    <row r="641" spans="1:22" x14ac:dyDescent="0.25">
      <c r="A641">
        <v>625</v>
      </c>
      <c r="B641" s="65">
        <v>38.950000000000003</v>
      </c>
      <c r="C641" s="65">
        <v>325.74</v>
      </c>
      <c r="D641" s="65">
        <v>14.45</v>
      </c>
      <c r="E641" s="65">
        <v>240.24</v>
      </c>
      <c r="F641" s="65">
        <v>3202.54</v>
      </c>
      <c r="G641" s="65">
        <v>2713.16</v>
      </c>
      <c r="H641" s="65">
        <v>9848.3700000000008</v>
      </c>
      <c r="I641" s="65">
        <v>3147.68</v>
      </c>
      <c r="J641" s="65">
        <v>2587.1999999999998</v>
      </c>
      <c r="K641" s="65">
        <v>3303.38</v>
      </c>
      <c r="L641" s="65">
        <v>10223.5</v>
      </c>
      <c r="M641" s="65">
        <v>-5315.1</v>
      </c>
      <c r="N641" s="65">
        <v>-5978.7</v>
      </c>
      <c r="O641" s="65">
        <v>-27807.600000000002</v>
      </c>
      <c r="P641" s="65">
        <v>5273.3</v>
      </c>
      <c r="Q641" s="65">
        <v>-8371.74</v>
      </c>
      <c r="R641" s="65">
        <v>-6945.5050000000001</v>
      </c>
      <c r="S641" s="65">
        <v>2621.48</v>
      </c>
      <c r="T641" s="65">
        <v>-3571.9649999999997</v>
      </c>
      <c r="U641" s="65">
        <v>-1800.14</v>
      </c>
      <c r="V641" s="65">
        <v>-41672.469999999994</v>
      </c>
    </row>
    <row r="642" spans="1:22" x14ac:dyDescent="0.25">
      <c r="A642">
        <v>626</v>
      </c>
      <c r="B642" s="65">
        <v>38.454599999999999</v>
      </c>
      <c r="C642" s="65">
        <v>327.03649999999999</v>
      </c>
      <c r="D642" s="65">
        <v>14.437900000000001</v>
      </c>
      <c r="E642" s="65">
        <v>234.37729999999999</v>
      </c>
      <c r="F642" s="65">
        <v>3236.5522999999998</v>
      </c>
      <c r="G642" s="65">
        <v>2623.2130999999999</v>
      </c>
      <c r="H642" s="65">
        <v>9603.8354999999992</v>
      </c>
      <c r="I642" s="65">
        <v>3211.6597999999999</v>
      </c>
      <c r="J642" s="65">
        <v>2559.6486</v>
      </c>
      <c r="K642" s="65">
        <v>3253.6532000000002</v>
      </c>
      <c r="L642" s="65">
        <v>13687.800000000001</v>
      </c>
      <c r="M642" s="65">
        <v>-7254.75</v>
      </c>
      <c r="N642" s="65">
        <v>-5378.0999999999995</v>
      </c>
      <c r="O642" s="65">
        <v>-16074.6</v>
      </c>
      <c r="P642" s="65">
        <v>-3229.2000000000003</v>
      </c>
      <c r="Q642" s="65">
        <v>9617.86</v>
      </c>
      <c r="R642" s="65">
        <v>5281.29</v>
      </c>
      <c r="S642" s="65">
        <v>-3776.7000000000003</v>
      </c>
      <c r="T642" s="65">
        <v>560.18999999999994</v>
      </c>
      <c r="U642" s="65">
        <v>8144.7199999999993</v>
      </c>
      <c r="V642" s="65">
        <v>1578.5100000000011</v>
      </c>
    </row>
    <row r="643" spans="1:22" x14ac:dyDescent="0.25">
      <c r="A643">
        <v>627</v>
      </c>
      <c r="B643" s="65">
        <v>40.18</v>
      </c>
      <c r="C643" s="65">
        <v>316.42</v>
      </c>
      <c r="D643" s="65">
        <v>14.62</v>
      </c>
      <c r="E643" s="65">
        <v>229.11</v>
      </c>
      <c r="F643" s="65">
        <v>3196.51</v>
      </c>
      <c r="G643" s="65">
        <v>2679.44</v>
      </c>
      <c r="H643" s="65">
        <v>9594.9500000000007</v>
      </c>
      <c r="I643" s="65">
        <v>3182.78</v>
      </c>
      <c r="J643" s="65">
        <v>2535.27</v>
      </c>
      <c r="K643" s="65">
        <v>3218.78</v>
      </c>
      <c r="L643" s="65">
        <v>1606.5</v>
      </c>
      <c r="M643" s="65">
        <v>8663.1</v>
      </c>
      <c r="N643" s="65">
        <v>-12507.3</v>
      </c>
      <c r="O643" s="65">
        <v>-5534.7999999999993</v>
      </c>
      <c r="P643" s="65">
        <v>6782</v>
      </c>
      <c r="Q643" s="65">
        <v>-1628.12</v>
      </c>
      <c r="R643" s="65">
        <v>5725.68</v>
      </c>
      <c r="S643" s="65">
        <v>-889.12</v>
      </c>
      <c r="T643" s="65">
        <v>4216.83</v>
      </c>
      <c r="U643" s="65">
        <v>15120.079999999998</v>
      </c>
      <c r="V643" s="65">
        <v>21554.85</v>
      </c>
    </row>
    <row r="644" spans="1:22" x14ac:dyDescent="0.25">
      <c r="A644">
        <v>628</v>
      </c>
      <c r="B644" s="65">
        <v>40.790399999999998</v>
      </c>
      <c r="C644" s="65">
        <v>321.64299999999997</v>
      </c>
      <c r="D644" s="65">
        <v>14.6524</v>
      </c>
      <c r="E644" s="65">
        <v>227.54300000000001</v>
      </c>
      <c r="F644" s="65">
        <v>3173.422</v>
      </c>
      <c r="G644" s="65">
        <v>2717.0623000000001</v>
      </c>
      <c r="H644" s="65">
        <v>9714.2772999999997</v>
      </c>
      <c r="I644" s="65">
        <v>3204.3235</v>
      </c>
      <c r="J644" s="65">
        <v>2563.9647</v>
      </c>
      <c r="K644" s="65">
        <v>3325.6970999999999</v>
      </c>
      <c r="L644" s="65">
        <v>-2662.8</v>
      </c>
      <c r="M644" s="65">
        <v>835.50000000000011</v>
      </c>
      <c r="N644" s="65">
        <v>-13743.6</v>
      </c>
      <c r="O644" s="65">
        <v>-2406</v>
      </c>
      <c r="P644" s="65">
        <v>12553.375</v>
      </c>
      <c r="Q644" s="65">
        <v>-9151.98</v>
      </c>
      <c r="R644" s="65">
        <v>-240.79999999999998</v>
      </c>
      <c r="S644" s="65">
        <v>-3043.07</v>
      </c>
      <c r="T644" s="65">
        <v>-87.225000000000009</v>
      </c>
      <c r="U644" s="65">
        <v>-6264.0599999999995</v>
      </c>
      <c r="V644" s="65">
        <v>-24210.659999999996</v>
      </c>
    </row>
    <row r="645" spans="1:22" x14ac:dyDescent="0.25">
      <c r="A645">
        <v>629</v>
      </c>
      <c r="B645" s="65">
        <v>38.65</v>
      </c>
      <c r="C645" s="65">
        <v>325.27999999999997</v>
      </c>
      <c r="D645" s="65">
        <v>14.54</v>
      </c>
      <c r="E645" s="65">
        <v>228.32</v>
      </c>
      <c r="F645" s="65">
        <v>3300.01</v>
      </c>
      <c r="G645" s="65">
        <v>2690.73</v>
      </c>
      <c r="H645" s="65">
        <v>9734.8799999999992</v>
      </c>
      <c r="I645" s="65">
        <v>3139.93</v>
      </c>
      <c r="J645" s="65">
        <v>2516.77</v>
      </c>
      <c r="K645" s="65">
        <v>3209.47</v>
      </c>
      <c r="L645" s="65">
        <v>12355</v>
      </c>
      <c r="M645" s="65">
        <v>-4612.95</v>
      </c>
      <c r="N645" s="65">
        <v>-9480.9</v>
      </c>
      <c r="O645" s="65">
        <v>-3956.6</v>
      </c>
      <c r="P645" s="65">
        <v>-19093.724999999999</v>
      </c>
      <c r="Q645" s="65">
        <v>-3885.68</v>
      </c>
      <c r="R645" s="65">
        <v>-1270.99</v>
      </c>
      <c r="S645" s="65">
        <v>3395.83</v>
      </c>
      <c r="T645" s="65">
        <v>6991.5599999999995</v>
      </c>
      <c r="U645" s="65">
        <v>16980.920000000002</v>
      </c>
      <c r="V645" s="65">
        <v>-2577.5349999999999</v>
      </c>
    </row>
    <row r="646" spans="1:22" x14ac:dyDescent="0.25">
      <c r="A646">
        <v>630</v>
      </c>
      <c r="B646" s="65">
        <v>41.314</v>
      </c>
      <c r="C646" s="65">
        <v>321.12099999999998</v>
      </c>
      <c r="D646" s="65">
        <v>14.0222</v>
      </c>
      <c r="E646" s="65">
        <v>233.28989999999999</v>
      </c>
      <c r="F646" s="65">
        <v>3273.6729999999998</v>
      </c>
      <c r="G646" s="65">
        <v>2712.0830999999998</v>
      </c>
      <c r="H646" s="65">
        <v>10065.8128</v>
      </c>
      <c r="I646" s="65">
        <v>3149.4548</v>
      </c>
      <c r="J646" s="65">
        <v>2488.1217999999999</v>
      </c>
      <c r="K646" s="65">
        <v>3346.7662</v>
      </c>
      <c r="L646" s="65">
        <v>-6328</v>
      </c>
      <c r="M646" s="65">
        <v>1618.5</v>
      </c>
      <c r="N646" s="65">
        <v>10834.199999999999</v>
      </c>
      <c r="O646" s="65">
        <v>-13899.800000000001</v>
      </c>
      <c r="P646" s="65">
        <v>-12509.375</v>
      </c>
      <c r="Q646" s="65">
        <v>-8156.14</v>
      </c>
      <c r="R646" s="65">
        <v>-17817.575000000001</v>
      </c>
      <c r="S646" s="65">
        <v>2443.7999999999997</v>
      </c>
      <c r="T646" s="65">
        <v>11289.21</v>
      </c>
      <c r="U646" s="65">
        <v>-10477.880000000001</v>
      </c>
      <c r="V646" s="65">
        <v>-43003.06</v>
      </c>
    </row>
    <row r="647" spans="1:22" x14ac:dyDescent="0.25">
      <c r="A647">
        <v>631</v>
      </c>
      <c r="B647" s="65">
        <v>39.979999999999997</v>
      </c>
      <c r="C647" s="65">
        <v>324.52</v>
      </c>
      <c r="D647" s="65">
        <v>14.51</v>
      </c>
      <c r="E647" s="65">
        <v>217.45</v>
      </c>
      <c r="F647" s="65">
        <v>3206.72</v>
      </c>
      <c r="G647" s="65">
        <v>2651.11</v>
      </c>
      <c r="H647" s="65">
        <v>10039.08</v>
      </c>
      <c r="I647" s="65">
        <v>3184.25</v>
      </c>
      <c r="J647" s="65">
        <v>2550.61</v>
      </c>
      <c r="K647" s="65">
        <v>3294.83</v>
      </c>
      <c r="L647" s="65">
        <v>2982</v>
      </c>
      <c r="M647" s="65">
        <v>-3483.7499999999995</v>
      </c>
      <c r="N647" s="65">
        <v>-8377.1999999999989</v>
      </c>
      <c r="O647" s="65">
        <v>17775</v>
      </c>
      <c r="P647" s="65">
        <v>4229.8</v>
      </c>
      <c r="Q647" s="65">
        <v>4038.7599999999998</v>
      </c>
      <c r="R647" s="65">
        <v>-16480.764999999999</v>
      </c>
      <c r="S647" s="65">
        <v>-1035.6400000000001</v>
      </c>
      <c r="T647" s="65">
        <v>1915.62</v>
      </c>
      <c r="U647" s="65">
        <v>-91.12</v>
      </c>
      <c r="V647" s="65">
        <v>1472.7050000000008</v>
      </c>
    </row>
    <row r="648" spans="1:22" x14ac:dyDescent="0.25">
      <c r="A648">
        <v>632</v>
      </c>
      <c r="B648" s="65">
        <v>40.955599999999997</v>
      </c>
      <c r="C648" s="65">
        <v>318.24579999999997</v>
      </c>
      <c r="D648" s="65">
        <v>13.7386</v>
      </c>
      <c r="E648" s="65">
        <v>227.9633</v>
      </c>
      <c r="F648" s="65">
        <v>3144.7244000000001</v>
      </c>
      <c r="G648" s="65">
        <v>2652.7114000000001</v>
      </c>
      <c r="H648" s="65">
        <v>9681.0095999999994</v>
      </c>
      <c r="I648" s="65">
        <v>3131.3726000000001</v>
      </c>
      <c r="J648" s="65">
        <v>2505.2507999999998</v>
      </c>
      <c r="K648" s="65">
        <v>3289.0309999999999</v>
      </c>
      <c r="L648" s="65">
        <v>-3819.2</v>
      </c>
      <c r="M648" s="65">
        <v>5931.3</v>
      </c>
      <c r="N648" s="65">
        <v>21894.600000000002</v>
      </c>
      <c r="O648" s="65">
        <v>-3246.6</v>
      </c>
      <c r="P648" s="65">
        <v>19727.775000000001</v>
      </c>
      <c r="Q648" s="65">
        <v>3718.2000000000003</v>
      </c>
      <c r="R648" s="65">
        <v>1422.585</v>
      </c>
      <c r="S648" s="65">
        <v>4252.0200000000004</v>
      </c>
      <c r="T648" s="65">
        <v>8719.8599999999988</v>
      </c>
      <c r="U648" s="65">
        <v>1069.1599999999999</v>
      </c>
      <c r="V648" s="65">
        <v>59669.700000000012</v>
      </c>
    </row>
    <row r="649" spans="1:22" x14ac:dyDescent="0.25">
      <c r="A649">
        <v>633</v>
      </c>
      <c r="B649" s="65">
        <v>40.4</v>
      </c>
      <c r="C649" s="65">
        <v>323.17</v>
      </c>
      <c r="D649" s="65">
        <v>14.17</v>
      </c>
      <c r="E649" s="65">
        <v>219.86</v>
      </c>
      <c r="F649" s="65">
        <v>3239.48</v>
      </c>
      <c r="G649" s="65">
        <v>2681.5</v>
      </c>
      <c r="H649" s="65">
        <v>9556.07</v>
      </c>
      <c r="I649" s="65">
        <v>3209.59</v>
      </c>
      <c r="J649" s="65">
        <v>2598.8200000000002</v>
      </c>
      <c r="K649" s="65">
        <v>3230.3</v>
      </c>
      <c r="L649" s="65">
        <v>79.8</v>
      </c>
      <c r="M649" s="65">
        <v>-1458.6000000000001</v>
      </c>
      <c r="N649" s="65">
        <v>5136.3</v>
      </c>
      <c r="O649" s="65">
        <v>12951.599999999999</v>
      </c>
      <c r="P649" s="65">
        <v>-3961</v>
      </c>
      <c r="Q649" s="65">
        <v>-2038.8200000000002</v>
      </c>
      <c r="R649" s="65">
        <v>7669.4100000000008</v>
      </c>
      <c r="S649" s="65">
        <v>-3569.97</v>
      </c>
      <c r="T649" s="65">
        <v>-5315.37</v>
      </c>
      <c r="U649" s="65">
        <v>12815.84</v>
      </c>
      <c r="V649" s="65">
        <v>22309.19</v>
      </c>
    </row>
    <row r="650" spans="1:22" x14ac:dyDescent="0.25">
      <c r="A650">
        <v>634</v>
      </c>
      <c r="B650" s="65">
        <v>39.1404</v>
      </c>
      <c r="C650" s="65">
        <v>324.96859999999998</v>
      </c>
      <c r="D650" s="65">
        <v>14.799300000000001</v>
      </c>
      <c r="E650" s="65">
        <v>216.96870000000001</v>
      </c>
      <c r="F650" s="65">
        <v>3291.4023999999999</v>
      </c>
      <c r="G650" s="65">
        <v>2615.3478</v>
      </c>
      <c r="H650" s="65">
        <v>9838.8646000000008</v>
      </c>
      <c r="I650" s="65">
        <v>3193.4794999999999</v>
      </c>
      <c r="J650" s="65">
        <v>2569.5958999999998</v>
      </c>
      <c r="K650" s="65">
        <v>3370.5763000000002</v>
      </c>
      <c r="L650" s="65">
        <v>8887.2000000000007</v>
      </c>
      <c r="M650" s="65">
        <v>-4152.9000000000005</v>
      </c>
      <c r="N650" s="65">
        <v>-19472.7</v>
      </c>
      <c r="O650" s="65">
        <v>18742.599999999999</v>
      </c>
      <c r="P650" s="65">
        <v>-16941.725000000002</v>
      </c>
      <c r="Q650" s="65">
        <v>11190.92</v>
      </c>
      <c r="R650" s="65">
        <v>-6470.165</v>
      </c>
      <c r="S650" s="65">
        <v>-1958.67</v>
      </c>
      <c r="T650" s="65">
        <v>-931.90499999999997</v>
      </c>
      <c r="U650" s="65">
        <v>-15239.9</v>
      </c>
      <c r="V650" s="65">
        <v>-26347.245000000003</v>
      </c>
    </row>
    <row r="651" spans="1:22" x14ac:dyDescent="0.25">
      <c r="A651">
        <v>635</v>
      </c>
      <c r="B651" s="65">
        <v>40.19</v>
      </c>
      <c r="C651" s="65">
        <v>322.11</v>
      </c>
      <c r="D651" s="65">
        <v>14.51</v>
      </c>
      <c r="E651" s="65">
        <v>232.2</v>
      </c>
      <c r="F651" s="65">
        <v>3086.16</v>
      </c>
      <c r="G651" s="65">
        <v>2726.63</v>
      </c>
      <c r="H651" s="65">
        <v>9572.24</v>
      </c>
      <c r="I651" s="65">
        <v>3161.58</v>
      </c>
      <c r="J651" s="65">
        <v>2505.7600000000002</v>
      </c>
      <c r="K651" s="65">
        <v>3269.57</v>
      </c>
      <c r="L651" s="65">
        <v>1572.9</v>
      </c>
      <c r="M651" s="65">
        <v>141.75</v>
      </c>
      <c r="N651" s="65">
        <v>-8283.6</v>
      </c>
      <c r="O651" s="65">
        <v>-11717.4</v>
      </c>
      <c r="P651" s="65">
        <v>34368.125</v>
      </c>
      <c r="Q651" s="65">
        <v>-11064.9</v>
      </c>
      <c r="R651" s="65">
        <v>6861.0349999999999</v>
      </c>
      <c r="S651" s="65">
        <v>1230.79</v>
      </c>
      <c r="T651" s="65">
        <v>8642.8649999999998</v>
      </c>
      <c r="U651" s="65">
        <v>4961.5</v>
      </c>
      <c r="V651" s="65">
        <v>26713.065000000002</v>
      </c>
    </row>
    <row r="652" spans="1:22" x14ac:dyDescent="0.25">
      <c r="A652">
        <v>636</v>
      </c>
      <c r="B652" s="65">
        <v>39.204900000000002</v>
      </c>
      <c r="C652" s="65">
        <v>324.78649999999999</v>
      </c>
      <c r="D652" s="65">
        <v>14.0382</v>
      </c>
      <c r="E652" s="65">
        <v>227.2277</v>
      </c>
      <c r="F652" s="65">
        <v>3377.2541000000001</v>
      </c>
      <c r="G652" s="65">
        <v>2621.2948000000001</v>
      </c>
      <c r="H652" s="65">
        <v>9740.1568000000007</v>
      </c>
      <c r="I652" s="65">
        <v>3162.0333000000001</v>
      </c>
      <c r="J652" s="65">
        <v>2494.9693000000002</v>
      </c>
      <c r="K652" s="65">
        <v>3337.3688999999999</v>
      </c>
      <c r="L652" s="65">
        <v>8435.7000000000007</v>
      </c>
      <c r="M652" s="65">
        <v>-3879.75</v>
      </c>
      <c r="N652" s="65">
        <v>10210.199999999999</v>
      </c>
      <c r="O652" s="65">
        <v>-1775.4</v>
      </c>
      <c r="P652" s="65">
        <v>-38404.649999999994</v>
      </c>
      <c r="Q652" s="65">
        <v>10001.519999999999</v>
      </c>
      <c r="R652" s="65">
        <v>-1534.7749999999999</v>
      </c>
      <c r="S652" s="65">
        <v>1185.95</v>
      </c>
      <c r="T652" s="65">
        <v>10262.084999999999</v>
      </c>
      <c r="U652" s="65">
        <v>-8598.42</v>
      </c>
      <c r="V652" s="65">
        <v>-14097.539999999995</v>
      </c>
    </row>
    <row r="653" spans="1:22" x14ac:dyDescent="0.25">
      <c r="A653">
        <v>637</v>
      </c>
      <c r="B653" s="65">
        <v>40.94</v>
      </c>
      <c r="C653" s="65">
        <v>328.82</v>
      </c>
      <c r="D653" s="65">
        <v>14.25</v>
      </c>
      <c r="E653" s="65">
        <v>226.03</v>
      </c>
      <c r="F653" s="65">
        <v>3297.28</v>
      </c>
      <c r="G653" s="65">
        <v>2657.12</v>
      </c>
      <c r="H653" s="65">
        <v>9424.7800000000007</v>
      </c>
      <c r="I653" s="65">
        <v>3195.35</v>
      </c>
      <c r="J653" s="65">
        <v>2542.14</v>
      </c>
      <c r="K653" s="65">
        <v>3311.94</v>
      </c>
      <c r="L653" s="65">
        <v>-3675.7000000000003</v>
      </c>
      <c r="M653" s="65">
        <v>-9934.9500000000007</v>
      </c>
      <c r="N653" s="65">
        <v>1934.3999999999999</v>
      </c>
      <c r="O653" s="65">
        <v>619.4</v>
      </c>
      <c r="P653" s="65">
        <v>-18410.699999999997</v>
      </c>
      <c r="Q653" s="65">
        <v>2835.72</v>
      </c>
      <c r="R653" s="65">
        <v>14234.145</v>
      </c>
      <c r="S653" s="65">
        <v>-2145.35</v>
      </c>
      <c r="T653" s="65">
        <v>3185.835</v>
      </c>
      <c r="U653" s="65">
        <v>-3512.0600000000004</v>
      </c>
      <c r="V653" s="65">
        <v>-14869.259999999998</v>
      </c>
    </row>
    <row r="654" spans="1:22" x14ac:dyDescent="0.25">
      <c r="A654">
        <v>638</v>
      </c>
      <c r="B654" s="65">
        <v>41.410200000000003</v>
      </c>
      <c r="C654" s="65">
        <v>324.93299999999999</v>
      </c>
      <c r="D654" s="65">
        <v>14.238099999999999</v>
      </c>
      <c r="E654" s="65">
        <v>232.1944</v>
      </c>
      <c r="F654" s="65">
        <v>3114.1588000000002</v>
      </c>
      <c r="G654" s="65">
        <v>2689.2127999999998</v>
      </c>
      <c r="H654" s="65">
        <v>9712.3456999999999</v>
      </c>
      <c r="I654" s="65">
        <v>3142.6399000000001</v>
      </c>
      <c r="J654" s="65">
        <v>2545.6484999999998</v>
      </c>
      <c r="K654" s="65">
        <v>3319.1797000000001</v>
      </c>
      <c r="L654" s="65">
        <v>-7001.4</v>
      </c>
      <c r="M654" s="65">
        <v>-4099.5</v>
      </c>
      <c r="N654" s="65">
        <v>2414.1</v>
      </c>
      <c r="O654" s="65">
        <v>-11708.8</v>
      </c>
      <c r="P654" s="65">
        <v>27369.174999999999</v>
      </c>
      <c r="Q654" s="65">
        <v>-3582.08</v>
      </c>
      <c r="R654" s="65">
        <v>-144.22</v>
      </c>
      <c r="S654" s="65">
        <v>3125.29</v>
      </c>
      <c r="T654" s="65">
        <v>2660.2049999999999</v>
      </c>
      <c r="U654" s="65">
        <v>-4960.58</v>
      </c>
      <c r="V654" s="65">
        <v>4072.1900000000005</v>
      </c>
    </row>
    <row r="655" spans="1:22" x14ac:dyDescent="0.25">
      <c r="A655">
        <v>639</v>
      </c>
      <c r="B655" s="65">
        <v>41.73</v>
      </c>
      <c r="C655" s="65">
        <v>321.45</v>
      </c>
      <c r="D655" s="65">
        <v>14.19</v>
      </c>
      <c r="E655" s="65">
        <v>227.57</v>
      </c>
      <c r="F655" s="65">
        <v>2991.14</v>
      </c>
      <c r="G655" s="65">
        <v>2710.45</v>
      </c>
      <c r="H655" s="65">
        <v>9964.8799999999992</v>
      </c>
      <c r="I655" s="65">
        <v>3189.38</v>
      </c>
      <c r="J655" s="65">
        <v>2536.52</v>
      </c>
      <c r="K655" s="65">
        <v>3356.23</v>
      </c>
      <c r="L655" s="65">
        <v>-9227.4</v>
      </c>
      <c r="M655" s="65">
        <v>1129.5</v>
      </c>
      <c r="N655" s="65">
        <v>4371.9000000000005</v>
      </c>
      <c r="O655" s="65">
        <v>-2467.4</v>
      </c>
      <c r="P655" s="65">
        <v>58123.175000000003</v>
      </c>
      <c r="Q655" s="65">
        <v>-7829.7</v>
      </c>
      <c r="R655" s="65">
        <v>-12771.02</v>
      </c>
      <c r="S655" s="65">
        <v>-1549.21</v>
      </c>
      <c r="T655" s="65">
        <v>4029.6</v>
      </c>
      <c r="U655" s="65">
        <v>-12370.220000000001</v>
      </c>
      <c r="V655" s="65">
        <v>21439.225000000006</v>
      </c>
    </row>
    <row r="656" spans="1:22" x14ac:dyDescent="0.25">
      <c r="A656">
        <v>640</v>
      </c>
      <c r="B656" s="65">
        <v>41.218200000000003</v>
      </c>
      <c r="C656" s="65">
        <v>340.26130000000001</v>
      </c>
      <c r="D656" s="65">
        <v>14.3743</v>
      </c>
      <c r="E656" s="65">
        <v>216.81800000000001</v>
      </c>
      <c r="F656" s="65">
        <v>3089.4695999999999</v>
      </c>
      <c r="G656" s="65">
        <v>2655.2757000000001</v>
      </c>
      <c r="H656" s="65">
        <v>9747.8834999999999</v>
      </c>
      <c r="I656" s="65">
        <v>3149.0432999999998</v>
      </c>
      <c r="J656" s="65">
        <v>2563.8294000000001</v>
      </c>
      <c r="K656" s="65">
        <v>3231.4069</v>
      </c>
      <c r="L656" s="65">
        <v>-5657.4000000000005</v>
      </c>
      <c r="M656" s="65">
        <v>-27091.949999999997</v>
      </c>
      <c r="N656" s="65">
        <v>-2897.7000000000003</v>
      </c>
      <c r="O656" s="65">
        <v>19044</v>
      </c>
      <c r="P656" s="65">
        <v>33541.474999999999</v>
      </c>
      <c r="Q656" s="65">
        <v>3205.34</v>
      </c>
      <c r="R656" s="65">
        <v>-1921.11</v>
      </c>
      <c r="S656" s="65">
        <v>2484.9499999999998</v>
      </c>
      <c r="T656" s="65">
        <v>-66.929999999999993</v>
      </c>
      <c r="U656" s="65">
        <v>12593.980000000001</v>
      </c>
      <c r="V656" s="65">
        <v>33234.655000000006</v>
      </c>
    </row>
    <row r="657" spans="1:22" x14ac:dyDescent="0.25">
      <c r="A657">
        <v>641</v>
      </c>
      <c r="B657" s="65">
        <v>40.380000000000003</v>
      </c>
      <c r="C657" s="65">
        <v>320.87</v>
      </c>
      <c r="D657" s="65">
        <v>14.5</v>
      </c>
      <c r="E657" s="65">
        <v>235.68</v>
      </c>
      <c r="F657" s="65">
        <v>3326.56</v>
      </c>
      <c r="G657" s="65">
        <v>2769.28</v>
      </c>
      <c r="H657" s="65">
        <v>10032.19</v>
      </c>
      <c r="I657" s="65">
        <v>3190.12</v>
      </c>
      <c r="J657" s="65">
        <v>2577.0700000000002</v>
      </c>
      <c r="K657" s="65">
        <v>3264.16</v>
      </c>
      <c r="L657" s="65">
        <v>233.79999999999998</v>
      </c>
      <c r="M657" s="65">
        <v>1995.75</v>
      </c>
      <c r="N657" s="65">
        <v>-7983.3</v>
      </c>
      <c r="O657" s="65">
        <v>-18683.800000000003</v>
      </c>
      <c r="P657" s="65">
        <v>-25732.074999999997</v>
      </c>
      <c r="Q657" s="65">
        <v>-19594.759999999998</v>
      </c>
      <c r="R657" s="65">
        <v>-16136.445</v>
      </c>
      <c r="S657" s="65">
        <v>-1622.9399999999998</v>
      </c>
      <c r="T657" s="65">
        <v>-2052.6750000000002</v>
      </c>
      <c r="U657" s="65">
        <v>6043.38</v>
      </c>
      <c r="V657" s="65">
        <v>-83533.064999999988</v>
      </c>
    </row>
    <row r="658" spans="1:22" x14ac:dyDescent="0.25">
      <c r="A658">
        <v>642</v>
      </c>
      <c r="B658" s="65">
        <v>40.611699999999999</v>
      </c>
      <c r="C658" s="65">
        <v>320.77210000000002</v>
      </c>
      <c r="D658" s="65">
        <v>14.488899999999999</v>
      </c>
      <c r="E658" s="65">
        <v>223.00460000000001</v>
      </c>
      <c r="F658" s="65">
        <v>3357.7237</v>
      </c>
      <c r="G658" s="65">
        <v>2719.8038000000001</v>
      </c>
      <c r="H658" s="65">
        <v>9515.9505000000008</v>
      </c>
      <c r="I658" s="65">
        <v>3197.7597000000001</v>
      </c>
      <c r="J658" s="65">
        <v>2592.1442999999999</v>
      </c>
      <c r="K658" s="65">
        <v>3264.8631999999998</v>
      </c>
      <c r="L658" s="65">
        <v>-1411.8999999999999</v>
      </c>
      <c r="M658" s="65">
        <v>2141.85</v>
      </c>
      <c r="N658" s="65">
        <v>-7367.1</v>
      </c>
      <c r="O658" s="65">
        <v>6670.8</v>
      </c>
      <c r="P658" s="65">
        <v>-33522.050000000003</v>
      </c>
      <c r="Q658" s="65">
        <v>-9700.2799999999988</v>
      </c>
      <c r="R658" s="65">
        <v>9675.5399999999991</v>
      </c>
      <c r="S658" s="65">
        <v>-2386.69</v>
      </c>
      <c r="T658" s="65">
        <v>-4314.165</v>
      </c>
      <c r="U658" s="65">
        <v>5902.72</v>
      </c>
      <c r="V658" s="65">
        <v>-34311.275000000001</v>
      </c>
    </row>
    <row r="659" spans="1:22" x14ac:dyDescent="0.25">
      <c r="A659">
        <v>643</v>
      </c>
      <c r="B659" s="65">
        <v>40.090000000000003</v>
      </c>
      <c r="C659" s="65">
        <v>319.07</v>
      </c>
      <c r="D659" s="65">
        <v>14.09</v>
      </c>
      <c r="E659" s="65">
        <v>227.02</v>
      </c>
      <c r="F659" s="65">
        <v>3199.38</v>
      </c>
      <c r="G659" s="65">
        <v>2657.61</v>
      </c>
      <c r="H659" s="65">
        <v>9607.85</v>
      </c>
      <c r="I659" s="65">
        <v>3129.06</v>
      </c>
      <c r="J659" s="65">
        <v>2653.66</v>
      </c>
      <c r="K659" s="65">
        <v>3243.8</v>
      </c>
      <c r="L659" s="65">
        <v>2238.6</v>
      </c>
      <c r="M659" s="65">
        <v>4693.3499999999995</v>
      </c>
      <c r="N659" s="65">
        <v>8139.3</v>
      </c>
      <c r="O659" s="65">
        <v>-1366.4</v>
      </c>
      <c r="P659" s="65">
        <v>6065.05</v>
      </c>
      <c r="Q659" s="65">
        <v>2738.84</v>
      </c>
      <c r="R659" s="65">
        <v>5080.5950000000003</v>
      </c>
      <c r="S659" s="65">
        <v>4483.12</v>
      </c>
      <c r="T659" s="65">
        <v>-13541.37</v>
      </c>
      <c r="U659" s="65">
        <v>10116.280000000001</v>
      </c>
      <c r="V659" s="65">
        <v>28647.364999999998</v>
      </c>
    </row>
    <row r="660" spans="1:22" x14ac:dyDescent="0.25">
      <c r="A660">
        <v>644</v>
      </c>
      <c r="B660" s="65">
        <v>41.3003</v>
      </c>
      <c r="C660" s="65">
        <v>318.4579</v>
      </c>
      <c r="D660" s="65">
        <v>14.283099999999999</v>
      </c>
      <c r="E660" s="65">
        <v>220.46279999999999</v>
      </c>
      <c r="F660" s="65">
        <v>3200.8542000000002</v>
      </c>
      <c r="G660" s="65">
        <v>2774.2004000000002</v>
      </c>
      <c r="H660" s="65">
        <v>9810.8184000000001</v>
      </c>
      <c r="I660" s="65">
        <v>3141.3056000000001</v>
      </c>
      <c r="J660" s="65">
        <v>2524.9937</v>
      </c>
      <c r="K660" s="65">
        <v>3322.5138999999999</v>
      </c>
      <c r="L660" s="65">
        <v>-6232.0999999999995</v>
      </c>
      <c r="M660" s="65">
        <v>5613.1500000000005</v>
      </c>
      <c r="N660" s="65">
        <v>659.09999999999991</v>
      </c>
      <c r="O660" s="65">
        <v>11754.4</v>
      </c>
      <c r="P660" s="65">
        <v>5695.3250000000007</v>
      </c>
      <c r="Q660" s="65">
        <v>-20579.599999999999</v>
      </c>
      <c r="R660" s="65">
        <v>-5067.8550000000005</v>
      </c>
      <c r="S660" s="65">
        <v>3258.7200000000003</v>
      </c>
      <c r="T660" s="65">
        <v>5758.4249999999993</v>
      </c>
      <c r="U660" s="65">
        <v>-5627.42</v>
      </c>
      <c r="V660" s="65">
        <v>-4767.8549999999996</v>
      </c>
    </row>
    <row r="661" spans="1:22" x14ac:dyDescent="0.25">
      <c r="A661">
        <v>645</v>
      </c>
      <c r="B661" s="65">
        <v>40.19</v>
      </c>
      <c r="C661" s="65">
        <v>322.66000000000003</v>
      </c>
      <c r="D661" s="65">
        <v>14.23</v>
      </c>
      <c r="E661" s="65">
        <v>232.77</v>
      </c>
      <c r="F661" s="65">
        <v>3407.23</v>
      </c>
      <c r="G661" s="65">
        <v>2693.39</v>
      </c>
      <c r="H661" s="65">
        <v>9850.3700000000008</v>
      </c>
      <c r="I661" s="65">
        <v>3162.87</v>
      </c>
      <c r="J661" s="65">
        <v>2531.0100000000002</v>
      </c>
      <c r="K661" s="65">
        <v>3375.7</v>
      </c>
      <c r="L661" s="65">
        <v>1537.9</v>
      </c>
      <c r="M661" s="65">
        <v>-691.94999999999993</v>
      </c>
      <c r="N661" s="65">
        <v>2850.9</v>
      </c>
      <c r="O661" s="65">
        <v>-12866.6</v>
      </c>
      <c r="P661" s="65">
        <v>-45897.525000000001</v>
      </c>
      <c r="Q661" s="65">
        <v>-4417.76</v>
      </c>
      <c r="R661" s="65">
        <v>-7045.1849999999995</v>
      </c>
      <c r="S661" s="65">
        <v>1102.24</v>
      </c>
      <c r="T661" s="65">
        <v>4856.6100000000006</v>
      </c>
      <c r="U661" s="65">
        <v>-16264.220000000001</v>
      </c>
      <c r="V661" s="65">
        <v>-76835.59</v>
      </c>
    </row>
    <row r="662" spans="1:22" x14ac:dyDescent="0.25">
      <c r="A662">
        <v>646</v>
      </c>
      <c r="B662" s="65">
        <v>40.910400000000003</v>
      </c>
      <c r="C662" s="65">
        <v>331.00479999999999</v>
      </c>
      <c r="D662" s="65">
        <v>13.797800000000001</v>
      </c>
      <c r="E662" s="65">
        <v>222.709</v>
      </c>
      <c r="F662" s="65">
        <v>3356.9070000000002</v>
      </c>
      <c r="G662" s="65">
        <v>2686.8159999999998</v>
      </c>
      <c r="H662" s="65">
        <v>9363.8793999999998</v>
      </c>
      <c r="I662" s="65">
        <v>3090.0682000000002</v>
      </c>
      <c r="J662" s="65">
        <v>2577.2199000000001</v>
      </c>
      <c r="K662" s="65">
        <v>3323.2471</v>
      </c>
      <c r="L662" s="65">
        <v>-3502.7999999999997</v>
      </c>
      <c r="M662" s="65">
        <v>-13207.2</v>
      </c>
      <c r="N662" s="65">
        <v>19585.8</v>
      </c>
      <c r="O662" s="65">
        <v>7262</v>
      </c>
      <c r="P662" s="65">
        <v>-33317.875</v>
      </c>
      <c r="Q662" s="65">
        <v>-3102.7200000000003</v>
      </c>
      <c r="R662" s="65">
        <v>17279.095000000001</v>
      </c>
      <c r="S662" s="65">
        <v>8382.4600000000009</v>
      </c>
      <c r="T662" s="65">
        <v>-2075.5050000000001</v>
      </c>
      <c r="U662" s="65">
        <v>-5774.06</v>
      </c>
      <c r="V662" s="65">
        <v>-8470.8050000000003</v>
      </c>
    </row>
    <row r="663" spans="1:22" x14ac:dyDescent="0.25">
      <c r="A663">
        <v>647</v>
      </c>
      <c r="B663" s="65">
        <v>40.72</v>
      </c>
      <c r="C663" s="65">
        <v>325.51</v>
      </c>
      <c r="D663" s="65">
        <v>14.26</v>
      </c>
      <c r="E663" s="65">
        <v>216.95</v>
      </c>
      <c r="F663" s="65">
        <v>3337.2</v>
      </c>
      <c r="G663" s="65">
        <v>2659.85</v>
      </c>
      <c r="H663" s="65">
        <v>9798.8799999999992</v>
      </c>
      <c r="I663" s="65">
        <v>3149.96</v>
      </c>
      <c r="J663" s="65">
        <v>2573.98</v>
      </c>
      <c r="K663" s="65">
        <v>3309.26</v>
      </c>
      <c r="L663" s="65">
        <v>-2135</v>
      </c>
      <c r="M663" s="65">
        <v>-4958.55</v>
      </c>
      <c r="N663" s="65">
        <v>1723.8000000000002</v>
      </c>
      <c r="O663" s="65">
        <v>18785.8</v>
      </c>
      <c r="P663" s="65">
        <v>-28392.350000000002</v>
      </c>
      <c r="Q663" s="65">
        <v>2291.2199999999998</v>
      </c>
      <c r="R663" s="65">
        <v>-4471.0999999999995</v>
      </c>
      <c r="S663" s="65">
        <v>2393.7200000000003</v>
      </c>
      <c r="T663" s="65">
        <v>-1589.0250000000001</v>
      </c>
      <c r="U663" s="65">
        <v>-2976.92</v>
      </c>
      <c r="V663" s="65">
        <v>-19328.405000000002</v>
      </c>
    </row>
    <row r="664" spans="1:22" x14ac:dyDescent="0.25">
      <c r="A664">
        <v>648</v>
      </c>
      <c r="B664" s="65">
        <v>40.995399999999997</v>
      </c>
      <c r="C664" s="65">
        <v>322.40519999999998</v>
      </c>
      <c r="D664" s="65">
        <v>14.307</v>
      </c>
      <c r="E664" s="65">
        <v>234.99889999999999</v>
      </c>
      <c r="F664" s="65">
        <v>2961.6293999999998</v>
      </c>
      <c r="G664" s="65">
        <v>2702.9647</v>
      </c>
      <c r="H664" s="65">
        <v>9804.4514999999992</v>
      </c>
      <c r="I664" s="65">
        <v>3154.7896999999998</v>
      </c>
      <c r="J664" s="65">
        <v>2548.6736999999998</v>
      </c>
      <c r="K664" s="65">
        <v>3347.9890999999998</v>
      </c>
      <c r="L664" s="65">
        <v>-4097.8</v>
      </c>
      <c r="M664" s="65">
        <v>-307.8</v>
      </c>
      <c r="N664" s="65">
        <v>-273</v>
      </c>
      <c r="O664" s="65">
        <v>-17317.8</v>
      </c>
      <c r="P664" s="65">
        <v>65501.525000000001</v>
      </c>
      <c r="Q664" s="65">
        <v>-6332.46</v>
      </c>
      <c r="R664" s="65">
        <v>-4749.51</v>
      </c>
      <c r="S664" s="65">
        <v>1910.3100000000002</v>
      </c>
      <c r="T664" s="65">
        <v>2206.4250000000002</v>
      </c>
      <c r="U664" s="65">
        <v>-10722.46</v>
      </c>
      <c r="V664" s="65">
        <v>25817.43</v>
      </c>
    </row>
    <row r="665" spans="1:22" x14ac:dyDescent="0.25">
      <c r="A665">
        <v>649</v>
      </c>
      <c r="B665" s="65">
        <v>41.75</v>
      </c>
      <c r="C665" s="65">
        <v>325.73</v>
      </c>
      <c r="D665" s="65">
        <v>14.58</v>
      </c>
      <c r="E665" s="65">
        <v>230.81</v>
      </c>
      <c r="F665" s="65">
        <v>3154.19</v>
      </c>
      <c r="G665" s="65">
        <v>2647.59</v>
      </c>
      <c r="H665" s="65">
        <v>9894.49</v>
      </c>
      <c r="I665" s="65">
        <v>3264.27</v>
      </c>
      <c r="J665" s="65">
        <v>2580.88</v>
      </c>
      <c r="K665" s="65">
        <v>3268.47</v>
      </c>
      <c r="L665" s="65">
        <v>-9408.7000000000007</v>
      </c>
      <c r="M665" s="65">
        <v>-5295.2999999999993</v>
      </c>
      <c r="N665" s="65">
        <v>-10923.900000000001</v>
      </c>
      <c r="O665" s="65">
        <v>-8933.1999999999989</v>
      </c>
      <c r="P665" s="65">
        <v>17360.224999999999</v>
      </c>
      <c r="Q665" s="65">
        <v>4742.7</v>
      </c>
      <c r="R665" s="65">
        <v>-9251.68</v>
      </c>
      <c r="S665" s="65">
        <v>-9037.23</v>
      </c>
      <c r="T665" s="65">
        <v>-2624.5650000000001</v>
      </c>
      <c r="U665" s="65">
        <v>5181.1000000000004</v>
      </c>
      <c r="V665" s="65">
        <v>-28190.550000000003</v>
      </c>
    </row>
    <row r="666" spans="1:22" x14ac:dyDescent="0.25">
      <c r="A666">
        <v>650</v>
      </c>
      <c r="B666" s="65">
        <v>41.0749</v>
      </c>
      <c r="C666" s="65">
        <v>315.42110000000002</v>
      </c>
      <c r="D666" s="65">
        <v>14.3912</v>
      </c>
      <c r="E666" s="65">
        <v>226.66800000000001</v>
      </c>
      <c r="F666" s="65">
        <v>3328.7327</v>
      </c>
      <c r="G666" s="65">
        <v>2680.7676000000001</v>
      </c>
      <c r="H666" s="65">
        <v>9952.2679000000007</v>
      </c>
      <c r="I666" s="65">
        <v>3160.1631000000002</v>
      </c>
      <c r="J666" s="65">
        <v>2538.0378999999998</v>
      </c>
      <c r="K666" s="65">
        <v>3287.6082000000001</v>
      </c>
      <c r="L666" s="65">
        <v>-4654.3</v>
      </c>
      <c r="M666" s="65">
        <v>10168.35</v>
      </c>
      <c r="N666" s="65">
        <v>-3556.8</v>
      </c>
      <c r="O666" s="65">
        <v>-656</v>
      </c>
      <c r="P666" s="65">
        <v>-26274.3</v>
      </c>
      <c r="Q666" s="65">
        <v>-1893.04</v>
      </c>
      <c r="R666" s="65">
        <v>-12140.33</v>
      </c>
      <c r="S666" s="65">
        <v>1372.97</v>
      </c>
      <c r="T666" s="65">
        <v>3801.7950000000001</v>
      </c>
      <c r="U666" s="65">
        <v>1353.72</v>
      </c>
      <c r="V666" s="65">
        <v>-32477.934999999998</v>
      </c>
    </row>
    <row r="667" spans="1:22" x14ac:dyDescent="0.25">
      <c r="A667">
        <v>651</v>
      </c>
      <c r="B667" s="65">
        <v>39.33</v>
      </c>
      <c r="C667" s="65">
        <v>331.04</v>
      </c>
      <c r="D667" s="65">
        <v>13.71</v>
      </c>
      <c r="E667" s="65">
        <v>227.15</v>
      </c>
      <c r="F667" s="65">
        <v>3109.13</v>
      </c>
      <c r="G667" s="65">
        <v>2693.22</v>
      </c>
      <c r="H667" s="65">
        <v>9440.68</v>
      </c>
      <c r="I667" s="65">
        <v>3138.42</v>
      </c>
      <c r="J667" s="65">
        <v>2549.1</v>
      </c>
      <c r="K667" s="65">
        <v>3356.71</v>
      </c>
      <c r="L667" s="65">
        <v>7579.5999999999995</v>
      </c>
      <c r="M667" s="65">
        <v>-13263.599999999999</v>
      </c>
      <c r="N667" s="65">
        <v>23006.1</v>
      </c>
      <c r="O667" s="65">
        <v>-1613.2</v>
      </c>
      <c r="P667" s="65">
        <v>28625.5</v>
      </c>
      <c r="Q667" s="65">
        <v>-4384.24</v>
      </c>
      <c r="R667" s="65">
        <v>13439.295000000002</v>
      </c>
      <c r="S667" s="65">
        <v>3547.62</v>
      </c>
      <c r="T667" s="65">
        <v>2141.7750000000001</v>
      </c>
      <c r="U667" s="65">
        <v>-12467.52</v>
      </c>
      <c r="V667" s="65">
        <v>46611.33</v>
      </c>
    </row>
    <row r="668" spans="1:22" x14ac:dyDescent="0.25">
      <c r="A668">
        <v>652</v>
      </c>
      <c r="B668" s="65">
        <v>40.751199999999997</v>
      </c>
      <c r="C668" s="65">
        <v>338.85910000000001</v>
      </c>
      <c r="D668" s="65">
        <v>14.549899999999999</v>
      </c>
      <c r="E668" s="65">
        <v>216.607</v>
      </c>
      <c r="F668" s="65">
        <v>3151.5391</v>
      </c>
      <c r="G668" s="65">
        <v>2641.3357000000001</v>
      </c>
      <c r="H668" s="65">
        <v>10221.1129</v>
      </c>
      <c r="I668" s="65">
        <v>3195.7384999999999</v>
      </c>
      <c r="J668" s="65">
        <v>2576.2554</v>
      </c>
      <c r="K668" s="65">
        <v>3239.1179000000002</v>
      </c>
      <c r="L668" s="65">
        <v>-2388.4</v>
      </c>
      <c r="M668" s="65">
        <v>-24988.649999999998</v>
      </c>
      <c r="N668" s="65">
        <v>-9746.1</v>
      </c>
      <c r="O668" s="65">
        <v>19466</v>
      </c>
      <c r="P668" s="65">
        <v>18024.100000000002</v>
      </c>
      <c r="Q668" s="65">
        <v>5993.34</v>
      </c>
      <c r="R668" s="65">
        <v>-25582.579999999998</v>
      </c>
      <c r="S668" s="65">
        <v>-2184.5700000000002</v>
      </c>
      <c r="T668" s="65">
        <v>-1930.83</v>
      </c>
      <c r="U668" s="65">
        <v>11051.779999999999</v>
      </c>
      <c r="V668" s="65">
        <v>-12285.909999999996</v>
      </c>
    </row>
    <row r="669" spans="1:22" x14ac:dyDescent="0.25">
      <c r="A669">
        <v>653</v>
      </c>
      <c r="B669" s="65">
        <v>41.37</v>
      </c>
      <c r="C669" s="65">
        <v>312.64999999999998</v>
      </c>
      <c r="D669" s="65">
        <v>14.13</v>
      </c>
      <c r="E669" s="65">
        <v>219.28</v>
      </c>
      <c r="F669" s="65">
        <v>3173.6</v>
      </c>
      <c r="G669" s="65">
        <v>2587.38</v>
      </c>
      <c r="H669" s="65">
        <v>9777.85</v>
      </c>
      <c r="I669" s="65">
        <v>3175.46</v>
      </c>
      <c r="J669" s="65">
        <v>2620.69</v>
      </c>
      <c r="K669" s="65">
        <v>3295.03</v>
      </c>
      <c r="L669" s="65">
        <v>-6746.6</v>
      </c>
      <c r="M669" s="65">
        <v>14321.4</v>
      </c>
      <c r="N669" s="65">
        <v>6567.5999999999995</v>
      </c>
      <c r="O669" s="65">
        <v>14120.2</v>
      </c>
      <c r="P669" s="65">
        <v>12508.625</v>
      </c>
      <c r="Q669" s="65">
        <v>16784.579999999998</v>
      </c>
      <c r="R669" s="65">
        <v>-3419.3649999999998</v>
      </c>
      <c r="S669" s="65">
        <v>-156.32999999999998</v>
      </c>
      <c r="T669" s="65">
        <v>-8596.11</v>
      </c>
      <c r="U669" s="65">
        <v>-130.72</v>
      </c>
      <c r="V669" s="65">
        <v>45253.279999999992</v>
      </c>
    </row>
    <row r="670" spans="1:22" x14ac:dyDescent="0.25">
      <c r="A670">
        <v>654</v>
      </c>
      <c r="B670" s="65">
        <v>40.601999999999997</v>
      </c>
      <c r="C670" s="65">
        <v>323.23079999999999</v>
      </c>
      <c r="D670" s="65">
        <v>14.418799999999999</v>
      </c>
      <c r="E670" s="65">
        <v>235.52760000000001</v>
      </c>
      <c r="F670" s="65">
        <v>3299.0144</v>
      </c>
      <c r="G670" s="65">
        <v>2631.8652999999999</v>
      </c>
      <c r="H670" s="65">
        <v>9254.8585000000003</v>
      </c>
      <c r="I670" s="65">
        <v>3136.1727000000001</v>
      </c>
      <c r="J670" s="65">
        <v>2522.8973000000001</v>
      </c>
      <c r="K670" s="65">
        <v>3282.9301999999998</v>
      </c>
      <c r="L670" s="65">
        <v>-1344</v>
      </c>
      <c r="M670" s="65">
        <v>-1546.1999999999998</v>
      </c>
      <c r="N670" s="65">
        <v>-4633.2</v>
      </c>
      <c r="O670" s="65">
        <v>-18375.2</v>
      </c>
      <c r="P670" s="65">
        <v>-18844.725000000002</v>
      </c>
      <c r="Q670" s="65">
        <v>7887.42</v>
      </c>
      <c r="R670" s="65">
        <v>22730.14</v>
      </c>
      <c r="S670" s="65">
        <v>3772.01</v>
      </c>
      <c r="T670" s="65">
        <v>6072.8850000000002</v>
      </c>
      <c r="U670" s="65">
        <v>2289.3200000000002</v>
      </c>
      <c r="V670" s="65">
        <v>-1991.5499999999988</v>
      </c>
    </row>
    <row r="671" spans="1:22" x14ac:dyDescent="0.25">
      <c r="A671">
        <v>655</v>
      </c>
      <c r="B671" s="65">
        <v>41.37</v>
      </c>
      <c r="C671" s="65">
        <v>326.64999999999998</v>
      </c>
      <c r="D671" s="65">
        <v>14.43</v>
      </c>
      <c r="E671" s="65">
        <v>224.42</v>
      </c>
      <c r="F671" s="65">
        <v>3216.86</v>
      </c>
      <c r="G671" s="65">
        <v>2655.44</v>
      </c>
      <c r="H671" s="65">
        <v>9835.3799999999992</v>
      </c>
      <c r="I671" s="65">
        <v>3152.66</v>
      </c>
      <c r="J671" s="65">
        <v>2588.98</v>
      </c>
      <c r="K671" s="65">
        <v>3278.18</v>
      </c>
      <c r="L671" s="65">
        <v>-6747.3</v>
      </c>
      <c r="M671" s="65">
        <v>-6670.7999999999993</v>
      </c>
      <c r="N671" s="65">
        <v>-5257.2</v>
      </c>
      <c r="O671" s="65">
        <v>3842.8</v>
      </c>
      <c r="P671" s="65">
        <v>1693.2249999999999</v>
      </c>
      <c r="Q671" s="65">
        <v>3172</v>
      </c>
      <c r="R671" s="65">
        <v>-6296.0149999999994</v>
      </c>
      <c r="S671" s="65">
        <v>2122.92</v>
      </c>
      <c r="T671" s="65">
        <v>-3839.0249999999996</v>
      </c>
      <c r="U671" s="65">
        <v>3239</v>
      </c>
      <c r="V671" s="65">
        <v>-14740.394999999997</v>
      </c>
    </row>
    <row r="672" spans="1:22" x14ac:dyDescent="0.25">
      <c r="A672">
        <v>656</v>
      </c>
      <c r="B672" s="65">
        <v>41.511000000000003</v>
      </c>
      <c r="C672" s="65">
        <v>322.71879999999999</v>
      </c>
      <c r="D672" s="65">
        <v>14.329000000000001</v>
      </c>
      <c r="E672" s="65">
        <v>223.02930000000001</v>
      </c>
      <c r="F672" s="65">
        <v>3148.0572999999999</v>
      </c>
      <c r="G672" s="65">
        <v>2648.7901000000002</v>
      </c>
      <c r="H672" s="65">
        <v>9771.6818000000003</v>
      </c>
      <c r="I672" s="65">
        <v>3220.0308</v>
      </c>
      <c r="J672" s="65">
        <v>2562.2067999999999</v>
      </c>
      <c r="K672" s="65">
        <v>3328.4643999999998</v>
      </c>
      <c r="L672" s="65">
        <v>-7707</v>
      </c>
      <c r="M672" s="65">
        <v>-778.2</v>
      </c>
      <c r="N672" s="65">
        <v>-1131</v>
      </c>
      <c r="O672" s="65">
        <v>6621.4000000000005</v>
      </c>
      <c r="P672" s="65">
        <v>18894.55</v>
      </c>
      <c r="Q672" s="65">
        <v>4502.46</v>
      </c>
      <c r="R672" s="65">
        <v>-3111.0250000000001</v>
      </c>
      <c r="S672" s="65">
        <v>-4613.8</v>
      </c>
      <c r="T672" s="65">
        <v>176.45999999999998</v>
      </c>
      <c r="U672" s="65">
        <v>-6817.52</v>
      </c>
      <c r="V672" s="65">
        <v>6036.3249999999971</v>
      </c>
    </row>
    <row r="673" spans="1:22" x14ac:dyDescent="0.25">
      <c r="A673">
        <v>657</v>
      </c>
      <c r="B673" s="65">
        <v>40.51</v>
      </c>
      <c r="C673" s="65">
        <v>318.92</v>
      </c>
      <c r="D673" s="65">
        <v>14.19</v>
      </c>
      <c r="E673" s="65">
        <v>227.69</v>
      </c>
      <c r="F673" s="65">
        <v>3231.44</v>
      </c>
      <c r="G673" s="65">
        <v>2712.87</v>
      </c>
      <c r="H673" s="65">
        <v>9734.08</v>
      </c>
      <c r="I673" s="65">
        <v>3191.97</v>
      </c>
      <c r="J673" s="65">
        <v>2548.54</v>
      </c>
      <c r="K673" s="65">
        <v>3248.9</v>
      </c>
      <c r="L673" s="65">
        <v>-687.4</v>
      </c>
      <c r="M673" s="65">
        <v>4921.8</v>
      </c>
      <c r="N673" s="65">
        <v>4403.1000000000004</v>
      </c>
      <c r="O673" s="65">
        <v>-2705.8</v>
      </c>
      <c r="P673" s="65">
        <v>-1950.7749999999999</v>
      </c>
      <c r="Q673" s="65">
        <v>-8314.0199999999986</v>
      </c>
      <c r="R673" s="65">
        <v>-1230.98</v>
      </c>
      <c r="S673" s="65">
        <v>-1807.31</v>
      </c>
      <c r="T673" s="65">
        <v>2225.85</v>
      </c>
      <c r="U673" s="65">
        <v>9094.84</v>
      </c>
      <c r="V673" s="65">
        <v>3949.3050000000021</v>
      </c>
    </row>
    <row r="674" spans="1:22" x14ac:dyDescent="0.25">
      <c r="A674">
        <v>658</v>
      </c>
      <c r="B674" s="65">
        <v>38.986199999999997</v>
      </c>
      <c r="C674" s="65">
        <v>322.48</v>
      </c>
      <c r="D674" s="65">
        <v>14.465999999999999</v>
      </c>
      <c r="E674" s="65">
        <v>242.00819999999999</v>
      </c>
      <c r="F674" s="65">
        <v>3187.3687</v>
      </c>
      <c r="G674" s="65">
        <v>2675.6525999999999</v>
      </c>
      <c r="H674" s="65">
        <v>9480.7175999999999</v>
      </c>
      <c r="I674" s="65">
        <v>3229.6464000000001</v>
      </c>
      <c r="J674" s="65">
        <v>2580.9395</v>
      </c>
      <c r="K674" s="65">
        <v>3295.7388999999998</v>
      </c>
      <c r="L674" s="65">
        <v>9966.6</v>
      </c>
      <c r="M674" s="65">
        <v>-420.00000000000006</v>
      </c>
      <c r="N674" s="65">
        <v>-6474</v>
      </c>
      <c r="O674" s="65">
        <v>-31336.400000000001</v>
      </c>
      <c r="P674" s="65">
        <v>9066.7000000000007</v>
      </c>
      <c r="Q674" s="65">
        <v>-870.04</v>
      </c>
      <c r="R674" s="65">
        <v>11437.184999999999</v>
      </c>
      <c r="S674" s="65">
        <v>-5575.36</v>
      </c>
      <c r="T674" s="65">
        <v>-2633.4450000000002</v>
      </c>
      <c r="U674" s="65">
        <v>-272.42</v>
      </c>
      <c r="V674" s="65">
        <v>-17111.18</v>
      </c>
    </row>
    <row r="675" spans="1:22" x14ac:dyDescent="0.25">
      <c r="A675">
        <v>659</v>
      </c>
      <c r="B675" s="65">
        <v>41.32</v>
      </c>
      <c r="C675" s="65">
        <v>316.68</v>
      </c>
      <c r="D675" s="65">
        <v>14.16</v>
      </c>
      <c r="E675" s="65">
        <v>224.09</v>
      </c>
      <c r="F675" s="65">
        <v>3390.93</v>
      </c>
      <c r="G675" s="65">
        <v>2709.22</v>
      </c>
      <c r="H675" s="65">
        <v>9883.3799999999992</v>
      </c>
      <c r="I675" s="65">
        <v>3173.35</v>
      </c>
      <c r="J675" s="65">
        <v>2528.36</v>
      </c>
      <c r="K675" s="65">
        <v>3322.53</v>
      </c>
      <c r="L675" s="65">
        <v>-6373.5</v>
      </c>
      <c r="M675" s="65">
        <v>8280</v>
      </c>
      <c r="N675" s="65">
        <v>5588.7000000000007</v>
      </c>
      <c r="O675" s="65">
        <v>4503.2</v>
      </c>
      <c r="P675" s="65">
        <v>-41822.924999999996</v>
      </c>
      <c r="Q675" s="65">
        <v>-7583.5999999999995</v>
      </c>
      <c r="R675" s="65">
        <v>-8695.84</v>
      </c>
      <c r="S675" s="65">
        <v>53.879999999999995</v>
      </c>
      <c r="T675" s="65">
        <v>5252.91</v>
      </c>
      <c r="U675" s="65">
        <v>-5629.66</v>
      </c>
      <c r="V675" s="65">
        <v>-46426.835000000006</v>
      </c>
    </row>
    <row r="676" spans="1:22" x14ac:dyDescent="0.25">
      <c r="A676">
        <v>660</v>
      </c>
      <c r="B676" s="65">
        <v>40.207999999999998</v>
      </c>
      <c r="C676" s="65">
        <v>327.4735</v>
      </c>
      <c r="D676" s="65">
        <v>14.7981</v>
      </c>
      <c r="E676" s="65">
        <v>227.41300000000001</v>
      </c>
      <c r="F676" s="65">
        <v>3097.4349999999999</v>
      </c>
      <c r="G676" s="65">
        <v>2618.4666000000002</v>
      </c>
      <c r="H676" s="65">
        <v>9285.4629999999997</v>
      </c>
      <c r="I676" s="65">
        <v>3182.6578</v>
      </c>
      <c r="J676" s="65">
        <v>2609.5535</v>
      </c>
      <c r="K676" s="65">
        <v>3238.6716999999999</v>
      </c>
      <c r="L676" s="65">
        <v>1414</v>
      </c>
      <c r="M676" s="65">
        <v>-7910.25</v>
      </c>
      <c r="N676" s="65">
        <v>-19425.899999999998</v>
      </c>
      <c r="O676" s="65">
        <v>-2146</v>
      </c>
      <c r="P676" s="65">
        <v>31550.125</v>
      </c>
      <c r="Q676" s="65">
        <v>10567.16</v>
      </c>
      <c r="R676" s="65">
        <v>21199.914999999997</v>
      </c>
      <c r="S676" s="65">
        <v>-876.5</v>
      </c>
      <c r="T676" s="65">
        <v>-6925.5450000000001</v>
      </c>
      <c r="U676" s="65">
        <v>11141.02</v>
      </c>
      <c r="V676" s="65">
        <v>38588.025000000009</v>
      </c>
    </row>
    <row r="677" spans="1:22" x14ac:dyDescent="0.25">
      <c r="A677">
        <v>661</v>
      </c>
      <c r="B677" s="65">
        <v>39.86</v>
      </c>
      <c r="C677" s="65">
        <v>315.77999999999997</v>
      </c>
      <c r="D677" s="65">
        <v>14.68</v>
      </c>
      <c r="E677" s="65">
        <v>225.82</v>
      </c>
      <c r="F677" s="65">
        <v>3263.1</v>
      </c>
      <c r="G677" s="65">
        <v>2673.87</v>
      </c>
      <c r="H677" s="65">
        <v>9769.44</v>
      </c>
      <c r="I677" s="65">
        <v>3183.56</v>
      </c>
      <c r="J677" s="65">
        <v>2593.63</v>
      </c>
      <c r="K677" s="65">
        <v>3257.36</v>
      </c>
      <c r="L677" s="65">
        <v>3838.8</v>
      </c>
      <c r="M677" s="65">
        <v>9631.0499999999993</v>
      </c>
      <c r="N677" s="65">
        <v>-14683.5</v>
      </c>
      <c r="O677" s="65">
        <v>1049.8</v>
      </c>
      <c r="P677" s="65">
        <v>-9865.9250000000011</v>
      </c>
      <c r="Q677" s="65">
        <v>-513.6</v>
      </c>
      <c r="R677" s="65">
        <v>-2999.1150000000002</v>
      </c>
      <c r="S677" s="65">
        <v>-966.46</v>
      </c>
      <c r="T677" s="65">
        <v>-4537.32</v>
      </c>
      <c r="U677" s="65">
        <v>7403.52</v>
      </c>
      <c r="V677" s="65">
        <v>-11642.750000000004</v>
      </c>
    </row>
    <row r="678" spans="1:22" x14ac:dyDescent="0.25">
      <c r="A678">
        <v>662</v>
      </c>
      <c r="B678" s="65">
        <v>40.221600000000002</v>
      </c>
      <c r="C678" s="65">
        <v>330.72230000000002</v>
      </c>
      <c r="D678" s="65">
        <v>14.8514</v>
      </c>
      <c r="E678" s="65">
        <v>228.39840000000001</v>
      </c>
      <c r="F678" s="65">
        <v>3273.8863999999999</v>
      </c>
      <c r="G678" s="65">
        <v>2659.1113</v>
      </c>
      <c r="H678" s="65">
        <v>9765.7317999999996</v>
      </c>
      <c r="I678" s="65">
        <v>3173.3696</v>
      </c>
      <c r="J678" s="65">
        <v>2545.0268000000001</v>
      </c>
      <c r="K678" s="65">
        <v>3341.6468</v>
      </c>
      <c r="L678" s="65">
        <v>1318.8000000000002</v>
      </c>
      <c r="M678" s="65">
        <v>-12783.449999999999</v>
      </c>
      <c r="N678" s="65">
        <v>-21504.6</v>
      </c>
      <c r="O678" s="65">
        <v>-4116.7999999999993</v>
      </c>
      <c r="P678" s="65">
        <v>-12562.725</v>
      </c>
      <c r="Q678" s="65">
        <v>2438.2200000000003</v>
      </c>
      <c r="R678" s="65">
        <v>-2813.5250000000001</v>
      </c>
      <c r="S678" s="65">
        <v>52.32</v>
      </c>
      <c r="T678" s="65">
        <v>2753.46</v>
      </c>
      <c r="U678" s="65">
        <v>-9454</v>
      </c>
      <c r="V678" s="65">
        <v>-56672.3</v>
      </c>
    </row>
    <row r="679" spans="1:22" x14ac:dyDescent="0.25">
      <c r="A679">
        <v>663</v>
      </c>
      <c r="B679" s="65">
        <v>40.770000000000003</v>
      </c>
      <c r="C679" s="65">
        <v>315.64</v>
      </c>
      <c r="D679" s="65">
        <v>14.28</v>
      </c>
      <c r="E679" s="65">
        <v>227.24</v>
      </c>
      <c r="F679" s="65">
        <v>3034.99</v>
      </c>
      <c r="G679" s="65">
        <v>2708.24</v>
      </c>
      <c r="H679" s="65">
        <v>9729.2099999999991</v>
      </c>
      <c r="I679" s="65">
        <v>3139.54</v>
      </c>
      <c r="J679" s="65">
        <v>2555.06</v>
      </c>
      <c r="K679" s="65">
        <v>3333.3</v>
      </c>
      <c r="L679" s="65">
        <v>-2519.3000000000002</v>
      </c>
      <c r="M679" s="65">
        <v>9834</v>
      </c>
      <c r="N679" s="65">
        <v>592.79999999999995</v>
      </c>
      <c r="O679" s="65">
        <v>-1796</v>
      </c>
      <c r="P679" s="65">
        <v>47161.4</v>
      </c>
      <c r="Q679" s="65">
        <v>-7388.2000000000007</v>
      </c>
      <c r="R679" s="65">
        <v>-987.59499999999991</v>
      </c>
      <c r="S679" s="65">
        <v>3435.3700000000003</v>
      </c>
      <c r="T679" s="65">
        <v>1248.0449999999998</v>
      </c>
      <c r="U679" s="65">
        <v>-7784.74</v>
      </c>
      <c r="V679" s="65">
        <v>41795.78</v>
      </c>
    </row>
    <row r="680" spans="1:22" x14ac:dyDescent="0.25">
      <c r="A680">
        <v>664</v>
      </c>
      <c r="B680" s="65">
        <v>41.310099999999998</v>
      </c>
      <c r="C680" s="65">
        <v>323.81450000000001</v>
      </c>
      <c r="D680" s="65">
        <v>14.3285</v>
      </c>
      <c r="E680" s="65">
        <v>230.6096</v>
      </c>
      <c r="F680" s="65">
        <v>3425.4303</v>
      </c>
      <c r="G680" s="65">
        <v>2628.9616000000001</v>
      </c>
      <c r="H680" s="65">
        <v>9827.9688000000006</v>
      </c>
      <c r="I680" s="65">
        <v>3214.4681999999998</v>
      </c>
      <c r="J680" s="65">
        <v>2498.3827999999999</v>
      </c>
      <c r="K680" s="65">
        <v>3307.1307999999999</v>
      </c>
      <c r="L680" s="65">
        <v>-6300.7</v>
      </c>
      <c r="M680" s="65">
        <v>-2421.75</v>
      </c>
      <c r="N680" s="65">
        <v>-1111.5</v>
      </c>
      <c r="O680" s="65">
        <v>-8539.1999999999989</v>
      </c>
      <c r="P680" s="65">
        <v>-50448.700000000004</v>
      </c>
      <c r="Q680" s="65">
        <v>8468.16</v>
      </c>
      <c r="R680" s="65">
        <v>-5925.375</v>
      </c>
      <c r="S680" s="65">
        <v>-4057.54</v>
      </c>
      <c r="T680" s="65">
        <v>9750.06</v>
      </c>
      <c r="U680" s="65">
        <v>-2550.7999999999997</v>
      </c>
      <c r="V680" s="65">
        <v>-63137.345000000001</v>
      </c>
    </row>
    <row r="681" spans="1:22" x14ac:dyDescent="0.25">
      <c r="A681">
        <v>665</v>
      </c>
      <c r="B681" s="65">
        <v>40.24</v>
      </c>
      <c r="C681" s="65">
        <v>324.32</v>
      </c>
      <c r="D681" s="65">
        <v>14.31</v>
      </c>
      <c r="E681" s="65">
        <v>227.58</v>
      </c>
      <c r="F681" s="65">
        <v>3176.4</v>
      </c>
      <c r="G681" s="65">
        <v>2601.58</v>
      </c>
      <c r="H681" s="65">
        <v>9634.3700000000008</v>
      </c>
      <c r="I681" s="65">
        <v>3101.61</v>
      </c>
      <c r="J681" s="65">
        <v>2562.37</v>
      </c>
      <c r="K681" s="65">
        <v>3284.13</v>
      </c>
      <c r="L681" s="65">
        <v>1218</v>
      </c>
      <c r="M681" s="65">
        <v>-3176.7</v>
      </c>
      <c r="N681" s="65">
        <v>-304.2</v>
      </c>
      <c r="O681" s="65">
        <v>-2486.4</v>
      </c>
      <c r="P681" s="65">
        <v>11809.375</v>
      </c>
      <c r="Q681" s="65">
        <v>13945.12</v>
      </c>
      <c r="R681" s="65">
        <v>3754.8</v>
      </c>
      <c r="S681" s="65">
        <v>7228.38</v>
      </c>
      <c r="T681" s="65">
        <v>152.34</v>
      </c>
      <c r="U681" s="65">
        <v>2048.7800000000002</v>
      </c>
      <c r="V681" s="65">
        <v>34189.495000000003</v>
      </c>
    </row>
    <row r="682" spans="1:22" x14ac:dyDescent="0.25">
      <c r="A682">
        <v>666</v>
      </c>
      <c r="B682" s="65">
        <v>40.814</v>
      </c>
      <c r="C682" s="65">
        <v>331.20339999999999</v>
      </c>
      <c r="D682" s="65">
        <v>14.1189</v>
      </c>
      <c r="E682" s="65">
        <v>223.28370000000001</v>
      </c>
      <c r="F682" s="65">
        <v>2994.0466000000001</v>
      </c>
      <c r="G682" s="65">
        <v>2663.0545999999999</v>
      </c>
      <c r="H682" s="65">
        <v>9570.4030000000002</v>
      </c>
      <c r="I682" s="65">
        <v>3247.3161</v>
      </c>
      <c r="J682" s="65">
        <v>2573.5572000000002</v>
      </c>
      <c r="K682" s="65">
        <v>3276.2719999999999</v>
      </c>
      <c r="L682" s="65">
        <v>-2828</v>
      </c>
      <c r="M682" s="65">
        <v>-13505.099999999999</v>
      </c>
      <c r="N682" s="65">
        <v>7062.9000000000005</v>
      </c>
      <c r="O682" s="65">
        <v>6112.5999999999995</v>
      </c>
      <c r="P682" s="65">
        <v>57397.224999999999</v>
      </c>
      <c r="Q682" s="65">
        <v>1649.56</v>
      </c>
      <c r="R682" s="65">
        <v>6952.915</v>
      </c>
      <c r="S682" s="65">
        <v>-7342.33</v>
      </c>
      <c r="T682" s="65">
        <v>-1526.1</v>
      </c>
      <c r="U682" s="65">
        <v>3620.96</v>
      </c>
      <c r="V682" s="65">
        <v>57594.63</v>
      </c>
    </row>
    <row r="683" spans="1:22" x14ac:dyDescent="0.25">
      <c r="A683">
        <v>667</v>
      </c>
      <c r="B683" s="65">
        <v>39.619999999999997</v>
      </c>
      <c r="C683" s="65">
        <v>322.89999999999998</v>
      </c>
      <c r="D683" s="65">
        <v>14.36</v>
      </c>
      <c r="E683" s="65">
        <v>220.17</v>
      </c>
      <c r="F683" s="65">
        <v>3285.41</v>
      </c>
      <c r="G683" s="65">
        <v>2697.82</v>
      </c>
      <c r="H683" s="65">
        <v>9684.5300000000007</v>
      </c>
      <c r="I683" s="65">
        <v>3220.04</v>
      </c>
      <c r="J683" s="65">
        <v>2559.15</v>
      </c>
      <c r="K683" s="65">
        <v>3310.95</v>
      </c>
      <c r="L683" s="65">
        <v>5499.2</v>
      </c>
      <c r="M683" s="65">
        <v>-1056.3000000000002</v>
      </c>
      <c r="N683" s="65">
        <v>-2301</v>
      </c>
      <c r="O683" s="65">
        <v>12343.6</v>
      </c>
      <c r="P683" s="65">
        <v>-15443.574999999999</v>
      </c>
      <c r="Q683" s="65">
        <v>-5303.16</v>
      </c>
      <c r="R683" s="65">
        <v>1246.625</v>
      </c>
      <c r="S683" s="65">
        <v>-4614.8</v>
      </c>
      <c r="T683" s="65">
        <v>634.92000000000007</v>
      </c>
      <c r="U683" s="65">
        <v>-3315.4000000000005</v>
      </c>
      <c r="V683" s="65">
        <v>-12309.89</v>
      </c>
    </row>
    <row r="684" spans="1:22" x14ac:dyDescent="0.25">
      <c r="A684">
        <v>668</v>
      </c>
      <c r="B684" s="65">
        <v>39.862000000000002</v>
      </c>
      <c r="C684" s="65">
        <v>328.2004</v>
      </c>
      <c r="D684" s="65">
        <v>14.0669</v>
      </c>
      <c r="E684" s="65">
        <v>221.3202</v>
      </c>
      <c r="F684" s="65">
        <v>3272.7316000000001</v>
      </c>
      <c r="G684" s="65">
        <v>2687.4836</v>
      </c>
      <c r="H684" s="65">
        <v>9885.9573</v>
      </c>
      <c r="I684" s="65">
        <v>3166.2186000000002</v>
      </c>
      <c r="J684" s="65">
        <v>2584.6387</v>
      </c>
      <c r="K684" s="65">
        <v>3274.2462999999998</v>
      </c>
      <c r="L684" s="65">
        <v>3836.0000000000005</v>
      </c>
      <c r="M684" s="65">
        <v>-9000.6</v>
      </c>
      <c r="N684" s="65">
        <v>9090.9</v>
      </c>
      <c r="O684" s="65">
        <v>10039.6</v>
      </c>
      <c r="P684" s="65">
        <v>-12274.025</v>
      </c>
      <c r="Q684" s="65">
        <v>-3236.2400000000002</v>
      </c>
      <c r="R684" s="65">
        <v>-8824.8000000000011</v>
      </c>
      <c r="S684" s="65">
        <v>767.42</v>
      </c>
      <c r="T684" s="65">
        <v>-3188.3250000000003</v>
      </c>
      <c r="U684" s="65">
        <v>4026.1000000000004</v>
      </c>
      <c r="V684" s="65">
        <v>-8763.9700000000012</v>
      </c>
    </row>
    <row r="685" spans="1:22" x14ac:dyDescent="0.25">
      <c r="A685">
        <v>669</v>
      </c>
      <c r="B685" s="65">
        <v>40.270000000000003</v>
      </c>
      <c r="C685" s="65">
        <v>318.43</v>
      </c>
      <c r="D685" s="65">
        <v>14.51</v>
      </c>
      <c r="E685" s="65">
        <v>221.16</v>
      </c>
      <c r="F685" s="65">
        <v>3124.12</v>
      </c>
      <c r="G685" s="65">
        <v>2642.49</v>
      </c>
      <c r="H685" s="65">
        <v>9819.5300000000007</v>
      </c>
      <c r="I685" s="65">
        <v>3145.13</v>
      </c>
      <c r="J685" s="65">
        <v>2610.1799999999998</v>
      </c>
      <c r="K685" s="65">
        <v>3285.7</v>
      </c>
      <c r="L685" s="65">
        <v>1012.9</v>
      </c>
      <c r="M685" s="65">
        <v>5655.4500000000007</v>
      </c>
      <c r="N685" s="65">
        <v>-8307</v>
      </c>
      <c r="O685" s="65">
        <v>10354.200000000001</v>
      </c>
      <c r="P685" s="65">
        <v>24878.350000000002</v>
      </c>
      <c r="Q685" s="65">
        <v>5763.38</v>
      </c>
      <c r="R685" s="65">
        <v>-5503.5950000000003</v>
      </c>
      <c r="S685" s="65">
        <v>2875.98</v>
      </c>
      <c r="T685" s="65">
        <v>-7019.5349999999999</v>
      </c>
      <c r="U685" s="65">
        <v>1735.3400000000001</v>
      </c>
      <c r="V685" s="65">
        <v>31445.47</v>
      </c>
    </row>
    <row r="686" spans="1:22" x14ac:dyDescent="0.25">
      <c r="A686">
        <v>670</v>
      </c>
      <c r="B686" s="65">
        <v>39.736199999999997</v>
      </c>
      <c r="C686" s="65">
        <v>322.17250000000001</v>
      </c>
      <c r="D686" s="65">
        <v>14.168799999999999</v>
      </c>
      <c r="E686" s="65">
        <v>225.691</v>
      </c>
      <c r="F686" s="65">
        <v>3120.4079999999999</v>
      </c>
      <c r="G686" s="65">
        <v>2667.0846000000001</v>
      </c>
      <c r="H686" s="65">
        <v>9850.3431</v>
      </c>
      <c r="I686" s="65">
        <v>3192.1875</v>
      </c>
      <c r="J686" s="65">
        <v>2536.4146999999998</v>
      </c>
      <c r="K686" s="65">
        <v>3389.0821000000001</v>
      </c>
      <c r="L686" s="65">
        <v>4716.5999999999995</v>
      </c>
      <c r="M686" s="65">
        <v>41.25</v>
      </c>
      <c r="N686" s="65">
        <v>5116.8</v>
      </c>
      <c r="O686" s="65">
        <v>1298</v>
      </c>
      <c r="P686" s="65">
        <v>25806.875</v>
      </c>
      <c r="Q686" s="65">
        <v>843.56000000000006</v>
      </c>
      <c r="R686" s="65">
        <v>-7044.09</v>
      </c>
      <c r="S686" s="65">
        <v>-1829.4699999999998</v>
      </c>
      <c r="T686" s="65">
        <v>4045.2749999999996</v>
      </c>
      <c r="U686" s="65">
        <v>-18941.059999999998</v>
      </c>
      <c r="V686" s="65">
        <v>14053.739999999998</v>
      </c>
    </row>
    <row r="687" spans="1:22" x14ac:dyDescent="0.25">
      <c r="A687">
        <v>671</v>
      </c>
      <c r="B687" s="65">
        <v>40.47</v>
      </c>
      <c r="C687" s="65">
        <v>322.57</v>
      </c>
      <c r="D687" s="65">
        <v>14.36</v>
      </c>
      <c r="E687" s="65">
        <v>225.83</v>
      </c>
      <c r="F687" s="65">
        <v>3257</v>
      </c>
      <c r="G687" s="65">
        <v>2628.78</v>
      </c>
      <c r="H687" s="65">
        <v>9617.82</v>
      </c>
      <c r="I687" s="65">
        <v>3193.26</v>
      </c>
      <c r="J687" s="65">
        <v>2599.04</v>
      </c>
      <c r="K687" s="65">
        <v>3333.24</v>
      </c>
      <c r="L687" s="65">
        <v>-439.59999999999997</v>
      </c>
      <c r="M687" s="65">
        <v>-549.9</v>
      </c>
      <c r="N687" s="65">
        <v>-2281.5</v>
      </c>
      <c r="O687" s="65">
        <v>1027.6000000000001</v>
      </c>
      <c r="P687" s="65">
        <v>-8340.6749999999993</v>
      </c>
      <c r="Q687" s="65">
        <v>8503.86</v>
      </c>
      <c r="R687" s="65">
        <v>4582.05</v>
      </c>
      <c r="S687" s="65">
        <v>-1936.3700000000001</v>
      </c>
      <c r="T687" s="65">
        <v>-5349.21</v>
      </c>
      <c r="U687" s="65">
        <v>-7773.5</v>
      </c>
      <c r="V687" s="65">
        <v>-12557.244999999999</v>
      </c>
    </row>
    <row r="688" spans="1:22" x14ac:dyDescent="0.25">
      <c r="A688">
        <v>672</v>
      </c>
      <c r="B688" s="65">
        <v>39.5886</v>
      </c>
      <c r="C688" s="65">
        <v>328.8322</v>
      </c>
      <c r="D688" s="65">
        <v>14.130699999999999</v>
      </c>
      <c r="E688" s="65">
        <v>227.4984</v>
      </c>
      <c r="F688" s="65">
        <v>3218.5120999999999</v>
      </c>
      <c r="G688" s="65">
        <v>2631.1813000000002</v>
      </c>
      <c r="H688" s="65">
        <v>9944.6926999999996</v>
      </c>
      <c r="I688" s="65">
        <v>3146.5947000000001</v>
      </c>
      <c r="J688" s="65">
        <v>2592.0778</v>
      </c>
      <c r="K688" s="65">
        <v>3217.6034</v>
      </c>
      <c r="L688" s="65">
        <v>5749.8</v>
      </c>
      <c r="M688" s="65">
        <v>-9948.2999999999993</v>
      </c>
      <c r="N688" s="65">
        <v>6602.7</v>
      </c>
      <c r="O688" s="65">
        <v>-2316.8000000000002</v>
      </c>
      <c r="P688" s="65">
        <v>1280.8500000000001</v>
      </c>
      <c r="Q688" s="65">
        <v>8024.2199999999993</v>
      </c>
      <c r="R688" s="65">
        <v>-11761.57</v>
      </c>
      <c r="S688" s="65">
        <v>2729.81</v>
      </c>
      <c r="T688" s="65">
        <v>-4304.1900000000005</v>
      </c>
      <c r="U688" s="65">
        <v>15354.679999999998</v>
      </c>
      <c r="V688" s="65">
        <v>11411.199999999997</v>
      </c>
    </row>
    <row r="689" spans="1:22" x14ac:dyDescent="0.25">
      <c r="A689">
        <v>673</v>
      </c>
      <c r="B689" s="65">
        <v>38.92</v>
      </c>
      <c r="C689" s="65">
        <v>325.95999999999998</v>
      </c>
      <c r="D689" s="65">
        <v>14.09</v>
      </c>
      <c r="E689" s="65">
        <v>225.48</v>
      </c>
      <c r="F689" s="65">
        <v>3204.62</v>
      </c>
      <c r="G689" s="65">
        <v>2677.34</v>
      </c>
      <c r="H689" s="65">
        <v>9571.34</v>
      </c>
      <c r="I689" s="65">
        <v>3140.58</v>
      </c>
      <c r="J689" s="65">
        <v>2598.5700000000002</v>
      </c>
      <c r="K689" s="65">
        <v>3268.32</v>
      </c>
      <c r="L689" s="65">
        <v>10462.9</v>
      </c>
      <c r="M689" s="65">
        <v>-5640.45</v>
      </c>
      <c r="N689" s="65">
        <v>8041.8</v>
      </c>
      <c r="O689" s="65">
        <v>1722.2</v>
      </c>
      <c r="P689" s="65">
        <v>4754.6750000000002</v>
      </c>
      <c r="Q689" s="65">
        <v>-1208.26</v>
      </c>
      <c r="R689" s="65">
        <v>6906.1</v>
      </c>
      <c r="S689" s="65">
        <v>3330.9600000000005</v>
      </c>
      <c r="T689" s="65">
        <v>-5277.4349999999995</v>
      </c>
      <c r="U689" s="65">
        <v>5210.58</v>
      </c>
      <c r="V689" s="65">
        <v>28303.070000000007</v>
      </c>
    </row>
    <row r="690" spans="1:22" x14ac:dyDescent="0.25">
      <c r="A690">
        <v>674</v>
      </c>
      <c r="B690" s="65">
        <v>39.932600000000001</v>
      </c>
      <c r="C690" s="65">
        <v>317.82830000000001</v>
      </c>
      <c r="D690" s="65">
        <v>14.1601</v>
      </c>
      <c r="E690" s="65">
        <v>228.8426</v>
      </c>
      <c r="F690" s="65">
        <v>3314.8917999999999</v>
      </c>
      <c r="G690" s="65">
        <v>2702.2954</v>
      </c>
      <c r="H690" s="65">
        <v>9514.7422000000006</v>
      </c>
      <c r="I690" s="65">
        <v>3230.4787999999999</v>
      </c>
      <c r="J690" s="65">
        <v>2555.2939000000001</v>
      </c>
      <c r="K690" s="65">
        <v>3294.4886999999999</v>
      </c>
      <c r="L690" s="65">
        <v>3341.7999999999997</v>
      </c>
      <c r="M690" s="65">
        <v>6557.5499999999993</v>
      </c>
      <c r="N690" s="65">
        <v>5456.0999999999995</v>
      </c>
      <c r="O690" s="65">
        <v>-5005.2000000000007</v>
      </c>
      <c r="P690" s="65">
        <v>-22814.075000000001</v>
      </c>
      <c r="Q690" s="65">
        <v>-6198.5999999999995</v>
      </c>
      <c r="R690" s="65">
        <v>9735.9549999999999</v>
      </c>
      <c r="S690" s="65">
        <v>-5658.5999999999995</v>
      </c>
      <c r="T690" s="65">
        <v>1213.395</v>
      </c>
      <c r="U690" s="65">
        <v>-22.38</v>
      </c>
      <c r="V690" s="65">
        <v>-13394.055000000002</v>
      </c>
    </row>
    <row r="691" spans="1:22" x14ac:dyDescent="0.25">
      <c r="A691">
        <v>675</v>
      </c>
      <c r="B691" s="65">
        <v>39.4</v>
      </c>
      <c r="C691" s="65">
        <v>318.20999999999998</v>
      </c>
      <c r="D691" s="65">
        <v>14.61</v>
      </c>
      <c r="E691" s="65">
        <v>229.28</v>
      </c>
      <c r="F691" s="65">
        <v>3227.6</v>
      </c>
      <c r="G691" s="65">
        <v>2662.86</v>
      </c>
      <c r="H691" s="65">
        <v>9654.52</v>
      </c>
      <c r="I691" s="65">
        <v>3252.13</v>
      </c>
      <c r="J691" s="65">
        <v>2581.96</v>
      </c>
      <c r="K691" s="65">
        <v>3261.49</v>
      </c>
      <c r="L691" s="65">
        <v>7101.5</v>
      </c>
      <c r="M691" s="65">
        <v>5987.25</v>
      </c>
      <c r="N691" s="65">
        <v>-11976.9</v>
      </c>
      <c r="O691" s="65">
        <v>-5870.5999999999995</v>
      </c>
      <c r="P691" s="65">
        <v>-991.3</v>
      </c>
      <c r="Q691" s="65">
        <v>1687.84</v>
      </c>
      <c r="R691" s="65">
        <v>2746.82</v>
      </c>
      <c r="S691" s="65">
        <v>-7823.52</v>
      </c>
      <c r="T691" s="65">
        <v>-2786.9999999999995</v>
      </c>
      <c r="U691" s="65">
        <v>6577</v>
      </c>
      <c r="V691" s="65">
        <v>-5348.91</v>
      </c>
    </row>
    <row r="692" spans="1:22" x14ac:dyDescent="0.25">
      <c r="A692">
        <v>676</v>
      </c>
      <c r="B692" s="65">
        <v>39.9739</v>
      </c>
      <c r="C692" s="65">
        <v>317.17439999999999</v>
      </c>
      <c r="D692" s="65">
        <v>14.2621</v>
      </c>
      <c r="E692" s="65">
        <v>230.24879999999999</v>
      </c>
      <c r="F692" s="65">
        <v>3351.8818000000001</v>
      </c>
      <c r="G692" s="65">
        <v>2734.0462000000002</v>
      </c>
      <c r="H692" s="65">
        <v>9267.7795999999998</v>
      </c>
      <c r="I692" s="65">
        <v>3173.4389999999999</v>
      </c>
      <c r="J692" s="65">
        <v>2557.4782</v>
      </c>
      <c r="K692" s="65">
        <v>3304.8600999999999</v>
      </c>
      <c r="L692" s="65">
        <v>3052.7</v>
      </c>
      <c r="M692" s="65">
        <v>7538.4</v>
      </c>
      <c r="N692" s="65">
        <v>1478.1000000000001</v>
      </c>
      <c r="O692" s="65">
        <v>-7817.5999999999995</v>
      </c>
      <c r="P692" s="65">
        <v>-32061.574999999997</v>
      </c>
      <c r="Q692" s="65">
        <v>-12548.76</v>
      </c>
      <c r="R692" s="65">
        <v>22084.084999999999</v>
      </c>
      <c r="S692" s="65">
        <v>45.379999999999995</v>
      </c>
      <c r="T692" s="65">
        <v>885.75</v>
      </c>
      <c r="U692" s="65">
        <v>-2096.66</v>
      </c>
      <c r="V692" s="65">
        <v>-19440.18</v>
      </c>
    </row>
    <row r="693" spans="1:22" x14ac:dyDescent="0.25">
      <c r="A693">
        <v>677</v>
      </c>
      <c r="B693" s="65">
        <v>39.1</v>
      </c>
      <c r="C693" s="65">
        <v>324.08999999999997</v>
      </c>
      <c r="D693" s="65">
        <v>14.23</v>
      </c>
      <c r="E693" s="65">
        <v>219.39</v>
      </c>
      <c r="F693" s="65">
        <v>3317.46</v>
      </c>
      <c r="G693" s="65">
        <v>2638.71</v>
      </c>
      <c r="H693" s="65">
        <v>9772.14</v>
      </c>
      <c r="I693" s="65">
        <v>3226.65</v>
      </c>
      <c r="J693" s="65">
        <v>2507.7399999999998</v>
      </c>
      <c r="K693" s="65">
        <v>3275.12</v>
      </c>
      <c r="L693" s="65">
        <v>9175.6</v>
      </c>
      <c r="M693" s="65">
        <v>-2840.4</v>
      </c>
      <c r="N693" s="65">
        <v>2613</v>
      </c>
      <c r="O693" s="65">
        <v>13907.199999999999</v>
      </c>
      <c r="P693" s="65">
        <v>-23455.5</v>
      </c>
      <c r="Q693" s="65">
        <v>6518.7</v>
      </c>
      <c r="R693" s="65">
        <v>-3133.8</v>
      </c>
      <c r="S693" s="65">
        <v>-5275.6900000000005</v>
      </c>
      <c r="T693" s="65">
        <v>8346.9149999999991</v>
      </c>
      <c r="U693" s="65">
        <v>3851.0199999999995</v>
      </c>
      <c r="V693" s="65">
        <v>9707.0449999999983</v>
      </c>
    </row>
    <row r="694" spans="1:22" x14ac:dyDescent="0.25">
      <c r="A694">
        <v>678</v>
      </c>
      <c r="B694" s="65">
        <v>41.188699999999997</v>
      </c>
      <c r="C694" s="65">
        <v>325.76530000000002</v>
      </c>
      <c r="D694" s="65">
        <v>14.0924</v>
      </c>
      <c r="E694" s="65">
        <v>228.6267</v>
      </c>
      <c r="F694" s="65">
        <v>3232.5601999999999</v>
      </c>
      <c r="G694" s="65">
        <v>2668.0839999999998</v>
      </c>
      <c r="H694" s="65">
        <v>10053.049199999999</v>
      </c>
      <c r="I694" s="65">
        <v>3141.1460999999999</v>
      </c>
      <c r="J694" s="65">
        <v>2584.9045999999998</v>
      </c>
      <c r="K694" s="65">
        <v>3401.6808000000001</v>
      </c>
      <c r="L694" s="65">
        <v>-5450.9</v>
      </c>
      <c r="M694" s="65">
        <v>-5347.95</v>
      </c>
      <c r="N694" s="65">
        <v>8096.4000000000005</v>
      </c>
      <c r="O694" s="65">
        <v>-4573.4000000000005</v>
      </c>
      <c r="P694" s="65">
        <v>-2231.1749999999997</v>
      </c>
      <c r="Q694" s="65">
        <v>643.67999999999995</v>
      </c>
      <c r="R694" s="65">
        <v>-17179.395</v>
      </c>
      <c r="S694" s="65">
        <v>3274.6699999999996</v>
      </c>
      <c r="T694" s="65">
        <v>-3228.21</v>
      </c>
      <c r="U694" s="65">
        <v>-21460.799999999999</v>
      </c>
      <c r="V694" s="65">
        <v>-47457.08</v>
      </c>
    </row>
    <row r="695" spans="1:22" x14ac:dyDescent="0.25">
      <c r="A695">
        <v>679</v>
      </c>
      <c r="B695" s="65">
        <v>41.79</v>
      </c>
      <c r="C695" s="65">
        <v>318.52</v>
      </c>
      <c r="D695" s="65">
        <v>14.05</v>
      </c>
      <c r="E695" s="65">
        <v>222.9</v>
      </c>
      <c r="F695" s="65">
        <v>3090.55</v>
      </c>
      <c r="G695" s="65">
        <v>2712.65</v>
      </c>
      <c r="H695" s="65">
        <v>9500.31</v>
      </c>
      <c r="I695" s="65">
        <v>3210.2</v>
      </c>
      <c r="J695" s="65">
        <v>2605.13</v>
      </c>
      <c r="K695" s="65">
        <v>3285</v>
      </c>
      <c r="L695" s="65">
        <v>-9631.2999999999993</v>
      </c>
      <c r="M695" s="65">
        <v>5519.85</v>
      </c>
      <c r="N695" s="65">
        <v>9746.1</v>
      </c>
      <c r="O695" s="65">
        <v>6874.2</v>
      </c>
      <c r="P695" s="65">
        <v>33272.224999999999</v>
      </c>
      <c r="Q695" s="65">
        <v>-8269.18</v>
      </c>
      <c r="R695" s="65">
        <v>10457.33</v>
      </c>
      <c r="S695" s="65">
        <v>-3631.02</v>
      </c>
      <c r="T695" s="65">
        <v>-6261.3450000000003</v>
      </c>
      <c r="U695" s="65">
        <v>1874.52</v>
      </c>
      <c r="V695" s="65">
        <v>39951.379999999997</v>
      </c>
    </row>
    <row r="696" spans="1:22" x14ac:dyDescent="0.25">
      <c r="A696">
        <v>680</v>
      </c>
      <c r="B696" s="65">
        <v>40.174500000000002</v>
      </c>
      <c r="C696" s="65">
        <v>324.43920000000003</v>
      </c>
      <c r="D696" s="65">
        <v>14.432399999999999</v>
      </c>
      <c r="E696" s="65">
        <v>228.23650000000001</v>
      </c>
      <c r="F696" s="65">
        <v>3267.1659</v>
      </c>
      <c r="G696" s="65">
        <v>2629.2125000000001</v>
      </c>
      <c r="H696" s="65">
        <v>9455.4583999999995</v>
      </c>
      <c r="I696" s="65">
        <v>3178.0497999999998</v>
      </c>
      <c r="J696" s="65">
        <v>2520.8524000000002</v>
      </c>
      <c r="K696" s="65">
        <v>3311.3809000000001</v>
      </c>
      <c r="L696" s="65">
        <v>1648.5</v>
      </c>
      <c r="M696" s="65">
        <v>-3358.7999999999997</v>
      </c>
      <c r="N696" s="65">
        <v>-5163.5999999999995</v>
      </c>
      <c r="O696" s="65">
        <v>-3793</v>
      </c>
      <c r="P696" s="65">
        <v>-10882.6</v>
      </c>
      <c r="Q696" s="65">
        <v>8417.98</v>
      </c>
      <c r="R696" s="65">
        <v>12700.145</v>
      </c>
      <c r="S696" s="65">
        <v>-415.7</v>
      </c>
      <c r="T696" s="65">
        <v>6379.62</v>
      </c>
      <c r="U696" s="65">
        <v>-3400.82</v>
      </c>
      <c r="V696" s="65">
        <v>2131.7249999999999</v>
      </c>
    </row>
    <row r="697" spans="1:22" x14ac:dyDescent="0.25">
      <c r="A697">
        <v>681</v>
      </c>
      <c r="B697" s="65">
        <v>39.46</v>
      </c>
      <c r="C697" s="65">
        <v>340.76</v>
      </c>
      <c r="D697" s="65">
        <v>14.28</v>
      </c>
      <c r="E697" s="65">
        <v>236.92</v>
      </c>
      <c r="F697" s="65">
        <v>3346.4</v>
      </c>
      <c r="G697" s="65">
        <v>2705.14</v>
      </c>
      <c r="H697" s="65">
        <v>9828.67</v>
      </c>
      <c r="I697" s="65">
        <v>3181.09</v>
      </c>
      <c r="J697" s="65">
        <v>2555.66</v>
      </c>
      <c r="K697" s="65">
        <v>3268.8</v>
      </c>
      <c r="L697" s="65">
        <v>6620.5999999999995</v>
      </c>
      <c r="M697" s="65">
        <v>-27839.25</v>
      </c>
      <c r="N697" s="65">
        <v>604.5</v>
      </c>
      <c r="O697" s="65">
        <v>-21162</v>
      </c>
      <c r="P697" s="65">
        <v>-30691.15</v>
      </c>
      <c r="Q697" s="65">
        <v>-6766.7599999999993</v>
      </c>
      <c r="R697" s="65">
        <v>-5960.2800000000007</v>
      </c>
      <c r="S697" s="65">
        <v>-719.76</v>
      </c>
      <c r="T697" s="65">
        <v>1158.4950000000001</v>
      </c>
      <c r="U697" s="65">
        <v>5116.34</v>
      </c>
      <c r="V697" s="65">
        <v>-79639.264999999999</v>
      </c>
    </row>
    <row r="698" spans="1:22" x14ac:dyDescent="0.25">
      <c r="A698">
        <v>682</v>
      </c>
      <c r="B698" s="65">
        <v>39.871400000000001</v>
      </c>
      <c r="C698" s="65">
        <v>339.16480000000001</v>
      </c>
      <c r="D698" s="65">
        <v>13.7944</v>
      </c>
      <c r="E698" s="65">
        <v>228.6275</v>
      </c>
      <c r="F698" s="65">
        <v>3164.7800999999999</v>
      </c>
      <c r="G698" s="65">
        <v>2720.9036999999998</v>
      </c>
      <c r="H698" s="65">
        <v>9447.7386999999999</v>
      </c>
      <c r="I698" s="65">
        <v>3141.6914000000002</v>
      </c>
      <c r="J698" s="65">
        <v>2587.4558999999999</v>
      </c>
      <c r="K698" s="65">
        <v>3315.6134000000002</v>
      </c>
      <c r="L698" s="65">
        <v>3770.2</v>
      </c>
      <c r="M698" s="65">
        <v>-25447.200000000001</v>
      </c>
      <c r="N698" s="65">
        <v>19718.400000000001</v>
      </c>
      <c r="O698" s="65">
        <v>-4575</v>
      </c>
      <c r="P698" s="65">
        <v>14713.85</v>
      </c>
      <c r="Q698" s="65">
        <v>-9920.26</v>
      </c>
      <c r="R698" s="65">
        <v>13086.13</v>
      </c>
      <c r="S698" s="65">
        <v>3220.14</v>
      </c>
      <c r="T698" s="65">
        <v>-3610.9050000000002</v>
      </c>
      <c r="U698" s="65">
        <v>-4247.32</v>
      </c>
      <c r="V698" s="65">
        <v>6708.0349999999999</v>
      </c>
    </row>
    <row r="699" spans="1:22" x14ac:dyDescent="0.25">
      <c r="A699">
        <v>683</v>
      </c>
      <c r="B699" s="65">
        <v>41.58</v>
      </c>
      <c r="C699" s="65">
        <v>329.38</v>
      </c>
      <c r="D699" s="65">
        <v>14.89</v>
      </c>
      <c r="E699" s="65">
        <v>221.91</v>
      </c>
      <c r="F699" s="65">
        <v>3187.27</v>
      </c>
      <c r="G699" s="65">
        <v>2619.39</v>
      </c>
      <c r="H699" s="65">
        <v>10027.120000000001</v>
      </c>
      <c r="I699" s="65">
        <v>3118.72</v>
      </c>
      <c r="J699" s="65">
        <v>2566.63</v>
      </c>
      <c r="K699" s="65">
        <v>3286.94</v>
      </c>
      <c r="L699" s="65">
        <v>-8199.7999999999993</v>
      </c>
      <c r="M699" s="65">
        <v>-10771.35</v>
      </c>
      <c r="N699" s="65">
        <v>-23006.1</v>
      </c>
      <c r="O699" s="65">
        <v>8861.4</v>
      </c>
      <c r="P699" s="65">
        <v>9092.5499999999993</v>
      </c>
      <c r="Q699" s="65">
        <v>10382.36</v>
      </c>
      <c r="R699" s="65">
        <v>-15882.970000000001</v>
      </c>
      <c r="S699" s="65">
        <v>5517.56</v>
      </c>
      <c r="T699" s="65">
        <v>-486.79499999999996</v>
      </c>
      <c r="U699" s="65">
        <v>1487.56</v>
      </c>
      <c r="V699" s="65">
        <v>-23005.584999999995</v>
      </c>
    </row>
    <row r="700" spans="1:22" x14ac:dyDescent="0.25">
      <c r="A700">
        <v>684</v>
      </c>
      <c r="B700" s="65">
        <v>40.655500000000004</v>
      </c>
      <c r="C700" s="65">
        <v>321.04969999999997</v>
      </c>
      <c r="D700" s="65">
        <v>14.1668</v>
      </c>
      <c r="E700" s="65">
        <v>237.0625</v>
      </c>
      <c r="F700" s="65">
        <v>3355.4911999999999</v>
      </c>
      <c r="G700" s="65">
        <v>2615.1655000000001</v>
      </c>
      <c r="H700" s="65">
        <v>9705.6687000000002</v>
      </c>
      <c r="I700" s="65">
        <v>3178.067</v>
      </c>
      <c r="J700" s="65">
        <v>2596.5513000000001</v>
      </c>
      <c r="K700" s="65">
        <v>3240.9070000000002</v>
      </c>
      <c r="L700" s="65">
        <v>-1718.5</v>
      </c>
      <c r="M700" s="65">
        <v>1725.45</v>
      </c>
      <c r="N700" s="65">
        <v>5194.8</v>
      </c>
      <c r="O700" s="65">
        <v>-21445</v>
      </c>
      <c r="P700" s="65">
        <v>-32963.925000000003</v>
      </c>
      <c r="Q700" s="65">
        <v>11227.38</v>
      </c>
      <c r="R700" s="65">
        <v>189.63</v>
      </c>
      <c r="S700" s="65">
        <v>-417.42</v>
      </c>
      <c r="T700" s="65">
        <v>-4975.2150000000001</v>
      </c>
      <c r="U700" s="65">
        <v>10693.96</v>
      </c>
      <c r="V700" s="65">
        <v>-32488.840000000004</v>
      </c>
    </row>
    <row r="701" spans="1:22" x14ac:dyDescent="0.25">
      <c r="A701">
        <v>685</v>
      </c>
      <c r="B701" s="65">
        <v>41.29</v>
      </c>
      <c r="C701" s="65">
        <v>319.82</v>
      </c>
      <c r="D701" s="65">
        <v>14.46</v>
      </c>
      <c r="E701" s="65">
        <v>224.97</v>
      </c>
      <c r="F701" s="65">
        <v>3352.93</v>
      </c>
      <c r="G701" s="65">
        <v>2659.91</v>
      </c>
      <c r="H701" s="65">
        <v>9634.16</v>
      </c>
      <c r="I701" s="65">
        <v>3226.24</v>
      </c>
      <c r="J701" s="65">
        <v>2528.5</v>
      </c>
      <c r="K701" s="65">
        <v>3280.2</v>
      </c>
      <c r="L701" s="65">
        <v>-6134.7999999999993</v>
      </c>
      <c r="M701" s="65">
        <v>3577.4999999999995</v>
      </c>
      <c r="N701" s="65">
        <v>-6431.0999999999995</v>
      </c>
      <c r="O701" s="65">
        <v>2746.6</v>
      </c>
      <c r="P701" s="65">
        <v>-32324.125000000004</v>
      </c>
      <c r="Q701" s="65">
        <v>2278.8200000000002</v>
      </c>
      <c r="R701" s="65">
        <v>3764.88</v>
      </c>
      <c r="S701" s="65">
        <v>-5234.22</v>
      </c>
      <c r="T701" s="65">
        <v>5231.9549999999999</v>
      </c>
      <c r="U701" s="65">
        <v>2835.72</v>
      </c>
      <c r="V701" s="65">
        <v>-29688.769999999997</v>
      </c>
    </row>
    <row r="702" spans="1:22" x14ac:dyDescent="0.25">
      <c r="A702">
        <v>686</v>
      </c>
      <c r="B702" s="65">
        <v>41.437100000000001</v>
      </c>
      <c r="C702" s="65">
        <v>318.01850000000002</v>
      </c>
      <c r="D702" s="65">
        <v>14.692500000000001</v>
      </c>
      <c r="E702" s="65">
        <v>225.9571</v>
      </c>
      <c r="F702" s="65">
        <v>3307.8114</v>
      </c>
      <c r="G702" s="65">
        <v>2702.9169000000002</v>
      </c>
      <c r="H702" s="65">
        <v>9965.3186000000005</v>
      </c>
      <c r="I702" s="65">
        <v>3246.5875999999998</v>
      </c>
      <c r="J702" s="65">
        <v>2546.7804000000001</v>
      </c>
      <c r="K702" s="65">
        <v>3324.6196</v>
      </c>
      <c r="L702" s="65">
        <v>-7189.6999999999989</v>
      </c>
      <c r="M702" s="65">
        <v>6272.25</v>
      </c>
      <c r="N702" s="65">
        <v>-15307.5</v>
      </c>
      <c r="O702" s="65">
        <v>765.80000000000007</v>
      </c>
      <c r="P702" s="65">
        <v>-21043.974999999999</v>
      </c>
      <c r="Q702" s="65">
        <v>-6322.9</v>
      </c>
      <c r="R702" s="65">
        <v>-12792.865</v>
      </c>
      <c r="S702" s="65">
        <v>-7269.4800000000005</v>
      </c>
      <c r="T702" s="65">
        <v>2490.4199999999996</v>
      </c>
      <c r="U702" s="65">
        <v>-6048.5599999999995</v>
      </c>
      <c r="V702" s="65">
        <v>-66446.510000000009</v>
      </c>
    </row>
    <row r="703" spans="1:22" x14ac:dyDescent="0.25">
      <c r="A703">
        <v>687</v>
      </c>
      <c r="B703" s="65">
        <v>40.92</v>
      </c>
      <c r="C703" s="65">
        <v>323.45999999999998</v>
      </c>
      <c r="D703" s="65">
        <v>14.36</v>
      </c>
      <c r="E703" s="65">
        <v>225.77</v>
      </c>
      <c r="F703" s="65">
        <v>3356.64</v>
      </c>
      <c r="G703" s="65">
        <v>2719.91</v>
      </c>
      <c r="H703" s="65">
        <v>9716.51</v>
      </c>
      <c r="I703" s="65">
        <v>3209.28</v>
      </c>
      <c r="J703" s="65">
        <v>2578.65</v>
      </c>
      <c r="K703" s="65">
        <v>3320.29</v>
      </c>
      <c r="L703" s="65">
        <v>-3591</v>
      </c>
      <c r="M703" s="65">
        <v>-1894.35</v>
      </c>
      <c r="N703" s="65">
        <v>-2460.9</v>
      </c>
      <c r="O703" s="65">
        <v>1147.3999999999999</v>
      </c>
      <c r="P703" s="65">
        <v>-33252.049999999996</v>
      </c>
      <c r="Q703" s="65">
        <v>-9720.52</v>
      </c>
      <c r="R703" s="65">
        <v>-352.64000000000004</v>
      </c>
      <c r="S703" s="65">
        <v>-3538.97</v>
      </c>
      <c r="T703" s="65">
        <v>-2289.7950000000001</v>
      </c>
      <c r="U703" s="65">
        <v>-5181.72</v>
      </c>
      <c r="V703" s="65">
        <v>-61134.544999999998</v>
      </c>
    </row>
    <row r="704" spans="1:22" x14ac:dyDescent="0.25">
      <c r="A704">
        <v>688</v>
      </c>
      <c r="B704" s="65">
        <v>41.143599999999999</v>
      </c>
      <c r="C704" s="65">
        <v>317.76639999999998</v>
      </c>
      <c r="D704" s="65">
        <v>14.436299999999999</v>
      </c>
      <c r="E704" s="65">
        <v>217.79230000000001</v>
      </c>
      <c r="F704" s="65">
        <v>3203.7053999999998</v>
      </c>
      <c r="G704" s="65">
        <v>2739.1062999999999</v>
      </c>
      <c r="H704" s="65">
        <v>9562.9716000000008</v>
      </c>
      <c r="I704" s="65">
        <v>3152.0906</v>
      </c>
      <c r="J704" s="65">
        <v>2561.7139000000002</v>
      </c>
      <c r="K704" s="65">
        <v>3316.1223</v>
      </c>
      <c r="L704" s="65">
        <v>-5135.2</v>
      </c>
      <c r="M704" s="65">
        <v>6650.4000000000005</v>
      </c>
      <c r="N704" s="65">
        <v>-5315.7</v>
      </c>
      <c r="O704" s="65">
        <v>17095.400000000001</v>
      </c>
      <c r="P704" s="65">
        <v>4982.5249999999996</v>
      </c>
      <c r="Q704" s="65">
        <v>-13560.779999999999</v>
      </c>
      <c r="R704" s="65">
        <v>7324.4849999999997</v>
      </c>
      <c r="S704" s="65">
        <v>2180.2199999999998</v>
      </c>
      <c r="T704" s="65">
        <v>250.39500000000001</v>
      </c>
      <c r="U704" s="65">
        <v>-4349.1000000000004</v>
      </c>
      <c r="V704" s="65">
        <v>10122.645000000004</v>
      </c>
    </row>
    <row r="705" spans="1:22" x14ac:dyDescent="0.25">
      <c r="A705">
        <v>689</v>
      </c>
      <c r="B705" s="65">
        <v>39.19</v>
      </c>
      <c r="C705" s="65">
        <v>326.62</v>
      </c>
      <c r="D705" s="65">
        <v>14.35</v>
      </c>
      <c r="E705" s="65">
        <v>225.45</v>
      </c>
      <c r="F705" s="65">
        <v>3341.76</v>
      </c>
      <c r="G705" s="65">
        <v>2648.93</v>
      </c>
      <c r="H705" s="65">
        <v>10048.129999999999</v>
      </c>
      <c r="I705" s="65">
        <v>3162.88</v>
      </c>
      <c r="J705" s="65">
        <v>2570.19</v>
      </c>
      <c r="K705" s="65">
        <v>3315.29</v>
      </c>
      <c r="L705" s="65">
        <v>8512</v>
      </c>
      <c r="M705" s="65">
        <v>-6628.6500000000005</v>
      </c>
      <c r="N705" s="65">
        <v>-1985.1000000000001</v>
      </c>
      <c r="O705" s="65">
        <v>1779.6000000000001</v>
      </c>
      <c r="P705" s="65">
        <v>-29531.974999999999</v>
      </c>
      <c r="Q705" s="65">
        <v>4474.9400000000005</v>
      </c>
      <c r="R705" s="65">
        <v>-16933.615000000002</v>
      </c>
      <c r="S705" s="65">
        <v>1101.68</v>
      </c>
      <c r="T705" s="65">
        <v>-1021.02</v>
      </c>
      <c r="U705" s="65">
        <v>-4183.28</v>
      </c>
      <c r="V705" s="65">
        <v>-44415.42</v>
      </c>
    </row>
    <row r="706" spans="1:22" x14ac:dyDescent="0.25">
      <c r="A706">
        <v>690</v>
      </c>
      <c r="B706" s="65">
        <v>41.636000000000003</v>
      </c>
      <c r="C706" s="65">
        <v>323.62819999999999</v>
      </c>
      <c r="D706" s="65">
        <v>14.120900000000001</v>
      </c>
      <c r="E706" s="65">
        <v>220.9348</v>
      </c>
      <c r="F706" s="65">
        <v>3146.3132999999998</v>
      </c>
      <c r="G706" s="65">
        <v>2646.5182</v>
      </c>
      <c r="H706" s="65">
        <v>9854.9194000000007</v>
      </c>
      <c r="I706" s="65">
        <v>3151.4692</v>
      </c>
      <c r="J706" s="65">
        <v>2505.4564</v>
      </c>
      <c r="K706" s="65">
        <v>3298.2361000000001</v>
      </c>
      <c r="L706" s="65">
        <v>-8582</v>
      </c>
      <c r="M706" s="65">
        <v>-2142.2999999999997</v>
      </c>
      <c r="N706" s="65">
        <v>6984.9000000000005</v>
      </c>
      <c r="O706" s="65">
        <v>10810.4</v>
      </c>
      <c r="P706" s="65">
        <v>19330.55</v>
      </c>
      <c r="Q706" s="65">
        <v>4956.84</v>
      </c>
      <c r="R706" s="65">
        <v>-7272.9049999999997</v>
      </c>
      <c r="S706" s="65">
        <v>2242.36</v>
      </c>
      <c r="T706" s="65">
        <v>8689.02</v>
      </c>
      <c r="U706" s="65">
        <v>-771.86</v>
      </c>
      <c r="V706" s="65">
        <v>34245.005000000005</v>
      </c>
    </row>
    <row r="707" spans="1:22" x14ac:dyDescent="0.25">
      <c r="A707">
        <v>691</v>
      </c>
      <c r="B707" s="65">
        <v>38.86</v>
      </c>
      <c r="C707" s="65">
        <v>319.51</v>
      </c>
      <c r="D707" s="65">
        <v>14.31</v>
      </c>
      <c r="E707" s="65">
        <v>221.2</v>
      </c>
      <c r="F707" s="65">
        <v>3158.78</v>
      </c>
      <c r="G707" s="65">
        <v>2674.83</v>
      </c>
      <c r="H707" s="65">
        <v>9450.26</v>
      </c>
      <c r="I707" s="65">
        <v>3135.05</v>
      </c>
      <c r="J707" s="65">
        <v>2554.13</v>
      </c>
      <c r="K707" s="65">
        <v>3245.36</v>
      </c>
      <c r="L707" s="65">
        <v>10837.4</v>
      </c>
      <c r="M707" s="65">
        <v>4039.6499999999996</v>
      </c>
      <c r="N707" s="65">
        <v>-347.1</v>
      </c>
      <c r="O707" s="65">
        <v>10271.4</v>
      </c>
      <c r="P707" s="65">
        <v>16214.65</v>
      </c>
      <c r="Q707" s="65">
        <v>-706.4</v>
      </c>
      <c r="R707" s="65">
        <v>12960.1</v>
      </c>
      <c r="S707" s="65">
        <v>3884.7700000000004</v>
      </c>
      <c r="T707" s="65">
        <v>1387.95</v>
      </c>
      <c r="U707" s="65">
        <v>9803.7199999999993</v>
      </c>
      <c r="V707" s="65">
        <v>68346.14</v>
      </c>
    </row>
    <row r="708" spans="1:22" x14ac:dyDescent="0.25">
      <c r="A708">
        <v>692</v>
      </c>
      <c r="B708" s="65">
        <v>39.039299999999997</v>
      </c>
      <c r="C708" s="65">
        <v>321.74939999999998</v>
      </c>
      <c r="D708" s="65">
        <v>14.4465</v>
      </c>
      <c r="E708" s="65">
        <v>235.85900000000001</v>
      </c>
      <c r="F708" s="65">
        <v>3081.4562000000001</v>
      </c>
      <c r="G708" s="65">
        <v>2707.5942</v>
      </c>
      <c r="H708" s="65">
        <v>9881.6671000000006</v>
      </c>
      <c r="I708" s="65">
        <v>3174.5500999999999</v>
      </c>
      <c r="J708" s="65">
        <v>2586.4004</v>
      </c>
      <c r="K708" s="65">
        <v>3288.0646999999999</v>
      </c>
      <c r="L708" s="65">
        <v>9594.9</v>
      </c>
      <c r="M708" s="65">
        <v>675.9</v>
      </c>
      <c r="N708" s="65">
        <v>-5713.5</v>
      </c>
      <c r="O708" s="65">
        <v>-19038</v>
      </c>
      <c r="P708" s="65">
        <v>35544.825000000004</v>
      </c>
      <c r="Q708" s="65">
        <v>-7258.3600000000006</v>
      </c>
      <c r="R708" s="65">
        <v>-8610.2900000000009</v>
      </c>
      <c r="S708" s="65">
        <v>-65.73</v>
      </c>
      <c r="T708" s="65">
        <v>-3452.58</v>
      </c>
      <c r="U708" s="65">
        <v>1262.42</v>
      </c>
      <c r="V708" s="65">
        <v>2939.5850000000028</v>
      </c>
    </row>
    <row r="709" spans="1:22" x14ac:dyDescent="0.25">
      <c r="A709">
        <v>693</v>
      </c>
      <c r="B709" s="65">
        <v>39.67</v>
      </c>
      <c r="C709" s="65">
        <v>324.56</v>
      </c>
      <c r="D709" s="65">
        <v>14.52</v>
      </c>
      <c r="E709" s="65">
        <v>226.7</v>
      </c>
      <c r="F709" s="65">
        <v>3216.38</v>
      </c>
      <c r="G709" s="65">
        <v>2733.97</v>
      </c>
      <c r="H709" s="65">
        <v>9598.16</v>
      </c>
      <c r="I709" s="65">
        <v>3125.39</v>
      </c>
      <c r="J709" s="65">
        <v>2440.63</v>
      </c>
      <c r="K709" s="65">
        <v>3321.6</v>
      </c>
      <c r="L709" s="65">
        <v>5187</v>
      </c>
      <c r="M709" s="65">
        <v>-3533.55</v>
      </c>
      <c r="N709" s="65">
        <v>-8677.5</v>
      </c>
      <c r="O709" s="65">
        <v>-718.19999999999993</v>
      </c>
      <c r="P709" s="65">
        <v>1814.6</v>
      </c>
      <c r="Q709" s="65">
        <v>-12534.18</v>
      </c>
      <c r="R709" s="65">
        <v>5564.92</v>
      </c>
      <c r="S709" s="65">
        <v>4850.7700000000004</v>
      </c>
      <c r="T709" s="65">
        <v>18412.635000000002</v>
      </c>
      <c r="U709" s="65">
        <v>-5444.4800000000005</v>
      </c>
      <c r="V709" s="65">
        <v>4922.0150000000003</v>
      </c>
    </row>
    <row r="710" spans="1:22" x14ac:dyDescent="0.25">
      <c r="A710">
        <v>694</v>
      </c>
      <c r="B710" s="65">
        <v>40.716900000000003</v>
      </c>
      <c r="C710" s="65">
        <v>319.95800000000003</v>
      </c>
      <c r="D710" s="65">
        <v>14.487500000000001</v>
      </c>
      <c r="E710" s="65">
        <v>225.38820000000001</v>
      </c>
      <c r="F710" s="65">
        <v>3116.2397000000001</v>
      </c>
      <c r="G710" s="65">
        <v>2746.86</v>
      </c>
      <c r="H710" s="65">
        <v>9799.4735000000001</v>
      </c>
      <c r="I710" s="65">
        <v>3167.6522</v>
      </c>
      <c r="J710" s="65">
        <v>2560.4101999999998</v>
      </c>
      <c r="K710" s="65">
        <v>3291.2574</v>
      </c>
      <c r="L710" s="65">
        <v>-2148.3000000000002</v>
      </c>
      <c r="M710" s="65">
        <v>3363</v>
      </c>
      <c r="N710" s="65">
        <v>-7312.5</v>
      </c>
      <c r="O710" s="65">
        <v>1903.6</v>
      </c>
      <c r="P710" s="65">
        <v>26848.949999999997</v>
      </c>
      <c r="Q710" s="65">
        <v>-15111.519999999999</v>
      </c>
      <c r="R710" s="65">
        <v>-4500.6100000000006</v>
      </c>
      <c r="S710" s="65">
        <v>624.05999999999995</v>
      </c>
      <c r="T710" s="65">
        <v>445.95</v>
      </c>
      <c r="U710" s="65">
        <v>623.88</v>
      </c>
      <c r="V710" s="65">
        <v>4736.5099999999975</v>
      </c>
    </row>
    <row r="711" spans="1:22" x14ac:dyDescent="0.25">
      <c r="A711">
        <v>695</v>
      </c>
      <c r="B711" s="65">
        <v>39.770000000000003</v>
      </c>
      <c r="C711" s="65">
        <v>318.94</v>
      </c>
      <c r="D711" s="65">
        <v>13.88</v>
      </c>
      <c r="E711" s="65">
        <v>218.82</v>
      </c>
      <c r="F711" s="65">
        <v>3207.7</v>
      </c>
      <c r="G711" s="65">
        <v>2663.52</v>
      </c>
      <c r="H711" s="65">
        <v>9976.06</v>
      </c>
      <c r="I711" s="65">
        <v>3169.76</v>
      </c>
      <c r="J711" s="65">
        <v>2593.9899999999998</v>
      </c>
      <c r="K711" s="65">
        <v>3275.52</v>
      </c>
      <c r="L711" s="65">
        <v>4491.2</v>
      </c>
      <c r="M711" s="65">
        <v>4897.2</v>
      </c>
      <c r="N711" s="65">
        <v>16567.2</v>
      </c>
      <c r="O711" s="65">
        <v>15044</v>
      </c>
      <c r="P711" s="65">
        <v>3982.8</v>
      </c>
      <c r="Q711" s="65">
        <v>1556.4399999999998</v>
      </c>
      <c r="R711" s="65">
        <v>-13329.685000000001</v>
      </c>
      <c r="S711" s="65">
        <v>413.77</v>
      </c>
      <c r="T711" s="65">
        <v>-4591.7250000000004</v>
      </c>
      <c r="U711" s="65">
        <v>3770.8199999999997</v>
      </c>
      <c r="V711" s="65">
        <v>32802.019999999997</v>
      </c>
    </row>
    <row r="712" spans="1:22" x14ac:dyDescent="0.25">
      <c r="A712">
        <v>696</v>
      </c>
      <c r="B712" s="65">
        <v>41.500300000000003</v>
      </c>
      <c r="C712" s="65">
        <v>331.34289999999999</v>
      </c>
      <c r="D712" s="65">
        <v>14.3613</v>
      </c>
      <c r="E712" s="65">
        <v>212.36689999999999</v>
      </c>
      <c r="F712" s="65">
        <v>3243.6129999999998</v>
      </c>
      <c r="G712" s="65">
        <v>2709.4787999999999</v>
      </c>
      <c r="H712" s="65">
        <v>9481.8976999999995</v>
      </c>
      <c r="I712" s="65">
        <v>3151.2692000000002</v>
      </c>
      <c r="J712" s="65">
        <v>2593.3917000000001</v>
      </c>
      <c r="K712" s="65">
        <v>3269.9355</v>
      </c>
      <c r="L712" s="65">
        <v>-7632.1</v>
      </c>
      <c r="M712" s="65">
        <v>-13714.349999999999</v>
      </c>
      <c r="N712" s="65">
        <v>-2390.6999999999998</v>
      </c>
      <c r="O712" s="65">
        <v>27946.2</v>
      </c>
      <c r="P712" s="65">
        <v>-4994.375</v>
      </c>
      <c r="Q712" s="65">
        <v>-7635.2800000000007</v>
      </c>
      <c r="R712" s="65">
        <v>11378.18</v>
      </c>
      <c r="S712" s="65">
        <v>2262.36</v>
      </c>
      <c r="T712" s="65">
        <v>-4501.2750000000005</v>
      </c>
      <c r="U712" s="65">
        <v>4888.2599999999993</v>
      </c>
      <c r="V712" s="65">
        <v>5606.9200000000019</v>
      </c>
    </row>
    <row r="713" spans="1:22" x14ac:dyDescent="0.25">
      <c r="A713">
        <v>697</v>
      </c>
      <c r="B713" s="65">
        <v>40.6</v>
      </c>
      <c r="C713" s="65">
        <v>313.79000000000002</v>
      </c>
      <c r="D713" s="65">
        <v>14.15</v>
      </c>
      <c r="E713" s="65">
        <v>230.44</v>
      </c>
      <c r="F713" s="65">
        <v>3273.93</v>
      </c>
      <c r="G713" s="65">
        <v>2696.2</v>
      </c>
      <c r="H713" s="65">
        <v>9703.26</v>
      </c>
      <c r="I713" s="65">
        <v>3211.62</v>
      </c>
      <c r="J713" s="65">
        <v>2542.0300000000002</v>
      </c>
      <c r="K713" s="65">
        <v>3316.93</v>
      </c>
      <c r="L713" s="65">
        <v>-1358</v>
      </c>
      <c r="M713" s="65">
        <v>12619.05</v>
      </c>
      <c r="N713" s="65">
        <v>5939.7</v>
      </c>
      <c r="O713" s="65">
        <v>-8204.2000000000007</v>
      </c>
      <c r="P713" s="65">
        <v>-12573.775</v>
      </c>
      <c r="Q713" s="65">
        <v>-4980.0199999999995</v>
      </c>
      <c r="R713" s="65">
        <v>309.95</v>
      </c>
      <c r="S713" s="65">
        <v>-3772.81</v>
      </c>
      <c r="T713" s="65">
        <v>3203.5949999999998</v>
      </c>
      <c r="U713" s="65">
        <v>-4510.9000000000005</v>
      </c>
      <c r="V713" s="65">
        <v>-13327.41</v>
      </c>
    </row>
    <row r="714" spans="1:22" x14ac:dyDescent="0.25">
      <c r="A714">
        <v>698</v>
      </c>
      <c r="B714" s="65">
        <v>41.205399999999997</v>
      </c>
      <c r="C714" s="65">
        <v>322.63220000000001</v>
      </c>
      <c r="D714" s="65">
        <v>14.1113</v>
      </c>
      <c r="E714" s="65">
        <v>222.77889999999999</v>
      </c>
      <c r="F714" s="65">
        <v>3124.9703</v>
      </c>
      <c r="G714" s="65">
        <v>2641.3856000000001</v>
      </c>
      <c r="H714" s="65">
        <v>9685.3086999999996</v>
      </c>
      <c r="I714" s="65">
        <v>3139.9511000000002</v>
      </c>
      <c r="J714" s="65">
        <v>2593.4529000000002</v>
      </c>
      <c r="K714" s="65">
        <v>3204.8869</v>
      </c>
      <c r="L714" s="65">
        <v>-5567.8</v>
      </c>
      <c r="M714" s="65">
        <v>-648.29999999999995</v>
      </c>
      <c r="N714" s="65">
        <v>7359.3</v>
      </c>
      <c r="O714" s="65">
        <v>7122.2000000000007</v>
      </c>
      <c r="P714" s="65">
        <v>24666.3</v>
      </c>
      <c r="Q714" s="65">
        <v>5983.36</v>
      </c>
      <c r="R714" s="65">
        <v>1207.6299999999999</v>
      </c>
      <c r="S714" s="65">
        <v>3394.1699999999996</v>
      </c>
      <c r="T714" s="65">
        <v>-4510.4549999999999</v>
      </c>
      <c r="U714" s="65">
        <v>17897.98</v>
      </c>
      <c r="V714" s="65">
        <v>56904.384999999995</v>
      </c>
    </row>
    <row r="715" spans="1:22" x14ac:dyDescent="0.25">
      <c r="A715">
        <v>699</v>
      </c>
      <c r="B715" s="65">
        <v>42.23</v>
      </c>
      <c r="C715" s="65">
        <v>325.99</v>
      </c>
      <c r="D715" s="65">
        <v>14.15</v>
      </c>
      <c r="E715" s="65">
        <v>229.28</v>
      </c>
      <c r="F715" s="65">
        <v>3240.37</v>
      </c>
      <c r="G715" s="65">
        <v>2668.04</v>
      </c>
      <c r="H715" s="65">
        <v>9670.42</v>
      </c>
      <c r="I715" s="65">
        <v>3154.97</v>
      </c>
      <c r="J715" s="65">
        <v>2515.3200000000002</v>
      </c>
      <c r="K715" s="65">
        <v>3291.81</v>
      </c>
      <c r="L715" s="65">
        <v>-12726</v>
      </c>
      <c r="M715" s="65">
        <v>-5677.8</v>
      </c>
      <c r="N715" s="65">
        <v>5799.3</v>
      </c>
      <c r="O715" s="65">
        <v>-5874.6</v>
      </c>
      <c r="P715" s="65">
        <v>-4183.3249999999998</v>
      </c>
      <c r="Q715" s="65">
        <v>652.20000000000005</v>
      </c>
      <c r="R715" s="65">
        <v>1951.8899999999999</v>
      </c>
      <c r="S715" s="65">
        <v>1892.58</v>
      </c>
      <c r="T715" s="65">
        <v>7209.7950000000001</v>
      </c>
      <c r="U715" s="65">
        <v>514.20000000000005</v>
      </c>
      <c r="V715" s="65">
        <v>-10441.759999999997</v>
      </c>
    </row>
    <row r="716" spans="1:22" x14ac:dyDescent="0.25">
      <c r="A716">
        <v>700</v>
      </c>
      <c r="B716" s="65">
        <v>38.843800000000002</v>
      </c>
      <c r="C716" s="65">
        <v>325.8134</v>
      </c>
      <c r="D716" s="65">
        <v>14.4894</v>
      </c>
      <c r="E716" s="65">
        <v>223.24469999999999</v>
      </c>
      <c r="F716" s="65">
        <v>3162.5805</v>
      </c>
      <c r="G716" s="65">
        <v>2584.6525999999999</v>
      </c>
      <c r="H716" s="65">
        <v>9884.6124999999993</v>
      </c>
      <c r="I716" s="65">
        <v>3173.3793999999998</v>
      </c>
      <c r="J716" s="65">
        <v>2609.8467999999998</v>
      </c>
      <c r="K716" s="65">
        <v>3318.0270999999998</v>
      </c>
      <c r="L716" s="65">
        <v>10963.4</v>
      </c>
      <c r="M716" s="65">
        <v>-5420.1</v>
      </c>
      <c r="N716" s="65">
        <v>-7386.6</v>
      </c>
      <c r="O716" s="65">
        <v>6190.5999999999995</v>
      </c>
      <c r="P716" s="65">
        <v>15263.75</v>
      </c>
      <c r="Q716" s="65">
        <v>17329.96</v>
      </c>
      <c r="R716" s="65">
        <v>-8757.56</v>
      </c>
      <c r="S716" s="65">
        <v>51.339999999999996</v>
      </c>
      <c r="T716" s="65">
        <v>-6969.54</v>
      </c>
      <c r="U716" s="65">
        <v>-4730.0600000000004</v>
      </c>
      <c r="V716" s="65">
        <v>16535.189999999995</v>
      </c>
    </row>
    <row r="717" spans="1:22" x14ac:dyDescent="0.25">
      <c r="A717">
        <v>701</v>
      </c>
      <c r="B717" s="65">
        <v>38.090000000000003</v>
      </c>
      <c r="C717" s="65">
        <v>321.88</v>
      </c>
      <c r="D717" s="65">
        <v>14.3</v>
      </c>
      <c r="E717" s="65">
        <v>225.06</v>
      </c>
      <c r="F717" s="65">
        <v>3157.35</v>
      </c>
      <c r="G717" s="65">
        <v>2680.09</v>
      </c>
      <c r="H717" s="65">
        <v>9813.67</v>
      </c>
      <c r="I717" s="65">
        <v>3119.16</v>
      </c>
      <c r="J717" s="65">
        <v>2596.1</v>
      </c>
      <c r="K717" s="65">
        <v>3290.61</v>
      </c>
      <c r="L717" s="65">
        <v>16216.2</v>
      </c>
      <c r="M717" s="65">
        <v>475.95000000000005</v>
      </c>
      <c r="N717" s="65">
        <v>-136.5</v>
      </c>
      <c r="O717" s="65">
        <v>2560</v>
      </c>
      <c r="P717" s="65">
        <v>16571.8</v>
      </c>
      <c r="Q717" s="65">
        <v>-1758.2</v>
      </c>
      <c r="R717" s="65">
        <v>-5210.4349999999995</v>
      </c>
      <c r="S717" s="65">
        <v>5472.98</v>
      </c>
      <c r="T717" s="65">
        <v>-4906.7699999999995</v>
      </c>
      <c r="U717" s="65">
        <v>754.1</v>
      </c>
      <c r="V717" s="65">
        <v>30039.124999999996</v>
      </c>
    </row>
    <row r="718" spans="1:22" x14ac:dyDescent="0.25">
      <c r="A718">
        <v>702</v>
      </c>
      <c r="B718" s="65">
        <v>41.035200000000003</v>
      </c>
      <c r="C718" s="65">
        <v>316.66730000000001</v>
      </c>
      <c r="D718" s="65">
        <v>14.058</v>
      </c>
      <c r="E718" s="65">
        <v>226.69970000000001</v>
      </c>
      <c r="F718" s="65">
        <v>3276.1880999999998</v>
      </c>
      <c r="G718" s="65">
        <v>2726.4281999999998</v>
      </c>
      <c r="H718" s="65">
        <v>9866.9284000000007</v>
      </c>
      <c r="I718" s="65">
        <v>3190.0769</v>
      </c>
      <c r="J718" s="65">
        <v>2562.0972999999999</v>
      </c>
      <c r="K718" s="65">
        <v>3260.0673000000002</v>
      </c>
      <c r="L718" s="65">
        <v>-4376.3999999999996</v>
      </c>
      <c r="M718" s="65">
        <v>8299.0500000000011</v>
      </c>
      <c r="N718" s="65">
        <v>9438</v>
      </c>
      <c r="O718" s="65">
        <v>-719.40000000000009</v>
      </c>
      <c r="P718" s="65">
        <v>-13138.15</v>
      </c>
      <c r="Q718" s="65">
        <v>-11025.16</v>
      </c>
      <c r="R718" s="65">
        <v>-7873.3549999999996</v>
      </c>
      <c r="S718" s="65">
        <v>-1618.41</v>
      </c>
      <c r="T718" s="65">
        <v>192.88500000000002</v>
      </c>
      <c r="U718" s="65">
        <v>6861.9</v>
      </c>
      <c r="V718" s="65">
        <v>-13959.039999999999</v>
      </c>
    </row>
    <row r="719" spans="1:22" x14ac:dyDescent="0.25">
      <c r="A719">
        <v>703</v>
      </c>
      <c r="B719" s="65">
        <v>40.44</v>
      </c>
      <c r="C719" s="65">
        <v>321.62</v>
      </c>
      <c r="D719" s="65">
        <v>14.83</v>
      </c>
      <c r="E719" s="65">
        <v>225.48</v>
      </c>
      <c r="F719" s="65">
        <v>3166.38</v>
      </c>
      <c r="G719" s="65">
        <v>2692.12</v>
      </c>
      <c r="H719" s="65">
        <v>9530.7800000000007</v>
      </c>
      <c r="I719" s="65">
        <v>3151.75</v>
      </c>
      <c r="J719" s="65">
        <v>2574.69</v>
      </c>
      <c r="K719" s="65">
        <v>3285.08</v>
      </c>
      <c r="L719" s="65">
        <v>-228.9</v>
      </c>
      <c r="M719" s="65">
        <v>877.19999999999993</v>
      </c>
      <c r="N719" s="65">
        <v>-20822.100000000002</v>
      </c>
      <c r="O719" s="65">
        <v>1726.6</v>
      </c>
      <c r="P719" s="65">
        <v>14312.849999999999</v>
      </c>
      <c r="Q719" s="65">
        <v>-4163.9800000000005</v>
      </c>
      <c r="R719" s="65">
        <v>8934.1650000000009</v>
      </c>
      <c r="S719" s="65">
        <v>2214.3200000000002</v>
      </c>
      <c r="T719" s="65">
        <v>-1696.6200000000001</v>
      </c>
      <c r="U719" s="65">
        <v>1859.26</v>
      </c>
      <c r="V719" s="65">
        <v>3012.7949999999955</v>
      </c>
    </row>
    <row r="720" spans="1:22" x14ac:dyDescent="0.25">
      <c r="A720">
        <v>704</v>
      </c>
      <c r="B720" s="65">
        <v>39.672199999999997</v>
      </c>
      <c r="C720" s="65">
        <v>320.38670000000002</v>
      </c>
      <c r="D720" s="65">
        <v>14.1639</v>
      </c>
      <c r="E720" s="65">
        <v>228.55269999999999</v>
      </c>
      <c r="F720" s="65">
        <v>3045.6129999999998</v>
      </c>
      <c r="G720" s="65">
        <v>2633.7141999999999</v>
      </c>
      <c r="H720" s="65">
        <v>9724.2687000000005</v>
      </c>
      <c r="I720" s="65">
        <v>3212.2988</v>
      </c>
      <c r="J720" s="65">
        <v>2572.9794000000002</v>
      </c>
      <c r="K720" s="65">
        <v>3355.4238999999998</v>
      </c>
      <c r="L720" s="65">
        <v>5164.6000000000004</v>
      </c>
      <c r="M720" s="65">
        <v>2719.95</v>
      </c>
      <c r="N720" s="65">
        <v>5307.9</v>
      </c>
      <c r="O720" s="65">
        <v>-4425.3999999999996</v>
      </c>
      <c r="P720" s="65">
        <v>44505.625</v>
      </c>
      <c r="Q720" s="65">
        <v>7517.64</v>
      </c>
      <c r="R720" s="65">
        <v>-740.37</v>
      </c>
      <c r="S720" s="65">
        <v>-3840.6</v>
      </c>
      <c r="T720" s="65">
        <v>-1439.4299999999998</v>
      </c>
      <c r="U720" s="65">
        <v>-12209.42</v>
      </c>
      <c r="V720" s="65">
        <v>42560.495000000003</v>
      </c>
    </row>
    <row r="721" spans="1:22" x14ac:dyDescent="0.25">
      <c r="A721">
        <v>705</v>
      </c>
      <c r="B721" s="65">
        <v>40.57</v>
      </c>
      <c r="C721" s="65">
        <v>316.60000000000002</v>
      </c>
      <c r="D721" s="65">
        <v>14.67</v>
      </c>
      <c r="E721" s="65">
        <v>220.42</v>
      </c>
      <c r="F721" s="65">
        <v>3358.82</v>
      </c>
      <c r="G721" s="65">
        <v>2665.62</v>
      </c>
      <c r="H721" s="65">
        <v>9650.91</v>
      </c>
      <c r="I721" s="65">
        <v>3128.28</v>
      </c>
      <c r="J721" s="65">
        <v>2556.1</v>
      </c>
      <c r="K721" s="65">
        <v>3267.68</v>
      </c>
      <c r="L721" s="65">
        <v>-1108.8000000000002</v>
      </c>
      <c r="M721" s="65">
        <v>8397.15</v>
      </c>
      <c r="N721" s="65">
        <v>-14449.5</v>
      </c>
      <c r="O721" s="65">
        <v>11839.2</v>
      </c>
      <c r="P721" s="65">
        <v>-33795.800000000003</v>
      </c>
      <c r="Q721" s="65">
        <v>1136.72</v>
      </c>
      <c r="R721" s="65">
        <v>2927.7349999999997</v>
      </c>
      <c r="S721" s="65">
        <v>4561.13</v>
      </c>
      <c r="T721" s="65">
        <v>1092.405</v>
      </c>
      <c r="U721" s="65">
        <v>5340</v>
      </c>
      <c r="V721" s="65">
        <v>-14059.760000000002</v>
      </c>
    </row>
    <row r="722" spans="1:22" x14ac:dyDescent="0.25">
      <c r="A722">
        <v>706</v>
      </c>
      <c r="B722" s="65">
        <v>40.998600000000003</v>
      </c>
      <c r="C722" s="65">
        <v>312.30290000000002</v>
      </c>
      <c r="D722" s="65">
        <v>14.6235</v>
      </c>
      <c r="E722" s="65">
        <v>232.1327</v>
      </c>
      <c r="F722" s="65">
        <v>3324.9614000000001</v>
      </c>
      <c r="G722" s="65">
        <v>2731.3285000000001</v>
      </c>
      <c r="H722" s="65">
        <v>9427.1470000000008</v>
      </c>
      <c r="I722" s="65">
        <v>3164.7583</v>
      </c>
      <c r="J722" s="65">
        <v>2526.8308000000002</v>
      </c>
      <c r="K722" s="65">
        <v>3285.0448999999999</v>
      </c>
      <c r="L722" s="65">
        <v>-4120.2</v>
      </c>
      <c r="M722" s="65">
        <v>14845.65</v>
      </c>
      <c r="N722" s="65">
        <v>-12616.5</v>
      </c>
      <c r="O722" s="65">
        <v>-11585.4</v>
      </c>
      <c r="P722" s="65">
        <v>-25331.475000000002</v>
      </c>
      <c r="Q722" s="65">
        <v>-12005.22</v>
      </c>
      <c r="R722" s="65">
        <v>14115.715</v>
      </c>
      <c r="S722" s="65">
        <v>913.44999999999993</v>
      </c>
      <c r="T722" s="65">
        <v>5482.86</v>
      </c>
      <c r="U722" s="65">
        <v>1866.3799999999999</v>
      </c>
      <c r="V722" s="65">
        <v>-28434.740000000009</v>
      </c>
    </row>
    <row r="723" spans="1:22" x14ac:dyDescent="0.25">
      <c r="A723">
        <v>707</v>
      </c>
      <c r="B723" s="65">
        <v>41.22</v>
      </c>
      <c r="C723" s="65">
        <v>318.74</v>
      </c>
      <c r="D723" s="65">
        <v>14.39</v>
      </c>
      <c r="E723" s="65">
        <v>223.35</v>
      </c>
      <c r="F723" s="65">
        <v>3053.27</v>
      </c>
      <c r="G723" s="65">
        <v>2624.06</v>
      </c>
      <c r="H723" s="65">
        <v>9600.17</v>
      </c>
      <c r="I723" s="65">
        <v>3246.89</v>
      </c>
      <c r="J723" s="65">
        <v>2565.13</v>
      </c>
      <c r="K723" s="65">
        <v>3277.65</v>
      </c>
      <c r="L723" s="65">
        <v>-5639.9</v>
      </c>
      <c r="M723" s="65">
        <v>5191.95</v>
      </c>
      <c r="N723" s="65">
        <v>-3315.0000000000005</v>
      </c>
      <c r="O723" s="65">
        <v>5975.7999999999993</v>
      </c>
      <c r="P723" s="65">
        <v>42592.125</v>
      </c>
      <c r="Q723" s="65">
        <v>9448.08</v>
      </c>
      <c r="R723" s="65">
        <v>5464.51</v>
      </c>
      <c r="S723" s="65">
        <v>-7299.36</v>
      </c>
      <c r="T723" s="65">
        <v>-261.315</v>
      </c>
      <c r="U723" s="65">
        <v>3344.7000000000003</v>
      </c>
      <c r="V723" s="65">
        <v>55501.59</v>
      </c>
    </row>
    <row r="724" spans="1:22" x14ac:dyDescent="0.25">
      <c r="A724">
        <v>708</v>
      </c>
      <c r="B724" s="65">
        <v>39.546999999999997</v>
      </c>
      <c r="C724" s="65">
        <v>323.6875</v>
      </c>
      <c r="D724" s="65">
        <v>14.5985</v>
      </c>
      <c r="E724" s="65">
        <v>224.40389999999999</v>
      </c>
      <c r="F724" s="65">
        <v>3281.7055</v>
      </c>
      <c r="G724" s="65">
        <v>2625.8494999999998</v>
      </c>
      <c r="H724" s="65">
        <v>9832.8410999999996</v>
      </c>
      <c r="I724" s="65">
        <v>3169.8225000000002</v>
      </c>
      <c r="J724" s="65">
        <v>2564.2071999999998</v>
      </c>
      <c r="K724" s="65">
        <v>3318.7993000000001</v>
      </c>
      <c r="L724" s="65">
        <v>6041</v>
      </c>
      <c r="M724" s="65">
        <v>-2231.25</v>
      </c>
      <c r="N724" s="65">
        <v>-11641.5</v>
      </c>
      <c r="O724" s="65">
        <v>3872.2</v>
      </c>
      <c r="P724" s="65">
        <v>-14517.5</v>
      </c>
      <c r="Q724" s="65">
        <v>9090.58</v>
      </c>
      <c r="R724" s="65">
        <v>-6168.99</v>
      </c>
      <c r="S724" s="65">
        <v>407.03</v>
      </c>
      <c r="T724" s="65">
        <v>-123.6</v>
      </c>
      <c r="U724" s="65">
        <v>-4884.5</v>
      </c>
      <c r="V724" s="65">
        <v>-20156.53</v>
      </c>
    </row>
    <row r="725" spans="1:22" x14ac:dyDescent="0.25">
      <c r="A725">
        <v>709</v>
      </c>
      <c r="B725" s="65">
        <v>39.92</v>
      </c>
      <c r="C725" s="65">
        <v>327.32</v>
      </c>
      <c r="D725" s="65">
        <v>14.26</v>
      </c>
      <c r="E725" s="65">
        <v>232.02</v>
      </c>
      <c r="F725" s="65">
        <v>3165.56</v>
      </c>
      <c r="G725" s="65">
        <v>2638.67</v>
      </c>
      <c r="H725" s="65">
        <v>9758.1299999999992</v>
      </c>
      <c r="I725" s="65">
        <v>3185.05</v>
      </c>
      <c r="J725" s="65">
        <v>2582.5500000000002</v>
      </c>
      <c r="K725" s="65">
        <v>3310.18</v>
      </c>
      <c r="L725" s="65">
        <v>3429.3</v>
      </c>
      <c r="M725" s="65">
        <v>-7687.2</v>
      </c>
      <c r="N725" s="65">
        <v>1528.8</v>
      </c>
      <c r="O725" s="65">
        <v>-11364.4</v>
      </c>
      <c r="P725" s="65">
        <v>14519.125</v>
      </c>
      <c r="Q725" s="65">
        <v>6527.44</v>
      </c>
      <c r="R725" s="65">
        <v>-2433.4949999999999</v>
      </c>
      <c r="S725" s="65">
        <v>-1115.24</v>
      </c>
      <c r="T725" s="65">
        <v>-2875.3050000000003</v>
      </c>
      <c r="U725" s="65">
        <v>-3161.16</v>
      </c>
      <c r="V725" s="65">
        <v>-2632.1350000000002</v>
      </c>
    </row>
    <row r="726" spans="1:22" x14ac:dyDescent="0.25">
      <c r="A726">
        <v>710</v>
      </c>
      <c r="B726" s="65">
        <v>40.732300000000002</v>
      </c>
      <c r="C726" s="65">
        <v>312.89019999999999</v>
      </c>
      <c r="D726" s="65">
        <v>14.3443</v>
      </c>
      <c r="E726" s="65">
        <v>229.49600000000001</v>
      </c>
      <c r="F726" s="65">
        <v>3179.8036000000002</v>
      </c>
      <c r="G726" s="65">
        <v>2681.8937999999998</v>
      </c>
      <c r="H726" s="65">
        <v>9912.7515999999996</v>
      </c>
      <c r="I726" s="65">
        <v>3174.645</v>
      </c>
      <c r="J726" s="65">
        <v>2547.9</v>
      </c>
      <c r="K726" s="65">
        <v>3258.4025999999999</v>
      </c>
      <c r="L726" s="65">
        <v>-2256.1</v>
      </c>
      <c r="M726" s="65">
        <v>13964.699999999999</v>
      </c>
      <c r="N726" s="65">
        <v>-1727.7</v>
      </c>
      <c r="O726" s="65">
        <v>-6312</v>
      </c>
      <c r="P726" s="65">
        <v>10957.974999999999</v>
      </c>
      <c r="Q726" s="65">
        <v>-2118.2800000000002</v>
      </c>
      <c r="R726" s="65">
        <v>-10164.514999999999</v>
      </c>
      <c r="S726" s="65">
        <v>-75.22</v>
      </c>
      <c r="T726" s="65">
        <v>2322.48</v>
      </c>
      <c r="U726" s="65">
        <v>7194.8400000000011</v>
      </c>
      <c r="V726" s="65">
        <v>11786.179999999997</v>
      </c>
    </row>
    <row r="727" spans="1:22" x14ac:dyDescent="0.25">
      <c r="A727">
        <v>711</v>
      </c>
      <c r="B727" s="65">
        <v>39.72</v>
      </c>
      <c r="C727" s="65">
        <v>324.29000000000002</v>
      </c>
      <c r="D727" s="65">
        <v>14.38</v>
      </c>
      <c r="E727" s="65">
        <v>233.19</v>
      </c>
      <c r="F727" s="65">
        <v>3215.54</v>
      </c>
      <c r="G727" s="65">
        <v>2649.24</v>
      </c>
      <c r="H727" s="65">
        <v>9780.8700000000008</v>
      </c>
      <c r="I727" s="65">
        <v>3231.69</v>
      </c>
      <c r="J727" s="65">
        <v>2517.3200000000002</v>
      </c>
      <c r="K727" s="65">
        <v>3269.64</v>
      </c>
      <c r="L727" s="65">
        <v>4797.8</v>
      </c>
      <c r="M727" s="65">
        <v>-3141.8999999999996</v>
      </c>
      <c r="N727" s="65">
        <v>-3049.8</v>
      </c>
      <c r="O727" s="65">
        <v>-13691.800000000001</v>
      </c>
      <c r="P727" s="65">
        <v>2023.3500000000001</v>
      </c>
      <c r="Q727" s="65">
        <v>4412.8599999999997</v>
      </c>
      <c r="R727" s="65">
        <v>-3570.4450000000002</v>
      </c>
      <c r="S727" s="65">
        <v>-5779.75</v>
      </c>
      <c r="T727" s="65">
        <v>6909.7199999999993</v>
      </c>
      <c r="U727" s="65">
        <v>4948.2999999999993</v>
      </c>
      <c r="V727" s="65">
        <v>-6141.6650000000027</v>
      </c>
    </row>
    <row r="728" spans="1:22" x14ac:dyDescent="0.25">
      <c r="A728">
        <v>712</v>
      </c>
      <c r="B728" s="65">
        <v>41.387</v>
      </c>
      <c r="C728" s="65">
        <v>318.0718</v>
      </c>
      <c r="D728" s="65">
        <v>14.3001</v>
      </c>
      <c r="E728" s="65">
        <v>222.83629999999999</v>
      </c>
      <c r="F728" s="65">
        <v>3193.7622999999999</v>
      </c>
      <c r="G728" s="65">
        <v>2701.0686999999998</v>
      </c>
      <c r="H728" s="65">
        <v>9369.8245999999999</v>
      </c>
      <c r="I728" s="65">
        <v>3144.2734999999998</v>
      </c>
      <c r="J728" s="65">
        <v>2552.7570999999998</v>
      </c>
      <c r="K728" s="65">
        <v>3288.5493000000001</v>
      </c>
      <c r="L728" s="65">
        <v>-6839</v>
      </c>
      <c r="M728" s="65">
        <v>6192.2999999999993</v>
      </c>
      <c r="N728" s="65">
        <v>-3.9000000000000004</v>
      </c>
      <c r="O728" s="65">
        <v>7007.4</v>
      </c>
      <c r="P728" s="65">
        <v>7468.3</v>
      </c>
      <c r="Q728" s="65">
        <v>-5953.26</v>
      </c>
      <c r="R728" s="65">
        <v>16981.834999999999</v>
      </c>
      <c r="S728" s="65">
        <v>2961.93</v>
      </c>
      <c r="T728" s="65">
        <v>1593.915</v>
      </c>
      <c r="U728" s="65">
        <v>1165.5</v>
      </c>
      <c r="V728" s="65">
        <v>30575.019999999997</v>
      </c>
    </row>
    <row r="729" spans="1:22" x14ac:dyDescent="0.25">
      <c r="A729">
        <v>713</v>
      </c>
      <c r="B729" s="65">
        <v>40.98</v>
      </c>
      <c r="C729" s="65">
        <v>307.31</v>
      </c>
      <c r="D729" s="65">
        <v>14.19</v>
      </c>
      <c r="E729" s="65">
        <v>230.9</v>
      </c>
      <c r="F729" s="65">
        <v>3152.73</v>
      </c>
      <c r="G729" s="65">
        <v>2660.55</v>
      </c>
      <c r="H729" s="65">
        <v>9598.6</v>
      </c>
      <c r="I729" s="65">
        <v>3104.35</v>
      </c>
      <c r="J729" s="65">
        <v>2628.28</v>
      </c>
      <c r="K729" s="65">
        <v>3322.15</v>
      </c>
      <c r="L729" s="65">
        <v>-3983.7000000000003</v>
      </c>
      <c r="M729" s="65">
        <v>22332.600000000002</v>
      </c>
      <c r="N729" s="65">
        <v>4309.5</v>
      </c>
      <c r="O729" s="65">
        <v>-9126.4</v>
      </c>
      <c r="P729" s="65">
        <v>17726.45</v>
      </c>
      <c r="Q729" s="65">
        <v>2150.58</v>
      </c>
      <c r="R729" s="65">
        <v>5543.16</v>
      </c>
      <c r="S729" s="65">
        <v>6954.2</v>
      </c>
      <c r="T729" s="65">
        <v>-9735.2099999999991</v>
      </c>
      <c r="U729" s="65">
        <v>-5554.52</v>
      </c>
      <c r="V729" s="65">
        <v>30616.66</v>
      </c>
    </row>
    <row r="730" spans="1:22" x14ac:dyDescent="0.25">
      <c r="A730">
        <v>714</v>
      </c>
      <c r="B730" s="65">
        <v>38.920400000000001</v>
      </c>
      <c r="C730" s="65">
        <v>314.7088</v>
      </c>
      <c r="D730" s="65">
        <v>14.8405</v>
      </c>
      <c r="E730" s="65">
        <v>220.2671</v>
      </c>
      <c r="F730" s="65">
        <v>3225.0754999999999</v>
      </c>
      <c r="G730" s="65">
        <v>2739.3173000000002</v>
      </c>
      <c r="H730" s="65">
        <v>9634.777</v>
      </c>
      <c r="I730" s="65">
        <v>3071.7383</v>
      </c>
      <c r="J730" s="65">
        <v>2559.7302</v>
      </c>
      <c r="K730" s="65">
        <v>3296.7303000000002</v>
      </c>
      <c r="L730" s="65">
        <v>10427.200000000001</v>
      </c>
      <c r="M730" s="65">
        <v>11236.8</v>
      </c>
      <c r="N730" s="65">
        <v>-21079.5</v>
      </c>
      <c r="O730" s="65">
        <v>12145.8</v>
      </c>
      <c r="P730" s="65">
        <v>-360</v>
      </c>
      <c r="Q730" s="65">
        <v>-13602.98</v>
      </c>
      <c r="R730" s="65">
        <v>3734.2149999999997</v>
      </c>
      <c r="S730" s="65">
        <v>10215.450000000001</v>
      </c>
      <c r="T730" s="65">
        <v>547.95000000000005</v>
      </c>
      <c r="U730" s="65">
        <v>-470.7</v>
      </c>
      <c r="V730" s="65">
        <v>12794.235000000001</v>
      </c>
    </row>
    <row r="731" spans="1:22" x14ac:dyDescent="0.25">
      <c r="A731">
        <v>715</v>
      </c>
      <c r="B731" s="65">
        <v>39.39</v>
      </c>
      <c r="C731" s="65">
        <v>320.75</v>
      </c>
      <c r="D731" s="65">
        <v>14.23</v>
      </c>
      <c r="E731" s="65">
        <v>223.45</v>
      </c>
      <c r="F731" s="65">
        <v>3140.26</v>
      </c>
      <c r="G731" s="65">
        <v>2710.3</v>
      </c>
      <c r="H731" s="65">
        <v>9592.01</v>
      </c>
      <c r="I731" s="65">
        <v>3199.23</v>
      </c>
      <c r="J731" s="65">
        <v>2586.5</v>
      </c>
      <c r="K731" s="65">
        <v>3264.9</v>
      </c>
      <c r="L731" s="65">
        <v>7138.6</v>
      </c>
      <c r="M731" s="65">
        <v>2167.9499999999998</v>
      </c>
      <c r="N731" s="65">
        <v>2620.7999999999997</v>
      </c>
      <c r="O731" s="65">
        <v>5775.5999999999995</v>
      </c>
      <c r="P731" s="65">
        <v>20843.424999999999</v>
      </c>
      <c r="Q731" s="65">
        <v>-7799.02</v>
      </c>
      <c r="R731" s="65">
        <v>5872.79</v>
      </c>
      <c r="S731" s="65">
        <v>-2533.5</v>
      </c>
      <c r="T731" s="65">
        <v>-3467.8050000000003</v>
      </c>
      <c r="U731" s="65">
        <v>5894.78</v>
      </c>
      <c r="V731" s="65">
        <v>36513.619999999995</v>
      </c>
    </row>
    <row r="732" spans="1:22" x14ac:dyDescent="0.25">
      <c r="A732">
        <v>716</v>
      </c>
      <c r="B732" s="65">
        <v>40.166200000000003</v>
      </c>
      <c r="C732" s="65">
        <v>317.39550000000003</v>
      </c>
      <c r="D732" s="65">
        <v>14.174300000000001</v>
      </c>
      <c r="E732" s="65">
        <v>225.1995</v>
      </c>
      <c r="F732" s="65">
        <v>3247.8407000000002</v>
      </c>
      <c r="G732" s="65">
        <v>2650.5454</v>
      </c>
      <c r="H732" s="65">
        <v>9874.2504000000008</v>
      </c>
      <c r="I732" s="65">
        <v>3101.4843999999998</v>
      </c>
      <c r="J732" s="65">
        <v>2575.5347999999999</v>
      </c>
      <c r="K732" s="65">
        <v>3284.2828</v>
      </c>
      <c r="L732" s="65">
        <v>1706.6</v>
      </c>
      <c r="M732" s="65">
        <v>7206.75</v>
      </c>
      <c r="N732" s="65">
        <v>4902.3</v>
      </c>
      <c r="O732" s="65">
        <v>2281</v>
      </c>
      <c r="P732" s="65">
        <v>-6051.3</v>
      </c>
      <c r="Q732" s="65">
        <v>4151.4000000000005</v>
      </c>
      <c r="R732" s="65">
        <v>-8239.4549999999999</v>
      </c>
      <c r="S732" s="65">
        <v>7240.84</v>
      </c>
      <c r="T732" s="65">
        <v>-1822.74</v>
      </c>
      <c r="U732" s="65">
        <v>2018.8</v>
      </c>
      <c r="V732" s="65">
        <v>13394.195000000003</v>
      </c>
    </row>
    <row r="733" spans="1:22" x14ac:dyDescent="0.25">
      <c r="A733">
        <v>717</v>
      </c>
      <c r="B733" s="65">
        <v>41.21</v>
      </c>
      <c r="C733" s="65">
        <v>322.66000000000003</v>
      </c>
      <c r="D733" s="65">
        <v>14.42</v>
      </c>
      <c r="E733" s="65">
        <v>224.19</v>
      </c>
      <c r="F733" s="65">
        <v>3169.86</v>
      </c>
      <c r="G733" s="65">
        <v>2689.82</v>
      </c>
      <c r="H733" s="65">
        <v>10088.39</v>
      </c>
      <c r="I733" s="65">
        <v>3225.58</v>
      </c>
      <c r="J733" s="65">
        <v>2525.25</v>
      </c>
      <c r="K733" s="65">
        <v>3271.57</v>
      </c>
      <c r="L733" s="65">
        <v>-5579</v>
      </c>
      <c r="M733" s="65">
        <v>-684.44999999999993</v>
      </c>
      <c r="N733" s="65">
        <v>-4711.2</v>
      </c>
      <c r="O733" s="65">
        <v>4304.4000000000005</v>
      </c>
      <c r="P733" s="65">
        <v>13442.824999999999</v>
      </c>
      <c r="Q733" s="65">
        <v>-3703</v>
      </c>
      <c r="R733" s="65">
        <v>-18946.215</v>
      </c>
      <c r="S733" s="65">
        <v>-5168.8</v>
      </c>
      <c r="T733" s="65">
        <v>5719.335</v>
      </c>
      <c r="U733" s="65">
        <v>4561.58</v>
      </c>
      <c r="V733" s="65">
        <v>-10764.525</v>
      </c>
    </row>
    <row r="734" spans="1:22" x14ac:dyDescent="0.25">
      <c r="A734">
        <v>718</v>
      </c>
      <c r="B734" s="65">
        <v>40.905799999999999</v>
      </c>
      <c r="C734" s="65">
        <v>316.315</v>
      </c>
      <c r="D734" s="65">
        <v>14.5724</v>
      </c>
      <c r="E734" s="65">
        <v>225.95429999999999</v>
      </c>
      <c r="F734" s="65">
        <v>3240.1902</v>
      </c>
      <c r="G734" s="65">
        <v>2612.011</v>
      </c>
      <c r="H734" s="65">
        <v>9320.7304000000004</v>
      </c>
      <c r="I734" s="65">
        <v>3237.3110000000001</v>
      </c>
      <c r="J734" s="65">
        <v>2521.0032999999999</v>
      </c>
      <c r="K734" s="65">
        <v>3308.2471999999998</v>
      </c>
      <c r="L734" s="65">
        <v>-3470.6</v>
      </c>
      <c r="M734" s="65">
        <v>8827.5</v>
      </c>
      <c r="N734" s="65">
        <v>-10623.599999999999</v>
      </c>
      <c r="O734" s="65">
        <v>771.4</v>
      </c>
      <c r="P734" s="65">
        <v>-4138.6750000000002</v>
      </c>
      <c r="Q734" s="65">
        <v>11858.28</v>
      </c>
      <c r="R734" s="65">
        <v>19436.545000000002</v>
      </c>
      <c r="S734" s="65">
        <v>-6341.82</v>
      </c>
      <c r="T734" s="65">
        <v>6356.9849999999997</v>
      </c>
      <c r="U734" s="65">
        <v>-2774.08</v>
      </c>
      <c r="V734" s="65">
        <v>19901.935000000005</v>
      </c>
    </row>
    <row r="735" spans="1:22" x14ac:dyDescent="0.25">
      <c r="A735">
        <v>719</v>
      </c>
      <c r="B735" s="65">
        <v>40.380000000000003</v>
      </c>
      <c r="C735" s="65">
        <v>320.51</v>
      </c>
      <c r="D735" s="65">
        <v>14.66</v>
      </c>
      <c r="E735" s="65">
        <v>221.99</v>
      </c>
      <c r="F735" s="65">
        <v>3163.74</v>
      </c>
      <c r="G735" s="65">
        <v>2650.23</v>
      </c>
      <c r="H735" s="65">
        <v>9826.49</v>
      </c>
      <c r="I735" s="65">
        <v>3182.13</v>
      </c>
      <c r="J735" s="65">
        <v>2605.64</v>
      </c>
      <c r="K735" s="65">
        <v>3279.5</v>
      </c>
      <c r="L735" s="65">
        <v>221.9</v>
      </c>
      <c r="M735" s="65">
        <v>2540.5500000000002</v>
      </c>
      <c r="N735" s="65">
        <v>-13930.800000000001</v>
      </c>
      <c r="O735" s="65">
        <v>8706.4</v>
      </c>
      <c r="P735" s="65">
        <v>14974.175000000001</v>
      </c>
      <c r="Q735" s="65">
        <v>4214.12</v>
      </c>
      <c r="R735" s="65">
        <v>-5851.6449999999995</v>
      </c>
      <c r="S735" s="65">
        <v>-823.47</v>
      </c>
      <c r="T735" s="65">
        <v>-6338.7449999999999</v>
      </c>
      <c r="U735" s="65">
        <v>2975.5</v>
      </c>
      <c r="V735" s="65">
        <v>6687.9850000000015</v>
      </c>
    </row>
    <row r="736" spans="1:22" x14ac:dyDescent="0.25">
      <c r="A736">
        <v>720</v>
      </c>
      <c r="B736" s="65">
        <v>41.209400000000002</v>
      </c>
      <c r="C736" s="65">
        <v>333.31610000000001</v>
      </c>
      <c r="D736" s="65">
        <v>14.296200000000001</v>
      </c>
      <c r="E736" s="65">
        <v>224.8717</v>
      </c>
      <c r="F736" s="65">
        <v>3332.0048000000002</v>
      </c>
      <c r="G736" s="65">
        <v>2691.5427</v>
      </c>
      <c r="H736" s="65">
        <v>9760.3641000000007</v>
      </c>
      <c r="I736" s="65">
        <v>3245.8741</v>
      </c>
      <c r="J736" s="65">
        <v>2618.2467000000001</v>
      </c>
      <c r="K736" s="65">
        <v>3269.0967999999998</v>
      </c>
      <c r="L736" s="65">
        <v>-5595.8</v>
      </c>
      <c r="M736" s="65">
        <v>-16674.149999999998</v>
      </c>
      <c r="N736" s="65">
        <v>148.19999999999999</v>
      </c>
      <c r="O736" s="65">
        <v>2936.6</v>
      </c>
      <c r="P736" s="65">
        <v>-27092.324999999997</v>
      </c>
      <c r="Q736" s="65">
        <v>-4048.0600000000004</v>
      </c>
      <c r="R736" s="65">
        <v>-2545.14</v>
      </c>
      <c r="S736" s="65">
        <v>-7198.13</v>
      </c>
      <c r="T736" s="65">
        <v>-8229.5249999999996</v>
      </c>
      <c r="U736" s="65">
        <v>5056</v>
      </c>
      <c r="V736" s="65">
        <v>-63242.329999999987</v>
      </c>
    </row>
    <row r="737" spans="1:22" x14ac:dyDescent="0.25">
      <c r="A737">
        <v>721</v>
      </c>
      <c r="B737" s="65">
        <v>40.06</v>
      </c>
      <c r="C737" s="65">
        <v>318.55</v>
      </c>
      <c r="D737" s="65">
        <v>14.73</v>
      </c>
      <c r="E737" s="65">
        <v>221.73</v>
      </c>
      <c r="F737" s="65">
        <v>3159.97</v>
      </c>
      <c r="G737" s="65">
        <v>2634.59</v>
      </c>
      <c r="H737" s="65">
        <v>9461.34</v>
      </c>
      <c r="I737" s="65">
        <v>3097.84</v>
      </c>
      <c r="J737" s="65">
        <v>2601.08</v>
      </c>
      <c r="K737" s="65">
        <v>3362.94</v>
      </c>
      <c r="L737" s="65">
        <v>2475.2000000000003</v>
      </c>
      <c r="M737" s="65">
        <v>5476.35</v>
      </c>
      <c r="N737" s="65">
        <v>-16828.5</v>
      </c>
      <c r="O737" s="65">
        <v>9230</v>
      </c>
      <c r="P737" s="65">
        <v>15916.5</v>
      </c>
      <c r="Q737" s="65">
        <v>7342.8799999999992</v>
      </c>
      <c r="R737" s="65">
        <v>12406.12</v>
      </c>
      <c r="S737" s="65">
        <v>7605.75</v>
      </c>
      <c r="T737" s="65">
        <v>-5654.25</v>
      </c>
      <c r="U737" s="65">
        <v>-13713.08</v>
      </c>
      <c r="V737" s="65">
        <v>24256.97</v>
      </c>
    </row>
    <row r="738" spans="1:22" x14ac:dyDescent="0.25">
      <c r="A738">
        <v>722</v>
      </c>
      <c r="B738" s="65">
        <v>42.682000000000002</v>
      </c>
      <c r="C738" s="65">
        <v>320.61869999999999</v>
      </c>
      <c r="D738" s="65">
        <v>14.6075</v>
      </c>
      <c r="E738" s="65">
        <v>233.6354</v>
      </c>
      <c r="F738" s="65">
        <v>3177.4027000000001</v>
      </c>
      <c r="G738" s="65">
        <v>2669.2541000000001</v>
      </c>
      <c r="H738" s="65">
        <v>9597.0589999999993</v>
      </c>
      <c r="I738" s="65">
        <v>3156.45</v>
      </c>
      <c r="J738" s="65">
        <v>2573.7060999999999</v>
      </c>
      <c r="K738" s="65">
        <v>3316.2359999999999</v>
      </c>
      <c r="L738" s="65">
        <v>-15903.999999999998</v>
      </c>
      <c r="M738" s="65">
        <v>2371.9499999999998</v>
      </c>
      <c r="N738" s="65">
        <v>-11992.5</v>
      </c>
      <c r="O738" s="65">
        <v>-14590.8</v>
      </c>
      <c r="P738" s="65">
        <v>11558.199999999999</v>
      </c>
      <c r="Q738" s="65">
        <v>409.65999999999997</v>
      </c>
      <c r="R738" s="65">
        <v>5620.1149999999998</v>
      </c>
      <c r="S738" s="65">
        <v>1744.2799999999997</v>
      </c>
      <c r="T738" s="65">
        <v>-1548.4350000000002</v>
      </c>
      <c r="U738" s="65">
        <v>-4371.84</v>
      </c>
      <c r="V738" s="65">
        <v>-26703.370000000003</v>
      </c>
    </row>
    <row r="739" spans="1:22" x14ac:dyDescent="0.25">
      <c r="A739">
        <v>723</v>
      </c>
      <c r="B739" s="65">
        <v>40.29</v>
      </c>
      <c r="C739" s="65">
        <v>327.39999999999998</v>
      </c>
      <c r="D739" s="65">
        <v>14.84</v>
      </c>
      <c r="E739" s="65">
        <v>229.68</v>
      </c>
      <c r="F739" s="65">
        <v>3494.72</v>
      </c>
      <c r="G739" s="65">
        <v>2640.54</v>
      </c>
      <c r="H739" s="65">
        <v>9448.2000000000007</v>
      </c>
      <c r="I739" s="65">
        <v>3201.08</v>
      </c>
      <c r="J739" s="65">
        <v>2555.8000000000002</v>
      </c>
      <c r="K739" s="65">
        <v>3244.64</v>
      </c>
      <c r="L739" s="65">
        <v>829.5</v>
      </c>
      <c r="M739" s="65">
        <v>-7793.1</v>
      </c>
      <c r="N739" s="65">
        <v>-20919.599999999999</v>
      </c>
      <c r="O739" s="65">
        <v>-6687.4000000000005</v>
      </c>
      <c r="P739" s="65">
        <v>-67769.975000000006</v>
      </c>
      <c r="Q739" s="65">
        <v>6152.06</v>
      </c>
      <c r="R739" s="65">
        <v>13063.18</v>
      </c>
      <c r="S739" s="65">
        <v>-2718.9900000000002</v>
      </c>
      <c r="T739" s="65">
        <v>1138.0350000000001</v>
      </c>
      <c r="U739" s="65">
        <v>9946.74</v>
      </c>
      <c r="V739" s="65">
        <v>-74759.550000000017</v>
      </c>
    </row>
    <row r="740" spans="1:22" x14ac:dyDescent="0.25">
      <c r="A740">
        <v>724</v>
      </c>
      <c r="B740" s="65">
        <v>40.658900000000003</v>
      </c>
      <c r="C740" s="65">
        <v>322.61329999999998</v>
      </c>
      <c r="D740" s="65">
        <v>14.522600000000001</v>
      </c>
      <c r="E740" s="65">
        <v>218.41839999999999</v>
      </c>
      <c r="F740" s="65">
        <v>3327.8807000000002</v>
      </c>
      <c r="G740" s="65">
        <v>2671.0652</v>
      </c>
      <c r="H740" s="65">
        <v>9957.2981999999993</v>
      </c>
      <c r="I740" s="65">
        <v>3112.8242</v>
      </c>
      <c r="J740" s="65">
        <v>2568.1511999999998</v>
      </c>
      <c r="K740" s="65">
        <v>3244.4173000000001</v>
      </c>
      <c r="L740" s="65">
        <v>-1742.3000000000002</v>
      </c>
      <c r="M740" s="65">
        <v>-619.95000000000005</v>
      </c>
      <c r="N740" s="65">
        <v>-8681.4</v>
      </c>
      <c r="O740" s="65">
        <v>15843.199999999999</v>
      </c>
      <c r="P740" s="65">
        <v>-26061.3</v>
      </c>
      <c r="Q740" s="65">
        <v>47.44</v>
      </c>
      <c r="R740" s="65">
        <v>-12391.845000000001</v>
      </c>
      <c r="S740" s="65">
        <v>6106.8600000000006</v>
      </c>
      <c r="T740" s="65">
        <v>-715.19999999999993</v>
      </c>
      <c r="U740" s="65">
        <v>9991.9</v>
      </c>
      <c r="V740" s="65">
        <v>-18222.595000000001</v>
      </c>
    </row>
    <row r="741" spans="1:22" x14ac:dyDescent="0.25">
      <c r="A741">
        <v>725</v>
      </c>
      <c r="B741" s="65">
        <v>39.83</v>
      </c>
      <c r="C741" s="65">
        <v>321.92</v>
      </c>
      <c r="D741" s="65">
        <v>14.41</v>
      </c>
      <c r="E741" s="65">
        <v>231.13</v>
      </c>
      <c r="F741" s="65">
        <v>3270.82</v>
      </c>
      <c r="G741" s="65">
        <v>2668.44</v>
      </c>
      <c r="H741" s="65">
        <v>9612.75</v>
      </c>
      <c r="I741" s="65">
        <v>3159.6</v>
      </c>
      <c r="J741" s="65">
        <v>2543.17</v>
      </c>
      <c r="K741" s="65">
        <v>3246.7</v>
      </c>
      <c r="L741" s="65">
        <v>4037.6</v>
      </c>
      <c r="M741" s="65">
        <v>423.3</v>
      </c>
      <c r="N741" s="65">
        <v>-4317.3</v>
      </c>
      <c r="O741" s="65">
        <v>-9572.8000000000011</v>
      </c>
      <c r="P741" s="65">
        <v>-11795.9</v>
      </c>
      <c r="Q741" s="65">
        <v>572.62</v>
      </c>
      <c r="R741" s="65">
        <v>4835.7150000000001</v>
      </c>
      <c r="S741" s="65">
        <v>1429.22</v>
      </c>
      <c r="T741" s="65">
        <v>3031.6800000000003</v>
      </c>
      <c r="U741" s="65">
        <v>9534.98</v>
      </c>
      <c r="V741" s="65">
        <v>-1820.8850000000002</v>
      </c>
    </row>
    <row r="742" spans="1:22" x14ac:dyDescent="0.25">
      <c r="A742">
        <v>726</v>
      </c>
      <c r="B742" s="65">
        <v>41.094499999999996</v>
      </c>
      <c r="C742" s="65">
        <v>319.07510000000002</v>
      </c>
      <c r="D742" s="65">
        <v>14.319100000000001</v>
      </c>
      <c r="E742" s="65">
        <v>230.90180000000001</v>
      </c>
      <c r="F742" s="65">
        <v>3286.3858</v>
      </c>
      <c r="G742" s="65">
        <v>2658.7366999999999</v>
      </c>
      <c r="H742" s="65">
        <v>9781.4997000000003</v>
      </c>
      <c r="I742" s="65">
        <v>3154.8705</v>
      </c>
      <c r="J742" s="65">
        <v>2520.7283000000002</v>
      </c>
      <c r="K742" s="65">
        <v>3308.3172</v>
      </c>
      <c r="L742" s="65">
        <v>-4791.5</v>
      </c>
      <c r="M742" s="65">
        <v>4687.3499999999995</v>
      </c>
      <c r="N742" s="65">
        <v>-744.9</v>
      </c>
      <c r="O742" s="65">
        <v>-9123.6</v>
      </c>
      <c r="P742" s="65">
        <v>-15687.575000000001</v>
      </c>
      <c r="Q742" s="65">
        <v>2513.14</v>
      </c>
      <c r="R742" s="65">
        <v>-3601.9199999999996</v>
      </c>
      <c r="S742" s="65">
        <v>1902.23</v>
      </c>
      <c r="T742" s="65">
        <v>6398.2349999999997</v>
      </c>
      <c r="U742" s="65">
        <v>-2788.08</v>
      </c>
      <c r="V742" s="65">
        <v>-21236.620000000003</v>
      </c>
    </row>
    <row r="743" spans="1:22" x14ac:dyDescent="0.25">
      <c r="A743">
        <v>727</v>
      </c>
      <c r="B743" s="65">
        <v>39.79</v>
      </c>
      <c r="C743" s="65">
        <v>330.04</v>
      </c>
      <c r="D743" s="65">
        <v>14.26</v>
      </c>
      <c r="E743" s="65">
        <v>219.79</v>
      </c>
      <c r="F743" s="65">
        <v>3224.22</v>
      </c>
      <c r="G743" s="65">
        <v>2648.75</v>
      </c>
      <c r="H743" s="65">
        <v>9649.8799999999992</v>
      </c>
      <c r="I743" s="65">
        <v>3166.97</v>
      </c>
      <c r="J743" s="65">
        <v>2491.9499999999998</v>
      </c>
      <c r="K743" s="65">
        <v>3370.75</v>
      </c>
      <c r="L743" s="65">
        <v>4341.3999999999996</v>
      </c>
      <c r="M743" s="65">
        <v>-11752.95</v>
      </c>
      <c r="N743" s="65">
        <v>1591.2</v>
      </c>
      <c r="O743" s="65">
        <v>13100.8</v>
      </c>
      <c r="P743" s="65">
        <v>-146.80000000000001</v>
      </c>
      <c r="Q743" s="65">
        <v>4509.76</v>
      </c>
      <c r="R743" s="65">
        <v>2979.0549999999998</v>
      </c>
      <c r="S743" s="65">
        <v>692.46</v>
      </c>
      <c r="T743" s="65">
        <v>10714.605</v>
      </c>
      <c r="U743" s="65">
        <v>-15275.3</v>
      </c>
      <c r="V743" s="65">
        <v>10754.23</v>
      </c>
    </row>
    <row r="744" spans="1:22" x14ac:dyDescent="0.25">
      <c r="A744">
        <v>728</v>
      </c>
      <c r="B744" s="65">
        <v>41.616500000000002</v>
      </c>
      <c r="C744" s="65">
        <v>315.21120000000002</v>
      </c>
      <c r="D744" s="65">
        <v>14.4061</v>
      </c>
      <c r="E744" s="65">
        <v>232.91489999999999</v>
      </c>
      <c r="F744" s="65">
        <v>3309.884</v>
      </c>
      <c r="G744" s="65">
        <v>2672.3071</v>
      </c>
      <c r="H744" s="65">
        <v>9784.0445</v>
      </c>
      <c r="I744" s="65">
        <v>3195.6255999999998</v>
      </c>
      <c r="J744" s="65">
        <v>2599.4744000000001</v>
      </c>
      <c r="K744" s="65">
        <v>3313.9270999999999</v>
      </c>
      <c r="L744" s="65">
        <v>-8445.5</v>
      </c>
      <c r="M744" s="65">
        <v>10483.200000000001</v>
      </c>
      <c r="N744" s="65">
        <v>-4137.8999999999996</v>
      </c>
      <c r="O744" s="65">
        <v>-13149.800000000001</v>
      </c>
      <c r="P744" s="65">
        <v>-21562.125</v>
      </c>
      <c r="Q744" s="65">
        <v>-200.94</v>
      </c>
      <c r="R744" s="65">
        <v>-3729.1600000000003</v>
      </c>
      <c r="S744" s="65">
        <v>-2173.2800000000002</v>
      </c>
      <c r="T744" s="65">
        <v>-5413.68</v>
      </c>
      <c r="U744" s="65">
        <v>-3910.06</v>
      </c>
      <c r="V744" s="65">
        <v>-52239.245000000003</v>
      </c>
    </row>
    <row r="745" spans="1:22" x14ac:dyDescent="0.25">
      <c r="A745">
        <v>729</v>
      </c>
      <c r="B745" s="65">
        <v>40.81</v>
      </c>
      <c r="C745" s="65">
        <v>325.97000000000003</v>
      </c>
      <c r="D745" s="65">
        <v>14.46</v>
      </c>
      <c r="E745" s="65">
        <v>225.75</v>
      </c>
      <c r="F745" s="65">
        <v>3189.41</v>
      </c>
      <c r="G745" s="65">
        <v>2665.75</v>
      </c>
      <c r="H745" s="65">
        <v>9783.67</v>
      </c>
      <c r="I745" s="65">
        <v>3142.86</v>
      </c>
      <c r="J745" s="65">
        <v>2587.77</v>
      </c>
      <c r="K745" s="65">
        <v>3224.25</v>
      </c>
      <c r="L745" s="65">
        <v>-2818.9</v>
      </c>
      <c r="M745" s="65">
        <v>-5661.75</v>
      </c>
      <c r="N745" s="65">
        <v>-6232.2</v>
      </c>
      <c r="O745" s="65">
        <v>1189</v>
      </c>
      <c r="P745" s="65">
        <v>8556.9249999999993</v>
      </c>
      <c r="Q745" s="65">
        <v>1109.7</v>
      </c>
      <c r="R745" s="65">
        <v>-3710.2750000000001</v>
      </c>
      <c r="S745" s="65">
        <v>3103.59</v>
      </c>
      <c r="T745" s="65">
        <v>-3658.14</v>
      </c>
      <c r="U745" s="65">
        <v>14025.6</v>
      </c>
      <c r="V745" s="65">
        <v>5903.5500000000011</v>
      </c>
    </row>
    <row r="746" spans="1:22" x14ac:dyDescent="0.25">
      <c r="A746">
        <v>730</v>
      </c>
      <c r="B746" s="65">
        <v>42.054000000000002</v>
      </c>
      <c r="C746" s="65">
        <v>315.6712</v>
      </c>
      <c r="D746" s="65">
        <v>13.750500000000001</v>
      </c>
      <c r="E746" s="65">
        <v>225.5248</v>
      </c>
      <c r="F746" s="65">
        <v>3313.2548000000002</v>
      </c>
      <c r="G746" s="65">
        <v>2676.7485999999999</v>
      </c>
      <c r="H746" s="65">
        <v>9891.7687000000005</v>
      </c>
      <c r="I746" s="65">
        <v>3230.0590999999999</v>
      </c>
      <c r="J746" s="65">
        <v>2581.3368999999998</v>
      </c>
      <c r="K746" s="65">
        <v>3289.7725</v>
      </c>
      <c r="L746" s="65">
        <v>-11508</v>
      </c>
      <c r="M746" s="65">
        <v>9793.2000000000007</v>
      </c>
      <c r="N746" s="65">
        <v>21430.5</v>
      </c>
      <c r="O746" s="65">
        <v>1630.4</v>
      </c>
      <c r="P746" s="65">
        <v>-22404.824999999997</v>
      </c>
      <c r="Q746" s="65">
        <v>-1089.24</v>
      </c>
      <c r="R746" s="65">
        <v>-9115.3700000000008</v>
      </c>
      <c r="S746" s="65">
        <v>-5616.63</v>
      </c>
      <c r="T746" s="65">
        <v>-2693.0550000000003</v>
      </c>
      <c r="U746" s="65">
        <v>920.86</v>
      </c>
      <c r="V746" s="65">
        <v>-18652.159999999996</v>
      </c>
    </row>
    <row r="747" spans="1:22" x14ac:dyDescent="0.25">
      <c r="A747">
        <v>731</v>
      </c>
      <c r="B747" s="65">
        <v>39.49</v>
      </c>
      <c r="C747" s="65">
        <v>325.27</v>
      </c>
      <c r="D747" s="65">
        <v>14.16</v>
      </c>
      <c r="E747" s="65">
        <v>232.15</v>
      </c>
      <c r="F747" s="65">
        <v>3202.06</v>
      </c>
      <c r="G747" s="65">
        <v>2704</v>
      </c>
      <c r="H747" s="65">
        <v>9439.09</v>
      </c>
      <c r="I747" s="65">
        <v>3155.56</v>
      </c>
      <c r="J747" s="65">
        <v>2588.71</v>
      </c>
      <c r="K747" s="65">
        <v>3306.11</v>
      </c>
      <c r="L747" s="65">
        <v>6458.9</v>
      </c>
      <c r="M747" s="65">
        <v>-4597.5</v>
      </c>
      <c r="N747" s="65">
        <v>5432.7000000000007</v>
      </c>
      <c r="O747" s="65">
        <v>-11627.4</v>
      </c>
      <c r="P747" s="65">
        <v>5394.5999999999995</v>
      </c>
      <c r="Q747" s="65">
        <v>-6538.6399999999994</v>
      </c>
      <c r="R747" s="65">
        <v>13518.35</v>
      </c>
      <c r="S747" s="65">
        <v>1833.7499999999998</v>
      </c>
      <c r="T747" s="65">
        <v>-3799.05</v>
      </c>
      <c r="U747" s="65">
        <v>-2346.04</v>
      </c>
      <c r="V747" s="65">
        <v>3729.67</v>
      </c>
    </row>
    <row r="748" spans="1:22" x14ac:dyDescent="0.25">
      <c r="A748">
        <v>732</v>
      </c>
      <c r="B748" s="65">
        <v>39.571199999999997</v>
      </c>
      <c r="C748" s="65">
        <v>321.6259</v>
      </c>
      <c r="D748" s="65">
        <v>13.8977</v>
      </c>
      <c r="E748" s="65">
        <v>219.017</v>
      </c>
      <c r="F748" s="65">
        <v>3234.5540000000001</v>
      </c>
      <c r="G748" s="65">
        <v>2647.7012</v>
      </c>
      <c r="H748" s="65">
        <v>9618.1893999999993</v>
      </c>
      <c r="I748" s="65">
        <v>3216.0898999999999</v>
      </c>
      <c r="J748" s="65">
        <v>2558.7062000000001</v>
      </c>
      <c r="K748" s="65">
        <v>3240.5056</v>
      </c>
      <c r="L748" s="65">
        <v>5871.6</v>
      </c>
      <c r="M748" s="65">
        <v>861.15000000000009</v>
      </c>
      <c r="N748" s="65">
        <v>15689.699999999999</v>
      </c>
      <c r="O748" s="65">
        <v>14646</v>
      </c>
      <c r="P748" s="65">
        <v>-2729.625</v>
      </c>
      <c r="Q748" s="65">
        <v>4720.24</v>
      </c>
      <c r="R748" s="65">
        <v>4563.5950000000003</v>
      </c>
      <c r="S748" s="65">
        <v>-4219.71</v>
      </c>
      <c r="T748" s="65">
        <v>701.55</v>
      </c>
      <c r="U748" s="65">
        <v>10774.24</v>
      </c>
      <c r="V748" s="65">
        <v>50878.74</v>
      </c>
    </row>
    <row r="749" spans="1:22" x14ac:dyDescent="0.25">
      <c r="A749">
        <v>733</v>
      </c>
      <c r="B749" s="65">
        <v>39.79</v>
      </c>
      <c r="C749" s="65">
        <v>326.39</v>
      </c>
      <c r="D749" s="65">
        <v>14.1</v>
      </c>
      <c r="E749" s="65">
        <v>222.97</v>
      </c>
      <c r="F749" s="65">
        <v>3097.3</v>
      </c>
      <c r="G749" s="65">
        <v>2677.03</v>
      </c>
      <c r="H749" s="65">
        <v>9911.2999999999993</v>
      </c>
      <c r="I749" s="65">
        <v>3183.44</v>
      </c>
      <c r="J749" s="65">
        <v>2583.56</v>
      </c>
      <c r="K749" s="65">
        <v>3309.78</v>
      </c>
      <c r="L749" s="65">
        <v>4366.6000000000004</v>
      </c>
      <c r="M749" s="65">
        <v>-6287.2499999999991</v>
      </c>
      <c r="N749" s="65">
        <v>7905.2999999999993</v>
      </c>
      <c r="O749" s="65">
        <v>6742.4</v>
      </c>
      <c r="P749" s="65">
        <v>31584.800000000003</v>
      </c>
      <c r="Q749" s="65">
        <v>-1145.8999999999999</v>
      </c>
      <c r="R749" s="65">
        <v>-10092.095000000001</v>
      </c>
      <c r="S749" s="65">
        <v>-954.57</v>
      </c>
      <c r="T749" s="65">
        <v>-3026.5349999999999</v>
      </c>
      <c r="U749" s="65">
        <v>-3079.9</v>
      </c>
      <c r="V749" s="65">
        <v>26012.850000000002</v>
      </c>
    </row>
    <row r="750" spans="1:22" x14ac:dyDescent="0.25">
      <c r="A750">
        <v>734</v>
      </c>
      <c r="B750" s="65">
        <v>38.929099999999998</v>
      </c>
      <c r="C750" s="65">
        <v>322.7561</v>
      </c>
      <c r="D750" s="65">
        <v>14.382400000000001</v>
      </c>
      <c r="E750" s="65">
        <v>234.28149999999999</v>
      </c>
      <c r="F750" s="65">
        <v>3282.4056</v>
      </c>
      <c r="G750" s="65">
        <v>2660.5439000000001</v>
      </c>
      <c r="H750" s="65">
        <v>9398.0910000000003</v>
      </c>
      <c r="I750" s="65">
        <v>3222.4652000000001</v>
      </c>
      <c r="J750" s="65">
        <v>2583.7019</v>
      </c>
      <c r="K750" s="65">
        <v>3245.1943999999999</v>
      </c>
      <c r="L750" s="65">
        <v>10366.300000000001</v>
      </c>
      <c r="M750" s="65">
        <v>-834.15000000000009</v>
      </c>
      <c r="N750" s="65">
        <v>-3213.6</v>
      </c>
      <c r="O750" s="65">
        <v>-15883</v>
      </c>
      <c r="P750" s="65">
        <v>-14692.525</v>
      </c>
      <c r="Q750" s="65">
        <v>2151.6999999999998</v>
      </c>
      <c r="R750" s="65">
        <v>15568.514999999999</v>
      </c>
      <c r="S750" s="65">
        <v>-4857.24</v>
      </c>
      <c r="T750" s="65">
        <v>-3047.8049999999998</v>
      </c>
      <c r="U750" s="65">
        <v>9836.48</v>
      </c>
      <c r="V750" s="65">
        <v>-4605.3249999999989</v>
      </c>
    </row>
    <row r="751" spans="1:22" x14ac:dyDescent="0.25">
      <c r="A751">
        <v>735</v>
      </c>
      <c r="B751" s="65">
        <v>39.630000000000003</v>
      </c>
      <c r="C751" s="65">
        <v>327.63</v>
      </c>
      <c r="D751" s="65">
        <v>13.78</v>
      </c>
      <c r="E751" s="65">
        <v>223.15</v>
      </c>
      <c r="F751" s="65">
        <v>3201.7</v>
      </c>
      <c r="G751" s="65">
        <v>2720.01</v>
      </c>
      <c r="H751" s="65">
        <v>10164.69</v>
      </c>
      <c r="I751" s="65">
        <v>3213.48</v>
      </c>
      <c r="J751" s="65">
        <v>2596.91</v>
      </c>
      <c r="K751" s="65">
        <v>3299.49</v>
      </c>
      <c r="L751" s="65">
        <v>5453.7</v>
      </c>
      <c r="M751" s="65">
        <v>-8145.9000000000005</v>
      </c>
      <c r="N751" s="65">
        <v>20155.2</v>
      </c>
      <c r="O751" s="65">
        <v>6370.2</v>
      </c>
      <c r="P751" s="65">
        <v>5482.7250000000004</v>
      </c>
      <c r="Q751" s="65">
        <v>-9742.0400000000009</v>
      </c>
      <c r="R751" s="65">
        <v>-22761.505000000001</v>
      </c>
      <c r="S751" s="65">
        <v>-3958.68</v>
      </c>
      <c r="T751" s="65">
        <v>-5028.3599999999997</v>
      </c>
      <c r="U751" s="65">
        <v>-1022.48</v>
      </c>
      <c r="V751" s="65">
        <v>-13197.14</v>
      </c>
    </row>
    <row r="752" spans="1:22" x14ac:dyDescent="0.25">
      <c r="A752">
        <v>736</v>
      </c>
      <c r="B752" s="65">
        <v>39.8247</v>
      </c>
      <c r="C752" s="65">
        <v>327.14109999999999</v>
      </c>
      <c r="D752" s="65">
        <v>14.346</v>
      </c>
      <c r="E752" s="65">
        <v>235.33179999999999</v>
      </c>
      <c r="F752" s="65">
        <v>3278.0030999999999</v>
      </c>
      <c r="G752" s="65">
        <v>2680.2215999999999</v>
      </c>
      <c r="H752" s="65">
        <v>9967.5391</v>
      </c>
      <c r="I752" s="65">
        <v>3145.5848000000001</v>
      </c>
      <c r="J752" s="65">
        <v>2569.4443000000001</v>
      </c>
      <c r="K752" s="65">
        <v>3292.6006000000002</v>
      </c>
      <c r="L752" s="65">
        <v>4097.1000000000004</v>
      </c>
      <c r="M752" s="65">
        <v>-7411.65</v>
      </c>
      <c r="N752" s="65">
        <v>-1794</v>
      </c>
      <c r="O752" s="65">
        <v>-17983.599999999999</v>
      </c>
      <c r="P752" s="65">
        <v>-13591.900000000001</v>
      </c>
      <c r="Q752" s="65">
        <v>-1783.84</v>
      </c>
      <c r="R752" s="65">
        <v>-12903.890000000001</v>
      </c>
      <c r="S752" s="65">
        <v>2830.8</v>
      </c>
      <c r="T752" s="65">
        <v>-909.16499999999996</v>
      </c>
      <c r="U752" s="65">
        <v>355.24</v>
      </c>
      <c r="V752" s="65">
        <v>-49094.904999999999</v>
      </c>
    </row>
    <row r="753" spans="1:22" x14ac:dyDescent="0.25">
      <c r="A753">
        <v>737</v>
      </c>
      <c r="B753" s="65">
        <v>42.5</v>
      </c>
      <c r="C753" s="65">
        <v>323.70999999999998</v>
      </c>
      <c r="D753" s="65">
        <v>13.58</v>
      </c>
      <c r="E753" s="65">
        <v>238.24</v>
      </c>
      <c r="F753" s="65">
        <v>3136.16</v>
      </c>
      <c r="G753" s="65">
        <v>2763.57</v>
      </c>
      <c r="H753" s="65">
        <v>9954.52</v>
      </c>
      <c r="I753" s="65">
        <v>3151.23</v>
      </c>
      <c r="J753" s="65">
        <v>2578.25</v>
      </c>
      <c r="K753" s="65">
        <v>3270.53</v>
      </c>
      <c r="L753" s="65">
        <v>-14606.199999999999</v>
      </c>
      <c r="M753" s="65">
        <v>-2269.9500000000003</v>
      </c>
      <c r="N753" s="65">
        <v>28076.1</v>
      </c>
      <c r="O753" s="65">
        <v>-23806.2</v>
      </c>
      <c r="P753" s="65">
        <v>21867.899999999998</v>
      </c>
      <c r="Q753" s="65">
        <v>-18452.900000000001</v>
      </c>
      <c r="R753" s="65">
        <v>-12252.83</v>
      </c>
      <c r="S753" s="65">
        <v>2266.5</v>
      </c>
      <c r="T753" s="65">
        <v>-2229.81</v>
      </c>
      <c r="U753" s="65">
        <v>4769.6399999999994</v>
      </c>
      <c r="V753" s="65">
        <v>-16637.750000000004</v>
      </c>
    </row>
    <row r="754" spans="1:22" x14ac:dyDescent="0.25">
      <c r="A754">
        <v>738</v>
      </c>
      <c r="B754" s="65">
        <v>41.017200000000003</v>
      </c>
      <c r="C754" s="65">
        <v>320.69459999999998</v>
      </c>
      <c r="D754" s="65">
        <v>14.5953</v>
      </c>
      <c r="E754" s="65">
        <v>223.45320000000001</v>
      </c>
      <c r="F754" s="65">
        <v>3316.2478999999998</v>
      </c>
      <c r="G754" s="65">
        <v>2657.6489999999999</v>
      </c>
      <c r="H754" s="65">
        <v>9480.1453000000001</v>
      </c>
      <c r="I754" s="65">
        <v>3172.3906000000002</v>
      </c>
      <c r="J754" s="65">
        <v>2632.8071</v>
      </c>
      <c r="K754" s="65">
        <v>3290.3150999999998</v>
      </c>
      <c r="L754" s="65">
        <v>-4250.3999999999996</v>
      </c>
      <c r="M754" s="65">
        <v>2258.1</v>
      </c>
      <c r="N754" s="65">
        <v>-11516.7</v>
      </c>
      <c r="O754" s="65">
        <v>5773.6</v>
      </c>
      <c r="P754" s="65">
        <v>-23153.1</v>
      </c>
      <c r="Q754" s="65">
        <v>2730.68</v>
      </c>
      <c r="R754" s="65">
        <v>11465.8</v>
      </c>
      <c r="S754" s="65">
        <v>150.22</v>
      </c>
      <c r="T754" s="65">
        <v>-10413.585000000001</v>
      </c>
      <c r="U754" s="65">
        <v>812.34</v>
      </c>
      <c r="V754" s="65">
        <v>-26143.045000000002</v>
      </c>
    </row>
    <row r="755" spans="1:22" x14ac:dyDescent="0.25">
      <c r="A755">
        <v>739</v>
      </c>
      <c r="B755" s="65">
        <v>40.46</v>
      </c>
      <c r="C755" s="65">
        <v>330.43</v>
      </c>
      <c r="D755" s="65">
        <v>14.2</v>
      </c>
      <c r="E755" s="65">
        <v>229.62</v>
      </c>
      <c r="F755" s="65">
        <v>3221.99</v>
      </c>
      <c r="G755" s="65">
        <v>2650.56</v>
      </c>
      <c r="H755" s="65">
        <v>9425.33</v>
      </c>
      <c r="I755" s="65">
        <v>3112.31</v>
      </c>
      <c r="J755" s="65">
        <v>2523.6</v>
      </c>
      <c r="K755" s="65">
        <v>3326.62</v>
      </c>
      <c r="L755" s="65">
        <v>-364.7</v>
      </c>
      <c r="M755" s="65">
        <v>-12348.9</v>
      </c>
      <c r="N755" s="65">
        <v>3857.1</v>
      </c>
      <c r="O755" s="65">
        <v>-6557.8</v>
      </c>
      <c r="P755" s="65">
        <v>412.54999999999995</v>
      </c>
      <c r="Q755" s="65">
        <v>4149.2800000000007</v>
      </c>
      <c r="R755" s="65">
        <v>14206.325000000001</v>
      </c>
      <c r="S755" s="65">
        <v>6158.3799999999992</v>
      </c>
      <c r="T755" s="65">
        <v>5968.125</v>
      </c>
      <c r="U755" s="65">
        <v>-6449.079999999999</v>
      </c>
      <c r="V755" s="65">
        <v>9031.2800000000025</v>
      </c>
    </row>
    <row r="756" spans="1:22" x14ac:dyDescent="0.25">
      <c r="A756">
        <v>740</v>
      </c>
      <c r="B756" s="65">
        <v>42.276000000000003</v>
      </c>
      <c r="C756" s="65">
        <v>327.34120000000001</v>
      </c>
      <c r="D756" s="65">
        <v>14.664899999999999</v>
      </c>
      <c r="E756" s="65">
        <v>229.95140000000001</v>
      </c>
      <c r="F756" s="65">
        <v>3288.2206000000001</v>
      </c>
      <c r="G756" s="65">
        <v>2724.1949</v>
      </c>
      <c r="H756" s="65">
        <v>9879.4824000000008</v>
      </c>
      <c r="I756" s="65">
        <v>3125.3319999999999</v>
      </c>
      <c r="J756" s="65">
        <v>2602.3271</v>
      </c>
      <c r="K756" s="65">
        <v>3349.8494999999998</v>
      </c>
      <c r="L756" s="65">
        <v>-13062</v>
      </c>
      <c r="M756" s="65">
        <v>-7711.8000000000011</v>
      </c>
      <c r="N756" s="65">
        <v>-14231.1</v>
      </c>
      <c r="O756" s="65">
        <v>-7222.8</v>
      </c>
      <c r="P756" s="65">
        <v>-16146.275</v>
      </c>
      <c r="Q756" s="65">
        <v>-10578.5</v>
      </c>
      <c r="R756" s="65">
        <v>-8501.0550000000003</v>
      </c>
      <c r="S756" s="65">
        <v>4856.08</v>
      </c>
      <c r="T756" s="65">
        <v>-5841.585</v>
      </c>
      <c r="U756" s="65">
        <v>-11094.54</v>
      </c>
      <c r="V756" s="65">
        <v>-89533.575000000012</v>
      </c>
    </row>
    <row r="757" spans="1:22" x14ac:dyDescent="0.25">
      <c r="A757">
        <v>741</v>
      </c>
      <c r="B757" s="65">
        <v>39.29</v>
      </c>
      <c r="C757" s="65">
        <v>313.43</v>
      </c>
      <c r="D757" s="65">
        <v>14.21</v>
      </c>
      <c r="E757" s="65">
        <v>231.33</v>
      </c>
      <c r="F757" s="65">
        <v>3315.2</v>
      </c>
      <c r="G757" s="65">
        <v>2684.92</v>
      </c>
      <c r="H757" s="65">
        <v>10116.1</v>
      </c>
      <c r="I757" s="65">
        <v>3210.52</v>
      </c>
      <c r="J757" s="65">
        <v>2609.91</v>
      </c>
      <c r="K757" s="65">
        <v>3321.06</v>
      </c>
      <c r="L757" s="65">
        <v>7814.1</v>
      </c>
      <c r="M757" s="65">
        <v>13152.45</v>
      </c>
      <c r="N757" s="65">
        <v>3474.9</v>
      </c>
      <c r="O757" s="65">
        <v>-9978.6</v>
      </c>
      <c r="P757" s="65">
        <v>-22890.975000000002</v>
      </c>
      <c r="Q757" s="65">
        <v>-2723.42</v>
      </c>
      <c r="R757" s="65">
        <v>-20332.009999999998</v>
      </c>
      <c r="S757" s="65">
        <v>-3663.19</v>
      </c>
      <c r="T757" s="65">
        <v>-6978.3450000000003</v>
      </c>
      <c r="U757" s="65">
        <v>-5337</v>
      </c>
      <c r="V757" s="65">
        <v>-47462.09</v>
      </c>
    </row>
    <row r="758" spans="1:22" x14ac:dyDescent="0.25">
      <c r="A758">
        <v>742</v>
      </c>
      <c r="B758" s="65">
        <v>39.763300000000001</v>
      </c>
      <c r="C758" s="65">
        <v>323.97210000000001</v>
      </c>
      <c r="D758" s="65">
        <v>15.005599999999999</v>
      </c>
      <c r="E758" s="65">
        <v>230.24529999999999</v>
      </c>
      <c r="F758" s="65">
        <v>3358.1468</v>
      </c>
      <c r="G758" s="65">
        <v>2701.1664999999998</v>
      </c>
      <c r="H758" s="65">
        <v>9909.1952000000001</v>
      </c>
      <c r="I758" s="65">
        <v>3306.9286999999999</v>
      </c>
      <c r="J758" s="65">
        <v>2605.1417999999999</v>
      </c>
      <c r="K758" s="65">
        <v>3274.4198000000001</v>
      </c>
      <c r="L758" s="65">
        <v>4526.9000000000005</v>
      </c>
      <c r="M758" s="65">
        <v>-2658.15</v>
      </c>
      <c r="N758" s="65">
        <v>-27518.400000000001</v>
      </c>
      <c r="O758" s="65">
        <v>-7810.6</v>
      </c>
      <c r="P758" s="65">
        <v>-33627.825000000004</v>
      </c>
      <c r="Q758" s="65">
        <v>-5972.82</v>
      </c>
      <c r="R758" s="65">
        <v>-9986.6949999999997</v>
      </c>
      <c r="S758" s="65">
        <v>-13303.59</v>
      </c>
      <c r="T758" s="65">
        <v>-6263.79</v>
      </c>
      <c r="U758" s="65">
        <v>3991.4</v>
      </c>
      <c r="V758" s="65">
        <v>-98623.570000000022</v>
      </c>
    </row>
    <row r="759" spans="1:22" x14ac:dyDescent="0.25">
      <c r="A759">
        <v>743</v>
      </c>
      <c r="B759" s="65">
        <v>41.2</v>
      </c>
      <c r="C759" s="65">
        <v>321.58999999999997</v>
      </c>
      <c r="D759" s="65">
        <v>14.02</v>
      </c>
      <c r="E759" s="65">
        <v>215.1</v>
      </c>
      <c r="F759" s="65">
        <v>3266.67</v>
      </c>
      <c r="G759" s="65">
        <v>2657.45</v>
      </c>
      <c r="H759" s="65">
        <v>10352.51</v>
      </c>
      <c r="I759" s="65">
        <v>3203.27</v>
      </c>
      <c r="J759" s="65">
        <v>2540.7600000000002</v>
      </c>
      <c r="K759" s="65">
        <v>3281.04</v>
      </c>
      <c r="L759" s="65">
        <v>-5532.1</v>
      </c>
      <c r="M759" s="65">
        <v>911.55000000000007</v>
      </c>
      <c r="N759" s="65">
        <v>10822.500000000002</v>
      </c>
      <c r="O759" s="65">
        <v>22479.600000000002</v>
      </c>
      <c r="P759" s="65">
        <v>-10758.324999999999</v>
      </c>
      <c r="Q759" s="65">
        <v>2771.28</v>
      </c>
      <c r="R759" s="65">
        <v>-32152.260000000002</v>
      </c>
      <c r="S759" s="65">
        <v>-2937.85</v>
      </c>
      <c r="T759" s="65">
        <v>3393.8249999999998</v>
      </c>
      <c r="U759" s="65">
        <v>2667.86</v>
      </c>
      <c r="V759" s="65">
        <v>-8333.9199999999983</v>
      </c>
    </row>
    <row r="760" spans="1:22" x14ac:dyDescent="0.25">
      <c r="A760">
        <v>744</v>
      </c>
      <c r="B760" s="65">
        <v>39.121000000000002</v>
      </c>
      <c r="C760" s="65">
        <v>320.02670000000001</v>
      </c>
      <c r="D760" s="65">
        <v>14.206200000000001</v>
      </c>
      <c r="E760" s="65">
        <v>229.9579</v>
      </c>
      <c r="F760" s="65">
        <v>3252.6014</v>
      </c>
      <c r="G760" s="65">
        <v>2685.2725999999998</v>
      </c>
      <c r="H760" s="65">
        <v>10002.1317</v>
      </c>
      <c r="I760" s="65">
        <v>3145.7683999999999</v>
      </c>
      <c r="J760" s="65">
        <v>2588.0349999999999</v>
      </c>
      <c r="K760" s="65">
        <v>3368.9286000000002</v>
      </c>
      <c r="L760" s="65">
        <v>9023</v>
      </c>
      <c r="M760" s="65">
        <v>3259.95</v>
      </c>
      <c r="N760" s="65">
        <v>3658.2</v>
      </c>
      <c r="O760" s="65">
        <v>-7235.8</v>
      </c>
      <c r="P760" s="65">
        <v>-7241.4750000000004</v>
      </c>
      <c r="Q760" s="65">
        <v>-2794.04</v>
      </c>
      <c r="R760" s="65">
        <v>-14633.519999999999</v>
      </c>
      <c r="S760" s="65">
        <v>2812.44</v>
      </c>
      <c r="T760" s="65">
        <v>-3697.7700000000004</v>
      </c>
      <c r="U760" s="65">
        <v>-14910.36</v>
      </c>
      <c r="V760" s="65">
        <v>-31759.375</v>
      </c>
    </row>
    <row r="761" spans="1:22" x14ac:dyDescent="0.25">
      <c r="A761">
        <v>745</v>
      </c>
      <c r="B761" s="65">
        <v>39.979999999999997</v>
      </c>
      <c r="C761" s="65">
        <v>326.14999999999998</v>
      </c>
      <c r="D761" s="65">
        <v>14.28</v>
      </c>
      <c r="E761" s="65">
        <v>226.16</v>
      </c>
      <c r="F761" s="65">
        <v>3242.99</v>
      </c>
      <c r="G761" s="65">
        <v>2657.23</v>
      </c>
      <c r="H761" s="65">
        <v>9690.8700000000008</v>
      </c>
      <c r="I761" s="65">
        <v>3136.19</v>
      </c>
      <c r="J761" s="65">
        <v>2565.16</v>
      </c>
      <c r="K761" s="65">
        <v>3336.9</v>
      </c>
      <c r="L761" s="65">
        <v>3014.2</v>
      </c>
      <c r="M761" s="65">
        <v>-5931.45</v>
      </c>
      <c r="N761" s="65">
        <v>600.6</v>
      </c>
      <c r="O761" s="65">
        <v>366.20000000000005</v>
      </c>
      <c r="P761" s="65">
        <v>-4839.7750000000005</v>
      </c>
      <c r="Q761" s="65">
        <v>2815</v>
      </c>
      <c r="R761" s="65">
        <v>929.75</v>
      </c>
      <c r="S761" s="65">
        <v>3770.7200000000003</v>
      </c>
      <c r="T761" s="65">
        <v>-266.23500000000001</v>
      </c>
      <c r="U761" s="65">
        <v>-8504.7999999999993</v>
      </c>
      <c r="V761" s="65">
        <v>-8045.7899999999991</v>
      </c>
    </row>
    <row r="762" spans="1:22" x14ac:dyDescent="0.25">
      <c r="A762">
        <v>746</v>
      </c>
      <c r="B762" s="65">
        <v>40.344000000000001</v>
      </c>
      <c r="C762" s="65">
        <v>321.81130000000002</v>
      </c>
      <c r="D762" s="65">
        <v>14.3287</v>
      </c>
      <c r="E762" s="65">
        <v>228.35939999999999</v>
      </c>
      <c r="F762" s="65">
        <v>3202.2573000000002</v>
      </c>
      <c r="G762" s="65">
        <v>2654.2498999999998</v>
      </c>
      <c r="H762" s="65">
        <v>9818.1417000000001</v>
      </c>
      <c r="I762" s="65">
        <v>3205.9041999999999</v>
      </c>
      <c r="J762" s="65">
        <v>2508.8063999999999</v>
      </c>
      <c r="K762" s="65">
        <v>3318.4304999999999</v>
      </c>
      <c r="L762" s="65">
        <v>462</v>
      </c>
      <c r="M762" s="65">
        <v>583.04999999999995</v>
      </c>
      <c r="N762" s="65">
        <v>-1119.3</v>
      </c>
      <c r="O762" s="65">
        <v>-4038.8</v>
      </c>
      <c r="P762" s="65">
        <v>5344.55</v>
      </c>
      <c r="Q762" s="65">
        <v>3410.4999999999995</v>
      </c>
      <c r="R762" s="65">
        <v>-5434.02</v>
      </c>
      <c r="S762" s="65">
        <v>-3201.1400000000003</v>
      </c>
      <c r="T762" s="65">
        <v>8186.5199999999995</v>
      </c>
      <c r="U762" s="65">
        <v>-4810.74</v>
      </c>
      <c r="V762" s="65">
        <v>-617.38000000000102</v>
      </c>
    </row>
    <row r="763" spans="1:22" x14ac:dyDescent="0.25">
      <c r="A763">
        <v>747</v>
      </c>
      <c r="B763" s="65">
        <v>41.74</v>
      </c>
      <c r="C763" s="65">
        <v>315.19</v>
      </c>
      <c r="D763" s="65">
        <v>14.21</v>
      </c>
      <c r="E763" s="65">
        <v>214.08</v>
      </c>
      <c r="F763" s="65">
        <v>3264.31</v>
      </c>
      <c r="G763" s="65">
        <v>2654.97</v>
      </c>
      <c r="H763" s="65">
        <v>9422.2999999999993</v>
      </c>
      <c r="I763" s="65">
        <v>3150.14</v>
      </c>
      <c r="J763" s="65">
        <v>2577.2399999999998</v>
      </c>
      <c r="K763" s="65">
        <v>3269.27</v>
      </c>
      <c r="L763" s="65">
        <v>-9303</v>
      </c>
      <c r="M763" s="65">
        <v>10513.35</v>
      </c>
      <c r="N763" s="65">
        <v>3705</v>
      </c>
      <c r="O763" s="65">
        <v>24516.600000000002</v>
      </c>
      <c r="P763" s="65">
        <v>-10167.625</v>
      </c>
      <c r="Q763" s="65">
        <v>3266.0800000000004</v>
      </c>
      <c r="R763" s="65">
        <v>14357.990000000002</v>
      </c>
      <c r="S763" s="65">
        <v>2375.0499999999997</v>
      </c>
      <c r="T763" s="65">
        <v>-2077.9050000000002</v>
      </c>
      <c r="U763" s="65">
        <v>5022.0199999999995</v>
      </c>
      <c r="V763" s="65">
        <v>42207.560000000005</v>
      </c>
    </row>
    <row r="764" spans="1:22" x14ac:dyDescent="0.25">
      <c r="A764">
        <v>748</v>
      </c>
      <c r="B764" s="65">
        <v>40.440600000000003</v>
      </c>
      <c r="C764" s="65">
        <v>328.07119999999998</v>
      </c>
      <c r="D764" s="65">
        <v>14.244999999999999</v>
      </c>
      <c r="E764" s="65">
        <v>223.51349999999999</v>
      </c>
      <c r="F764" s="65">
        <v>3258.6080000000002</v>
      </c>
      <c r="G764" s="65">
        <v>2638.7665000000002</v>
      </c>
      <c r="H764" s="65">
        <v>9722.6589999999997</v>
      </c>
      <c r="I764" s="65">
        <v>3206.8539000000001</v>
      </c>
      <c r="J764" s="65">
        <v>2557.2602000000002</v>
      </c>
      <c r="K764" s="65">
        <v>3310.6453999999999</v>
      </c>
      <c r="L764" s="65">
        <v>-214.2</v>
      </c>
      <c r="M764" s="65">
        <v>-8806.7999999999993</v>
      </c>
      <c r="N764" s="65">
        <v>2145</v>
      </c>
      <c r="O764" s="65">
        <v>5653</v>
      </c>
      <c r="P764" s="65">
        <v>-8743.125</v>
      </c>
      <c r="Q764" s="65">
        <v>6507.1799999999994</v>
      </c>
      <c r="R764" s="65">
        <v>-659.88499999999999</v>
      </c>
      <c r="S764" s="65">
        <v>-3296.11</v>
      </c>
      <c r="T764" s="65">
        <v>918.45</v>
      </c>
      <c r="U764" s="65">
        <v>-3253.72</v>
      </c>
      <c r="V764" s="65">
        <v>-9750.2100000000009</v>
      </c>
    </row>
    <row r="765" spans="1:22" x14ac:dyDescent="0.25">
      <c r="A765">
        <v>749</v>
      </c>
      <c r="B765" s="65">
        <v>41.25</v>
      </c>
      <c r="C765" s="65">
        <v>326.25</v>
      </c>
      <c r="D765" s="65">
        <v>14.23</v>
      </c>
      <c r="E765" s="65">
        <v>224.88</v>
      </c>
      <c r="F765" s="65">
        <v>3203.8</v>
      </c>
      <c r="G765" s="65">
        <v>2685.18</v>
      </c>
      <c r="H765" s="65">
        <v>9676.42</v>
      </c>
      <c r="I765" s="65">
        <v>3213.05</v>
      </c>
      <c r="J765" s="65">
        <v>2512.59</v>
      </c>
      <c r="K765" s="65">
        <v>3257.03</v>
      </c>
      <c r="L765" s="65">
        <v>-5872.3</v>
      </c>
      <c r="M765" s="65">
        <v>-6073.2</v>
      </c>
      <c r="N765" s="65">
        <v>2749.4999999999995</v>
      </c>
      <c r="O765" s="65">
        <v>2917.8</v>
      </c>
      <c r="P765" s="65">
        <v>4958.875</v>
      </c>
      <c r="Q765" s="65">
        <v>-2776.08</v>
      </c>
      <c r="R765" s="65">
        <v>1652.1650000000002</v>
      </c>
      <c r="S765" s="65">
        <v>-3915.2999999999997</v>
      </c>
      <c r="T765" s="65">
        <v>7618.89</v>
      </c>
      <c r="U765" s="65">
        <v>7470.26</v>
      </c>
      <c r="V765" s="65">
        <v>8730.61</v>
      </c>
    </row>
    <row r="766" spans="1:22" x14ac:dyDescent="0.25">
      <c r="A766">
        <v>750</v>
      </c>
      <c r="B766" s="65">
        <v>41.780299999999997</v>
      </c>
      <c r="C766" s="65">
        <v>323.44560000000001</v>
      </c>
      <c r="D766" s="65">
        <v>14.0046</v>
      </c>
      <c r="E766" s="65">
        <v>225.32210000000001</v>
      </c>
      <c r="F766" s="65">
        <v>3032.7921000000001</v>
      </c>
      <c r="G766" s="65">
        <v>2718.5751</v>
      </c>
      <c r="H766" s="65">
        <v>9473.9395999999997</v>
      </c>
      <c r="I766" s="65">
        <v>3175.9355</v>
      </c>
      <c r="J766" s="65">
        <v>2604.3834000000002</v>
      </c>
      <c r="K766" s="65">
        <v>3442.0169000000001</v>
      </c>
      <c r="L766" s="65">
        <v>-9592.1</v>
      </c>
      <c r="M766" s="65">
        <v>-1868.4</v>
      </c>
      <c r="N766" s="65">
        <v>11520.6</v>
      </c>
      <c r="O766" s="65">
        <v>2035.8</v>
      </c>
      <c r="P766" s="65">
        <v>47710.85</v>
      </c>
      <c r="Q766" s="65">
        <v>-9454.5400000000009</v>
      </c>
      <c r="R766" s="65">
        <v>11776.085000000001</v>
      </c>
      <c r="S766" s="65">
        <v>-204.26999999999998</v>
      </c>
      <c r="T766" s="65">
        <v>-6150.03</v>
      </c>
      <c r="U766" s="65">
        <v>-29528.019999999997</v>
      </c>
      <c r="V766" s="65">
        <v>16245.975000000006</v>
      </c>
    </row>
    <row r="767" spans="1:22" x14ac:dyDescent="0.25">
      <c r="A767">
        <v>751</v>
      </c>
      <c r="B767" s="65">
        <v>41.31</v>
      </c>
      <c r="C767" s="65">
        <v>331.5</v>
      </c>
      <c r="D767" s="65">
        <v>14.52</v>
      </c>
      <c r="E767" s="65">
        <v>217.77</v>
      </c>
      <c r="F767" s="65">
        <v>3094.73</v>
      </c>
      <c r="G767" s="65">
        <v>2707.82</v>
      </c>
      <c r="H767" s="65">
        <v>9394.06</v>
      </c>
      <c r="I767" s="65">
        <v>3209.28</v>
      </c>
      <c r="J767" s="65">
        <v>2599.71</v>
      </c>
      <c r="K767" s="65">
        <v>3258.05</v>
      </c>
      <c r="L767" s="65">
        <v>-6300.7</v>
      </c>
      <c r="M767" s="65">
        <v>-13946.550000000001</v>
      </c>
      <c r="N767" s="65">
        <v>-8521.5</v>
      </c>
      <c r="O767" s="65">
        <v>17131.599999999999</v>
      </c>
      <c r="P767" s="65">
        <v>32227.474999999999</v>
      </c>
      <c r="Q767" s="65">
        <v>-7303.7800000000007</v>
      </c>
      <c r="R767" s="65">
        <v>15770.005000000001</v>
      </c>
      <c r="S767" s="65">
        <v>-3538.53</v>
      </c>
      <c r="T767" s="65">
        <v>-5448.8849999999993</v>
      </c>
      <c r="U767" s="65">
        <v>7264.6</v>
      </c>
      <c r="V767" s="65">
        <v>27333.735000000001</v>
      </c>
    </row>
    <row r="768" spans="1:22" x14ac:dyDescent="0.25">
      <c r="A768">
        <v>752</v>
      </c>
      <c r="B768" s="65">
        <v>40.311900000000001</v>
      </c>
      <c r="C768" s="65">
        <v>323.7561</v>
      </c>
      <c r="D768" s="65">
        <v>14.2029</v>
      </c>
      <c r="E768" s="65">
        <v>217.7346</v>
      </c>
      <c r="F768" s="65">
        <v>3422.7327</v>
      </c>
      <c r="G768" s="65">
        <v>2664.6675</v>
      </c>
      <c r="H768" s="65">
        <v>9666.4377999999997</v>
      </c>
      <c r="I768" s="65">
        <v>3142.0756000000001</v>
      </c>
      <c r="J768" s="65">
        <v>2555.1469999999999</v>
      </c>
      <c r="K768" s="65">
        <v>3291.6709999999998</v>
      </c>
      <c r="L768" s="65">
        <v>686.7</v>
      </c>
      <c r="M768" s="65">
        <v>-2334.15</v>
      </c>
      <c r="N768" s="65">
        <v>3786.9</v>
      </c>
      <c r="O768" s="65">
        <v>17210.8</v>
      </c>
      <c r="P768" s="65">
        <v>-49774.299999999996</v>
      </c>
      <c r="Q768" s="65">
        <v>1326.98</v>
      </c>
      <c r="R768" s="65">
        <v>2151.1749999999997</v>
      </c>
      <c r="S768" s="65">
        <v>3181.72</v>
      </c>
      <c r="T768" s="65">
        <v>1235.43</v>
      </c>
      <c r="U768" s="65">
        <v>541.16</v>
      </c>
      <c r="V768" s="65">
        <v>-21987.584999999995</v>
      </c>
    </row>
    <row r="769" spans="1:22" x14ac:dyDescent="0.25">
      <c r="A769">
        <v>753</v>
      </c>
      <c r="B769" s="65">
        <v>40.5</v>
      </c>
      <c r="C769" s="65">
        <v>328.17</v>
      </c>
      <c r="D769" s="65">
        <v>14.56</v>
      </c>
      <c r="E769" s="65">
        <v>230.48</v>
      </c>
      <c r="F769" s="65">
        <v>3137.09</v>
      </c>
      <c r="G769" s="65">
        <v>2659.65</v>
      </c>
      <c r="H769" s="65">
        <v>10045.790000000001</v>
      </c>
      <c r="I769" s="65">
        <v>3155.98</v>
      </c>
      <c r="J769" s="65">
        <v>2577.39</v>
      </c>
      <c r="K769" s="65">
        <v>3281.24</v>
      </c>
      <c r="L769" s="65">
        <v>-655.20000000000005</v>
      </c>
      <c r="M769" s="65">
        <v>-8956.65</v>
      </c>
      <c r="N769" s="65">
        <v>-9972.2999999999993</v>
      </c>
      <c r="O769" s="65">
        <v>-8289.4000000000015</v>
      </c>
      <c r="P769" s="65">
        <v>21635.375</v>
      </c>
      <c r="Q769" s="65">
        <v>2331.2799999999997</v>
      </c>
      <c r="R769" s="65">
        <v>-16816.634999999998</v>
      </c>
      <c r="S769" s="65">
        <v>1791.2199999999998</v>
      </c>
      <c r="T769" s="65">
        <v>-2100.855</v>
      </c>
      <c r="U769" s="65">
        <v>2627.64</v>
      </c>
      <c r="V769" s="65">
        <v>-18405.525000000001</v>
      </c>
    </row>
    <row r="770" spans="1:22" x14ac:dyDescent="0.25">
      <c r="A770">
        <v>754</v>
      </c>
      <c r="B770" s="65">
        <v>41.880200000000002</v>
      </c>
      <c r="C770" s="65">
        <v>315.17340000000002</v>
      </c>
      <c r="D770" s="65">
        <v>14.5656</v>
      </c>
      <c r="E770" s="65">
        <v>220.4357</v>
      </c>
      <c r="F770" s="65">
        <v>3113.4931000000001</v>
      </c>
      <c r="G770" s="65">
        <v>2679.6997000000001</v>
      </c>
      <c r="H770" s="65">
        <v>9881.6334000000006</v>
      </c>
      <c r="I770" s="65">
        <v>3163.3038000000001</v>
      </c>
      <c r="J770" s="65">
        <v>2556.6149999999998</v>
      </c>
      <c r="K770" s="65">
        <v>3308.6887999999999</v>
      </c>
      <c r="L770" s="65">
        <v>-10291.4</v>
      </c>
      <c r="M770" s="65">
        <v>10539.9</v>
      </c>
      <c r="N770" s="65">
        <v>-10358.4</v>
      </c>
      <c r="O770" s="65">
        <v>11808.6</v>
      </c>
      <c r="P770" s="65">
        <v>27535.599999999999</v>
      </c>
      <c r="Q770" s="65">
        <v>-1679.4599999999998</v>
      </c>
      <c r="R770" s="65">
        <v>-8608.6049999999996</v>
      </c>
      <c r="S770" s="65">
        <v>1058.9000000000001</v>
      </c>
      <c r="T770" s="65">
        <v>1015.23</v>
      </c>
      <c r="U770" s="65">
        <v>-2862.4</v>
      </c>
      <c r="V770" s="65">
        <v>18157.965</v>
      </c>
    </row>
    <row r="771" spans="1:22" x14ac:dyDescent="0.25">
      <c r="A771">
        <v>755</v>
      </c>
      <c r="B771" s="65">
        <v>40.75</v>
      </c>
      <c r="C771" s="65">
        <v>325.58</v>
      </c>
      <c r="D771" s="65">
        <v>14.23</v>
      </c>
      <c r="E771" s="65">
        <v>238.06</v>
      </c>
      <c r="F771" s="65">
        <v>3254.88</v>
      </c>
      <c r="G771" s="65">
        <v>2660.2</v>
      </c>
      <c r="H771" s="65">
        <v>9725.4699999999993</v>
      </c>
      <c r="I771" s="65">
        <v>3174.29</v>
      </c>
      <c r="J771" s="65">
        <v>2534.6999999999998</v>
      </c>
      <c r="K771" s="65">
        <v>3345.44</v>
      </c>
      <c r="L771" s="65">
        <v>-2401</v>
      </c>
      <c r="M771" s="65">
        <v>-5072.8499999999995</v>
      </c>
      <c r="N771" s="65">
        <v>2581.7999999999997</v>
      </c>
      <c r="O771" s="65">
        <v>-23448.2</v>
      </c>
      <c r="P771" s="65">
        <v>-7809.875</v>
      </c>
      <c r="Q771" s="65">
        <v>2220.64</v>
      </c>
      <c r="R771" s="65">
        <v>-800.32999999999993</v>
      </c>
      <c r="S771" s="65">
        <v>-39.78</v>
      </c>
      <c r="T771" s="65">
        <v>4302.5700000000006</v>
      </c>
      <c r="U771" s="65">
        <v>-10212.86</v>
      </c>
      <c r="V771" s="65">
        <v>-40679.885000000002</v>
      </c>
    </row>
    <row r="772" spans="1:22" x14ac:dyDescent="0.25">
      <c r="A772">
        <v>756</v>
      </c>
      <c r="B772" s="65">
        <v>40.773200000000003</v>
      </c>
      <c r="C772" s="65">
        <v>316.09480000000002</v>
      </c>
      <c r="D772" s="65">
        <v>14.0078</v>
      </c>
      <c r="E772" s="65">
        <v>219.67339999999999</v>
      </c>
      <c r="F772" s="65">
        <v>3236.5070000000001</v>
      </c>
      <c r="G772" s="65">
        <v>2648.9513000000002</v>
      </c>
      <c r="H772" s="65">
        <v>9449.7206000000006</v>
      </c>
      <c r="I772" s="65">
        <v>3217.7910999999999</v>
      </c>
      <c r="J772" s="65">
        <v>2542.4069</v>
      </c>
      <c r="K772" s="65">
        <v>3350.4191999999998</v>
      </c>
      <c r="L772" s="65">
        <v>-2542.4</v>
      </c>
      <c r="M772" s="65">
        <v>9157.7999999999993</v>
      </c>
      <c r="N772" s="65">
        <v>11395.800000000001</v>
      </c>
      <c r="O772" s="65">
        <v>13333.199999999999</v>
      </c>
      <c r="P772" s="65">
        <v>-3217.875</v>
      </c>
      <c r="Q772" s="65">
        <v>4470.2199999999993</v>
      </c>
      <c r="R772" s="65">
        <v>12987.035</v>
      </c>
      <c r="S772" s="65">
        <v>-4389.83</v>
      </c>
      <c r="T772" s="65">
        <v>3146.4449999999997</v>
      </c>
      <c r="U772" s="65">
        <v>-11208.48</v>
      </c>
      <c r="V772" s="65">
        <v>33131.914999999994</v>
      </c>
    </row>
    <row r="773" spans="1:22" x14ac:dyDescent="0.25">
      <c r="A773">
        <v>757</v>
      </c>
      <c r="B773" s="65">
        <v>39.619999999999997</v>
      </c>
      <c r="C773" s="65">
        <v>324.66000000000003</v>
      </c>
      <c r="D773" s="65">
        <v>14.39</v>
      </c>
      <c r="E773" s="65">
        <v>219.48</v>
      </c>
      <c r="F773" s="65">
        <v>3146</v>
      </c>
      <c r="G773" s="65">
        <v>2644.45</v>
      </c>
      <c r="H773" s="65">
        <v>8969.7800000000007</v>
      </c>
      <c r="I773" s="65">
        <v>3166.98</v>
      </c>
      <c r="J773" s="65">
        <v>2560.58</v>
      </c>
      <c r="K773" s="65">
        <v>3339.32</v>
      </c>
      <c r="L773" s="65">
        <v>5518.8</v>
      </c>
      <c r="M773" s="65">
        <v>-3692.25</v>
      </c>
      <c r="N773" s="65">
        <v>-3435.9</v>
      </c>
      <c r="O773" s="65">
        <v>13723</v>
      </c>
      <c r="P773" s="65">
        <v>19408.875</v>
      </c>
      <c r="Q773" s="65">
        <v>5370.66</v>
      </c>
      <c r="R773" s="65">
        <v>36984.055</v>
      </c>
      <c r="S773" s="65">
        <v>691.57</v>
      </c>
      <c r="T773" s="65">
        <v>421.10999999999996</v>
      </c>
      <c r="U773" s="65">
        <v>-8989.6</v>
      </c>
      <c r="V773" s="65">
        <v>66000.319999999992</v>
      </c>
    </row>
    <row r="774" spans="1:22" x14ac:dyDescent="0.25">
      <c r="A774">
        <v>758</v>
      </c>
      <c r="B774" s="65">
        <v>39.784599999999998</v>
      </c>
      <c r="C774" s="65">
        <v>338.81020000000001</v>
      </c>
      <c r="D774" s="65">
        <v>14.361599999999999</v>
      </c>
      <c r="E774" s="65">
        <v>228.62799999999999</v>
      </c>
      <c r="F774" s="65">
        <v>3099.4573</v>
      </c>
      <c r="G774" s="65">
        <v>2630.4884999999999</v>
      </c>
      <c r="H774" s="65">
        <v>10077.004199999999</v>
      </c>
      <c r="I774" s="65">
        <v>3171.59</v>
      </c>
      <c r="J774" s="65">
        <v>2525.1617999999999</v>
      </c>
      <c r="K774" s="65">
        <v>3386.2703000000001</v>
      </c>
      <c r="L774" s="65">
        <v>4377.7999999999993</v>
      </c>
      <c r="M774" s="65">
        <v>-24915.3</v>
      </c>
      <c r="N774" s="65">
        <v>-2402.4</v>
      </c>
      <c r="O774" s="65">
        <v>-4576</v>
      </c>
      <c r="P774" s="65">
        <v>31044.55</v>
      </c>
      <c r="Q774" s="65">
        <v>8162.78</v>
      </c>
      <c r="R774" s="65">
        <v>-18377.145</v>
      </c>
      <c r="S774" s="65">
        <v>230.28</v>
      </c>
      <c r="T774" s="65">
        <v>5733.21</v>
      </c>
      <c r="U774" s="65">
        <v>-18378.7</v>
      </c>
      <c r="V774" s="65">
        <v>-19100.925000000003</v>
      </c>
    </row>
    <row r="775" spans="1:22" x14ac:dyDescent="0.25">
      <c r="A775">
        <v>759</v>
      </c>
      <c r="B775" s="65">
        <v>40.090000000000003</v>
      </c>
      <c r="C775" s="65">
        <v>320.57</v>
      </c>
      <c r="D775" s="65">
        <v>13.99</v>
      </c>
      <c r="E775" s="65">
        <v>228.95</v>
      </c>
      <c r="F775" s="65">
        <v>3090.85</v>
      </c>
      <c r="G775" s="65">
        <v>2692.2</v>
      </c>
      <c r="H775" s="65">
        <v>9627.65</v>
      </c>
      <c r="I775" s="65">
        <v>3174.2</v>
      </c>
      <c r="J775" s="65">
        <v>2587.69</v>
      </c>
      <c r="K775" s="65">
        <v>3297.09</v>
      </c>
      <c r="L775" s="65">
        <v>2249.8000000000002</v>
      </c>
      <c r="M775" s="65">
        <v>2451.9</v>
      </c>
      <c r="N775" s="65">
        <v>11934</v>
      </c>
      <c r="O775" s="65">
        <v>-5210</v>
      </c>
      <c r="P775" s="65">
        <v>33195.774999999994</v>
      </c>
      <c r="Q775" s="65">
        <v>-4179.22</v>
      </c>
      <c r="R775" s="65">
        <v>4090.47</v>
      </c>
      <c r="S775" s="65">
        <v>-30.9</v>
      </c>
      <c r="T775" s="65">
        <v>-3645.4349999999999</v>
      </c>
      <c r="U775" s="65">
        <v>-541.96</v>
      </c>
      <c r="V775" s="65">
        <v>40314.429999999993</v>
      </c>
    </row>
    <row r="776" spans="1:22" x14ac:dyDescent="0.25">
      <c r="A776">
        <v>760</v>
      </c>
      <c r="B776" s="65">
        <v>39.523099999999999</v>
      </c>
      <c r="C776" s="65">
        <v>315.63869999999997</v>
      </c>
      <c r="D776" s="65">
        <v>14.032500000000001</v>
      </c>
      <c r="E776" s="65">
        <v>222.4289</v>
      </c>
      <c r="F776" s="65">
        <v>3192.1597999999999</v>
      </c>
      <c r="G776" s="65">
        <v>2677.9949999999999</v>
      </c>
      <c r="H776" s="65">
        <v>9876.1857999999993</v>
      </c>
      <c r="I776" s="65">
        <v>3144.9758999999999</v>
      </c>
      <c r="J776" s="65">
        <v>2601.4893999999999</v>
      </c>
      <c r="K776" s="65">
        <v>3237.3382999999999</v>
      </c>
      <c r="L776" s="65">
        <v>6208.3</v>
      </c>
      <c r="M776" s="65">
        <v>9841.9500000000007</v>
      </c>
      <c r="N776" s="65">
        <v>10432.5</v>
      </c>
      <c r="O776" s="65">
        <v>7822.2</v>
      </c>
      <c r="P776" s="65">
        <v>7868.9250000000002</v>
      </c>
      <c r="Q776" s="65">
        <v>-1338.52</v>
      </c>
      <c r="R776" s="65">
        <v>-8336.2250000000004</v>
      </c>
      <c r="S776" s="65">
        <v>2891.6899999999996</v>
      </c>
      <c r="T776" s="65">
        <v>-5715.93</v>
      </c>
      <c r="U776" s="65">
        <v>11407.7</v>
      </c>
      <c r="V776" s="65">
        <v>41082.590000000011</v>
      </c>
    </row>
    <row r="777" spans="1:22" x14ac:dyDescent="0.25">
      <c r="A777">
        <v>761</v>
      </c>
      <c r="B777" s="65">
        <v>40.869999999999997</v>
      </c>
      <c r="C777" s="65">
        <v>324.47000000000003</v>
      </c>
      <c r="D777" s="65">
        <v>14.55</v>
      </c>
      <c r="E777" s="65">
        <v>234.11</v>
      </c>
      <c r="F777" s="65">
        <v>3297.09</v>
      </c>
      <c r="G777" s="65">
        <v>2678.41</v>
      </c>
      <c r="H777" s="65">
        <v>9987.7199999999993</v>
      </c>
      <c r="I777" s="65">
        <v>3164.94</v>
      </c>
      <c r="J777" s="65">
        <v>2549.62</v>
      </c>
      <c r="K777" s="65">
        <v>3272.76</v>
      </c>
      <c r="L777" s="65">
        <v>-3187.8</v>
      </c>
      <c r="M777" s="65">
        <v>-3398.85</v>
      </c>
      <c r="N777" s="65">
        <v>-9917.7000000000007</v>
      </c>
      <c r="O777" s="65">
        <v>-15532</v>
      </c>
      <c r="P777" s="65">
        <v>-18363.099999999999</v>
      </c>
      <c r="Q777" s="65">
        <v>-1420.76</v>
      </c>
      <c r="R777" s="65">
        <v>-13913.155000000001</v>
      </c>
      <c r="S777" s="65">
        <v>895.2299999999999</v>
      </c>
      <c r="T777" s="65">
        <v>2064.75</v>
      </c>
      <c r="U777" s="65">
        <v>4323.9800000000005</v>
      </c>
      <c r="V777" s="65">
        <v>-58449.404999999999</v>
      </c>
    </row>
    <row r="778" spans="1:22" x14ac:dyDescent="0.25">
      <c r="A778">
        <v>762</v>
      </c>
      <c r="B778" s="65">
        <v>40.732700000000001</v>
      </c>
      <c r="C778" s="65">
        <v>322.28719999999998</v>
      </c>
      <c r="D778" s="65">
        <v>14.2658</v>
      </c>
      <c r="E778" s="65">
        <v>219.63040000000001</v>
      </c>
      <c r="F778" s="65">
        <v>3211.8827000000001</v>
      </c>
      <c r="G778" s="65">
        <v>2703.5574999999999</v>
      </c>
      <c r="H778" s="65">
        <v>9784.2163</v>
      </c>
      <c r="I778" s="65">
        <v>3172.0043999999998</v>
      </c>
      <c r="J778" s="65">
        <v>2590.3881999999999</v>
      </c>
      <c r="K778" s="65">
        <v>3265.1188999999999</v>
      </c>
      <c r="L778" s="65">
        <v>-2258.9</v>
      </c>
      <c r="M778" s="65">
        <v>-130.80000000000001</v>
      </c>
      <c r="N778" s="65">
        <v>1333.8</v>
      </c>
      <c r="O778" s="65">
        <v>13419.2</v>
      </c>
      <c r="P778" s="65">
        <v>2938.2000000000003</v>
      </c>
      <c r="Q778" s="65">
        <v>-6451.0199999999995</v>
      </c>
      <c r="R778" s="65">
        <v>-3737.75</v>
      </c>
      <c r="S778" s="65">
        <v>188.84</v>
      </c>
      <c r="T778" s="65">
        <v>-4050.75</v>
      </c>
      <c r="U778" s="65">
        <v>5851.58</v>
      </c>
      <c r="V778" s="65">
        <v>7102.4000000000033</v>
      </c>
    </row>
    <row r="779" spans="1:22" x14ac:dyDescent="0.25">
      <c r="A779">
        <v>763</v>
      </c>
      <c r="B779" s="65">
        <v>41</v>
      </c>
      <c r="C779" s="65">
        <v>322.89999999999998</v>
      </c>
      <c r="D779" s="65">
        <v>14.32</v>
      </c>
      <c r="E779" s="65">
        <v>221.61</v>
      </c>
      <c r="F779" s="65">
        <v>3267.94</v>
      </c>
      <c r="G779" s="65">
        <v>2670.15</v>
      </c>
      <c r="H779" s="65">
        <v>9999.14</v>
      </c>
      <c r="I779" s="65">
        <v>3114.83</v>
      </c>
      <c r="J779" s="65">
        <v>2602.4899999999998</v>
      </c>
      <c r="K779" s="65">
        <v>3292.94</v>
      </c>
      <c r="L779" s="65">
        <v>-4102.7</v>
      </c>
      <c r="M779" s="65">
        <v>-1046.25</v>
      </c>
      <c r="N779" s="65">
        <v>-815.09999999999991</v>
      </c>
      <c r="O779" s="65">
        <v>9461.8000000000011</v>
      </c>
      <c r="P779" s="65">
        <v>-11075.475</v>
      </c>
      <c r="Q779" s="65">
        <v>229.76000000000002</v>
      </c>
      <c r="R779" s="65">
        <v>-14483.949999999999</v>
      </c>
      <c r="S779" s="65">
        <v>5905.9800000000005</v>
      </c>
      <c r="T779" s="65">
        <v>-5866.23</v>
      </c>
      <c r="U779" s="65">
        <v>286.76</v>
      </c>
      <c r="V779" s="65">
        <v>-21505.404999999999</v>
      </c>
    </row>
    <row r="780" spans="1:22" x14ac:dyDescent="0.25">
      <c r="A780">
        <v>764</v>
      </c>
      <c r="B780" s="65">
        <v>39.243899999999996</v>
      </c>
      <c r="C780" s="65">
        <v>319.04320000000001</v>
      </c>
      <c r="D780" s="65">
        <v>14.2362</v>
      </c>
      <c r="E780" s="65">
        <v>223.3194</v>
      </c>
      <c r="F780" s="65">
        <v>3256.779</v>
      </c>
      <c r="G780" s="65">
        <v>2674.4331000000002</v>
      </c>
      <c r="H780" s="65">
        <v>9878.8055000000004</v>
      </c>
      <c r="I780" s="65">
        <v>3215.3721999999998</v>
      </c>
      <c r="J780" s="65">
        <v>2603.3555999999999</v>
      </c>
      <c r="K780" s="65">
        <v>3314.6086</v>
      </c>
      <c r="L780" s="65">
        <v>8162.7</v>
      </c>
      <c r="M780" s="65">
        <v>4735.2</v>
      </c>
      <c r="N780" s="65">
        <v>2488.1999999999998</v>
      </c>
      <c r="O780" s="65">
        <v>6041.2</v>
      </c>
      <c r="P780" s="65">
        <v>-8285.875</v>
      </c>
      <c r="Q780" s="65">
        <v>-626.14</v>
      </c>
      <c r="R780" s="65">
        <v>-8467.2099999999991</v>
      </c>
      <c r="S780" s="65">
        <v>-4147.9399999999996</v>
      </c>
      <c r="T780" s="65">
        <v>-5995.86</v>
      </c>
      <c r="U780" s="65">
        <v>-4046.36</v>
      </c>
      <c r="V780" s="65">
        <v>-10142.084999999999</v>
      </c>
    </row>
    <row r="781" spans="1:22" x14ac:dyDescent="0.25">
      <c r="A781">
        <v>765</v>
      </c>
      <c r="B781" s="65">
        <v>39.74</v>
      </c>
      <c r="C781" s="65">
        <v>316.31</v>
      </c>
      <c r="D781" s="65">
        <v>14.23</v>
      </c>
      <c r="E781" s="65">
        <v>222.39</v>
      </c>
      <c r="F781" s="65">
        <v>3382.67</v>
      </c>
      <c r="G781" s="65">
        <v>2615.13</v>
      </c>
      <c r="H781" s="65">
        <v>9351.33</v>
      </c>
      <c r="I781" s="65">
        <v>3265.07</v>
      </c>
      <c r="J781" s="65">
        <v>2520.17</v>
      </c>
      <c r="K781" s="65">
        <v>3297.39</v>
      </c>
      <c r="L781" s="65">
        <v>4680.2</v>
      </c>
      <c r="M781" s="65">
        <v>8839.65</v>
      </c>
      <c r="N781" s="65">
        <v>2819.7000000000003</v>
      </c>
      <c r="O781" s="65">
        <v>7907.8</v>
      </c>
      <c r="P781" s="65">
        <v>-39759.15</v>
      </c>
      <c r="Q781" s="65">
        <v>11234.300000000001</v>
      </c>
      <c r="R781" s="65">
        <v>17906.399999999998</v>
      </c>
      <c r="S781" s="65">
        <v>-9117.9699999999993</v>
      </c>
      <c r="T781" s="65">
        <v>6482.3249999999998</v>
      </c>
      <c r="U781" s="65">
        <v>-603.43999999999994</v>
      </c>
      <c r="V781" s="65">
        <v>10389.814999999997</v>
      </c>
    </row>
    <row r="782" spans="1:22" x14ac:dyDescent="0.25">
      <c r="A782">
        <v>766</v>
      </c>
      <c r="B782" s="65">
        <v>39.015999999999998</v>
      </c>
      <c r="C782" s="65">
        <v>316.23610000000002</v>
      </c>
      <c r="D782" s="65">
        <v>14.482699999999999</v>
      </c>
      <c r="E782" s="65">
        <v>228.804</v>
      </c>
      <c r="F782" s="65">
        <v>3240.3200999999999</v>
      </c>
      <c r="G782" s="65">
        <v>2711.4414000000002</v>
      </c>
      <c r="H782" s="65">
        <v>9881.5115999999998</v>
      </c>
      <c r="I782" s="65">
        <v>3173.9776000000002</v>
      </c>
      <c r="J782" s="65">
        <v>2539.8489</v>
      </c>
      <c r="K782" s="65">
        <v>3235.1439999999998</v>
      </c>
      <c r="L782" s="65">
        <v>9758</v>
      </c>
      <c r="M782" s="65">
        <v>8945.85</v>
      </c>
      <c r="N782" s="65">
        <v>-7125.3</v>
      </c>
      <c r="O782" s="65">
        <v>-4928</v>
      </c>
      <c r="P782" s="65">
        <v>-4171.1499999999996</v>
      </c>
      <c r="Q782" s="65">
        <v>-8027.8</v>
      </c>
      <c r="R782" s="65">
        <v>-8602.5149999999994</v>
      </c>
      <c r="S782" s="65">
        <v>-8.48</v>
      </c>
      <c r="T782" s="65">
        <v>3530.1450000000004</v>
      </c>
      <c r="U782" s="65">
        <v>11846.56</v>
      </c>
      <c r="V782" s="65">
        <v>1217.3099999999995</v>
      </c>
    </row>
    <row r="783" spans="1:22" x14ac:dyDescent="0.25">
      <c r="A783">
        <v>767</v>
      </c>
      <c r="B783" s="65">
        <v>41.08</v>
      </c>
      <c r="C783" s="65">
        <v>331.59</v>
      </c>
      <c r="D783" s="65">
        <v>14.44</v>
      </c>
      <c r="E783" s="65">
        <v>231.64</v>
      </c>
      <c r="F783" s="65">
        <v>3106.14</v>
      </c>
      <c r="G783" s="65">
        <v>2682.38</v>
      </c>
      <c r="H783" s="65">
        <v>9671.0499999999993</v>
      </c>
      <c r="I783" s="65">
        <v>3213.87</v>
      </c>
      <c r="J783" s="65">
        <v>2529.5700000000002</v>
      </c>
      <c r="K783" s="65">
        <v>3355.62</v>
      </c>
      <c r="L783" s="65">
        <v>-4678.8</v>
      </c>
      <c r="M783" s="65">
        <v>-14077.5</v>
      </c>
      <c r="N783" s="65">
        <v>-5327.4</v>
      </c>
      <c r="O783" s="65">
        <v>-10607.8</v>
      </c>
      <c r="P783" s="65">
        <v>29373.149999999998</v>
      </c>
      <c r="Q783" s="65">
        <v>-2215</v>
      </c>
      <c r="R783" s="65">
        <v>1920.4249999999997</v>
      </c>
      <c r="S783" s="65">
        <v>-3997.9399999999996</v>
      </c>
      <c r="T783" s="65">
        <v>5072.0849999999991</v>
      </c>
      <c r="U783" s="65">
        <v>-12247.74</v>
      </c>
      <c r="V783" s="65">
        <v>-16786.520000000004</v>
      </c>
    </row>
    <row r="784" spans="1:22" x14ac:dyDescent="0.25">
      <c r="A784">
        <v>768</v>
      </c>
      <c r="B784" s="65">
        <v>39.291699999999999</v>
      </c>
      <c r="C784" s="65">
        <v>326.18849999999998</v>
      </c>
      <c r="D784" s="65">
        <v>14.273899999999999</v>
      </c>
      <c r="E784" s="65">
        <v>217.19309999999999</v>
      </c>
      <c r="F784" s="65">
        <v>3386.9079999999999</v>
      </c>
      <c r="G784" s="65">
        <v>2624.6588000000002</v>
      </c>
      <c r="H784" s="65">
        <v>9692.0275999999994</v>
      </c>
      <c r="I784" s="65">
        <v>3176.0248999999999</v>
      </c>
      <c r="J784" s="65">
        <v>2585.0722000000001</v>
      </c>
      <c r="K784" s="65">
        <v>3253.7676000000001</v>
      </c>
      <c r="L784" s="65">
        <v>7828.1</v>
      </c>
      <c r="M784" s="65">
        <v>-5982.75</v>
      </c>
      <c r="N784" s="65">
        <v>1017.9000000000001</v>
      </c>
      <c r="O784" s="65">
        <v>18293.8</v>
      </c>
      <c r="P784" s="65">
        <v>-40818.125</v>
      </c>
      <c r="Q784" s="65">
        <v>9328.7199999999993</v>
      </c>
      <c r="R784" s="65">
        <v>871.68500000000006</v>
      </c>
      <c r="S784" s="65">
        <v>-213.20999999999998</v>
      </c>
      <c r="T784" s="65">
        <v>-3253.35</v>
      </c>
      <c r="U784" s="65">
        <v>8121.84</v>
      </c>
      <c r="V784" s="65">
        <v>-4805.3900000000012</v>
      </c>
    </row>
    <row r="785" spans="1:22" x14ac:dyDescent="0.25">
      <c r="A785">
        <v>769</v>
      </c>
      <c r="B785" s="65">
        <v>41.06</v>
      </c>
      <c r="C785" s="65">
        <v>325.14</v>
      </c>
      <c r="D785" s="65">
        <v>14.07</v>
      </c>
      <c r="E785" s="65">
        <v>230.19</v>
      </c>
      <c r="F785" s="65">
        <v>3295.12</v>
      </c>
      <c r="G785" s="65">
        <v>2717.58</v>
      </c>
      <c r="H785" s="65">
        <v>9866.26</v>
      </c>
      <c r="I785" s="65">
        <v>3203.7</v>
      </c>
      <c r="J785" s="65">
        <v>2568.1</v>
      </c>
      <c r="K785" s="65">
        <v>3303.04</v>
      </c>
      <c r="L785" s="65">
        <v>-4526.2</v>
      </c>
      <c r="M785" s="65">
        <v>-4404.3</v>
      </c>
      <c r="N785" s="65">
        <v>9129.9</v>
      </c>
      <c r="O785" s="65">
        <v>-7692.5999999999995</v>
      </c>
      <c r="P785" s="65">
        <v>-17870.899999999998</v>
      </c>
      <c r="Q785" s="65">
        <v>-9255.74</v>
      </c>
      <c r="R785" s="65">
        <v>-7839.7250000000004</v>
      </c>
      <c r="S785" s="65">
        <v>-2980.65</v>
      </c>
      <c r="T785" s="65">
        <v>-707.02499999999998</v>
      </c>
      <c r="U785" s="65">
        <v>-1732.78</v>
      </c>
      <c r="V785" s="65">
        <v>-47880.02</v>
      </c>
    </row>
    <row r="786" spans="1:22" x14ac:dyDescent="0.25">
      <c r="A786">
        <v>770</v>
      </c>
      <c r="B786" s="65">
        <v>39.353099999999998</v>
      </c>
      <c r="C786" s="65">
        <v>328.70600000000002</v>
      </c>
      <c r="D786" s="65">
        <v>14.5913</v>
      </c>
      <c r="E786" s="65">
        <v>220.46360000000001</v>
      </c>
      <c r="F786" s="65">
        <v>3162.6351</v>
      </c>
      <c r="G786" s="65">
        <v>2702.8047999999999</v>
      </c>
      <c r="H786" s="65">
        <v>9631.9886999999999</v>
      </c>
      <c r="I786" s="65">
        <v>3192.5104999999999</v>
      </c>
      <c r="J786" s="65">
        <v>2597.5374000000002</v>
      </c>
      <c r="K786" s="65">
        <v>3355.4187000000002</v>
      </c>
      <c r="L786" s="65">
        <v>7398.2999999999993</v>
      </c>
      <c r="M786" s="65">
        <v>-9759</v>
      </c>
      <c r="N786" s="65">
        <v>-11360.7</v>
      </c>
      <c r="O786" s="65">
        <v>11752.800000000001</v>
      </c>
      <c r="P786" s="65">
        <v>15250.1</v>
      </c>
      <c r="Q786" s="65">
        <v>-6300.4800000000005</v>
      </c>
      <c r="R786" s="65">
        <v>3873.63</v>
      </c>
      <c r="S786" s="65">
        <v>-1861.77</v>
      </c>
      <c r="T786" s="65">
        <v>-5123.13</v>
      </c>
      <c r="U786" s="65">
        <v>-12208.38</v>
      </c>
      <c r="V786" s="65">
        <v>-8338.630000000001</v>
      </c>
    </row>
    <row r="787" spans="1:22" x14ac:dyDescent="0.25">
      <c r="A787">
        <v>771</v>
      </c>
      <c r="B787" s="65">
        <v>40.22</v>
      </c>
      <c r="C787" s="65">
        <v>316.85000000000002</v>
      </c>
      <c r="D787" s="65">
        <v>14.3</v>
      </c>
      <c r="E787" s="65">
        <v>226.95</v>
      </c>
      <c r="F787" s="65">
        <v>3220.82</v>
      </c>
      <c r="G787" s="65">
        <v>2634.9</v>
      </c>
      <c r="H787" s="65">
        <v>9893.1</v>
      </c>
      <c r="I787" s="65">
        <v>3209.01</v>
      </c>
      <c r="J787" s="65">
        <v>2585.94</v>
      </c>
      <c r="K787" s="65">
        <v>3395.35</v>
      </c>
      <c r="L787" s="65">
        <v>1327.9</v>
      </c>
      <c r="M787" s="65">
        <v>8018.55</v>
      </c>
      <c r="N787" s="65">
        <v>62.400000000000006</v>
      </c>
      <c r="O787" s="65">
        <v>-1221.2</v>
      </c>
      <c r="P787" s="65">
        <v>703.5</v>
      </c>
      <c r="Q787" s="65">
        <v>7280.08</v>
      </c>
      <c r="R787" s="65">
        <v>-9181.6999999999989</v>
      </c>
      <c r="S787" s="65">
        <v>-3511.26</v>
      </c>
      <c r="T787" s="65">
        <v>-3383.1</v>
      </c>
      <c r="U787" s="65">
        <v>-20194.64</v>
      </c>
      <c r="V787" s="65">
        <v>-20099.469999999998</v>
      </c>
    </row>
    <row r="788" spans="1:22" x14ac:dyDescent="0.25">
      <c r="A788">
        <v>772</v>
      </c>
      <c r="B788" s="65">
        <v>38.757100000000001</v>
      </c>
      <c r="C788" s="65">
        <v>318.83019999999999</v>
      </c>
      <c r="D788" s="65">
        <v>14.5594</v>
      </c>
      <c r="E788" s="65">
        <v>224.2911</v>
      </c>
      <c r="F788" s="65">
        <v>3208.9803999999999</v>
      </c>
      <c r="G788" s="65">
        <v>2696.4695000000002</v>
      </c>
      <c r="H788" s="65">
        <v>9538.9712999999992</v>
      </c>
      <c r="I788" s="65">
        <v>3149.2112000000002</v>
      </c>
      <c r="J788" s="65">
        <v>2502.1343999999999</v>
      </c>
      <c r="K788" s="65">
        <v>3221.5529999999999</v>
      </c>
      <c r="L788" s="65">
        <v>11570.300000000001</v>
      </c>
      <c r="M788" s="65">
        <v>5054.7</v>
      </c>
      <c r="N788" s="65">
        <v>-10116.6</v>
      </c>
      <c r="O788" s="65">
        <v>4097.8</v>
      </c>
      <c r="P788" s="65">
        <v>3663.7749999999996</v>
      </c>
      <c r="Q788" s="65">
        <v>-5033.42</v>
      </c>
      <c r="R788" s="65">
        <v>8524.5</v>
      </c>
      <c r="S788" s="65">
        <v>2468.16</v>
      </c>
      <c r="T788" s="65">
        <v>9187.32</v>
      </c>
      <c r="U788" s="65">
        <v>14564.760000000002</v>
      </c>
      <c r="V788" s="65">
        <v>43981.294999999998</v>
      </c>
    </row>
    <row r="789" spans="1:22" x14ac:dyDescent="0.25">
      <c r="A789">
        <v>773</v>
      </c>
      <c r="B789" s="65">
        <v>40.51</v>
      </c>
      <c r="C789" s="65">
        <v>321.99</v>
      </c>
      <c r="D789" s="65">
        <v>14.12</v>
      </c>
      <c r="E789" s="65">
        <v>228.72</v>
      </c>
      <c r="F789" s="65">
        <v>3412.55</v>
      </c>
      <c r="G789" s="65">
        <v>2682.19</v>
      </c>
      <c r="H789" s="65">
        <v>9914.2900000000009</v>
      </c>
      <c r="I789" s="65">
        <v>3226.73</v>
      </c>
      <c r="J789" s="65">
        <v>2531.08</v>
      </c>
      <c r="K789" s="65">
        <v>3314.63</v>
      </c>
      <c r="L789" s="65">
        <v>-681.8</v>
      </c>
      <c r="M789" s="65">
        <v>311.55</v>
      </c>
      <c r="N789" s="65">
        <v>6922.5</v>
      </c>
      <c r="O789" s="65">
        <v>-4768</v>
      </c>
      <c r="P789" s="65">
        <v>-47229.05</v>
      </c>
      <c r="Q789" s="65">
        <v>-2177.98</v>
      </c>
      <c r="R789" s="65">
        <v>-10241.625</v>
      </c>
      <c r="S789" s="65">
        <v>-5283.24</v>
      </c>
      <c r="T789" s="65">
        <v>4845.3150000000005</v>
      </c>
      <c r="U789" s="65">
        <v>-4051.3599999999997</v>
      </c>
      <c r="V789" s="65">
        <v>-62353.69</v>
      </c>
    </row>
    <row r="790" spans="1:22" x14ac:dyDescent="0.25">
      <c r="A790">
        <v>774</v>
      </c>
      <c r="B790" s="65">
        <v>40.851500000000001</v>
      </c>
      <c r="C790" s="65">
        <v>322.75869999999998</v>
      </c>
      <c r="D790" s="65">
        <v>14.3827</v>
      </c>
      <c r="E790" s="65">
        <v>218.90719999999999</v>
      </c>
      <c r="F790" s="65">
        <v>3162.8144000000002</v>
      </c>
      <c r="G790" s="65">
        <v>2674.4793</v>
      </c>
      <c r="H790" s="65">
        <v>9785.2376000000004</v>
      </c>
      <c r="I790" s="65">
        <v>3139.7566999999999</v>
      </c>
      <c r="J790" s="65">
        <v>2603.9137000000001</v>
      </c>
      <c r="K790" s="65">
        <v>3238.2824999999998</v>
      </c>
      <c r="L790" s="65">
        <v>-3090.5</v>
      </c>
      <c r="M790" s="65">
        <v>-838.05</v>
      </c>
      <c r="N790" s="65">
        <v>-3225.2999999999997</v>
      </c>
      <c r="O790" s="65">
        <v>14865.6</v>
      </c>
      <c r="P790" s="65">
        <v>15205.275</v>
      </c>
      <c r="Q790" s="65">
        <v>-635.38</v>
      </c>
      <c r="R790" s="65">
        <v>-3788.8150000000005</v>
      </c>
      <c r="S790" s="65">
        <v>3413.6099999999997</v>
      </c>
      <c r="T790" s="65">
        <v>-6079.5750000000007</v>
      </c>
      <c r="U790" s="65">
        <v>11218.859999999999</v>
      </c>
      <c r="V790" s="65">
        <v>27045.724999999999</v>
      </c>
    </row>
    <row r="791" spans="1:22" x14ac:dyDescent="0.25">
      <c r="A791">
        <v>775</v>
      </c>
      <c r="B791" s="65">
        <v>40.6</v>
      </c>
      <c r="C791" s="65">
        <v>317.5</v>
      </c>
      <c r="D791" s="65">
        <v>14.59</v>
      </c>
      <c r="E791" s="65">
        <v>213.24</v>
      </c>
      <c r="F791" s="65">
        <v>3305.93</v>
      </c>
      <c r="G791" s="65">
        <v>2605.75</v>
      </c>
      <c r="H791" s="65">
        <v>9981.2099999999991</v>
      </c>
      <c r="I791" s="65">
        <v>3156.49</v>
      </c>
      <c r="J791" s="65">
        <v>2568.5300000000002</v>
      </c>
      <c r="K791" s="65">
        <v>3343.09</v>
      </c>
      <c r="L791" s="65">
        <v>-1302</v>
      </c>
      <c r="M791" s="65">
        <v>7055.85</v>
      </c>
      <c r="N791" s="65">
        <v>-11462.1</v>
      </c>
      <c r="O791" s="65">
        <v>26203</v>
      </c>
      <c r="P791" s="65">
        <v>-20573.3</v>
      </c>
      <c r="Q791" s="65">
        <v>13110.220000000001</v>
      </c>
      <c r="R791" s="65">
        <v>-13587.32</v>
      </c>
      <c r="S791" s="65">
        <v>1740.1599999999999</v>
      </c>
      <c r="T791" s="65">
        <v>-772.755</v>
      </c>
      <c r="U791" s="65">
        <v>-9743.5400000000009</v>
      </c>
      <c r="V791" s="65">
        <v>-9331.784999999998</v>
      </c>
    </row>
    <row r="792" spans="1:22" x14ac:dyDescent="0.25">
      <c r="A792">
        <v>776</v>
      </c>
      <c r="B792" s="65">
        <v>40.379100000000001</v>
      </c>
      <c r="C792" s="65">
        <v>318.6927</v>
      </c>
      <c r="D792" s="65">
        <v>13.893599999999999</v>
      </c>
      <c r="E792" s="65">
        <v>225.3657</v>
      </c>
      <c r="F792" s="65">
        <v>3346.7916</v>
      </c>
      <c r="G792" s="65">
        <v>2666.5590999999999</v>
      </c>
      <c r="H792" s="65">
        <v>9803.8098000000009</v>
      </c>
      <c r="I792" s="65">
        <v>3193.6459</v>
      </c>
      <c r="J792" s="65">
        <v>2556.1990999999998</v>
      </c>
      <c r="K792" s="65">
        <v>3335.4014999999999</v>
      </c>
      <c r="L792" s="65">
        <v>216.3</v>
      </c>
      <c r="M792" s="65">
        <v>5260.95</v>
      </c>
      <c r="N792" s="65">
        <v>15849.599999999999</v>
      </c>
      <c r="O792" s="65">
        <v>1948.6000000000001</v>
      </c>
      <c r="P792" s="65">
        <v>-30789.024999999998</v>
      </c>
      <c r="Q792" s="65">
        <v>948.66</v>
      </c>
      <c r="R792" s="65">
        <v>-4717.4250000000002</v>
      </c>
      <c r="S792" s="65">
        <v>-1975.31</v>
      </c>
      <c r="T792" s="65">
        <v>1077.615</v>
      </c>
      <c r="U792" s="65">
        <v>-8204.94</v>
      </c>
      <c r="V792" s="65">
        <v>-20384.974999999999</v>
      </c>
    </row>
    <row r="793" spans="1:22" x14ac:dyDescent="0.25">
      <c r="A793">
        <v>777</v>
      </c>
      <c r="B793" s="65">
        <v>39.92</v>
      </c>
      <c r="C793" s="65">
        <v>325.95999999999998</v>
      </c>
      <c r="D793" s="65">
        <v>14.77</v>
      </c>
      <c r="E793" s="65">
        <v>240.75</v>
      </c>
      <c r="F793" s="65">
        <v>3236.23</v>
      </c>
      <c r="G793" s="65">
        <v>2727.18</v>
      </c>
      <c r="H793" s="65">
        <v>9643.61</v>
      </c>
      <c r="I793" s="65">
        <v>3188.02</v>
      </c>
      <c r="J793" s="65">
        <v>2537.91</v>
      </c>
      <c r="K793" s="65">
        <v>3234.59</v>
      </c>
      <c r="L793" s="65">
        <v>3432.1</v>
      </c>
      <c r="M793" s="65">
        <v>-5632.6500000000005</v>
      </c>
      <c r="N793" s="65">
        <v>-18501.599999999999</v>
      </c>
      <c r="O793" s="65">
        <v>-28819.4</v>
      </c>
      <c r="P793" s="65">
        <v>-3148.1750000000002</v>
      </c>
      <c r="Q793" s="65">
        <v>-11174.720000000001</v>
      </c>
      <c r="R793" s="65">
        <v>3292.5449999999996</v>
      </c>
      <c r="S793" s="65">
        <v>-1412.8500000000001</v>
      </c>
      <c r="T793" s="65">
        <v>3821.4449999999997</v>
      </c>
      <c r="U793" s="65">
        <v>11958.3</v>
      </c>
      <c r="V793" s="65">
        <v>-46185.005000000005</v>
      </c>
    </row>
    <row r="794" spans="1:22" x14ac:dyDescent="0.25">
      <c r="A794">
        <v>778</v>
      </c>
      <c r="B794" s="65">
        <v>40.346200000000003</v>
      </c>
      <c r="C794" s="65">
        <v>324.77519999999998</v>
      </c>
      <c r="D794" s="65">
        <v>14.584300000000001</v>
      </c>
      <c r="E794" s="65">
        <v>228.18119999999999</v>
      </c>
      <c r="F794" s="65">
        <v>3085.105</v>
      </c>
      <c r="G794" s="65">
        <v>2672.4191000000001</v>
      </c>
      <c r="H794" s="65">
        <v>9306.1118999999999</v>
      </c>
      <c r="I794" s="65">
        <v>3126.9940000000001</v>
      </c>
      <c r="J794" s="65">
        <v>2589.3669</v>
      </c>
      <c r="K794" s="65">
        <v>3320.1405</v>
      </c>
      <c r="L794" s="65">
        <v>446.59999999999997</v>
      </c>
      <c r="M794" s="65">
        <v>-3862.8</v>
      </c>
      <c r="N794" s="65">
        <v>-11087.7</v>
      </c>
      <c r="O794" s="65">
        <v>-3682.4</v>
      </c>
      <c r="P794" s="65">
        <v>34632.625</v>
      </c>
      <c r="Q794" s="65">
        <v>-223.34</v>
      </c>
      <c r="R794" s="65">
        <v>20167.47</v>
      </c>
      <c r="S794" s="65">
        <v>4689.88</v>
      </c>
      <c r="T794" s="65">
        <v>-3897.5549999999998</v>
      </c>
      <c r="U794" s="65">
        <v>-5152.74</v>
      </c>
      <c r="V794" s="65">
        <v>32030.04</v>
      </c>
    </row>
    <row r="795" spans="1:22" x14ac:dyDescent="0.25">
      <c r="A795">
        <v>779</v>
      </c>
      <c r="B795" s="65">
        <v>39.56</v>
      </c>
      <c r="C795" s="65">
        <v>324.06</v>
      </c>
      <c r="D795" s="65">
        <v>14.34</v>
      </c>
      <c r="E795" s="65">
        <v>225.11</v>
      </c>
      <c r="F795" s="65">
        <v>3204.43</v>
      </c>
      <c r="G795" s="65">
        <v>2700.96</v>
      </c>
      <c r="H795" s="65">
        <v>9417.51</v>
      </c>
      <c r="I795" s="65">
        <v>3186.05</v>
      </c>
      <c r="J795" s="65">
        <v>2576.34</v>
      </c>
      <c r="K795" s="65">
        <v>3250.6</v>
      </c>
      <c r="L795" s="65">
        <v>5938.1</v>
      </c>
      <c r="M795" s="65">
        <v>-2783.1</v>
      </c>
      <c r="N795" s="65">
        <v>-1622.3999999999999</v>
      </c>
      <c r="O795" s="65">
        <v>2464</v>
      </c>
      <c r="P795" s="65">
        <v>4801.4000000000005</v>
      </c>
      <c r="Q795" s="65">
        <v>-5931.62</v>
      </c>
      <c r="R795" s="65">
        <v>14597.495000000001</v>
      </c>
      <c r="S795" s="65">
        <v>-1215.8300000000002</v>
      </c>
      <c r="T795" s="65">
        <v>-1943.85</v>
      </c>
      <c r="U795" s="65">
        <v>8756.08</v>
      </c>
      <c r="V795" s="65">
        <v>23060.275000000001</v>
      </c>
    </row>
    <row r="796" spans="1:22" x14ac:dyDescent="0.25">
      <c r="A796">
        <v>780</v>
      </c>
      <c r="B796" s="65">
        <v>40.6571</v>
      </c>
      <c r="C796" s="65">
        <v>323.44299999999998</v>
      </c>
      <c r="D796" s="65">
        <v>14.2209</v>
      </c>
      <c r="E796" s="65">
        <v>233.11170000000001</v>
      </c>
      <c r="F796" s="65">
        <v>3316.2031000000002</v>
      </c>
      <c r="G796" s="65">
        <v>2669.8009999999999</v>
      </c>
      <c r="H796" s="65">
        <v>9889.8142000000007</v>
      </c>
      <c r="I796" s="65">
        <v>3231.2718</v>
      </c>
      <c r="J796" s="65">
        <v>2548.0706</v>
      </c>
      <c r="K796" s="65">
        <v>3352.76</v>
      </c>
      <c r="L796" s="65">
        <v>-1729.6999999999998</v>
      </c>
      <c r="M796" s="65">
        <v>-1864.5000000000002</v>
      </c>
      <c r="N796" s="65">
        <v>3084.9</v>
      </c>
      <c r="O796" s="65">
        <v>-13543.4</v>
      </c>
      <c r="P796" s="65">
        <v>-23141.9</v>
      </c>
      <c r="Q796" s="65">
        <v>300.28000000000003</v>
      </c>
      <c r="R796" s="65">
        <v>-9017.6450000000004</v>
      </c>
      <c r="S796" s="65">
        <v>-5737.9</v>
      </c>
      <c r="T796" s="65">
        <v>2296.89</v>
      </c>
      <c r="U796" s="65">
        <v>-11676.640000000001</v>
      </c>
      <c r="V796" s="65">
        <v>-61029.614999999998</v>
      </c>
    </row>
    <row r="797" spans="1:22" x14ac:dyDescent="0.25">
      <c r="A797">
        <v>781</v>
      </c>
      <c r="B797" s="65">
        <v>39.270000000000003</v>
      </c>
      <c r="C797" s="65">
        <v>325.27999999999997</v>
      </c>
      <c r="D797" s="65">
        <v>14.51</v>
      </c>
      <c r="E797" s="65">
        <v>228.23</v>
      </c>
      <c r="F797" s="65">
        <v>3295.01</v>
      </c>
      <c r="G797" s="65">
        <v>2714.48</v>
      </c>
      <c r="H797" s="65">
        <v>9770.34</v>
      </c>
      <c r="I797" s="65">
        <v>3221.19</v>
      </c>
      <c r="J797" s="65">
        <v>2613.4299999999998</v>
      </c>
      <c r="K797" s="65">
        <v>3322.42</v>
      </c>
      <c r="L797" s="65">
        <v>7994.6999999999989</v>
      </c>
      <c r="M797" s="65">
        <v>-4619.7</v>
      </c>
      <c r="N797" s="65">
        <v>-8041.8</v>
      </c>
      <c r="O797" s="65">
        <v>-3781.4</v>
      </c>
      <c r="P797" s="65">
        <v>-17844.774999999998</v>
      </c>
      <c r="Q797" s="65">
        <v>-8635.5400000000009</v>
      </c>
      <c r="R797" s="65">
        <v>-3043.7249999999999</v>
      </c>
      <c r="S797" s="65">
        <v>-4729.7199999999993</v>
      </c>
      <c r="T797" s="65">
        <v>-7506.4949999999999</v>
      </c>
      <c r="U797" s="65">
        <v>-5608.84</v>
      </c>
      <c r="V797" s="65">
        <v>-55817.294999999998</v>
      </c>
    </row>
    <row r="798" spans="1:22" x14ac:dyDescent="0.25">
      <c r="A798">
        <v>782</v>
      </c>
      <c r="B798" s="65">
        <v>38.971899999999998</v>
      </c>
      <c r="C798" s="65">
        <v>314.12419999999997</v>
      </c>
      <c r="D798" s="65">
        <v>14.3399</v>
      </c>
      <c r="E798" s="65">
        <v>226.67099999999999</v>
      </c>
      <c r="F798" s="65">
        <v>3408.0877999999998</v>
      </c>
      <c r="G798" s="65">
        <v>2647.489</v>
      </c>
      <c r="H798" s="65">
        <v>9785.8971000000001</v>
      </c>
      <c r="I798" s="65">
        <v>3177.0816</v>
      </c>
      <c r="J798" s="65">
        <v>2603.2287000000001</v>
      </c>
      <c r="K798" s="65">
        <v>3356.1947</v>
      </c>
      <c r="L798" s="65">
        <v>10066.699999999999</v>
      </c>
      <c r="M798" s="65">
        <v>12113.699999999999</v>
      </c>
      <c r="N798" s="65">
        <v>-1556.1</v>
      </c>
      <c r="O798" s="65">
        <v>-662</v>
      </c>
      <c r="P798" s="65">
        <v>-46113.075000000004</v>
      </c>
      <c r="Q798" s="65">
        <v>4762.68</v>
      </c>
      <c r="R798" s="65">
        <v>-3821.79</v>
      </c>
      <c r="S798" s="65">
        <v>-318.88</v>
      </c>
      <c r="T798" s="65">
        <v>-5976.8249999999998</v>
      </c>
      <c r="U798" s="65">
        <v>-12363.58</v>
      </c>
      <c r="V798" s="65">
        <v>-43869.170000000006</v>
      </c>
    </row>
    <row r="799" spans="1:22" x14ac:dyDescent="0.25">
      <c r="A799">
        <v>783</v>
      </c>
      <c r="B799" s="65">
        <v>41</v>
      </c>
      <c r="C799" s="65">
        <v>312.85000000000002</v>
      </c>
      <c r="D799" s="65">
        <v>14.14</v>
      </c>
      <c r="E799" s="65">
        <v>220.82</v>
      </c>
      <c r="F799" s="65">
        <v>3080.98</v>
      </c>
      <c r="G799" s="65">
        <v>2647.96</v>
      </c>
      <c r="H799" s="65">
        <v>9625.4500000000007</v>
      </c>
      <c r="I799" s="65">
        <v>3154.47</v>
      </c>
      <c r="J799" s="65">
        <v>2616.5</v>
      </c>
      <c r="K799" s="65">
        <v>3301.57</v>
      </c>
      <c r="L799" s="65">
        <v>-4097.1000000000004</v>
      </c>
      <c r="M799" s="65">
        <v>14021.1</v>
      </c>
      <c r="N799" s="65">
        <v>6216.5999999999995</v>
      </c>
      <c r="O799" s="65">
        <v>11031.599999999999</v>
      </c>
      <c r="P799" s="65">
        <v>35663.4</v>
      </c>
      <c r="Q799" s="65">
        <v>4667.5</v>
      </c>
      <c r="R799" s="65">
        <v>4200.51</v>
      </c>
      <c r="S799" s="65">
        <v>1941.9799999999998</v>
      </c>
      <c r="T799" s="65">
        <v>-7967.5499999999993</v>
      </c>
      <c r="U799" s="65">
        <v>-1437.8</v>
      </c>
      <c r="V799" s="65">
        <v>64240.239999999991</v>
      </c>
    </row>
    <row r="800" spans="1:22" x14ac:dyDescent="0.25">
      <c r="A800">
        <v>784</v>
      </c>
      <c r="B800" s="65">
        <v>39.663800000000002</v>
      </c>
      <c r="C800" s="65">
        <v>319.2996</v>
      </c>
      <c r="D800" s="65">
        <v>14.3208</v>
      </c>
      <c r="E800" s="65">
        <v>226.27889999999999</v>
      </c>
      <c r="F800" s="65">
        <v>3194.4982</v>
      </c>
      <c r="G800" s="65">
        <v>2757.1732000000002</v>
      </c>
      <c r="H800" s="65">
        <v>9400.4503999999997</v>
      </c>
      <c r="I800" s="65">
        <v>3212.1695</v>
      </c>
      <c r="J800" s="65">
        <v>2565.7795000000001</v>
      </c>
      <c r="K800" s="65">
        <v>3334.9277999999999</v>
      </c>
      <c r="L800" s="65">
        <v>5223.3999999999996</v>
      </c>
      <c r="M800" s="65">
        <v>4350.5999999999995</v>
      </c>
      <c r="N800" s="65">
        <v>-811.19999999999993</v>
      </c>
      <c r="O800" s="65">
        <v>122.2</v>
      </c>
      <c r="P800" s="65">
        <v>7284.3249999999998</v>
      </c>
      <c r="Q800" s="65">
        <v>-17174.16</v>
      </c>
      <c r="R800" s="65">
        <v>15450.545</v>
      </c>
      <c r="S800" s="65">
        <v>-3827.6699999999996</v>
      </c>
      <c r="T800" s="65">
        <v>-359.44499999999999</v>
      </c>
      <c r="U800" s="65">
        <v>-8110.2000000000007</v>
      </c>
      <c r="V800" s="65">
        <v>2148.3950000000004</v>
      </c>
    </row>
    <row r="801" spans="1:22" x14ac:dyDescent="0.25">
      <c r="A801">
        <v>785</v>
      </c>
      <c r="B801" s="65">
        <v>41.7</v>
      </c>
      <c r="C801" s="65">
        <v>320.39999999999998</v>
      </c>
      <c r="D801" s="65">
        <v>14.28</v>
      </c>
      <c r="E801" s="65">
        <v>233.24</v>
      </c>
      <c r="F801" s="65">
        <v>3257.82</v>
      </c>
      <c r="G801" s="65">
        <v>2692.91</v>
      </c>
      <c r="H801" s="65">
        <v>9543.6299999999992</v>
      </c>
      <c r="I801" s="65">
        <v>3127.51</v>
      </c>
      <c r="J801" s="65">
        <v>2561.16</v>
      </c>
      <c r="K801" s="65">
        <v>3345.7</v>
      </c>
      <c r="L801" s="65">
        <v>-9038.4</v>
      </c>
      <c r="M801" s="65">
        <v>2704.5</v>
      </c>
      <c r="N801" s="65">
        <v>776.1</v>
      </c>
      <c r="O801" s="65">
        <v>-13804.4</v>
      </c>
      <c r="P801" s="65">
        <v>-8546.1749999999993</v>
      </c>
      <c r="Q801" s="65">
        <v>-4321.72</v>
      </c>
      <c r="R801" s="65">
        <v>8291.51</v>
      </c>
      <c r="S801" s="65">
        <v>4638.49</v>
      </c>
      <c r="T801" s="65">
        <v>333.19499999999999</v>
      </c>
      <c r="U801" s="65">
        <v>-10265.120000000001</v>
      </c>
      <c r="V801" s="65">
        <v>-29232.020000000004</v>
      </c>
    </row>
    <row r="802" spans="1:22" x14ac:dyDescent="0.25">
      <c r="A802">
        <v>786</v>
      </c>
      <c r="B802" s="65">
        <v>40.862900000000003</v>
      </c>
      <c r="C802" s="65">
        <v>317.70979999999997</v>
      </c>
      <c r="D802" s="65">
        <v>14.2659</v>
      </c>
      <c r="E802" s="65">
        <v>228.32249999999999</v>
      </c>
      <c r="F802" s="65">
        <v>3150.47</v>
      </c>
      <c r="G802" s="65">
        <v>2756.0427</v>
      </c>
      <c r="H802" s="65">
        <v>10014.557000000001</v>
      </c>
      <c r="I802" s="65">
        <v>3138.0738000000001</v>
      </c>
      <c r="J802" s="65">
        <v>2573.8726000000001</v>
      </c>
      <c r="K802" s="65">
        <v>3249.9567000000002</v>
      </c>
      <c r="L802" s="65">
        <v>-3170.3</v>
      </c>
      <c r="M802" s="65">
        <v>6735.2999999999993</v>
      </c>
      <c r="N802" s="65">
        <v>1329.8999999999999</v>
      </c>
      <c r="O802" s="65">
        <v>-3965</v>
      </c>
      <c r="P802" s="65">
        <v>18291.375</v>
      </c>
      <c r="Q802" s="65">
        <v>-16948.060000000001</v>
      </c>
      <c r="R802" s="65">
        <v>-15254.785000000002</v>
      </c>
      <c r="S802" s="65">
        <v>3581.9</v>
      </c>
      <c r="T802" s="65">
        <v>-1573.41</v>
      </c>
      <c r="U802" s="65">
        <v>8884.02</v>
      </c>
      <c r="V802" s="65">
        <v>-2089.0600000000049</v>
      </c>
    </row>
    <row r="803" spans="1:22" x14ac:dyDescent="0.25">
      <c r="A803">
        <v>787</v>
      </c>
      <c r="B803" s="65">
        <v>41.47</v>
      </c>
      <c r="C803" s="65">
        <v>325.88</v>
      </c>
      <c r="D803" s="65">
        <v>14.34</v>
      </c>
      <c r="E803" s="65">
        <v>226.05</v>
      </c>
      <c r="F803" s="65">
        <v>3206.55</v>
      </c>
      <c r="G803" s="65">
        <v>2669.31</v>
      </c>
      <c r="H803" s="65">
        <v>9507.67</v>
      </c>
      <c r="I803" s="65">
        <v>3223.01</v>
      </c>
      <c r="J803" s="65">
        <v>2618.11</v>
      </c>
      <c r="K803" s="65">
        <v>3361.98</v>
      </c>
      <c r="L803" s="65">
        <v>-7441</v>
      </c>
      <c r="M803" s="65">
        <v>-5518.5</v>
      </c>
      <c r="N803" s="65">
        <v>-1509.3</v>
      </c>
      <c r="O803" s="65">
        <v>586.6</v>
      </c>
      <c r="P803" s="65">
        <v>4271.2000000000007</v>
      </c>
      <c r="Q803" s="65">
        <v>398.76</v>
      </c>
      <c r="R803" s="65">
        <v>10089.35</v>
      </c>
      <c r="S803" s="65">
        <v>-4911.91</v>
      </c>
      <c r="T803" s="65">
        <v>-8208.4500000000007</v>
      </c>
      <c r="U803" s="65">
        <v>-13521.52</v>
      </c>
      <c r="V803" s="65">
        <v>-25764.769999999997</v>
      </c>
    </row>
    <row r="804" spans="1:22" x14ac:dyDescent="0.25">
      <c r="A804">
        <v>788</v>
      </c>
      <c r="B804" s="65">
        <v>40.795000000000002</v>
      </c>
      <c r="C804" s="65">
        <v>322.89460000000003</v>
      </c>
      <c r="D804" s="65">
        <v>14.5928</v>
      </c>
      <c r="E804" s="65">
        <v>225.8905</v>
      </c>
      <c r="F804" s="65">
        <v>3152.0787</v>
      </c>
      <c r="G804" s="65">
        <v>2636.3096999999998</v>
      </c>
      <c r="H804" s="65">
        <v>9688.4964</v>
      </c>
      <c r="I804" s="65">
        <v>3134.0293999999999</v>
      </c>
      <c r="J804" s="65">
        <v>2565.6442999999999</v>
      </c>
      <c r="K804" s="65">
        <v>3334.7082</v>
      </c>
      <c r="L804" s="65">
        <v>-2695</v>
      </c>
      <c r="M804" s="65">
        <v>-1041.9000000000001</v>
      </c>
      <c r="N804" s="65">
        <v>-11419.2</v>
      </c>
      <c r="O804" s="65">
        <v>899</v>
      </c>
      <c r="P804" s="65">
        <v>17889.199999999997</v>
      </c>
      <c r="Q804" s="65">
        <v>6998.54</v>
      </c>
      <c r="R804" s="65">
        <v>1048.2449999999999</v>
      </c>
      <c r="S804" s="65">
        <v>3986.3399999999997</v>
      </c>
      <c r="T804" s="65">
        <v>-339.16499999999996</v>
      </c>
      <c r="U804" s="65">
        <v>-8066.2800000000007</v>
      </c>
      <c r="V804" s="65">
        <v>7259.7799999999934</v>
      </c>
    </row>
    <row r="805" spans="1:22" x14ac:dyDescent="0.25">
      <c r="A805">
        <v>789</v>
      </c>
      <c r="B805" s="65">
        <v>39.14</v>
      </c>
      <c r="C805" s="65">
        <v>317.69</v>
      </c>
      <c r="D805" s="65">
        <v>14.19</v>
      </c>
      <c r="E805" s="65">
        <v>230.09</v>
      </c>
      <c r="F805" s="65">
        <v>3057.14</v>
      </c>
      <c r="G805" s="65">
        <v>2650.02</v>
      </c>
      <c r="H805" s="65">
        <v>9589.43</v>
      </c>
      <c r="I805" s="65">
        <v>3158.16</v>
      </c>
      <c r="J805" s="65">
        <v>2606.6</v>
      </c>
      <c r="K805" s="65">
        <v>3268.49</v>
      </c>
      <c r="L805" s="65">
        <v>8913.1</v>
      </c>
      <c r="M805" s="65">
        <v>6763.3499999999995</v>
      </c>
      <c r="N805" s="65">
        <v>4407</v>
      </c>
      <c r="O805" s="65">
        <v>-7491.2</v>
      </c>
      <c r="P805" s="65">
        <v>41623.724999999999</v>
      </c>
      <c r="Q805" s="65">
        <v>4256.72</v>
      </c>
      <c r="R805" s="65">
        <v>6001.6550000000007</v>
      </c>
      <c r="S805" s="65">
        <v>1573.67</v>
      </c>
      <c r="T805" s="65">
        <v>-6483.12</v>
      </c>
      <c r="U805" s="65">
        <v>5176.8999999999996</v>
      </c>
      <c r="V805" s="65">
        <v>64741.8</v>
      </c>
    </row>
    <row r="806" spans="1:22" x14ac:dyDescent="0.25">
      <c r="A806">
        <v>790</v>
      </c>
      <c r="B806" s="65">
        <v>40.823399999999999</v>
      </c>
      <c r="C806" s="65">
        <v>315.66180000000003</v>
      </c>
      <c r="D806" s="65">
        <v>14.0785</v>
      </c>
      <c r="E806" s="65">
        <v>228.45070000000001</v>
      </c>
      <c r="F806" s="65">
        <v>3165.1475999999998</v>
      </c>
      <c r="G806" s="65">
        <v>2726.5817000000002</v>
      </c>
      <c r="H806" s="65">
        <v>9243.6959999999999</v>
      </c>
      <c r="I806" s="65">
        <v>3163.6190999999999</v>
      </c>
      <c r="J806" s="65">
        <v>2553.3485999999998</v>
      </c>
      <c r="K806" s="65">
        <v>3326.5855000000001</v>
      </c>
      <c r="L806" s="65">
        <v>-2893.7999999999997</v>
      </c>
      <c r="M806" s="65">
        <v>9807.2999999999993</v>
      </c>
      <c r="N806" s="65">
        <v>8638.5</v>
      </c>
      <c r="O806" s="65">
        <v>-4221.3999999999996</v>
      </c>
      <c r="P806" s="65">
        <v>14621.975</v>
      </c>
      <c r="Q806" s="65">
        <v>-11055.86</v>
      </c>
      <c r="R806" s="65">
        <v>23288.264999999999</v>
      </c>
      <c r="S806" s="65">
        <v>1027.3699999999999</v>
      </c>
      <c r="T806" s="65">
        <v>1505.1899999999998</v>
      </c>
      <c r="U806" s="65">
        <v>-6441.74</v>
      </c>
      <c r="V806" s="65">
        <v>34275.800000000003</v>
      </c>
    </row>
    <row r="807" spans="1:22" x14ac:dyDescent="0.25">
      <c r="A807">
        <v>791</v>
      </c>
      <c r="B807" s="65">
        <v>41.88</v>
      </c>
      <c r="C807" s="65">
        <v>317.91000000000003</v>
      </c>
      <c r="D807" s="65">
        <v>14.44</v>
      </c>
      <c r="E807" s="65">
        <v>221.27</v>
      </c>
      <c r="F807" s="65">
        <v>3241.52</v>
      </c>
      <c r="G807" s="65">
        <v>2634.47</v>
      </c>
      <c r="H807" s="65">
        <v>9755.7800000000007</v>
      </c>
      <c r="I807" s="65">
        <v>3134.25</v>
      </c>
      <c r="J807" s="65">
        <v>2591.27</v>
      </c>
      <c r="K807" s="65">
        <v>3272.05</v>
      </c>
      <c r="L807" s="65">
        <v>-10301.9</v>
      </c>
      <c r="M807" s="65">
        <v>6440.25</v>
      </c>
      <c r="N807" s="65">
        <v>-5417.0999999999995</v>
      </c>
      <c r="O807" s="65">
        <v>10141</v>
      </c>
      <c r="P807" s="65">
        <v>-4471.3</v>
      </c>
      <c r="Q807" s="65">
        <v>7365.66</v>
      </c>
      <c r="R807" s="65">
        <v>-2316.145</v>
      </c>
      <c r="S807" s="65">
        <v>3964.07</v>
      </c>
      <c r="T807" s="65">
        <v>-4182.51</v>
      </c>
      <c r="U807" s="65">
        <v>4464.96</v>
      </c>
      <c r="V807" s="65">
        <v>5686.9849999999997</v>
      </c>
    </row>
    <row r="808" spans="1:22" x14ac:dyDescent="0.25">
      <c r="A808">
        <v>792</v>
      </c>
      <c r="B808" s="65">
        <v>40.123199999999997</v>
      </c>
      <c r="C808" s="65">
        <v>331.2373</v>
      </c>
      <c r="D808" s="65">
        <v>13.955500000000001</v>
      </c>
      <c r="E808" s="65">
        <v>221.00559999999999</v>
      </c>
      <c r="F808" s="65">
        <v>3038.2246</v>
      </c>
      <c r="G808" s="65">
        <v>2731.3083000000001</v>
      </c>
      <c r="H808" s="65">
        <v>10356.4473</v>
      </c>
      <c r="I808" s="65">
        <v>3177.7184000000002</v>
      </c>
      <c r="J808" s="65">
        <v>2528.3643000000002</v>
      </c>
      <c r="K808" s="65">
        <v>3357.7611999999999</v>
      </c>
      <c r="L808" s="65">
        <v>2007.6</v>
      </c>
      <c r="M808" s="65">
        <v>-13555.95</v>
      </c>
      <c r="N808" s="65">
        <v>13435.499999999998</v>
      </c>
      <c r="O808" s="65">
        <v>10668.8</v>
      </c>
      <c r="P808" s="65">
        <v>46352.724999999999</v>
      </c>
      <c r="Q808" s="65">
        <v>-12001.18</v>
      </c>
      <c r="R808" s="65">
        <v>-32349.3</v>
      </c>
      <c r="S808" s="65">
        <v>-382.56</v>
      </c>
      <c r="T808" s="65">
        <v>5252.835</v>
      </c>
      <c r="U808" s="65">
        <v>-12676.88</v>
      </c>
      <c r="V808" s="65">
        <v>6751.5899999999983</v>
      </c>
    </row>
    <row r="809" spans="1:22" x14ac:dyDescent="0.25">
      <c r="A809">
        <v>793</v>
      </c>
      <c r="B809" s="65">
        <v>38.75</v>
      </c>
      <c r="C809" s="65">
        <v>323.01</v>
      </c>
      <c r="D809" s="65">
        <v>14.52</v>
      </c>
      <c r="E809" s="65">
        <v>223.49</v>
      </c>
      <c r="F809" s="65">
        <v>3092.6</v>
      </c>
      <c r="G809" s="65">
        <v>2716.88</v>
      </c>
      <c r="H809" s="65">
        <v>9921.2999999999993</v>
      </c>
      <c r="I809" s="65">
        <v>3168.22</v>
      </c>
      <c r="J809" s="65">
        <v>2562.0700000000002</v>
      </c>
      <c r="K809" s="65">
        <v>3330.53</v>
      </c>
      <c r="L809" s="65">
        <v>11589.199999999999</v>
      </c>
      <c r="M809" s="65">
        <v>-1211.25</v>
      </c>
      <c r="N809" s="65">
        <v>-8622.9</v>
      </c>
      <c r="O809" s="65">
        <v>5693.6</v>
      </c>
      <c r="P809" s="65">
        <v>32759.075000000004</v>
      </c>
      <c r="Q809" s="65">
        <v>-9114.74</v>
      </c>
      <c r="R809" s="65">
        <v>-10591.715</v>
      </c>
      <c r="S809" s="65">
        <v>567.71</v>
      </c>
      <c r="T809" s="65">
        <v>196.62</v>
      </c>
      <c r="U809" s="65">
        <v>-7230.86</v>
      </c>
      <c r="V809" s="65">
        <v>14034.740000000005</v>
      </c>
    </row>
    <row r="810" spans="1:22" x14ac:dyDescent="0.25">
      <c r="A810">
        <v>794</v>
      </c>
      <c r="B810" s="65">
        <v>38.127600000000001</v>
      </c>
      <c r="C810" s="65">
        <v>314.89999999999998</v>
      </c>
      <c r="D810" s="65">
        <v>14.2492</v>
      </c>
      <c r="E810" s="65">
        <v>228.9341</v>
      </c>
      <c r="F810" s="65">
        <v>3156.2327</v>
      </c>
      <c r="G810" s="65">
        <v>2637.3274000000001</v>
      </c>
      <c r="H810" s="65">
        <v>9677.9837000000007</v>
      </c>
      <c r="I810" s="65">
        <v>3196.3867</v>
      </c>
      <c r="J810" s="65">
        <v>2556.1839</v>
      </c>
      <c r="K810" s="65">
        <v>3287.0664000000002</v>
      </c>
      <c r="L810" s="65">
        <v>15976.8</v>
      </c>
      <c r="M810" s="65">
        <v>10950</v>
      </c>
      <c r="N810" s="65">
        <v>1981.1999999999998</v>
      </c>
      <c r="O810" s="65">
        <v>-5188.2</v>
      </c>
      <c r="P810" s="65">
        <v>16850.7</v>
      </c>
      <c r="Q810" s="65">
        <v>6795</v>
      </c>
      <c r="R810" s="65">
        <v>1573.8799999999999</v>
      </c>
      <c r="S810" s="65">
        <v>-2249.39</v>
      </c>
      <c r="T810" s="65">
        <v>1079.895</v>
      </c>
      <c r="U810" s="65">
        <v>1462.08</v>
      </c>
      <c r="V810" s="65">
        <v>49231.964999999997</v>
      </c>
    </row>
    <row r="811" spans="1:22" x14ac:dyDescent="0.25">
      <c r="A811">
        <v>795</v>
      </c>
      <c r="B811" s="65">
        <v>39.49</v>
      </c>
      <c r="C811" s="65">
        <v>314.43</v>
      </c>
      <c r="D811" s="65">
        <v>14.05</v>
      </c>
      <c r="E811" s="65">
        <v>231.94</v>
      </c>
      <c r="F811" s="65">
        <v>3280.03</v>
      </c>
      <c r="G811" s="65">
        <v>2674.53</v>
      </c>
      <c r="H811" s="65">
        <v>9996.36</v>
      </c>
      <c r="I811" s="65">
        <v>3191.81</v>
      </c>
      <c r="J811" s="65">
        <v>2590.4699999999998</v>
      </c>
      <c r="K811" s="65">
        <v>3354.97</v>
      </c>
      <c r="L811" s="65">
        <v>6433</v>
      </c>
      <c r="M811" s="65">
        <v>11662.35</v>
      </c>
      <c r="N811" s="65">
        <v>9867</v>
      </c>
      <c r="O811" s="65">
        <v>-11206.2</v>
      </c>
      <c r="P811" s="65">
        <v>-14098.95</v>
      </c>
      <c r="Q811" s="65">
        <v>-645.6</v>
      </c>
      <c r="R811" s="65">
        <v>-14344.874999999998</v>
      </c>
      <c r="S811" s="65">
        <v>-1791.5500000000002</v>
      </c>
      <c r="T811" s="65">
        <v>-4063.2150000000001</v>
      </c>
      <c r="U811" s="65">
        <v>-12118.720000000001</v>
      </c>
      <c r="V811" s="65">
        <v>-30306.760000000002</v>
      </c>
    </row>
    <row r="812" spans="1:22" x14ac:dyDescent="0.25">
      <c r="A812">
        <v>796</v>
      </c>
      <c r="B812" s="65">
        <v>40.221600000000002</v>
      </c>
      <c r="C812" s="65">
        <v>316.6019</v>
      </c>
      <c r="D812" s="65">
        <v>14.1937</v>
      </c>
      <c r="E812" s="65">
        <v>230.32220000000001</v>
      </c>
      <c r="F812" s="65">
        <v>3046.752</v>
      </c>
      <c r="G812" s="65">
        <v>2668.9045000000001</v>
      </c>
      <c r="H812" s="65">
        <v>9547.5316999999995</v>
      </c>
      <c r="I812" s="65">
        <v>3131.4688000000001</v>
      </c>
      <c r="J812" s="65">
        <v>2516.4807000000001</v>
      </c>
      <c r="K812" s="65">
        <v>3251.3580999999999</v>
      </c>
      <c r="L812" s="65">
        <v>1318.8000000000002</v>
      </c>
      <c r="M812" s="65">
        <v>8397.15</v>
      </c>
      <c r="N812" s="65">
        <v>4145.7</v>
      </c>
      <c r="O812" s="65">
        <v>-7964.4000000000005</v>
      </c>
      <c r="P812" s="65">
        <v>44220.875</v>
      </c>
      <c r="Q812" s="65">
        <v>479.58</v>
      </c>
      <c r="R812" s="65">
        <v>8096.48</v>
      </c>
      <c r="S812" s="65">
        <v>4242.3999999999996</v>
      </c>
      <c r="T812" s="65">
        <v>7035.3750000000009</v>
      </c>
      <c r="U812" s="65">
        <v>8603.74</v>
      </c>
      <c r="V812" s="65">
        <v>78575.700000000012</v>
      </c>
    </row>
    <row r="813" spans="1:22" x14ac:dyDescent="0.25">
      <c r="A813">
        <v>797</v>
      </c>
      <c r="B813" s="65">
        <v>39.89</v>
      </c>
      <c r="C813" s="65">
        <v>322.93</v>
      </c>
      <c r="D813" s="65">
        <v>14.23</v>
      </c>
      <c r="E813" s="65">
        <v>241.1</v>
      </c>
      <c r="F813" s="65">
        <v>3095.51</v>
      </c>
      <c r="G813" s="65">
        <v>2580.4699999999998</v>
      </c>
      <c r="H813" s="65">
        <v>9706.01</v>
      </c>
      <c r="I813" s="65">
        <v>3182.82</v>
      </c>
      <c r="J813" s="65">
        <v>2540.56</v>
      </c>
      <c r="K813" s="65">
        <v>3352.75</v>
      </c>
      <c r="L813" s="65">
        <v>3628.1</v>
      </c>
      <c r="M813" s="65">
        <v>-1095.6000000000001</v>
      </c>
      <c r="N813" s="65">
        <v>2870.4</v>
      </c>
      <c r="O813" s="65">
        <v>-29518.799999999999</v>
      </c>
      <c r="P813" s="65">
        <v>32032.249999999996</v>
      </c>
      <c r="Q813" s="65">
        <v>18166.239999999998</v>
      </c>
      <c r="R813" s="65">
        <v>172.66499999999999</v>
      </c>
      <c r="S813" s="65">
        <v>-892.52</v>
      </c>
      <c r="T813" s="65">
        <v>3423.2249999999999</v>
      </c>
      <c r="U813" s="65">
        <v>-11675.279999999999</v>
      </c>
      <c r="V813" s="65">
        <v>17110.679999999993</v>
      </c>
    </row>
    <row r="814" spans="1:22" x14ac:dyDescent="0.25">
      <c r="A814">
        <v>798</v>
      </c>
      <c r="B814" s="65">
        <v>37.924799999999998</v>
      </c>
      <c r="C814" s="65">
        <v>321.8134</v>
      </c>
      <c r="D814" s="65">
        <v>14.190799999999999</v>
      </c>
      <c r="E814" s="65">
        <v>227.11940000000001</v>
      </c>
      <c r="F814" s="65">
        <v>3293.0234999999998</v>
      </c>
      <c r="G814" s="65">
        <v>2700.0041000000001</v>
      </c>
      <c r="H814" s="65">
        <v>9996.348</v>
      </c>
      <c r="I814" s="65">
        <v>3178.6145999999999</v>
      </c>
      <c r="J814" s="65">
        <v>2536.8510000000001</v>
      </c>
      <c r="K814" s="65">
        <v>3253.0491999999999</v>
      </c>
      <c r="L814" s="65">
        <v>17396.399999999998</v>
      </c>
      <c r="M814" s="65">
        <v>579.9</v>
      </c>
      <c r="N814" s="65">
        <v>4258.8</v>
      </c>
      <c r="O814" s="65">
        <v>-1558.8</v>
      </c>
      <c r="P814" s="65">
        <v>-17347</v>
      </c>
      <c r="Q814" s="65">
        <v>-5740.34</v>
      </c>
      <c r="R814" s="65">
        <v>-14344.335000000001</v>
      </c>
      <c r="S814" s="65">
        <v>-472.18</v>
      </c>
      <c r="T814" s="65">
        <v>3979.83</v>
      </c>
      <c r="U814" s="65">
        <v>8265.5199999999986</v>
      </c>
      <c r="V814" s="65">
        <v>-4982.2050000000017</v>
      </c>
    </row>
    <row r="815" spans="1:22" x14ac:dyDescent="0.25">
      <c r="A815">
        <v>799</v>
      </c>
      <c r="B815" s="65">
        <v>41.87</v>
      </c>
      <c r="C815" s="65">
        <v>329.87</v>
      </c>
      <c r="D815" s="65">
        <v>14.41</v>
      </c>
      <c r="E815" s="65">
        <v>223.5</v>
      </c>
      <c r="F815" s="65">
        <v>3136.13</v>
      </c>
      <c r="G815" s="65">
        <v>2632.77</v>
      </c>
      <c r="H815" s="65">
        <v>9417.6</v>
      </c>
      <c r="I815" s="65">
        <v>3197.75</v>
      </c>
      <c r="J815" s="65">
        <v>2561.25</v>
      </c>
      <c r="K815" s="65">
        <v>3364.66</v>
      </c>
      <c r="L815" s="65">
        <v>-10208.1</v>
      </c>
      <c r="M815" s="65">
        <v>-11498.550000000001</v>
      </c>
      <c r="N815" s="65">
        <v>-4414.8</v>
      </c>
      <c r="O815" s="65">
        <v>5678</v>
      </c>
      <c r="P815" s="65">
        <v>21877.025000000001</v>
      </c>
      <c r="Q815" s="65">
        <v>7707.36</v>
      </c>
      <c r="R815" s="65">
        <v>14593.295</v>
      </c>
      <c r="S815" s="65">
        <v>-2386.06</v>
      </c>
      <c r="T815" s="65">
        <v>319.46999999999997</v>
      </c>
      <c r="U815" s="65">
        <v>-14056.12</v>
      </c>
      <c r="V815" s="65">
        <v>7611.5200000000023</v>
      </c>
    </row>
    <row r="816" spans="1:22" x14ac:dyDescent="0.25">
      <c r="A816">
        <v>800</v>
      </c>
      <c r="B816" s="65">
        <v>40.246499999999997</v>
      </c>
      <c r="C816" s="65">
        <v>325.10230000000001</v>
      </c>
      <c r="D816" s="65">
        <v>14.0814</v>
      </c>
      <c r="E816" s="65">
        <v>227.48830000000001</v>
      </c>
      <c r="F816" s="65">
        <v>3384.5989</v>
      </c>
      <c r="G816" s="65">
        <v>2642.1300999999999</v>
      </c>
      <c r="H816" s="65">
        <v>9604.9349999999995</v>
      </c>
      <c r="I816" s="65">
        <v>3246.2147</v>
      </c>
      <c r="J816" s="65">
        <v>2541.0610999999999</v>
      </c>
      <c r="K816" s="65">
        <v>3348.1451000000002</v>
      </c>
      <c r="L816" s="65">
        <v>1144.5</v>
      </c>
      <c r="M816" s="65">
        <v>-4353.45</v>
      </c>
      <c r="N816" s="65">
        <v>8525.4</v>
      </c>
      <c r="O816" s="65">
        <v>-2296.6000000000004</v>
      </c>
      <c r="P816" s="65">
        <v>-40240.85</v>
      </c>
      <c r="Q816" s="65">
        <v>5834.46</v>
      </c>
      <c r="R816" s="65">
        <v>5226.3150000000005</v>
      </c>
      <c r="S816" s="65">
        <v>-7232.19</v>
      </c>
      <c r="T816" s="65">
        <v>3348.3150000000001</v>
      </c>
      <c r="U816" s="65">
        <v>-10753.66</v>
      </c>
      <c r="V816" s="65">
        <v>-40797.760000000002</v>
      </c>
    </row>
    <row r="817" spans="1:22" x14ac:dyDescent="0.25">
      <c r="A817">
        <v>801</v>
      </c>
      <c r="B817" s="65">
        <v>39.42</v>
      </c>
      <c r="C817" s="65">
        <v>310.91000000000003</v>
      </c>
      <c r="D817" s="65">
        <v>14.22</v>
      </c>
      <c r="E817" s="65">
        <v>226.8</v>
      </c>
      <c r="F817" s="65">
        <v>3084.51</v>
      </c>
      <c r="G817" s="65">
        <v>2650.65</v>
      </c>
      <c r="H817" s="65">
        <v>9243.33</v>
      </c>
      <c r="I817" s="65">
        <v>3216.48</v>
      </c>
      <c r="J817" s="65">
        <v>2512.62</v>
      </c>
      <c r="K817" s="65">
        <v>3277.31</v>
      </c>
      <c r="L817" s="65">
        <v>6911.8</v>
      </c>
      <c r="M817" s="65">
        <v>16942.05</v>
      </c>
      <c r="N817" s="65">
        <v>3092.7</v>
      </c>
      <c r="O817" s="65">
        <v>-913.4</v>
      </c>
      <c r="P817" s="65">
        <v>34780.324999999997</v>
      </c>
      <c r="Q817" s="65">
        <v>4130.54</v>
      </c>
      <c r="R817" s="65">
        <v>23306.800000000003</v>
      </c>
      <c r="S817" s="65">
        <v>-4258.5599999999995</v>
      </c>
      <c r="T817" s="65">
        <v>7614.33</v>
      </c>
      <c r="U817" s="65">
        <v>3413.04</v>
      </c>
      <c r="V817" s="65">
        <v>95019.625</v>
      </c>
    </row>
    <row r="818" spans="1:22" x14ac:dyDescent="0.25">
      <c r="A818">
        <v>802</v>
      </c>
      <c r="B818" s="65">
        <v>41.5501</v>
      </c>
      <c r="C818" s="65">
        <v>325.92959999999999</v>
      </c>
      <c r="D818" s="65">
        <v>14.1134</v>
      </c>
      <c r="E818" s="65">
        <v>224.56710000000001</v>
      </c>
      <c r="F818" s="65">
        <v>3313.5185000000001</v>
      </c>
      <c r="G818" s="65">
        <v>2687.2932999999998</v>
      </c>
      <c r="H818" s="65">
        <v>9372.6949000000004</v>
      </c>
      <c r="I818" s="65">
        <v>3176.3627999999999</v>
      </c>
      <c r="J818" s="65">
        <v>2552.1212999999998</v>
      </c>
      <c r="K818" s="65">
        <v>3308.3951000000002</v>
      </c>
      <c r="L818" s="65">
        <v>-7980.6999999999989</v>
      </c>
      <c r="M818" s="65">
        <v>-5594.4</v>
      </c>
      <c r="N818" s="65">
        <v>7277.4</v>
      </c>
      <c r="O818" s="65">
        <v>3545.7999999999997</v>
      </c>
      <c r="P818" s="65">
        <v>-22470.75</v>
      </c>
      <c r="Q818" s="65">
        <v>-3198.18</v>
      </c>
      <c r="R818" s="65">
        <v>16838.32</v>
      </c>
      <c r="S818" s="65">
        <v>-247.00000000000003</v>
      </c>
      <c r="T818" s="65">
        <v>1689.2850000000001</v>
      </c>
      <c r="U818" s="65">
        <v>-2803.66</v>
      </c>
      <c r="V818" s="65">
        <v>-12943.884999999998</v>
      </c>
    </row>
    <row r="819" spans="1:22" x14ac:dyDescent="0.25">
      <c r="A819">
        <v>803</v>
      </c>
      <c r="B819" s="65">
        <v>39.54</v>
      </c>
      <c r="C819" s="65">
        <v>332.65</v>
      </c>
      <c r="D819" s="65">
        <v>14.74</v>
      </c>
      <c r="E819" s="65">
        <v>219.3</v>
      </c>
      <c r="F819" s="65">
        <v>3290.5</v>
      </c>
      <c r="G819" s="65">
        <v>2737.92</v>
      </c>
      <c r="H819" s="65">
        <v>9691.24</v>
      </c>
      <c r="I819" s="65">
        <v>3223.91</v>
      </c>
      <c r="J819" s="65">
        <v>2520.39</v>
      </c>
      <c r="K819" s="65">
        <v>3252.54</v>
      </c>
      <c r="L819" s="65">
        <v>6092.0999999999995</v>
      </c>
      <c r="M819" s="65">
        <v>-15672.599999999999</v>
      </c>
      <c r="N819" s="65">
        <v>-17300.400000000001</v>
      </c>
      <c r="O819" s="65">
        <v>14088.4</v>
      </c>
      <c r="P819" s="65">
        <v>-16715.95</v>
      </c>
      <c r="Q819" s="65">
        <v>-13323.259999999998</v>
      </c>
      <c r="R819" s="65">
        <v>911.21499999999992</v>
      </c>
      <c r="S819" s="65">
        <v>-5001.5599999999995</v>
      </c>
      <c r="T819" s="65">
        <v>6449.3099999999995</v>
      </c>
      <c r="U819" s="65">
        <v>8367.48</v>
      </c>
      <c r="V819" s="65">
        <v>-32105.26500000001</v>
      </c>
    </row>
    <row r="820" spans="1:22" x14ac:dyDescent="0.25">
      <c r="A820">
        <v>804</v>
      </c>
      <c r="B820" s="65">
        <v>41.5655</v>
      </c>
      <c r="C820" s="65">
        <v>321.85219999999998</v>
      </c>
      <c r="D820" s="65">
        <v>14.784599999999999</v>
      </c>
      <c r="E820" s="65">
        <v>217.99799999999999</v>
      </c>
      <c r="F820" s="65">
        <v>3092.3571999999999</v>
      </c>
      <c r="G820" s="65">
        <v>2655.0127000000002</v>
      </c>
      <c r="H820" s="65">
        <v>9162.5403000000006</v>
      </c>
      <c r="I820" s="65">
        <v>3122.6477</v>
      </c>
      <c r="J820" s="65">
        <v>2574.777</v>
      </c>
      <c r="K820" s="65">
        <v>3273.7647000000002</v>
      </c>
      <c r="L820" s="65">
        <v>-8088.5</v>
      </c>
      <c r="M820" s="65">
        <v>521.70000000000005</v>
      </c>
      <c r="N820" s="65">
        <v>-18899.399999999998</v>
      </c>
      <c r="O820" s="65">
        <v>16684</v>
      </c>
      <c r="P820" s="65">
        <v>32819.574999999997</v>
      </c>
      <c r="Q820" s="65">
        <v>3257.94</v>
      </c>
      <c r="R820" s="65">
        <v>27346.050000000003</v>
      </c>
      <c r="S820" s="65">
        <v>5124.51</v>
      </c>
      <c r="T820" s="65">
        <v>-1709.0700000000002</v>
      </c>
      <c r="U820" s="65">
        <v>4122.42</v>
      </c>
      <c r="V820" s="65">
        <v>61179.225000000006</v>
      </c>
    </row>
    <row r="821" spans="1:22" x14ac:dyDescent="0.25">
      <c r="A821">
        <v>805</v>
      </c>
      <c r="B821" s="65">
        <v>39.06</v>
      </c>
      <c r="C821" s="65">
        <v>328.83</v>
      </c>
      <c r="D821" s="65">
        <v>14.32</v>
      </c>
      <c r="E821" s="65">
        <v>213.39</v>
      </c>
      <c r="F821" s="65">
        <v>3210.44</v>
      </c>
      <c r="G821" s="65">
        <v>2730.84</v>
      </c>
      <c r="H821" s="65">
        <v>9306.08</v>
      </c>
      <c r="I821" s="65">
        <v>3162.95</v>
      </c>
      <c r="J821" s="65">
        <v>2623.26</v>
      </c>
      <c r="K821" s="65">
        <v>3331.53</v>
      </c>
      <c r="L821" s="65">
        <v>9474.5</v>
      </c>
      <c r="M821" s="65">
        <v>-9950.85</v>
      </c>
      <c r="N821" s="65">
        <v>-631.79999999999995</v>
      </c>
      <c r="O821" s="65">
        <v>25900.2</v>
      </c>
      <c r="P821" s="65">
        <v>3299.5250000000001</v>
      </c>
      <c r="Q821" s="65">
        <v>-11908.34</v>
      </c>
      <c r="R821" s="65">
        <v>20169.175000000003</v>
      </c>
      <c r="S821" s="65">
        <v>1094.67</v>
      </c>
      <c r="T821" s="65">
        <v>-8980.83</v>
      </c>
      <c r="U821" s="65">
        <v>-7429.9400000000005</v>
      </c>
      <c r="V821" s="65">
        <v>21036.309999999998</v>
      </c>
    </row>
    <row r="822" spans="1:22" x14ac:dyDescent="0.25">
      <c r="A822">
        <v>806</v>
      </c>
      <c r="B822" s="65">
        <v>39.519500000000001</v>
      </c>
      <c r="C822" s="65">
        <v>317.27839999999998</v>
      </c>
      <c r="D822" s="65">
        <v>14.401</v>
      </c>
      <c r="E822" s="65">
        <v>230.4408</v>
      </c>
      <c r="F822" s="65">
        <v>3391.8479000000002</v>
      </c>
      <c r="G822" s="65">
        <v>2717.4778999999999</v>
      </c>
      <c r="H822" s="65">
        <v>9894.2970000000005</v>
      </c>
      <c r="I822" s="65">
        <v>3202.4904000000001</v>
      </c>
      <c r="J822" s="65">
        <v>2509.9567000000002</v>
      </c>
      <c r="K822" s="65">
        <v>3242.6257000000001</v>
      </c>
      <c r="L822" s="65">
        <v>6233.5</v>
      </c>
      <c r="M822" s="65">
        <v>7382.4</v>
      </c>
      <c r="N822" s="65">
        <v>-3939.0000000000005</v>
      </c>
      <c r="O822" s="65">
        <v>-8201.5999999999985</v>
      </c>
      <c r="P822" s="65">
        <v>-42053.1</v>
      </c>
      <c r="Q822" s="65">
        <v>-9235.1</v>
      </c>
      <c r="R822" s="65">
        <v>-9241.7849999999999</v>
      </c>
      <c r="S822" s="65">
        <v>-2859.76</v>
      </c>
      <c r="T822" s="65">
        <v>8013.9749999999995</v>
      </c>
      <c r="U822" s="65">
        <v>10350.219999999999</v>
      </c>
      <c r="V822" s="65">
        <v>-43550.25</v>
      </c>
    </row>
    <row r="823" spans="1:22" x14ac:dyDescent="0.25">
      <c r="A823">
        <v>807</v>
      </c>
      <c r="B823" s="65">
        <v>40.33</v>
      </c>
      <c r="C823" s="65">
        <v>326.58</v>
      </c>
      <c r="D823" s="65">
        <v>14.15</v>
      </c>
      <c r="E823" s="65">
        <v>221.45</v>
      </c>
      <c r="F823" s="65">
        <v>3119.8</v>
      </c>
      <c r="G823" s="65">
        <v>2683.89</v>
      </c>
      <c r="H823" s="65">
        <v>9735.02</v>
      </c>
      <c r="I823" s="65">
        <v>3269.84</v>
      </c>
      <c r="J823" s="65">
        <v>2546.5500000000002</v>
      </c>
      <c r="K823" s="65">
        <v>3244.09</v>
      </c>
      <c r="L823" s="65">
        <v>586.6</v>
      </c>
      <c r="M823" s="65">
        <v>-6565.95</v>
      </c>
      <c r="N823" s="65">
        <v>5752.5</v>
      </c>
      <c r="O823" s="65">
        <v>9789.6</v>
      </c>
      <c r="P823" s="65">
        <v>25960</v>
      </c>
      <c r="Q823" s="65">
        <v>-2517.1800000000003</v>
      </c>
      <c r="R823" s="65">
        <v>-1277.6949999999999</v>
      </c>
      <c r="S823" s="65">
        <v>-9594.94</v>
      </c>
      <c r="T823" s="65">
        <v>2525.37</v>
      </c>
      <c r="U823" s="65">
        <v>10057.880000000001</v>
      </c>
      <c r="V823" s="65">
        <v>34716.184999999998</v>
      </c>
    </row>
    <row r="824" spans="1:22" x14ac:dyDescent="0.25">
      <c r="A824">
        <v>808</v>
      </c>
      <c r="B824" s="65">
        <v>41.219499999999996</v>
      </c>
      <c r="C824" s="65">
        <v>324.26569999999998</v>
      </c>
      <c r="D824" s="65">
        <v>14.7669</v>
      </c>
      <c r="E824" s="65">
        <v>220.1183</v>
      </c>
      <c r="F824" s="65">
        <v>3279.1046000000001</v>
      </c>
      <c r="G824" s="65">
        <v>2705.8946999999998</v>
      </c>
      <c r="H824" s="65">
        <v>10251.054599999999</v>
      </c>
      <c r="I824" s="65">
        <v>3181.1943000000001</v>
      </c>
      <c r="J824" s="65">
        <v>2539.6295</v>
      </c>
      <c r="K824" s="65">
        <v>3279.5113999999999</v>
      </c>
      <c r="L824" s="65">
        <v>-5666.5</v>
      </c>
      <c r="M824" s="65">
        <v>-3098.55</v>
      </c>
      <c r="N824" s="65">
        <v>-18209.099999999999</v>
      </c>
      <c r="O824" s="65">
        <v>12443.4</v>
      </c>
      <c r="P824" s="65">
        <v>-13867.275</v>
      </c>
      <c r="Q824" s="65">
        <v>-6918.46</v>
      </c>
      <c r="R824" s="65">
        <v>-27079.665000000001</v>
      </c>
      <c r="S824" s="65">
        <v>-730.15</v>
      </c>
      <c r="T824" s="65">
        <v>3563.0549999999998</v>
      </c>
      <c r="U824" s="65">
        <v>2973.08</v>
      </c>
      <c r="V824" s="65">
        <v>-56590.165000000001</v>
      </c>
    </row>
    <row r="825" spans="1:22" x14ac:dyDescent="0.25">
      <c r="A825">
        <v>809</v>
      </c>
      <c r="B825" s="65">
        <v>39.520000000000003</v>
      </c>
      <c r="C825" s="65">
        <v>320.62</v>
      </c>
      <c r="D825" s="65">
        <v>14.38</v>
      </c>
      <c r="E825" s="65">
        <v>236.01</v>
      </c>
      <c r="F825" s="65">
        <v>3355.68</v>
      </c>
      <c r="G825" s="65">
        <v>2706.01</v>
      </c>
      <c r="H825" s="65">
        <v>9317.52</v>
      </c>
      <c r="I825" s="65">
        <v>3131.31</v>
      </c>
      <c r="J825" s="65">
        <v>2521.75</v>
      </c>
      <c r="K825" s="65">
        <v>3340.44</v>
      </c>
      <c r="L825" s="65">
        <v>6197.8</v>
      </c>
      <c r="M825" s="65">
        <v>2368.0500000000002</v>
      </c>
      <c r="N825" s="65">
        <v>-3018.6</v>
      </c>
      <c r="O825" s="65">
        <v>-19348</v>
      </c>
      <c r="P825" s="65">
        <v>-33011.850000000006</v>
      </c>
      <c r="Q825" s="65">
        <v>-6941.86</v>
      </c>
      <c r="R825" s="65">
        <v>19597.204999999998</v>
      </c>
      <c r="S825" s="65">
        <v>4258.1000000000004</v>
      </c>
      <c r="T825" s="65">
        <v>6245.7150000000001</v>
      </c>
      <c r="U825" s="65">
        <v>-9212.52</v>
      </c>
      <c r="V825" s="65">
        <v>-32865.960000000006</v>
      </c>
    </row>
    <row r="826" spans="1:22" x14ac:dyDescent="0.25">
      <c r="A826">
        <v>810</v>
      </c>
      <c r="B826" s="65">
        <v>39.949599999999997</v>
      </c>
      <c r="C826" s="65">
        <v>313.92</v>
      </c>
      <c r="D826" s="65">
        <v>14.276899999999999</v>
      </c>
      <c r="E826" s="65">
        <v>221.5839</v>
      </c>
      <c r="F826" s="65">
        <v>3234.3195999999998</v>
      </c>
      <c r="G826" s="65">
        <v>2707.4897999999998</v>
      </c>
      <c r="H826" s="65">
        <v>9397.6417999999994</v>
      </c>
      <c r="I826" s="65">
        <v>3143.3009000000002</v>
      </c>
      <c r="J826" s="65">
        <v>2536.9438</v>
      </c>
      <c r="K826" s="65">
        <v>3257.7673</v>
      </c>
      <c r="L826" s="65">
        <v>3222.7999999999997</v>
      </c>
      <c r="M826" s="65">
        <v>12419.999999999998</v>
      </c>
      <c r="N826" s="65">
        <v>900.9</v>
      </c>
      <c r="O826" s="65">
        <v>9512.2000000000007</v>
      </c>
      <c r="P826" s="65">
        <v>-2671.0250000000001</v>
      </c>
      <c r="Q826" s="65">
        <v>-7237.48</v>
      </c>
      <c r="R826" s="65">
        <v>15590.975</v>
      </c>
      <c r="S826" s="65">
        <v>3059.19</v>
      </c>
      <c r="T826" s="65">
        <v>3965.91</v>
      </c>
      <c r="U826" s="65">
        <v>7321.9</v>
      </c>
      <c r="V826" s="65">
        <v>46085.37</v>
      </c>
    </row>
    <row r="827" spans="1:22" x14ac:dyDescent="0.25">
      <c r="A827">
        <v>811</v>
      </c>
      <c r="B827" s="65">
        <v>40.54</v>
      </c>
      <c r="C827" s="65">
        <v>325.20999999999998</v>
      </c>
      <c r="D827" s="65">
        <v>14.32</v>
      </c>
      <c r="E827" s="65">
        <v>228.05</v>
      </c>
      <c r="F827" s="65">
        <v>3317.33</v>
      </c>
      <c r="G827" s="65">
        <v>2681.54</v>
      </c>
      <c r="H827" s="65">
        <v>10024.65</v>
      </c>
      <c r="I827" s="65">
        <v>3108.42</v>
      </c>
      <c r="J827" s="65">
        <v>2608.88</v>
      </c>
      <c r="K827" s="65">
        <v>3272.88</v>
      </c>
      <c r="L827" s="65">
        <v>-889</v>
      </c>
      <c r="M827" s="65">
        <v>-4513.8</v>
      </c>
      <c r="N827" s="65">
        <v>-939.9</v>
      </c>
      <c r="O827" s="65">
        <v>-3414.4</v>
      </c>
      <c r="P827" s="65">
        <v>-23423.474999999999</v>
      </c>
      <c r="Q827" s="65">
        <v>-2047.68</v>
      </c>
      <c r="R827" s="65">
        <v>-15759.375</v>
      </c>
      <c r="S827" s="65">
        <v>6547.3600000000006</v>
      </c>
      <c r="T827" s="65">
        <v>-6824.3099999999995</v>
      </c>
      <c r="U827" s="65">
        <v>4299.34</v>
      </c>
      <c r="V827" s="65">
        <v>-46965.239999999991</v>
      </c>
    </row>
    <row r="828" spans="1:22" x14ac:dyDescent="0.25">
      <c r="A828">
        <v>812</v>
      </c>
      <c r="B828" s="65">
        <v>40.363399999999999</v>
      </c>
      <c r="C828" s="65">
        <v>315.51260000000002</v>
      </c>
      <c r="D828" s="65">
        <v>14.5694</v>
      </c>
      <c r="E828" s="65">
        <v>221.8201</v>
      </c>
      <c r="F828" s="65">
        <v>3232.6138999999998</v>
      </c>
      <c r="G828" s="65">
        <v>2662.8157000000001</v>
      </c>
      <c r="H828" s="65">
        <v>10203.3532</v>
      </c>
      <c r="I828" s="65">
        <v>3221.2397999999998</v>
      </c>
      <c r="J828" s="65">
        <v>2521.6244000000002</v>
      </c>
      <c r="K828" s="65">
        <v>3319.9286000000002</v>
      </c>
      <c r="L828" s="65">
        <v>326.20000000000005</v>
      </c>
      <c r="M828" s="65">
        <v>10031.1</v>
      </c>
      <c r="N828" s="65">
        <v>-10506.599999999999</v>
      </c>
      <c r="O828" s="65">
        <v>9039.7999999999993</v>
      </c>
      <c r="P828" s="65">
        <v>-2244.6000000000004</v>
      </c>
      <c r="Q828" s="65">
        <v>1697.3400000000001</v>
      </c>
      <c r="R828" s="65">
        <v>-24694.595000000001</v>
      </c>
      <c r="S828" s="65">
        <v>-4734.7</v>
      </c>
      <c r="T828" s="65">
        <v>6263.82</v>
      </c>
      <c r="U828" s="65">
        <v>-5110.3599999999997</v>
      </c>
      <c r="V828" s="65">
        <v>-19932.595000000001</v>
      </c>
    </row>
    <row r="829" spans="1:22" x14ac:dyDescent="0.25">
      <c r="A829">
        <v>813</v>
      </c>
      <c r="B829" s="65">
        <v>41.01</v>
      </c>
      <c r="C829" s="65">
        <v>321.55</v>
      </c>
      <c r="D829" s="65">
        <v>14.08</v>
      </c>
      <c r="E829" s="65">
        <v>229.24</v>
      </c>
      <c r="F829" s="65">
        <v>3282.13</v>
      </c>
      <c r="G829" s="65">
        <v>2684.2</v>
      </c>
      <c r="H829" s="65">
        <v>9271.89</v>
      </c>
      <c r="I829" s="65">
        <v>3144.12</v>
      </c>
      <c r="J829" s="65">
        <v>2621.16</v>
      </c>
      <c r="K829" s="65">
        <v>3262.66</v>
      </c>
      <c r="L829" s="65">
        <v>-4177.6000000000004</v>
      </c>
      <c r="M829" s="65">
        <v>970.5</v>
      </c>
      <c r="N829" s="65">
        <v>8716.5</v>
      </c>
      <c r="O829" s="65">
        <v>-5804.8</v>
      </c>
      <c r="P829" s="65">
        <v>-14624.824999999999</v>
      </c>
      <c r="Q829" s="65">
        <v>-2578.96</v>
      </c>
      <c r="R829" s="65">
        <v>21878.395</v>
      </c>
      <c r="S829" s="65">
        <v>2977.43</v>
      </c>
      <c r="T829" s="65">
        <v>-8666.1149999999998</v>
      </c>
      <c r="U829" s="65">
        <v>6343.1399999999994</v>
      </c>
      <c r="V829" s="65">
        <v>5033.6650000000027</v>
      </c>
    </row>
    <row r="830" spans="1:22" x14ac:dyDescent="0.25">
      <c r="A830">
        <v>814</v>
      </c>
      <c r="B830" s="65">
        <v>38.9328</v>
      </c>
      <c r="C830" s="65">
        <v>324.30349999999999</v>
      </c>
      <c r="D830" s="65">
        <v>14.498699999999999</v>
      </c>
      <c r="E830" s="65">
        <v>229.05279999999999</v>
      </c>
      <c r="F830" s="65">
        <v>3278.7438999999999</v>
      </c>
      <c r="G830" s="65">
        <v>2684.2748999999999</v>
      </c>
      <c r="H830" s="65">
        <v>9913.9136999999992</v>
      </c>
      <c r="I830" s="65">
        <v>3189.9371999999998</v>
      </c>
      <c r="J830" s="65">
        <v>2593.4087</v>
      </c>
      <c r="K830" s="65">
        <v>3323.7368000000001</v>
      </c>
      <c r="L830" s="65">
        <v>10340.4</v>
      </c>
      <c r="M830" s="65">
        <v>-3155.25</v>
      </c>
      <c r="N830" s="65">
        <v>-7749.2999999999993</v>
      </c>
      <c r="O830" s="65">
        <v>-5425.6</v>
      </c>
      <c r="P830" s="65">
        <v>-13777.1</v>
      </c>
      <c r="Q830" s="65">
        <v>-2594.5</v>
      </c>
      <c r="R830" s="65">
        <v>-10222.620000000001</v>
      </c>
      <c r="S830" s="65">
        <v>-1604.44</v>
      </c>
      <c r="T830" s="65">
        <v>-4503.8249999999998</v>
      </c>
      <c r="U830" s="65">
        <v>-5872</v>
      </c>
      <c r="V830" s="65">
        <v>-44564.235000000001</v>
      </c>
    </row>
    <row r="831" spans="1:22" x14ac:dyDescent="0.25">
      <c r="A831">
        <v>815</v>
      </c>
      <c r="B831" s="65">
        <v>39.840000000000003</v>
      </c>
      <c r="C831" s="65">
        <v>313.24</v>
      </c>
      <c r="D831" s="65">
        <v>14.29</v>
      </c>
      <c r="E831" s="65">
        <v>224.16</v>
      </c>
      <c r="F831" s="65">
        <v>3110.73</v>
      </c>
      <c r="G831" s="65">
        <v>2752.83</v>
      </c>
      <c r="H831" s="65">
        <v>10212.83</v>
      </c>
      <c r="I831" s="65">
        <v>3196.69</v>
      </c>
      <c r="J831" s="65">
        <v>2572.4899999999998</v>
      </c>
      <c r="K831" s="65">
        <v>3294.81</v>
      </c>
      <c r="L831" s="65">
        <v>4006.8</v>
      </c>
      <c r="M831" s="65">
        <v>13441.05</v>
      </c>
      <c r="N831" s="65">
        <v>206.7</v>
      </c>
      <c r="O831" s="65">
        <v>4365.8</v>
      </c>
      <c r="P831" s="65">
        <v>28226.974999999999</v>
      </c>
      <c r="Q831" s="65">
        <v>-16304.560000000001</v>
      </c>
      <c r="R831" s="65">
        <v>-25168.355</v>
      </c>
      <c r="S831" s="65">
        <v>-2279.23</v>
      </c>
      <c r="T831" s="65">
        <v>-1365.63</v>
      </c>
      <c r="U831" s="65">
        <v>-85.82</v>
      </c>
      <c r="V831" s="65">
        <v>5043.7300000000005</v>
      </c>
    </row>
    <row r="832" spans="1:22" x14ac:dyDescent="0.25">
      <c r="A832">
        <v>816</v>
      </c>
      <c r="B832" s="65">
        <v>40.798299999999998</v>
      </c>
      <c r="C832" s="65">
        <v>329.90480000000002</v>
      </c>
      <c r="D832" s="65">
        <v>14.4377</v>
      </c>
      <c r="E832" s="65">
        <v>219.49780000000001</v>
      </c>
      <c r="F832" s="65">
        <v>3274.1185999999998</v>
      </c>
      <c r="G832" s="65">
        <v>2675.2049000000002</v>
      </c>
      <c r="H832" s="65">
        <v>10095.6785</v>
      </c>
      <c r="I832" s="65">
        <v>3209.4897999999998</v>
      </c>
      <c r="J832" s="65">
        <v>2524.5079000000001</v>
      </c>
      <c r="K832" s="65">
        <v>3304.1345000000001</v>
      </c>
      <c r="L832" s="65">
        <v>-2718.1</v>
      </c>
      <c r="M832" s="65">
        <v>-11557.199999999999</v>
      </c>
      <c r="N832" s="65">
        <v>-5370.2999999999993</v>
      </c>
      <c r="O832" s="65">
        <v>13684.4</v>
      </c>
      <c r="P832" s="65">
        <v>-12620.775</v>
      </c>
      <c r="Q832" s="65">
        <v>-780.5</v>
      </c>
      <c r="R832" s="65">
        <v>-19310.86</v>
      </c>
      <c r="S832" s="65">
        <v>-3559.7000000000003</v>
      </c>
      <c r="T832" s="65">
        <v>5831.2950000000001</v>
      </c>
      <c r="U832" s="65">
        <v>-1951.54</v>
      </c>
      <c r="V832" s="65">
        <v>-38353.279999999999</v>
      </c>
    </row>
    <row r="833" spans="1:22" x14ac:dyDescent="0.25">
      <c r="A833">
        <v>817</v>
      </c>
      <c r="B833" s="65">
        <v>39.5</v>
      </c>
      <c r="C833" s="65">
        <v>326.54000000000002</v>
      </c>
      <c r="D833" s="65">
        <v>13.86</v>
      </c>
      <c r="E833" s="65">
        <v>224.94</v>
      </c>
      <c r="F833" s="65">
        <v>3371.78</v>
      </c>
      <c r="G833" s="65">
        <v>2635.7</v>
      </c>
      <c r="H833" s="65">
        <v>9756.44</v>
      </c>
      <c r="I833" s="65">
        <v>3166.57</v>
      </c>
      <c r="J833" s="65">
        <v>2568.7399999999998</v>
      </c>
      <c r="K833" s="65">
        <v>3302.02</v>
      </c>
      <c r="L833" s="65">
        <v>6395.9</v>
      </c>
      <c r="M833" s="65">
        <v>-6511.2</v>
      </c>
      <c r="N833" s="65">
        <v>17191.2</v>
      </c>
      <c r="O833" s="65">
        <v>2791</v>
      </c>
      <c r="P833" s="65">
        <v>-37035.974999999999</v>
      </c>
      <c r="Q833" s="65">
        <v>7119.5999999999995</v>
      </c>
      <c r="R833" s="65">
        <v>-2348.75</v>
      </c>
      <c r="S833" s="65">
        <v>732.4</v>
      </c>
      <c r="T833" s="65">
        <v>-802.77</v>
      </c>
      <c r="U833" s="65">
        <v>-1528.5</v>
      </c>
      <c r="V833" s="65">
        <v>-13997.094999999999</v>
      </c>
    </row>
    <row r="834" spans="1:22" x14ac:dyDescent="0.25">
      <c r="A834">
        <v>818</v>
      </c>
      <c r="B834" s="65">
        <v>40.454599999999999</v>
      </c>
      <c r="C834" s="65">
        <v>315.74149999999997</v>
      </c>
      <c r="D834" s="65">
        <v>14.523300000000001</v>
      </c>
      <c r="E834" s="65">
        <v>221.69139999999999</v>
      </c>
      <c r="F834" s="65">
        <v>3112.3240000000001</v>
      </c>
      <c r="G834" s="65">
        <v>2654.0646000000002</v>
      </c>
      <c r="H834" s="65">
        <v>9772.6023999999998</v>
      </c>
      <c r="I834" s="65">
        <v>3187.1174999999998</v>
      </c>
      <c r="J834" s="65">
        <v>2460.4958000000001</v>
      </c>
      <c r="K834" s="65">
        <v>3329.9670999999998</v>
      </c>
      <c r="L834" s="65">
        <v>-312.2</v>
      </c>
      <c r="M834" s="65">
        <v>9687.75</v>
      </c>
      <c r="N834" s="65">
        <v>-8708.7000000000007</v>
      </c>
      <c r="O834" s="65">
        <v>9297.2000000000007</v>
      </c>
      <c r="P834" s="65">
        <v>27827.875</v>
      </c>
      <c r="Q834" s="65">
        <v>3447.56</v>
      </c>
      <c r="R834" s="65">
        <v>-3157.0550000000003</v>
      </c>
      <c r="S834" s="65">
        <v>-1322.47</v>
      </c>
      <c r="T834" s="65">
        <v>15433.11</v>
      </c>
      <c r="U834" s="65">
        <v>-7118.0599999999995</v>
      </c>
      <c r="V834" s="65">
        <v>45075.01</v>
      </c>
    </row>
    <row r="835" spans="1:22" x14ac:dyDescent="0.25">
      <c r="A835">
        <v>819</v>
      </c>
      <c r="B835" s="65">
        <v>41.18</v>
      </c>
      <c r="C835" s="65">
        <v>317.99</v>
      </c>
      <c r="D835" s="65">
        <v>14.15</v>
      </c>
      <c r="E835" s="65">
        <v>229.88</v>
      </c>
      <c r="F835" s="65">
        <v>3443.98</v>
      </c>
      <c r="G835" s="65">
        <v>2672.36</v>
      </c>
      <c r="H835" s="65">
        <v>9740.2199999999993</v>
      </c>
      <c r="I835" s="65">
        <v>3150.71</v>
      </c>
      <c r="J835" s="65">
        <v>2538.33</v>
      </c>
      <c r="K835" s="65">
        <v>3267.22</v>
      </c>
      <c r="L835" s="65">
        <v>-5365.5</v>
      </c>
      <c r="M835" s="65">
        <v>6320.55</v>
      </c>
      <c r="N835" s="65">
        <v>5662.8</v>
      </c>
      <c r="O835" s="65">
        <v>-7070</v>
      </c>
      <c r="P835" s="65">
        <v>-55086.399999999994</v>
      </c>
      <c r="Q835" s="65">
        <v>-211.92000000000002</v>
      </c>
      <c r="R835" s="65">
        <v>-1537.7950000000001</v>
      </c>
      <c r="S835" s="65">
        <v>2318.3000000000002</v>
      </c>
      <c r="T835" s="65">
        <v>3757.29</v>
      </c>
      <c r="U835" s="65">
        <v>5431.62</v>
      </c>
      <c r="V835" s="65">
        <v>-45781.054999999986</v>
      </c>
    </row>
    <row r="836" spans="1:22" x14ac:dyDescent="0.25">
      <c r="A836">
        <v>820</v>
      </c>
      <c r="B836" s="65">
        <v>41.258499999999998</v>
      </c>
      <c r="C836" s="65">
        <v>317.69589999999999</v>
      </c>
      <c r="D836" s="65">
        <v>13.8544</v>
      </c>
      <c r="E836" s="65">
        <v>228.69470000000001</v>
      </c>
      <c r="F836" s="65">
        <v>3292.5059999999999</v>
      </c>
      <c r="G836" s="65">
        <v>2654.9434000000001</v>
      </c>
      <c r="H836" s="65">
        <v>9393.6522999999997</v>
      </c>
      <c r="I836" s="65">
        <v>3056.2221</v>
      </c>
      <c r="J836" s="65">
        <v>2533.9416000000001</v>
      </c>
      <c r="K836" s="65">
        <v>3296.4070999999999</v>
      </c>
      <c r="L836" s="65">
        <v>-5939.5</v>
      </c>
      <c r="M836" s="65">
        <v>6756.1500000000005</v>
      </c>
      <c r="N836" s="65">
        <v>17378.400000000001</v>
      </c>
      <c r="O836" s="65">
        <v>-4709.3999999999996</v>
      </c>
      <c r="P836" s="65">
        <v>-17217.625</v>
      </c>
      <c r="Q836" s="65">
        <v>3271.8</v>
      </c>
      <c r="R836" s="65">
        <v>15790.45</v>
      </c>
      <c r="S836" s="65">
        <v>11767.07</v>
      </c>
      <c r="T836" s="65">
        <v>4416.24</v>
      </c>
      <c r="U836" s="65">
        <v>-406.06</v>
      </c>
      <c r="V836" s="65">
        <v>31107.525000000005</v>
      </c>
    </row>
    <row r="837" spans="1:22" x14ac:dyDescent="0.25">
      <c r="A837">
        <v>821</v>
      </c>
      <c r="B837" s="65">
        <v>40.520000000000003</v>
      </c>
      <c r="C837" s="65">
        <v>321.48</v>
      </c>
      <c r="D837" s="65">
        <v>14.56</v>
      </c>
      <c r="E837" s="65">
        <v>222.41</v>
      </c>
      <c r="F837" s="65">
        <v>3348.8</v>
      </c>
      <c r="G837" s="65">
        <v>2706.71</v>
      </c>
      <c r="H837" s="65">
        <v>9253.23</v>
      </c>
      <c r="I837" s="65">
        <v>3232.24</v>
      </c>
      <c r="J837" s="65">
        <v>2548.46</v>
      </c>
      <c r="K837" s="65">
        <v>3292.18</v>
      </c>
      <c r="L837" s="65">
        <v>-791.7</v>
      </c>
      <c r="M837" s="65">
        <v>1080.3</v>
      </c>
      <c r="N837" s="65">
        <v>-10163.4</v>
      </c>
      <c r="O837" s="65">
        <v>7865.4000000000005</v>
      </c>
      <c r="P837" s="65">
        <v>-31290.55</v>
      </c>
      <c r="Q837" s="65">
        <v>-7081.2</v>
      </c>
      <c r="R837" s="65">
        <v>22811.644999999997</v>
      </c>
      <c r="S837" s="65">
        <v>-5834.65</v>
      </c>
      <c r="T837" s="65">
        <v>2239.14</v>
      </c>
      <c r="U837" s="65">
        <v>439.87999999999994</v>
      </c>
      <c r="V837" s="65">
        <v>-20725.134999999998</v>
      </c>
    </row>
    <row r="838" spans="1:22" x14ac:dyDescent="0.25">
      <c r="A838">
        <v>822</v>
      </c>
      <c r="B838" s="65">
        <v>40.632899999999999</v>
      </c>
      <c r="C838" s="65">
        <v>327.5951</v>
      </c>
      <c r="D838" s="65">
        <v>14.362399999999999</v>
      </c>
      <c r="E838" s="65">
        <v>235.4948</v>
      </c>
      <c r="F838" s="65">
        <v>3330.7644</v>
      </c>
      <c r="G838" s="65">
        <v>2670.8442</v>
      </c>
      <c r="H838" s="65">
        <v>9621.9388999999992</v>
      </c>
      <c r="I838" s="65">
        <v>3174.1846999999998</v>
      </c>
      <c r="J838" s="65">
        <v>2545.5889000000002</v>
      </c>
      <c r="K838" s="65">
        <v>3306.9331999999999</v>
      </c>
      <c r="L838" s="65">
        <v>-1560.3</v>
      </c>
      <c r="M838" s="65">
        <v>-8092.6500000000005</v>
      </c>
      <c r="N838" s="65">
        <v>-2433.6</v>
      </c>
      <c r="O838" s="65">
        <v>-18309.599999999999</v>
      </c>
      <c r="P838" s="65">
        <v>-26782.225000000002</v>
      </c>
      <c r="Q838" s="65">
        <v>91.64</v>
      </c>
      <c r="R838" s="65">
        <v>4376.12</v>
      </c>
      <c r="S838" s="65">
        <v>-29.189999999999998</v>
      </c>
      <c r="T838" s="65">
        <v>2669.145</v>
      </c>
      <c r="U838" s="65">
        <v>-2511.2800000000002</v>
      </c>
      <c r="V838" s="65">
        <v>-52581.94</v>
      </c>
    </row>
    <row r="839" spans="1:22" x14ac:dyDescent="0.25">
      <c r="A839">
        <v>823</v>
      </c>
      <c r="B839" s="65">
        <v>40.01</v>
      </c>
      <c r="C839" s="65">
        <v>321.89</v>
      </c>
      <c r="D839" s="65">
        <v>13.98</v>
      </c>
      <c r="E839" s="65">
        <v>226.33</v>
      </c>
      <c r="F839" s="65">
        <v>3056.88</v>
      </c>
      <c r="G839" s="65">
        <v>2703.16</v>
      </c>
      <c r="H839" s="65">
        <v>9647.01</v>
      </c>
      <c r="I839" s="65">
        <v>3208.88</v>
      </c>
      <c r="J839" s="65">
        <v>2604.12</v>
      </c>
      <c r="K839" s="65">
        <v>3290.72</v>
      </c>
      <c r="L839" s="65">
        <v>2821.7000000000003</v>
      </c>
      <c r="M839" s="65">
        <v>465.29999999999995</v>
      </c>
      <c r="N839" s="65">
        <v>12464.4</v>
      </c>
      <c r="O839" s="65">
        <v>27.599999999999998</v>
      </c>
      <c r="P839" s="65">
        <v>41690.125</v>
      </c>
      <c r="Q839" s="65">
        <v>-6372.2</v>
      </c>
      <c r="R839" s="65">
        <v>3122.7150000000001</v>
      </c>
      <c r="S839" s="65">
        <v>-3498.62</v>
      </c>
      <c r="T839" s="65">
        <v>-6109.98</v>
      </c>
      <c r="U839" s="65">
        <v>731.64</v>
      </c>
      <c r="V839" s="65">
        <v>45342.679999999993</v>
      </c>
    </row>
    <row r="840" spans="1:22" x14ac:dyDescent="0.25">
      <c r="A840">
        <v>824</v>
      </c>
      <c r="B840" s="65">
        <v>39.521500000000003</v>
      </c>
      <c r="C840" s="65">
        <v>327.96089999999998</v>
      </c>
      <c r="D840" s="65">
        <v>14.468999999999999</v>
      </c>
      <c r="E840" s="65">
        <v>231.267</v>
      </c>
      <c r="F840" s="65">
        <v>3270.5360999999998</v>
      </c>
      <c r="G840" s="65">
        <v>2680.8018000000002</v>
      </c>
      <c r="H840" s="65">
        <v>9644.2950999999994</v>
      </c>
      <c r="I840" s="65">
        <v>3206.1779999999999</v>
      </c>
      <c r="J840" s="65">
        <v>2582.5704999999998</v>
      </c>
      <c r="K840" s="65">
        <v>3373.3854999999999</v>
      </c>
      <c r="L840" s="65">
        <v>6219.5</v>
      </c>
      <c r="M840" s="65">
        <v>-8641.35</v>
      </c>
      <c r="N840" s="65">
        <v>-6591</v>
      </c>
      <c r="O840" s="65">
        <v>-9854</v>
      </c>
      <c r="P840" s="65">
        <v>-11725.15</v>
      </c>
      <c r="Q840" s="65">
        <v>-1899.8799999999999</v>
      </c>
      <c r="R840" s="65">
        <v>3258.3100000000004</v>
      </c>
      <c r="S840" s="65">
        <v>-3228.5200000000004</v>
      </c>
      <c r="T840" s="65">
        <v>-2878.0950000000003</v>
      </c>
      <c r="U840" s="65">
        <v>-15801.740000000002</v>
      </c>
      <c r="V840" s="65">
        <v>-51141.925000000003</v>
      </c>
    </row>
    <row r="841" spans="1:22" x14ac:dyDescent="0.25">
      <c r="A841">
        <v>825</v>
      </c>
      <c r="B841" s="65">
        <v>39.24</v>
      </c>
      <c r="C841" s="65">
        <v>332.84</v>
      </c>
      <c r="D841" s="65">
        <v>14.09</v>
      </c>
      <c r="E841" s="65">
        <v>236.03</v>
      </c>
      <c r="F841" s="65">
        <v>3293.26</v>
      </c>
      <c r="G841" s="65">
        <v>2698.98</v>
      </c>
      <c r="H841" s="65">
        <v>9737.2000000000007</v>
      </c>
      <c r="I841" s="65">
        <v>3137.78</v>
      </c>
      <c r="J841" s="65">
        <v>2579.38</v>
      </c>
      <c r="K841" s="65">
        <v>3302.61</v>
      </c>
      <c r="L841" s="65">
        <v>8175.9999999999991</v>
      </c>
      <c r="M841" s="65">
        <v>-15952.95</v>
      </c>
      <c r="N841" s="65">
        <v>8174.4000000000005</v>
      </c>
      <c r="O841" s="65">
        <v>-19388.599999999999</v>
      </c>
      <c r="P841" s="65">
        <v>-17406.600000000002</v>
      </c>
      <c r="Q841" s="65">
        <v>-5535.44</v>
      </c>
      <c r="R841" s="65">
        <v>-1386.74</v>
      </c>
      <c r="S841" s="65">
        <v>3611.06</v>
      </c>
      <c r="T841" s="65">
        <v>-2400.2399999999998</v>
      </c>
      <c r="U841" s="65">
        <v>-1646.56</v>
      </c>
      <c r="V841" s="65">
        <v>-43755.67</v>
      </c>
    </row>
    <row r="842" spans="1:22" x14ac:dyDescent="0.25">
      <c r="A842">
        <v>826</v>
      </c>
      <c r="B842" s="65">
        <v>38.778500000000001</v>
      </c>
      <c r="C842" s="65">
        <v>317.52539999999999</v>
      </c>
      <c r="D842" s="65">
        <v>14.303100000000001</v>
      </c>
      <c r="E842" s="65">
        <v>219.1283</v>
      </c>
      <c r="F842" s="65">
        <v>3184.0662000000002</v>
      </c>
      <c r="G842" s="65">
        <v>2756.1487000000002</v>
      </c>
      <c r="H842" s="65">
        <v>9508.5676999999996</v>
      </c>
      <c r="I842" s="65">
        <v>3212.5536999999999</v>
      </c>
      <c r="J842" s="65">
        <v>2627.9005000000002</v>
      </c>
      <c r="K842" s="65">
        <v>3316.4699000000001</v>
      </c>
      <c r="L842" s="65">
        <v>11420.5</v>
      </c>
      <c r="M842" s="65">
        <v>7011.9</v>
      </c>
      <c r="N842" s="65">
        <v>-120.89999999999999</v>
      </c>
      <c r="O842" s="65">
        <v>14423.400000000001</v>
      </c>
      <c r="P842" s="65">
        <v>9892.3249999999989</v>
      </c>
      <c r="Q842" s="65">
        <v>-16969.259999999998</v>
      </c>
      <c r="R842" s="65">
        <v>10044.68</v>
      </c>
      <c r="S842" s="65">
        <v>-3866.0899999999997</v>
      </c>
      <c r="T842" s="65">
        <v>-9677.5950000000012</v>
      </c>
      <c r="U842" s="65">
        <v>-4418.62</v>
      </c>
      <c r="V842" s="65">
        <v>17740.340000000004</v>
      </c>
    </row>
    <row r="843" spans="1:22" x14ac:dyDescent="0.25">
      <c r="A843">
        <v>827</v>
      </c>
      <c r="B843" s="65">
        <v>40.56</v>
      </c>
      <c r="C843" s="65">
        <v>317.25</v>
      </c>
      <c r="D843" s="65">
        <v>14.42</v>
      </c>
      <c r="E843" s="65">
        <v>220.12</v>
      </c>
      <c r="F843" s="65">
        <v>3122.87</v>
      </c>
      <c r="G843" s="65">
        <v>2609.19</v>
      </c>
      <c r="H843" s="65">
        <v>10320.68</v>
      </c>
      <c r="I843" s="65">
        <v>3093.23</v>
      </c>
      <c r="J843" s="65">
        <v>2583.29</v>
      </c>
      <c r="K843" s="65">
        <v>3278.61</v>
      </c>
      <c r="L843" s="65">
        <v>-1038.8</v>
      </c>
      <c r="M843" s="65">
        <v>7429.65</v>
      </c>
      <c r="N843" s="65">
        <v>-4641</v>
      </c>
      <c r="O843" s="65">
        <v>12435.800000000001</v>
      </c>
      <c r="P843" s="65">
        <v>25190.95</v>
      </c>
      <c r="Q843" s="65">
        <v>12422.3</v>
      </c>
      <c r="R843" s="65">
        <v>-30561.115000000002</v>
      </c>
      <c r="S843" s="65">
        <v>8066.01</v>
      </c>
      <c r="T843" s="65">
        <v>-2986.74</v>
      </c>
      <c r="U843" s="65">
        <v>3152.66</v>
      </c>
      <c r="V843" s="65">
        <v>29469.715000000007</v>
      </c>
    </row>
    <row r="844" spans="1:22" x14ac:dyDescent="0.25">
      <c r="A844">
        <v>828</v>
      </c>
      <c r="B844" s="65">
        <v>39.683599999999998</v>
      </c>
      <c r="C844" s="65">
        <v>323.3202</v>
      </c>
      <c r="D844" s="65">
        <v>14.5951</v>
      </c>
      <c r="E844" s="65">
        <v>229.72499999999999</v>
      </c>
      <c r="F844" s="65">
        <v>3184.2948999999999</v>
      </c>
      <c r="G844" s="65">
        <v>2675.2871</v>
      </c>
      <c r="H844" s="65">
        <v>9985.4217000000008</v>
      </c>
      <c r="I844" s="65">
        <v>3156.4162000000001</v>
      </c>
      <c r="J844" s="65">
        <v>2591.8795</v>
      </c>
      <c r="K844" s="65">
        <v>3284.7271999999998</v>
      </c>
      <c r="L844" s="65">
        <v>5084.8</v>
      </c>
      <c r="M844" s="65">
        <v>-1680.3000000000002</v>
      </c>
      <c r="N844" s="65">
        <v>-11508.9</v>
      </c>
      <c r="O844" s="65">
        <v>-6770</v>
      </c>
      <c r="P844" s="65">
        <v>9835.15</v>
      </c>
      <c r="Q844" s="65">
        <v>-796.94</v>
      </c>
      <c r="R844" s="65">
        <v>-13798.02</v>
      </c>
      <c r="S844" s="65">
        <v>1747.66</v>
      </c>
      <c r="T844" s="65">
        <v>-4274.4450000000006</v>
      </c>
      <c r="U844" s="65">
        <v>1929.9199999999998</v>
      </c>
      <c r="V844" s="65">
        <v>-20231.075000000001</v>
      </c>
    </row>
    <row r="845" spans="1:22" x14ac:dyDescent="0.25">
      <c r="A845">
        <v>829</v>
      </c>
      <c r="B845" s="65">
        <v>41.5</v>
      </c>
      <c r="C845" s="65">
        <v>325.77</v>
      </c>
      <c r="D845" s="65">
        <v>14.23</v>
      </c>
      <c r="E845" s="65">
        <v>217.05</v>
      </c>
      <c r="F845" s="65">
        <v>3344.39</v>
      </c>
      <c r="G845" s="65">
        <v>2695.23</v>
      </c>
      <c r="H845" s="65">
        <v>9261.15</v>
      </c>
      <c r="I845" s="65">
        <v>3142.01</v>
      </c>
      <c r="J845" s="65">
        <v>2519.5500000000002</v>
      </c>
      <c r="K845" s="65">
        <v>3201.41</v>
      </c>
      <c r="L845" s="65">
        <v>-7613.1999999999989</v>
      </c>
      <c r="M845" s="65">
        <v>-5353.95</v>
      </c>
      <c r="N845" s="65">
        <v>2628.6</v>
      </c>
      <c r="O845" s="65">
        <v>18571.2</v>
      </c>
      <c r="P845" s="65">
        <v>-30189.525000000001</v>
      </c>
      <c r="Q845" s="65">
        <v>-4785.46</v>
      </c>
      <c r="R845" s="65">
        <v>22415.719999999998</v>
      </c>
      <c r="S845" s="65">
        <v>3188.6299999999997</v>
      </c>
      <c r="T845" s="65">
        <v>6575.28</v>
      </c>
      <c r="U845" s="65">
        <v>18592.64</v>
      </c>
      <c r="V845" s="65">
        <v>24029.934999999998</v>
      </c>
    </row>
    <row r="846" spans="1:22" x14ac:dyDescent="0.25">
      <c r="A846">
        <v>830</v>
      </c>
      <c r="B846" s="65">
        <v>41.036000000000001</v>
      </c>
      <c r="C846" s="65">
        <v>322.08280000000002</v>
      </c>
      <c r="D846" s="65">
        <v>14.1272</v>
      </c>
      <c r="E846" s="65">
        <v>232.9271</v>
      </c>
      <c r="F846" s="65">
        <v>3179.4982</v>
      </c>
      <c r="G846" s="65">
        <v>2720.4158000000002</v>
      </c>
      <c r="H846" s="65">
        <v>9447.3991000000005</v>
      </c>
      <c r="I846" s="65">
        <v>3100.0363000000002</v>
      </c>
      <c r="J846" s="65">
        <v>2535.7283000000002</v>
      </c>
      <c r="K846" s="65">
        <v>3301.5455999999999</v>
      </c>
      <c r="L846" s="65">
        <v>-4382</v>
      </c>
      <c r="M846" s="65">
        <v>175.8</v>
      </c>
      <c r="N846" s="65">
        <v>6739.2000000000007</v>
      </c>
      <c r="O846" s="65">
        <v>-13174.2</v>
      </c>
      <c r="P846" s="65">
        <v>11034.325000000001</v>
      </c>
      <c r="Q846" s="65">
        <v>-9822.68</v>
      </c>
      <c r="R846" s="65">
        <v>13103.11</v>
      </c>
      <c r="S846" s="65">
        <v>7385.65</v>
      </c>
      <c r="T846" s="65">
        <v>4148.2350000000006</v>
      </c>
      <c r="U846" s="65">
        <v>-1433.76</v>
      </c>
      <c r="V846" s="65">
        <v>13773.68</v>
      </c>
    </row>
    <row r="847" spans="1:22" x14ac:dyDescent="0.25">
      <c r="A847">
        <v>831</v>
      </c>
      <c r="B847" s="65">
        <v>39.409999999999997</v>
      </c>
      <c r="C847" s="65">
        <v>313.43</v>
      </c>
      <c r="D847" s="65">
        <v>14.11</v>
      </c>
      <c r="E847" s="65">
        <v>220.68</v>
      </c>
      <c r="F847" s="65">
        <v>3271.59</v>
      </c>
      <c r="G847" s="65">
        <v>2715.96</v>
      </c>
      <c r="H847" s="65">
        <v>9476.27</v>
      </c>
      <c r="I847" s="65">
        <v>3239.32</v>
      </c>
      <c r="J847" s="65">
        <v>2541.81</v>
      </c>
      <c r="K847" s="65">
        <v>3315.05</v>
      </c>
      <c r="L847" s="65">
        <v>7000</v>
      </c>
      <c r="M847" s="65">
        <v>13156.95</v>
      </c>
      <c r="N847" s="65">
        <v>7491.9</v>
      </c>
      <c r="O847" s="65">
        <v>11312.6</v>
      </c>
      <c r="P847" s="65">
        <v>-11987.8</v>
      </c>
      <c r="Q847" s="65">
        <v>-8931.24</v>
      </c>
      <c r="R847" s="65">
        <v>11659.71</v>
      </c>
      <c r="S847" s="65">
        <v>-6542.9400000000005</v>
      </c>
      <c r="T847" s="65">
        <v>3235.5899999999997</v>
      </c>
      <c r="U847" s="65">
        <v>-4133.96</v>
      </c>
      <c r="V847" s="65">
        <v>22260.809999999994</v>
      </c>
    </row>
    <row r="848" spans="1:22" x14ac:dyDescent="0.25">
      <c r="A848">
        <v>832</v>
      </c>
      <c r="B848" s="65">
        <v>39.9071</v>
      </c>
      <c r="C848" s="65">
        <v>313.19850000000002</v>
      </c>
      <c r="D848" s="65">
        <v>14.06</v>
      </c>
      <c r="E848" s="65">
        <v>220.71870000000001</v>
      </c>
      <c r="F848" s="65">
        <v>3043.0781000000002</v>
      </c>
      <c r="G848" s="65">
        <v>2688.6242999999999</v>
      </c>
      <c r="H848" s="65">
        <v>9688.5529999999999</v>
      </c>
      <c r="I848" s="65">
        <v>3189.3409000000001</v>
      </c>
      <c r="J848" s="65">
        <v>2547.4749000000002</v>
      </c>
      <c r="K848" s="65">
        <v>3292.2662999999998</v>
      </c>
      <c r="L848" s="65">
        <v>3520.3</v>
      </c>
      <c r="M848" s="65">
        <v>13502.25</v>
      </c>
      <c r="N848" s="65">
        <v>9360</v>
      </c>
      <c r="O848" s="65">
        <v>11242.6</v>
      </c>
      <c r="P848" s="65">
        <v>45139.35</v>
      </c>
      <c r="Q848" s="65">
        <v>-3464.38</v>
      </c>
      <c r="R848" s="65">
        <v>1045.415</v>
      </c>
      <c r="S848" s="65">
        <v>-1544.81</v>
      </c>
      <c r="T848" s="65">
        <v>2386.2449999999999</v>
      </c>
      <c r="U848" s="65">
        <v>422.1</v>
      </c>
      <c r="V848" s="65">
        <v>81609.069999999992</v>
      </c>
    </row>
    <row r="849" spans="1:22" x14ac:dyDescent="0.25">
      <c r="A849">
        <v>833</v>
      </c>
      <c r="B849" s="65">
        <v>38.479999999999997</v>
      </c>
      <c r="C849" s="65">
        <v>313.91000000000003</v>
      </c>
      <c r="D849" s="65">
        <v>14.56</v>
      </c>
      <c r="E849" s="65">
        <v>223.77</v>
      </c>
      <c r="F849" s="65">
        <v>3219.61</v>
      </c>
      <c r="G849" s="65">
        <v>2678.57</v>
      </c>
      <c r="H849" s="65">
        <v>9706</v>
      </c>
      <c r="I849" s="65">
        <v>3197.91</v>
      </c>
      <c r="J849" s="65">
        <v>2581.87</v>
      </c>
      <c r="K849" s="65">
        <v>3325.59</v>
      </c>
      <c r="L849" s="65">
        <v>13537.3</v>
      </c>
      <c r="M849" s="65">
        <v>12438</v>
      </c>
      <c r="N849" s="65">
        <v>-10210.199999999999</v>
      </c>
      <c r="O849" s="65">
        <v>5136.5999999999995</v>
      </c>
      <c r="P849" s="65">
        <v>1005.15</v>
      </c>
      <c r="Q849" s="65">
        <v>-1453.74</v>
      </c>
      <c r="R849" s="65">
        <v>173.25</v>
      </c>
      <c r="S849" s="65">
        <v>-2401.5699999999997</v>
      </c>
      <c r="T849" s="65">
        <v>-2773.605</v>
      </c>
      <c r="U849" s="65">
        <v>-6242.82</v>
      </c>
      <c r="V849" s="65">
        <v>9208.3650000000016</v>
      </c>
    </row>
    <row r="850" spans="1:22" x14ac:dyDescent="0.25">
      <c r="A850">
        <v>834</v>
      </c>
      <c r="B850" s="65">
        <v>41.609099999999998</v>
      </c>
      <c r="C850" s="65">
        <v>326.11509999999998</v>
      </c>
      <c r="D850" s="65">
        <v>14.622400000000001</v>
      </c>
      <c r="E850" s="65">
        <v>224.20060000000001</v>
      </c>
      <c r="F850" s="65">
        <v>3137.5574000000001</v>
      </c>
      <c r="G850" s="65">
        <v>2634.2226000000001</v>
      </c>
      <c r="H850" s="65">
        <v>9472.1200000000008</v>
      </c>
      <c r="I850" s="65">
        <v>3183.5443</v>
      </c>
      <c r="J850" s="65">
        <v>2551.0109000000002</v>
      </c>
      <c r="K850" s="65">
        <v>3274.4043999999999</v>
      </c>
      <c r="L850" s="65">
        <v>-8393.7000000000007</v>
      </c>
      <c r="M850" s="65">
        <v>-5872.65</v>
      </c>
      <c r="N850" s="65">
        <v>-12573.6</v>
      </c>
      <c r="O850" s="65">
        <v>4278.8</v>
      </c>
      <c r="P850" s="65">
        <v>21519.525000000001</v>
      </c>
      <c r="Q850" s="65">
        <v>7415.96</v>
      </c>
      <c r="R850" s="65">
        <v>11867.064999999999</v>
      </c>
      <c r="S850" s="65">
        <v>-965.15000000000009</v>
      </c>
      <c r="T850" s="65">
        <v>1855.8449999999998</v>
      </c>
      <c r="U850" s="65">
        <v>3994.48</v>
      </c>
      <c r="V850" s="65">
        <v>23126.574999999997</v>
      </c>
    </row>
    <row r="851" spans="1:22" x14ac:dyDescent="0.25">
      <c r="A851">
        <v>835</v>
      </c>
      <c r="B851" s="65">
        <v>41.62</v>
      </c>
      <c r="C851" s="65">
        <v>321.91000000000003</v>
      </c>
      <c r="D851" s="65">
        <v>14.73</v>
      </c>
      <c r="E851" s="65">
        <v>220.26</v>
      </c>
      <c r="F851" s="65">
        <v>3154.12</v>
      </c>
      <c r="G851" s="65">
        <v>2735.24</v>
      </c>
      <c r="H851" s="65">
        <v>9988.3700000000008</v>
      </c>
      <c r="I851" s="65">
        <v>3143.64</v>
      </c>
      <c r="J851" s="65">
        <v>2548.8200000000002</v>
      </c>
      <c r="K851" s="65">
        <v>3297.63</v>
      </c>
      <c r="L851" s="65">
        <v>-8491.7000000000007</v>
      </c>
      <c r="M851" s="65">
        <v>430.49999999999994</v>
      </c>
      <c r="N851" s="65">
        <v>-16890.899999999998</v>
      </c>
      <c r="O851" s="65">
        <v>12159.800000000001</v>
      </c>
      <c r="P851" s="65">
        <v>17379.149999999998</v>
      </c>
      <c r="Q851" s="65">
        <v>-12787.94</v>
      </c>
      <c r="R851" s="65">
        <v>-13945.304999999998</v>
      </c>
      <c r="S851" s="65">
        <v>3024.86</v>
      </c>
      <c r="T851" s="65">
        <v>2184.375</v>
      </c>
      <c r="U851" s="65">
        <v>-650.26</v>
      </c>
      <c r="V851" s="65">
        <v>-17587.419999999995</v>
      </c>
    </row>
    <row r="852" spans="1:22" x14ac:dyDescent="0.25">
      <c r="A852">
        <v>836</v>
      </c>
      <c r="B852" s="65">
        <v>41.9925</v>
      </c>
      <c r="C852" s="65">
        <v>323.61090000000002</v>
      </c>
      <c r="D852" s="65">
        <v>14.1395</v>
      </c>
      <c r="E852" s="65">
        <v>216.1362</v>
      </c>
      <c r="F852" s="65">
        <v>3140.3476999999998</v>
      </c>
      <c r="G852" s="65">
        <v>2648.9821000000002</v>
      </c>
      <c r="H852" s="65">
        <v>9872.1540999999997</v>
      </c>
      <c r="I852" s="65">
        <v>3162.1574000000001</v>
      </c>
      <c r="J852" s="65">
        <v>2587.6246999999998</v>
      </c>
      <c r="K852" s="65">
        <v>3360.047</v>
      </c>
      <c r="L852" s="65">
        <v>-11077.5</v>
      </c>
      <c r="M852" s="65">
        <v>-2116.35</v>
      </c>
      <c r="N852" s="65">
        <v>6259.5</v>
      </c>
      <c r="O852" s="65">
        <v>20407.599999999999</v>
      </c>
      <c r="P852" s="65">
        <v>20821.95</v>
      </c>
      <c r="Q852" s="65">
        <v>4464.0599999999995</v>
      </c>
      <c r="R852" s="65">
        <v>-8134.64</v>
      </c>
      <c r="S852" s="65">
        <v>1173.54</v>
      </c>
      <c r="T852" s="65">
        <v>-3636.2249999999999</v>
      </c>
      <c r="U852" s="65">
        <v>-13134.039999999999</v>
      </c>
      <c r="V852" s="65">
        <v>15027.894999999999</v>
      </c>
    </row>
    <row r="853" spans="1:22" x14ac:dyDescent="0.25">
      <c r="A853">
        <v>837</v>
      </c>
      <c r="B853" s="65">
        <v>41.87</v>
      </c>
      <c r="C853" s="65">
        <v>324.23</v>
      </c>
      <c r="D853" s="65">
        <v>14.57</v>
      </c>
      <c r="E853" s="65">
        <v>222.21</v>
      </c>
      <c r="F853" s="65">
        <v>3137.96</v>
      </c>
      <c r="G853" s="65">
        <v>2713.59</v>
      </c>
      <c r="H853" s="65">
        <v>9437.6299999999992</v>
      </c>
      <c r="I853" s="65">
        <v>3181.88</v>
      </c>
      <c r="J853" s="65">
        <v>2605.9299999999998</v>
      </c>
      <c r="K853" s="65">
        <v>3287.42</v>
      </c>
      <c r="L853" s="65">
        <v>-10253.6</v>
      </c>
      <c r="M853" s="65">
        <v>-3051.15</v>
      </c>
      <c r="N853" s="65">
        <v>-10549.5</v>
      </c>
      <c r="O853" s="65">
        <v>8265</v>
      </c>
      <c r="P853" s="65">
        <v>21419.775000000001</v>
      </c>
      <c r="Q853" s="65">
        <v>-8458.02</v>
      </c>
      <c r="R853" s="65">
        <v>13591.375</v>
      </c>
      <c r="S853" s="65">
        <v>-798.26</v>
      </c>
      <c r="T853" s="65">
        <v>-6381.6900000000005</v>
      </c>
      <c r="U853" s="65">
        <v>1391.38</v>
      </c>
      <c r="V853" s="65">
        <v>5175.3100000000004</v>
      </c>
    </row>
    <row r="854" spans="1:22" x14ac:dyDescent="0.25">
      <c r="A854">
        <v>838</v>
      </c>
      <c r="B854" s="65">
        <v>40.333100000000002</v>
      </c>
      <c r="C854" s="65">
        <v>333.83679999999998</v>
      </c>
      <c r="D854" s="65">
        <v>14.305199999999999</v>
      </c>
      <c r="E854" s="65">
        <v>233.43170000000001</v>
      </c>
      <c r="F854" s="65">
        <v>3303.4888999999998</v>
      </c>
      <c r="G854" s="65">
        <v>2625.5101</v>
      </c>
      <c r="H854" s="65">
        <v>9679.2407999999996</v>
      </c>
      <c r="I854" s="65">
        <v>3115.1244000000002</v>
      </c>
      <c r="J854" s="65">
        <v>2564.9906999999998</v>
      </c>
      <c r="K854" s="65">
        <v>3342.3042999999998</v>
      </c>
      <c r="L854" s="65">
        <v>538.29999999999995</v>
      </c>
      <c r="M854" s="65">
        <v>-17455.199999999997</v>
      </c>
      <c r="N854" s="65">
        <v>-202.79999999999998</v>
      </c>
      <c r="O854" s="65">
        <v>-14183.400000000001</v>
      </c>
      <c r="P854" s="65">
        <v>-19963.349999999999</v>
      </c>
      <c r="Q854" s="65">
        <v>9158.4599999999991</v>
      </c>
      <c r="R854" s="65">
        <v>1511.0250000000001</v>
      </c>
      <c r="S854" s="65">
        <v>5876.84</v>
      </c>
      <c r="T854" s="65">
        <v>-241.125</v>
      </c>
      <c r="U854" s="65">
        <v>-9585.5</v>
      </c>
      <c r="V854" s="65">
        <v>-44546.75</v>
      </c>
    </row>
    <row r="855" spans="1:22" x14ac:dyDescent="0.25">
      <c r="A855">
        <v>839</v>
      </c>
      <c r="B855" s="65">
        <v>40.270000000000003</v>
      </c>
      <c r="C855" s="65">
        <v>318.45999999999998</v>
      </c>
      <c r="D855" s="65">
        <v>14.12</v>
      </c>
      <c r="E855" s="65">
        <v>219.62</v>
      </c>
      <c r="F855" s="65">
        <v>3116.31</v>
      </c>
      <c r="G855" s="65">
        <v>2712.69</v>
      </c>
      <c r="H855" s="65">
        <v>9775.9599999999991</v>
      </c>
      <c r="I855" s="65">
        <v>3171.95</v>
      </c>
      <c r="J855" s="65">
        <v>2566.81</v>
      </c>
      <c r="K855" s="65">
        <v>3330.07</v>
      </c>
      <c r="L855" s="65">
        <v>996.8</v>
      </c>
      <c r="M855" s="65">
        <v>5612.8499999999995</v>
      </c>
      <c r="N855" s="65">
        <v>7000.5</v>
      </c>
      <c r="O855" s="65">
        <v>13446.8</v>
      </c>
      <c r="P855" s="65">
        <v>26830.474999999999</v>
      </c>
      <c r="Q855" s="65">
        <v>-8277.2800000000007</v>
      </c>
      <c r="R855" s="65">
        <v>-3325.0650000000001</v>
      </c>
      <c r="S855" s="65">
        <v>194.60999999999999</v>
      </c>
      <c r="T855" s="65">
        <v>-513.79499999999996</v>
      </c>
      <c r="U855" s="65">
        <v>-7137.66</v>
      </c>
      <c r="V855" s="65">
        <v>34828.235000000001</v>
      </c>
    </row>
    <row r="856" spans="1:22" x14ac:dyDescent="0.25">
      <c r="A856">
        <v>840</v>
      </c>
      <c r="B856" s="65">
        <v>41.369199999999999</v>
      </c>
      <c r="C856" s="65">
        <v>318.87580000000003</v>
      </c>
      <c r="D856" s="65">
        <v>14.326499999999999</v>
      </c>
      <c r="E856" s="65">
        <v>232.44120000000001</v>
      </c>
      <c r="F856" s="65">
        <v>3277.3730999999998</v>
      </c>
      <c r="G856" s="65">
        <v>2678.3121000000001</v>
      </c>
      <c r="H856" s="65">
        <v>9876.4115000000002</v>
      </c>
      <c r="I856" s="65">
        <v>3221.2096999999999</v>
      </c>
      <c r="J856" s="65">
        <v>2573.6417999999999</v>
      </c>
      <c r="K856" s="65">
        <v>3338.7402999999999</v>
      </c>
      <c r="L856" s="65">
        <v>-6714.4000000000005</v>
      </c>
      <c r="M856" s="65">
        <v>4986.3</v>
      </c>
      <c r="N856" s="65">
        <v>-1033.5</v>
      </c>
      <c r="O856" s="65">
        <v>-12202.400000000001</v>
      </c>
      <c r="P856" s="65">
        <v>-13434.4</v>
      </c>
      <c r="Q856" s="65">
        <v>-1401.9399999999998</v>
      </c>
      <c r="R856" s="65">
        <v>-8347.51</v>
      </c>
      <c r="S856" s="65">
        <v>-4731.6899999999996</v>
      </c>
      <c r="T856" s="65">
        <v>-1538.79</v>
      </c>
      <c r="U856" s="65">
        <v>-8872.7000000000007</v>
      </c>
      <c r="V856" s="65">
        <v>-53291.03</v>
      </c>
    </row>
    <row r="857" spans="1:22" x14ac:dyDescent="0.25">
      <c r="A857">
        <v>841</v>
      </c>
      <c r="B857" s="65">
        <v>39.17</v>
      </c>
      <c r="C857" s="65">
        <v>319.83999999999997</v>
      </c>
      <c r="D857" s="65">
        <v>14.26</v>
      </c>
      <c r="E857" s="65">
        <v>226.56</v>
      </c>
      <c r="F857" s="65">
        <v>3143.06</v>
      </c>
      <c r="G857" s="65">
        <v>2697.14</v>
      </c>
      <c r="H857" s="65">
        <v>9729.14</v>
      </c>
      <c r="I857" s="65">
        <v>3149.6</v>
      </c>
      <c r="J857" s="65">
        <v>2577.15</v>
      </c>
      <c r="K857" s="65">
        <v>3333.39</v>
      </c>
      <c r="L857" s="65">
        <v>8677.9</v>
      </c>
      <c r="M857" s="65">
        <v>3533.55</v>
      </c>
      <c r="N857" s="65">
        <v>1517.1</v>
      </c>
      <c r="O857" s="65">
        <v>-444.79999999999995</v>
      </c>
      <c r="P857" s="65">
        <v>20143.875</v>
      </c>
      <c r="Q857" s="65">
        <v>-5167.04</v>
      </c>
      <c r="R857" s="65">
        <v>-983.70999999999992</v>
      </c>
      <c r="S857" s="65">
        <v>2429.67</v>
      </c>
      <c r="T857" s="65">
        <v>-2064.9299999999998</v>
      </c>
      <c r="U857" s="65">
        <v>-7802.2800000000007</v>
      </c>
      <c r="V857" s="65">
        <v>19839.334999999999</v>
      </c>
    </row>
    <row r="858" spans="1:22" x14ac:dyDescent="0.25">
      <c r="A858">
        <v>842</v>
      </c>
      <c r="B858" s="65">
        <v>40.655999999999999</v>
      </c>
      <c r="C858" s="65">
        <v>319.87189999999998</v>
      </c>
      <c r="D858" s="65">
        <v>14.209099999999999</v>
      </c>
      <c r="E858" s="65">
        <v>222.1326</v>
      </c>
      <c r="F858" s="65">
        <v>3303.1875</v>
      </c>
      <c r="G858" s="65">
        <v>2637.4596000000001</v>
      </c>
      <c r="H858" s="65">
        <v>9679.5429000000004</v>
      </c>
      <c r="I858" s="65">
        <v>3151.0574000000001</v>
      </c>
      <c r="J858" s="65">
        <v>2629.3290000000002</v>
      </c>
      <c r="K858" s="65">
        <v>3354.8878</v>
      </c>
      <c r="L858" s="65">
        <v>-1722</v>
      </c>
      <c r="M858" s="65">
        <v>3492.15</v>
      </c>
      <c r="N858" s="65">
        <v>3545.1</v>
      </c>
      <c r="O858" s="65">
        <v>8414.7999999999993</v>
      </c>
      <c r="P858" s="65">
        <v>-19888</v>
      </c>
      <c r="Q858" s="65">
        <v>6768.5599999999995</v>
      </c>
      <c r="R858" s="65">
        <v>1495.9199999999998</v>
      </c>
      <c r="S858" s="65">
        <v>2283.54</v>
      </c>
      <c r="T858" s="65">
        <v>-9891.8700000000008</v>
      </c>
      <c r="U858" s="65">
        <v>-12102.2</v>
      </c>
      <c r="V858" s="65">
        <v>-17604.000000000004</v>
      </c>
    </row>
    <row r="859" spans="1:22" x14ac:dyDescent="0.25">
      <c r="A859">
        <v>843</v>
      </c>
      <c r="B859" s="65">
        <v>38.24</v>
      </c>
      <c r="C859" s="65">
        <v>314.66000000000003</v>
      </c>
      <c r="D859" s="65">
        <v>14.55</v>
      </c>
      <c r="E859" s="65">
        <v>229.99</v>
      </c>
      <c r="F859" s="65">
        <v>3177.92</v>
      </c>
      <c r="G859" s="65">
        <v>2671.33</v>
      </c>
      <c r="H859" s="65">
        <v>9722.35</v>
      </c>
      <c r="I859" s="65">
        <v>3220.53</v>
      </c>
      <c r="J859" s="65">
        <v>2597.88</v>
      </c>
      <c r="K859" s="65">
        <v>3282.81</v>
      </c>
      <c r="L859" s="65">
        <v>15183.699999999999</v>
      </c>
      <c r="M859" s="65">
        <v>11308.800000000001</v>
      </c>
      <c r="N859" s="65">
        <v>-9789</v>
      </c>
      <c r="O859" s="65">
        <v>-7293.8</v>
      </c>
      <c r="P859" s="65">
        <v>11429.525</v>
      </c>
      <c r="Q859" s="65">
        <v>-4.5600000000000005</v>
      </c>
      <c r="R859" s="65">
        <v>-644.28</v>
      </c>
      <c r="S859" s="65">
        <v>-4663.72</v>
      </c>
      <c r="T859" s="65">
        <v>-5175.2550000000001</v>
      </c>
      <c r="U859" s="65">
        <v>2312.4199999999996</v>
      </c>
      <c r="V859" s="65">
        <v>12663.829999999996</v>
      </c>
    </row>
    <row r="860" spans="1:22" x14ac:dyDescent="0.25">
      <c r="A860">
        <v>844</v>
      </c>
      <c r="B860" s="65">
        <v>41.004600000000003</v>
      </c>
      <c r="C860" s="65">
        <v>317.33550000000002</v>
      </c>
      <c r="D860" s="65">
        <v>14.3796</v>
      </c>
      <c r="E860" s="65">
        <v>233.26150000000001</v>
      </c>
      <c r="F860" s="65">
        <v>3324.2599</v>
      </c>
      <c r="G860" s="65">
        <v>2710.6669999999999</v>
      </c>
      <c r="H860" s="65">
        <v>9318.2754000000004</v>
      </c>
      <c r="I860" s="65">
        <v>3161.4263000000001</v>
      </c>
      <c r="J860" s="65">
        <v>2564.1848</v>
      </c>
      <c r="K860" s="65">
        <v>3295.1172000000001</v>
      </c>
      <c r="L860" s="65">
        <v>-4162.2</v>
      </c>
      <c r="M860" s="65">
        <v>7296.7499999999991</v>
      </c>
      <c r="N860" s="65">
        <v>-3104.4</v>
      </c>
      <c r="O860" s="65">
        <v>-13843</v>
      </c>
      <c r="P860" s="65">
        <v>-25156.1</v>
      </c>
      <c r="Q860" s="65">
        <v>-7872.920000000001</v>
      </c>
      <c r="R860" s="65">
        <v>19559.295000000002</v>
      </c>
      <c r="S860" s="65">
        <v>1246.6500000000001</v>
      </c>
      <c r="T860" s="65">
        <v>-120.24</v>
      </c>
      <c r="U860" s="65">
        <v>-148.07999999999998</v>
      </c>
      <c r="V860" s="65">
        <v>-26304.244999999995</v>
      </c>
    </row>
    <row r="861" spans="1:22" x14ac:dyDescent="0.25">
      <c r="A861">
        <v>845</v>
      </c>
      <c r="B861" s="65">
        <v>41.58</v>
      </c>
      <c r="C861" s="65">
        <v>325.95</v>
      </c>
      <c r="D861" s="65">
        <v>14.5</v>
      </c>
      <c r="E861" s="65">
        <v>231.53</v>
      </c>
      <c r="F861" s="65">
        <v>3243.36</v>
      </c>
      <c r="G861" s="65">
        <v>2682.06</v>
      </c>
      <c r="H861" s="65">
        <v>10202.06</v>
      </c>
      <c r="I861" s="65">
        <v>3072.76</v>
      </c>
      <c r="J861" s="65">
        <v>2468.37</v>
      </c>
      <c r="K861" s="65">
        <v>3305.8</v>
      </c>
      <c r="L861" s="65">
        <v>-8184.4000000000005</v>
      </c>
      <c r="M861" s="65">
        <v>-5621.4</v>
      </c>
      <c r="N861" s="65">
        <v>-7729.7999999999993</v>
      </c>
      <c r="O861" s="65">
        <v>-10385.400000000001</v>
      </c>
      <c r="P861" s="65">
        <v>-4931.5499999999993</v>
      </c>
      <c r="Q861" s="65">
        <v>-2152.3399999999997</v>
      </c>
      <c r="R861" s="65">
        <v>-24630.18</v>
      </c>
      <c r="S861" s="65">
        <v>10113.65</v>
      </c>
      <c r="T861" s="65">
        <v>14251.365</v>
      </c>
      <c r="U861" s="65">
        <v>-2285.36</v>
      </c>
      <c r="V861" s="65">
        <v>-41555.415000000001</v>
      </c>
    </row>
    <row r="862" spans="1:22" x14ac:dyDescent="0.25">
      <c r="A862">
        <v>846</v>
      </c>
      <c r="B862" s="65">
        <v>40.000599999999999</v>
      </c>
      <c r="C862" s="65">
        <v>319.03910000000002</v>
      </c>
      <c r="D862" s="65">
        <v>14.556699999999999</v>
      </c>
      <c r="E862" s="65">
        <v>232.25139999999999</v>
      </c>
      <c r="F862" s="65">
        <v>3167.2732000000001</v>
      </c>
      <c r="G862" s="65">
        <v>2687.4681</v>
      </c>
      <c r="H862" s="65">
        <v>9199.6317999999992</v>
      </c>
      <c r="I862" s="65">
        <v>3119.6986999999999</v>
      </c>
      <c r="J862" s="65">
        <v>2511.5607</v>
      </c>
      <c r="K862" s="65">
        <v>3330.5162999999998</v>
      </c>
      <c r="L862" s="65">
        <v>2865.7999999999997</v>
      </c>
      <c r="M862" s="65">
        <v>4741.3499999999995</v>
      </c>
      <c r="N862" s="65">
        <v>-10011.299999999999</v>
      </c>
      <c r="O862" s="65">
        <v>-11822.800000000001</v>
      </c>
      <c r="P862" s="65">
        <v>14090.574999999999</v>
      </c>
      <c r="Q862" s="65">
        <v>-3233.1400000000003</v>
      </c>
      <c r="R862" s="65">
        <v>25491.474999999999</v>
      </c>
      <c r="S862" s="65">
        <v>5419.41</v>
      </c>
      <c r="T862" s="65">
        <v>7773.375</v>
      </c>
      <c r="U862" s="65">
        <v>-7227.9</v>
      </c>
      <c r="V862" s="65">
        <v>28086.844999999994</v>
      </c>
    </row>
    <row r="863" spans="1:22" x14ac:dyDescent="0.25">
      <c r="A863">
        <v>847</v>
      </c>
      <c r="B863" s="65">
        <v>41.13</v>
      </c>
      <c r="C863" s="65">
        <v>331.89</v>
      </c>
      <c r="D863" s="65">
        <v>14.48</v>
      </c>
      <c r="E863" s="65">
        <v>226.64</v>
      </c>
      <c r="F863" s="65">
        <v>3135.8</v>
      </c>
      <c r="G863" s="65">
        <v>2665.07</v>
      </c>
      <c r="H863" s="65">
        <v>9703.65</v>
      </c>
      <c r="I863" s="65">
        <v>3196.4</v>
      </c>
      <c r="J863" s="65">
        <v>2588.1799999999998</v>
      </c>
      <c r="K863" s="65">
        <v>3286.47</v>
      </c>
      <c r="L863" s="65">
        <v>-5055.3999999999996</v>
      </c>
      <c r="M863" s="65">
        <v>-14530.349999999999</v>
      </c>
      <c r="N863" s="65">
        <v>-6938.1</v>
      </c>
      <c r="O863" s="65">
        <v>-608.6</v>
      </c>
      <c r="P863" s="65">
        <v>21959.800000000003</v>
      </c>
      <c r="Q863" s="65">
        <v>1247.0800000000002</v>
      </c>
      <c r="R863" s="65">
        <v>290.73</v>
      </c>
      <c r="S863" s="65">
        <v>-2251.12</v>
      </c>
      <c r="T863" s="65">
        <v>-3719.19</v>
      </c>
      <c r="U863" s="65">
        <v>1580.68</v>
      </c>
      <c r="V863" s="65">
        <v>-8024.4699999999939</v>
      </c>
    </row>
    <row r="864" spans="1:22" x14ac:dyDescent="0.25">
      <c r="A864">
        <v>848</v>
      </c>
      <c r="B864" s="65">
        <v>41.789200000000001</v>
      </c>
      <c r="C864" s="65">
        <v>327.45249999999999</v>
      </c>
      <c r="D864" s="65">
        <v>13.881399999999999</v>
      </c>
      <c r="E864" s="65">
        <v>222.28970000000001</v>
      </c>
      <c r="F864" s="65">
        <v>3174.5183000000002</v>
      </c>
      <c r="G864" s="65">
        <v>2670.2826</v>
      </c>
      <c r="H864" s="65">
        <v>9997.3891999999996</v>
      </c>
      <c r="I864" s="65">
        <v>3157.2858000000001</v>
      </c>
      <c r="J864" s="65">
        <v>2526.3488000000002</v>
      </c>
      <c r="K864" s="65">
        <v>3324.9038</v>
      </c>
      <c r="L864" s="65">
        <v>-9654.4</v>
      </c>
      <c r="M864" s="65">
        <v>-7878.7500000000009</v>
      </c>
      <c r="N864" s="65">
        <v>16325.400000000001</v>
      </c>
      <c r="O864" s="65">
        <v>8100.6</v>
      </c>
      <c r="P864" s="65">
        <v>12279.3</v>
      </c>
      <c r="Q864" s="65">
        <v>203.96</v>
      </c>
      <c r="R864" s="65">
        <v>-14396.395</v>
      </c>
      <c r="S864" s="65">
        <v>1660.6999999999998</v>
      </c>
      <c r="T864" s="65">
        <v>5555.16</v>
      </c>
      <c r="U864" s="65">
        <v>-6105.4000000000005</v>
      </c>
      <c r="V864" s="65">
        <v>6090.1750000000002</v>
      </c>
    </row>
    <row r="865" spans="1:22" x14ac:dyDescent="0.25">
      <c r="A865">
        <v>849</v>
      </c>
      <c r="B865" s="65">
        <v>39.799999999999997</v>
      </c>
      <c r="C865" s="65">
        <v>325.64</v>
      </c>
      <c r="D865" s="65">
        <v>14.27</v>
      </c>
      <c r="E865" s="65">
        <v>221.98</v>
      </c>
      <c r="F865" s="65">
        <v>3130.54</v>
      </c>
      <c r="G865" s="65">
        <v>2654.86</v>
      </c>
      <c r="H865" s="65">
        <v>9629.75</v>
      </c>
      <c r="I865" s="65">
        <v>3131.58</v>
      </c>
      <c r="J865" s="65">
        <v>2565.48</v>
      </c>
      <c r="K865" s="65">
        <v>3297.71</v>
      </c>
      <c r="L865" s="65">
        <v>4296.6000000000004</v>
      </c>
      <c r="M865" s="65">
        <v>-5153.8500000000004</v>
      </c>
      <c r="N865" s="65">
        <v>1064.7</v>
      </c>
      <c r="O865" s="65">
        <v>8711.2000000000007</v>
      </c>
      <c r="P865" s="65">
        <v>23273.924999999999</v>
      </c>
      <c r="Q865" s="65">
        <v>3288.74</v>
      </c>
      <c r="R865" s="65">
        <v>3985.5350000000003</v>
      </c>
      <c r="S865" s="65">
        <v>4230.8999999999996</v>
      </c>
      <c r="T865" s="65">
        <v>-313.89</v>
      </c>
      <c r="U865" s="65">
        <v>-665.7</v>
      </c>
      <c r="V865" s="65">
        <v>42718.160000000011</v>
      </c>
    </row>
    <row r="866" spans="1:22" x14ac:dyDescent="0.25">
      <c r="A866">
        <v>850</v>
      </c>
      <c r="B866" s="65">
        <v>41.349299999999999</v>
      </c>
      <c r="C866" s="65">
        <v>324.59649999999999</v>
      </c>
      <c r="D866" s="65">
        <v>14.6685</v>
      </c>
      <c r="E866" s="65">
        <v>222.68610000000001</v>
      </c>
      <c r="F866" s="65">
        <v>3061.8056000000001</v>
      </c>
      <c r="G866" s="65">
        <v>2714.6088</v>
      </c>
      <c r="H866" s="65">
        <v>9979.8083999999999</v>
      </c>
      <c r="I866" s="65">
        <v>3111.7754</v>
      </c>
      <c r="J866" s="65">
        <v>2598.5117</v>
      </c>
      <c r="K866" s="65">
        <v>3329.7873</v>
      </c>
      <c r="L866" s="65">
        <v>-6575.1</v>
      </c>
      <c r="M866" s="65">
        <v>-3594.75</v>
      </c>
      <c r="N866" s="65">
        <v>-14371.5</v>
      </c>
      <c r="O866" s="65">
        <v>7307.8</v>
      </c>
      <c r="P866" s="65">
        <v>40457.475000000006</v>
      </c>
      <c r="Q866" s="65">
        <v>-8661.2799999999988</v>
      </c>
      <c r="R866" s="65">
        <v>-13517.355000000001</v>
      </c>
      <c r="S866" s="65">
        <v>6211.7400000000007</v>
      </c>
      <c r="T866" s="65">
        <v>-5269.2750000000005</v>
      </c>
      <c r="U866" s="65">
        <v>-7082.0999999999995</v>
      </c>
      <c r="V866" s="65">
        <v>-5094.344999999993</v>
      </c>
    </row>
    <row r="867" spans="1:22" x14ac:dyDescent="0.25">
      <c r="A867">
        <v>851</v>
      </c>
      <c r="B867" s="65">
        <v>39.54</v>
      </c>
      <c r="C867" s="65">
        <v>317.51</v>
      </c>
      <c r="D867" s="65">
        <v>14.45</v>
      </c>
      <c r="E867" s="65">
        <v>228.17</v>
      </c>
      <c r="F867" s="65">
        <v>3310.62</v>
      </c>
      <c r="G867" s="65">
        <v>2656.36</v>
      </c>
      <c r="H867" s="65">
        <v>9396.2800000000007</v>
      </c>
      <c r="I867" s="65">
        <v>3189.66</v>
      </c>
      <c r="J867" s="65">
        <v>2501.2800000000002</v>
      </c>
      <c r="K867" s="65">
        <v>3257.99</v>
      </c>
      <c r="L867" s="65">
        <v>6120.7999999999993</v>
      </c>
      <c r="M867" s="65">
        <v>7038.2999999999993</v>
      </c>
      <c r="N867" s="65">
        <v>-5846.1</v>
      </c>
      <c r="O867" s="65">
        <v>-3661.4</v>
      </c>
      <c r="P867" s="65">
        <v>-21746.875</v>
      </c>
      <c r="Q867" s="65">
        <v>2989.1</v>
      </c>
      <c r="R867" s="65">
        <v>15659.21</v>
      </c>
      <c r="S867" s="65">
        <v>-1576.3500000000001</v>
      </c>
      <c r="T867" s="65">
        <v>9315.5400000000009</v>
      </c>
      <c r="U867" s="65">
        <v>7276.42</v>
      </c>
      <c r="V867" s="65">
        <v>15568.644999999999</v>
      </c>
    </row>
    <row r="868" spans="1:22" x14ac:dyDescent="0.25">
      <c r="A868">
        <v>852</v>
      </c>
      <c r="B868" s="65">
        <v>41.089199999999998</v>
      </c>
      <c r="C868" s="65">
        <v>311.64859999999999</v>
      </c>
      <c r="D868" s="65">
        <v>14.414899999999999</v>
      </c>
      <c r="E868" s="65">
        <v>240.61859999999999</v>
      </c>
      <c r="F868" s="65">
        <v>3288.1637999999998</v>
      </c>
      <c r="G868" s="65">
        <v>2615.3779</v>
      </c>
      <c r="H868" s="65">
        <v>9796.6615000000002</v>
      </c>
      <c r="I868" s="65">
        <v>3123.7997</v>
      </c>
      <c r="J868" s="65">
        <v>2556.6161000000002</v>
      </c>
      <c r="K868" s="65">
        <v>3314.6030999999998</v>
      </c>
      <c r="L868" s="65">
        <v>-4754.4000000000005</v>
      </c>
      <c r="M868" s="65">
        <v>15827.099999999999</v>
      </c>
      <c r="N868" s="65">
        <v>-4481.1000000000004</v>
      </c>
      <c r="O868" s="65">
        <v>-28557.200000000001</v>
      </c>
      <c r="P868" s="65">
        <v>-16132.075000000001</v>
      </c>
      <c r="Q868" s="65">
        <v>11184.9</v>
      </c>
      <c r="R868" s="65">
        <v>-4360.01</v>
      </c>
      <c r="S868" s="65">
        <v>5009.3100000000004</v>
      </c>
      <c r="T868" s="65">
        <v>1015.0650000000001</v>
      </c>
      <c r="U868" s="65">
        <v>-4045.2599999999998</v>
      </c>
      <c r="V868" s="65">
        <v>-29293.670000000002</v>
      </c>
    </row>
    <row r="869" spans="1:22" x14ac:dyDescent="0.25">
      <c r="A869">
        <v>853</v>
      </c>
      <c r="B869" s="65">
        <v>41.86</v>
      </c>
      <c r="C869" s="65">
        <v>320.17</v>
      </c>
      <c r="D869" s="65">
        <v>13.85</v>
      </c>
      <c r="E869" s="65">
        <v>223.47</v>
      </c>
      <c r="F869" s="65">
        <v>3128.95</v>
      </c>
      <c r="G869" s="65">
        <v>2714.37</v>
      </c>
      <c r="H869" s="65">
        <v>9747.51</v>
      </c>
      <c r="I869" s="65">
        <v>3226.49</v>
      </c>
      <c r="J869" s="65">
        <v>2584.92</v>
      </c>
      <c r="K869" s="65">
        <v>3245.77</v>
      </c>
      <c r="L869" s="65">
        <v>-10117.1</v>
      </c>
      <c r="M869" s="65">
        <v>3042.3</v>
      </c>
      <c r="N869" s="65">
        <v>17526.600000000002</v>
      </c>
      <c r="O869" s="65">
        <v>5733.2</v>
      </c>
      <c r="P869" s="65">
        <v>23670.149999999998</v>
      </c>
      <c r="Q869" s="65">
        <v>-8612.6400000000012</v>
      </c>
      <c r="R869" s="65">
        <v>-1902.35</v>
      </c>
      <c r="S869" s="65">
        <v>-5259.3</v>
      </c>
      <c r="T869" s="65">
        <v>-3230.8500000000004</v>
      </c>
      <c r="U869" s="65">
        <v>9720.8799999999992</v>
      </c>
      <c r="V869" s="65">
        <v>30570.89</v>
      </c>
    </row>
    <row r="870" spans="1:22" x14ac:dyDescent="0.25">
      <c r="A870">
        <v>854</v>
      </c>
      <c r="B870" s="65">
        <v>41.065100000000001</v>
      </c>
      <c r="C870" s="65">
        <v>324.32780000000002</v>
      </c>
      <c r="D870" s="65">
        <v>14.5215</v>
      </c>
      <c r="E870" s="65">
        <v>227.85050000000001</v>
      </c>
      <c r="F870" s="65">
        <v>3140.6783</v>
      </c>
      <c r="G870" s="65">
        <v>2645.1862999999998</v>
      </c>
      <c r="H870" s="65">
        <v>9788.6983999999993</v>
      </c>
      <c r="I870" s="65">
        <v>3191.3915999999999</v>
      </c>
      <c r="J870" s="65">
        <v>2567.2231999999999</v>
      </c>
      <c r="K870" s="65">
        <v>3374.7438999999999</v>
      </c>
      <c r="L870" s="65">
        <v>-4585.7</v>
      </c>
      <c r="M870" s="65">
        <v>-3191.7000000000003</v>
      </c>
      <c r="N870" s="65">
        <v>-8638.5</v>
      </c>
      <c r="O870" s="65">
        <v>-3021</v>
      </c>
      <c r="P870" s="65">
        <v>20739.3</v>
      </c>
      <c r="Q870" s="65">
        <v>5223.22</v>
      </c>
      <c r="R870" s="65">
        <v>-3961.855</v>
      </c>
      <c r="S870" s="65">
        <v>-1749.8799999999999</v>
      </c>
      <c r="T870" s="65">
        <v>-576</v>
      </c>
      <c r="U870" s="65">
        <v>-16073.419999999998</v>
      </c>
      <c r="V870" s="65">
        <v>-15835.535</v>
      </c>
    </row>
    <row r="871" spans="1:22" x14ac:dyDescent="0.25">
      <c r="A871">
        <v>855</v>
      </c>
      <c r="B871" s="65">
        <v>39.82</v>
      </c>
      <c r="C871" s="65">
        <v>325.88</v>
      </c>
      <c r="D871" s="65">
        <v>14.62</v>
      </c>
      <c r="E871" s="65">
        <v>226.89</v>
      </c>
      <c r="F871" s="65">
        <v>3274.74</v>
      </c>
      <c r="G871" s="65">
        <v>2653.61</v>
      </c>
      <c r="H871" s="65">
        <v>10010.870000000001</v>
      </c>
      <c r="I871" s="65">
        <v>3193.46</v>
      </c>
      <c r="J871" s="65">
        <v>2544.5300000000002</v>
      </c>
      <c r="K871" s="65">
        <v>3348.63</v>
      </c>
      <c r="L871" s="65">
        <v>4124.3999999999996</v>
      </c>
      <c r="M871" s="65">
        <v>-5516.1</v>
      </c>
      <c r="N871" s="65">
        <v>-12491.699999999999</v>
      </c>
      <c r="O871" s="65">
        <v>-1104.8</v>
      </c>
      <c r="P871" s="65">
        <v>-12776.1</v>
      </c>
      <c r="Q871" s="65">
        <v>3539.08</v>
      </c>
      <c r="R871" s="65">
        <v>-15070.375000000002</v>
      </c>
      <c r="S871" s="65">
        <v>-1957.1999999999998</v>
      </c>
      <c r="T871" s="65">
        <v>2827.5150000000003</v>
      </c>
      <c r="U871" s="65">
        <v>-10851.34</v>
      </c>
      <c r="V871" s="65">
        <v>-49276.619999999995</v>
      </c>
    </row>
    <row r="872" spans="1:22" x14ac:dyDescent="0.25">
      <c r="A872">
        <v>856</v>
      </c>
      <c r="B872" s="65">
        <v>41.0976</v>
      </c>
      <c r="C872" s="65">
        <v>323.76839999999999</v>
      </c>
      <c r="D872" s="65">
        <v>14.439500000000001</v>
      </c>
      <c r="E872" s="65">
        <v>232.7835</v>
      </c>
      <c r="F872" s="65">
        <v>3297.5569</v>
      </c>
      <c r="G872" s="65">
        <v>2660.8177000000001</v>
      </c>
      <c r="H872" s="65">
        <v>9780.0501000000004</v>
      </c>
      <c r="I872" s="65">
        <v>3197.4103</v>
      </c>
      <c r="J872" s="65">
        <v>2603.4158000000002</v>
      </c>
      <c r="K872" s="65">
        <v>3352.2303999999999</v>
      </c>
      <c r="L872" s="65">
        <v>-4813.2</v>
      </c>
      <c r="M872" s="65">
        <v>-2352.6</v>
      </c>
      <c r="N872" s="65">
        <v>-5440.5000000000009</v>
      </c>
      <c r="O872" s="65">
        <v>-12887</v>
      </c>
      <c r="P872" s="65">
        <v>-18480.350000000002</v>
      </c>
      <c r="Q872" s="65">
        <v>2096.94</v>
      </c>
      <c r="R872" s="65">
        <v>-3529.4400000000005</v>
      </c>
      <c r="S872" s="65">
        <v>-2351.75</v>
      </c>
      <c r="T872" s="65">
        <v>-6004.89</v>
      </c>
      <c r="U872" s="65">
        <v>-11570.72</v>
      </c>
      <c r="V872" s="65">
        <v>-65333.51</v>
      </c>
    </row>
    <row r="873" spans="1:22" x14ac:dyDescent="0.25">
      <c r="A873">
        <v>857</v>
      </c>
      <c r="B873" s="65">
        <v>41.19</v>
      </c>
      <c r="C873" s="65">
        <v>321.57</v>
      </c>
      <c r="D873" s="65">
        <v>14.21</v>
      </c>
      <c r="E873" s="65">
        <v>226.69</v>
      </c>
      <c r="F873" s="65">
        <v>3234.1</v>
      </c>
      <c r="G873" s="65">
        <v>2723.14</v>
      </c>
      <c r="H873" s="65">
        <v>9768.0499999999993</v>
      </c>
      <c r="I873" s="65">
        <v>3069.59</v>
      </c>
      <c r="J873" s="65">
        <v>2518.6999999999998</v>
      </c>
      <c r="K873" s="65">
        <v>3308.68</v>
      </c>
      <c r="L873" s="65">
        <v>-5492.2</v>
      </c>
      <c r="M873" s="65">
        <v>937.8</v>
      </c>
      <c r="N873" s="65">
        <v>3346.2000000000003</v>
      </c>
      <c r="O873" s="65">
        <v>-707.6</v>
      </c>
      <c r="P873" s="65">
        <v>-2616.4499999999998</v>
      </c>
      <c r="Q873" s="65">
        <v>-10368.32</v>
      </c>
      <c r="R873" s="65">
        <v>-2929.36</v>
      </c>
      <c r="S873" s="65">
        <v>10430.1</v>
      </c>
      <c r="T873" s="65">
        <v>6703.2000000000007</v>
      </c>
      <c r="U873" s="65">
        <v>-2860.82</v>
      </c>
      <c r="V873" s="65">
        <v>-3557.4499999999994</v>
      </c>
    </row>
    <row r="874" spans="1:22" x14ac:dyDescent="0.25">
      <c r="A874">
        <v>858</v>
      </c>
      <c r="B874" s="65">
        <v>39.703899999999997</v>
      </c>
      <c r="C874" s="65">
        <v>328.51870000000002</v>
      </c>
      <c r="D874" s="65">
        <v>14.355</v>
      </c>
      <c r="E874" s="65">
        <v>232.3623</v>
      </c>
      <c r="F874" s="65">
        <v>3085.67</v>
      </c>
      <c r="G874" s="65">
        <v>2670.7755999999999</v>
      </c>
      <c r="H874" s="65">
        <v>9871.6047999999992</v>
      </c>
      <c r="I874" s="65">
        <v>3144.7941000000001</v>
      </c>
      <c r="J874" s="65">
        <v>2574.8204999999998</v>
      </c>
      <c r="K874" s="65">
        <v>3337.4670999999998</v>
      </c>
      <c r="L874" s="65">
        <v>4942.7</v>
      </c>
      <c r="M874" s="65">
        <v>-9478.0499999999993</v>
      </c>
      <c r="N874" s="65">
        <v>-2145</v>
      </c>
      <c r="O874" s="65">
        <v>-12044.6</v>
      </c>
      <c r="P874" s="65">
        <v>34491.375</v>
      </c>
      <c r="Q874" s="65">
        <v>105.36000000000001</v>
      </c>
      <c r="R874" s="65">
        <v>-8107.1749999999993</v>
      </c>
      <c r="S874" s="65">
        <v>2909.87</v>
      </c>
      <c r="T874" s="65">
        <v>-1715.595</v>
      </c>
      <c r="U874" s="65">
        <v>-8618.06</v>
      </c>
      <c r="V874" s="65">
        <v>340.82500000000073</v>
      </c>
    </row>
    <row r="875" spans="1:22" x14ac:dyDescent="0.25">
      <c r="A875">
        <v>859</v>
      </c>
      <c r="B875" s="65">
        <v>39.369999999999997</v>
      </c>
      <c r="C875" s="65">
        <v>319.10000000000002</v>
      </c>
      <c r="D875" s="65">
        <v>14.21</v>
      </c>
      <c r="E875" s="65">
        <v>218.04</v>
      </c>
      <c r="F875" s="65">
        <v>3140.15</v>
      </c>
      <c r="G875" s="65">
        <v>2717.18</v>
      </c>
      <c r="H875" s="65">
        <v>9652.1200000000008</v>
      </c>
      <c r="I875" s="65">
        <v>3154.13</v>
      </c>
      <c r="J875" s="65">
        <v>2586.37</v>
      </c>
      <c r="K875" s="65">
        <v>3256.79</v>
      </c>
      <c r="L875" s="65">
        <v>7245.6999999999989</v>
      </c>
      <c r="M875" s="65">
        <v>4643.7</v>
      </c>
      <c r="N875" s="65">
        <v>3685.5</v>
      </c>
      <c r="O875" s="65">
        <v>16604</v>
      </c>
      <c r="P875" s="65">
        <v>20872.325000000001</v>
      </c>
      <c r="Q875" s="65">
        <v>-9176.26</v>
      </c>
      <c r="R875" s="65">
        <v>2867.145</v>
      </c>
      <c r="S875" s="65">
        <v>1976.49</v>
      </c>
      <c r="T875" s="65">
        <v>-3448.47</v>
      </c>
      <c r="U875" s="65">
        <v>7518.34</v>
      </c>
      <c r="V875" s="65">
        <v>52788.469999999987</v>
      </c>
    </row>
    <row r="876" spans="1:22" x14ac:dyDescent="0.25">
      <c r="A876">
        <v>860</v>
      </c>
      <c r="B876" s="65">
        <v>39.713900000000002</v>
      </c>
      <c r="C876" s="65">
        <v>324.22489999999999</v>
      </c>
      <c r="D876" s="65">
        <v>14.148300000000001</v>
      </c>
      <c r="E876" s="65">
        <v>221.87280000000001</v>
      </c>
      <c r="F876" s="65">
        <v>3270.1547999999998</v>
      </c>
      <c r="G876" s="65">
        <v>2636.1970999999999</v>
      </c>
      <c r="H876" s="65">
        <v>9680.3014999999996</v>
      </c>
      <c r="I876" s="65">
        <v>3148.0927000000001</v>
      </c>
      <c r="J876" s="65">
        <v>2578.1122999999998</v>
      </c>
      <c r="K876" s="65">
        <v>3314.9838</v>
      </c>
      <c r="L876" s="65">
        <v>4872.7000000000007</v>
      </c>
      <c r="M876" s="65">
        <v>-3037.3500000000004</v>
      </c>
      <c r="N876" s="65">
        <v>5916.3</v>
      </c>
      <c r="O876" s="65">
        <v>8934.4</v>
      </c>
      <c r="P876" s="65">
        <v>-11629.825000000001</v>
      </c>
      <c r="Q876" s="65">
        <v>7021.0599999999995</v>
      </c>
      <c r="R876" s="65">
        <v>1457.99</v>
      </c>
      <c r="S876" s="65">
        <v>2580.0100000000002</v>
      </c>
      <c r="T876" s="65">
        <v>-2209.3650000000002</v>
      </c>
      <c r="U876" s="65">
        <v>-4121.3999999999996</v>
      </c>
      <c r="V876" s="65">
        <v>9784.5199999999986</v>
      </c>
    </row>
    <row r="877" spans="1:22" x14ac:dyDescent="0.25">
      <c r="A877">
        <v>861</v>
      </c>
      <c r="B877" s="65">
        <v>41.67</v>
      </c>
      <c r="C877" s="65">
        <v>321.29000000000002</v>
      </c>
      <c r="D877" s="65">
        <v>14.23</v>
      </c>
      <c r="E877" s="65">
        <v>236.95</v>
      </c>
      <c r="F877" s="65">
        <v>3293.96</v>
      </c>
      <c r="G877" s="65">
        <v>2718.38</v>
      </c>
      <c r="H877" s="65">
        <v>9664.1</v>
      </c>
      <c r="I877" s="65">
        <v>3205.84</v>
      </c>
      <c r="J877" s="65">
        <v>2550.44</v>
      </c>
      <c r="K877" s="65">
        <v>3314.25</v>
      </c>
      <c r="L877" s="65">
        <v>-8792.7000000000007</v>
      </c>
      <c r="M877" s="65">
        <v>1363.2</v>
      </c>
      <c r="N877" s="65">
        <v>2601.2999999999997</v>
      </c>
      <c r="O877" s="65">
        <v>-21218</v>
      </c>
      <c r="P877" s="65">
        <v>-17581.824999999997</v>
      </c>
      <c r="Q877" s="65">
        <v>-9415.26</v>
      </c>
      <c r="R877" s="65">
        <v>2267.8200000000002</v>
      </c>
      <c r="S877" s="65">
        <v>-3194.61</v>
      </c>
      <c r="T877" s="65">
        <v>1941.6899999999998</v>
      </c>
      <c r="U877" s="65">
        <v>-3974.7599999999998</v>
      </c>
      <c r="V877" s="65">
        <v>-56003.144999999997</v>
      </c>
    </row>
    <row r="878" spans="1:22" x14ac:dyDescent="0.25">
      <c r="A878">
        <v>862</v>
      </c>
      <c r="B878" s="65">
        <v>40.8872</v>
      </c>
      <c r="C878" s="65">
        <v>326.99770000000001</v>
      </c>
      <c r="D878" s="65">
        <v>13.9558</v>
      </c>
      <c r="E878" s="65">
        <v>213.3597</v>
      </c>
      <c r="F878" s="65">
        <v>3129.5007999999998</v>
      </c>
      <c r="G878" s="65">
        <v>2628.9157</v>
      </c>
      <c r="H878" s="65">
        <v>9567.5874999999996</v>
      </c>
      <c r="I878" s="65">
        <v>3224.0576000000001</v>
      </c>
      <c r="J878" s="65">
        <v>2517.9526999999998</v>
      </c>
      <c r="K878" s="65">
        <v>3270.9775</v>
      </c>
      <c r="L878" s="65">
        <v>-3340.4</v>
      </c>
      <c r="M878" s="65">
        <v>-7196.55</v>
      </c>
      <c r="N878" s="65">
        <v>13423.800000000001</v>
      </c>
      <c r="O878" s="65">
        <v>25960.6</v>
      </c>
      <c r="P878" s="65">
        <v>23533.674999999999</v>
      </c>
      <c r="Q878" s="65">
        <v>8477.34</v>
      </c>
      <c r="R878" s="65">
        <v>7093.69</v>
      </c>
      <c r="S878" s="65">
        <v>-5016.4799999999996</v>
      </c>
      <c r="T878" s="65">
        <v>6814.5750000000007</v>
      </c>
      <c r="U878" s="65">
        <v>4679.8599999999997</v>
      </c>
      <c r="V878" s="65">
        <v>74430.11</v>
      </c>
    </row>
    <row r="879" spans="1:22" x14ac:dyDescent="0.25">
      <c r="A879">
        <v>863</v>
      </c>
      <c r="B879" s="65">
        <v>41.65</v>
      </c>
      <c r="C879" s="65">
        <v>320.05</v>
      </c>
      <c r="D879" s="65">
        <v>14.63</v>
      </c>
      <c r="E879" s="65">
        <v>241.9</v>
      </c>
      <c r="F879" s="65">
        <v>3218.72</v>
      </c>
      <c r="G879" s="65">
        <v>2617.87</v>
      </c>
      <c r="H879" s="65">
        <v>9940.83</v>
      </c>
      <c r="I879" s="65">
        <v>3271.25</v>
      </c>
      <c r="J879" s="65">
        <v>2519.4699999999998</v>
      </c>
      <c r="K879" s="65">
        <v>3330.1</v>
      </c>
      <c r="L879" s="65">
        <v>-8655.5</v>
      </c>
      <c r="M879" s="65">
        <v>3220.2</v>
      </c>
      <c r="N879" s="65">
        <v>-12772.5</v>
      </c>
      <c r="O879" s="65">
        <v>-31126.799999999999</v>
      </c>
      <c r="P879" s="65">
        <v>1228.0500000000002</v>
      </c>
      <c r="Q879" s="65">
        <v>10687.02</v>
      </c>
      <c r="R879" s="65">
        <v>-11568.205</v>
      </c>
      <c r="S879" s="65">
        <v>-9736.0600000000013</v>
      </c>
      <c r="T879" s="65">
        <v>6587.52</v>
      </c>
      <c r="U879" s="65">
        <v>-7143.78</v>
      </c>
      <c r="V879" s="65">
        <v>-59280.054999999993</v>
      </c>
    </row>
    <row r="880" spans="1:22" x14ac:dyDescent="0.25">
      <c r="A880">
        <v>864</v>
      </c>
      <c r="B880" s="65">
        <v>42.019399999999997</v>
      </c>
      <c r="C880" s="65">
        <v>328.48899999999998</v>
      </c>
      <c r="D880" s="65">
        <v>14.2623</v>
      </c>
      <c r="E880" s="65">
        <v>220.35429999999999</v>
      </c>
      <c r="F880" s="65">
        <v>3396.6333</v>
      </c>
      <c r="G880" s="65">
        <v>2608.9557</v>
      </c>
      <c r="H880" s="65">
        <v>9744.5982000000004</v>
      </c>
      <c r="I880" s="65">
        <v>3188.2136</v>
      </c>
      <c r="J880" s="65">
        <v>2563.723</v>
      </c>
      <c r="K880" s="65">
        <v>3292.0385999999999</v>
      </c>
      <c r="L880" s="65">
        <v>-11265.8</v>
      </c>
      <c r="M880" s="65">
        <v>-9433.5</v>
      </c>
      <c r="N880" s="65">
        <v>1470.3</v>
      </c>
      <c r="O880" s="65">
        <v>11971.4</v>
      </c>
      <c r="P880" s="65">
        <v>-43249.450000000004</v>
      </c>
      <c r="Q880" s="65">
        <v>12469.34</v>
      </c>
      <c r="R880" s="65">
        <v>-1756.8449999999998</v>
      </c>
      <c r="S880" s="65">
        <v>-1432.08</v>
      </c>
      <c r="T880" s="65">
        <v>-50.97</v>
      </c>
      <c r="U880" s="65">
        <v>467.64</v>
      </c>
      <c r="V880" s="65">
        <v>-40809.965000000011</v>
      </c>
    </row>
    <row r="881" spans="1:22" x14ac:dyDescent="0.25">
      <c r="A881">
        <v>865</v>
      </c>
      <c r="B881" s="65">
        <v>40.54</v>
      </c>
      <c r="C881" s="65">
        <v>329.68</v>
      </c>
      <c r="D881" s="65">
        <v>14.15</v>
      </c>
      <c r="E881" s="65">
        <v>231.52</v>
      </c>
      <c r="F881" s="65">
        <v>3136.36</v>
      </c>
      <c r="G881" s="65">
        <v>2726.34</v>
      </c>
      <c r="H881" s="65">
        <v>9866.74</v>
      </c>
      <c r="I881" s="65">
        <v>3196.87</v>
      </c>
      <c r="J881" s="65">
        <v>2581.96</v>
      </c>
      <c r="K881" s="65">
        <v>3237.64</v>
      </c>
      <c r="L881" s="65">
        <v>-896</v>
      </c>
      <c r="M881" s="65">
        <v>-11225.699999999999</v>
      </c>
      <c r="N881" s="65">
        <v>5912.4000000000005</v>
      </c>
      <c r="O881" s="65">
        <v>-10369.400000000001</v>
      </c>
      <c r="P881" s="65">
        <v>21818.575000000001</v>
      </c>
      <c r="Q881" s="65">
        <v>-11007.28</v>
      </c>
      <c r="R881" s="65">
        <v>-7863.6949999999997</v>
      </c>
      <c r="S881" s="65">
        <v>-2297.9700000000003</v>
      </c>
      <c r="T881" s="65">
        <v>-2787.105</v>
      </c>
      <c r="U881" s="65">
        <v>11347.32</v>
      </c>
      <c r="V881" s="65">
        <v>-7368.8549999999996</v>
      </c>
    </row>
    <row r="882" spans="1:22" x14ac:dyDescent="0.25">
      <c r="A882">
        <v>866</v>
      </c>
      <c r="B882" s="65">
        <v>38.536099999999998</v>
      </c>
      <c r="C882" s="65">
        <v>318.01179999999999</v>
      </c>
      <c r="D882" s="65">
        <v>14.268000000000001</v>
      </c>
      <c r="E882" s="65">
        <v>228.1754</v>
      </c>
      <c r="F882" s="65">
        <v>3104.7273</v>
      </c>
      <c r="G882" s="65">
        <v>2622.2637</v>
      </c>
      <c r="H882" s="65">
        <v>9822.3117000000002</v>
      </c>
      <c r="I882" s="65">
        <v>3178.8890999999999</v>
      </c>
      <c r="J882" s="65">
        <v>2600.3964999999998</v>
      </c>
      <c r="K882" s="65">
        <v>3335.1151</v>
      </c>
      <c r="L882" s="65">
        <v>13117.3</v>
      </c>
      <c r="M882" s="65">
        <v>6282.3</v>
      </c>
      <c r="N882" s="65">
        <v>1248</v>
      </c>
      <c r="O882" s="65">
        <v>-3670.7999999999997</v>
      </c>
      <c r="P882" s="65">
        <v>29727.05</v>
      </c>
      <c r="Q882" s="65">
        <v>9807.74</v>
      </c>
      <c r="R882" s="65">
        <v>-5642.5199999999995</v>
      </c>
      <c r="S882" s="65">
        <v>-499.63</v>
      </c>
      <c r="T882" s="65">
        <v>-5551.9949999999999</v>
      </c>
      <c r="U882" s="65">
        <v>-8147.6600000000008</v>
      </c>
      <c r="V882" s="65">
        <v>36669.784999999996</v>
      </c>
    </row>
    <row r="883" spans="1:22" x14ac:dyDescent="0.25">
      <c r="A883">
        <v>867</v>
      </c>
      <c r="B883" s="65">
        <v>41.43</v>
      </c>
      <c r="C883" s="65">
        <v>317.64999999999998</v>
      </c>
      <c r="D883" s="65">
        <v>14.27</v>
      </c>
      <c r="E883" s="65">
        <v>232.91</v>
      </c>
      <c r="F883" s="65">
        <v>3289.37</v>
      </c>
      <c r="G883" s="65">
        <v>2613.5300000000002</v>
      </c>
      <c r="H883" s="65">
        <v>9991.7800000000007</v>
      </c>
      <c r="I883" s="65">
        <v>3213.46</v>
      </c>
      <c r="J883" s="65">
        <v>2530.44</v>
      </c>
      <c r="K883" s="65">
        <v>3361.98</v>
      </c>
      <c r="L883" s="65">
        <v>-7116.2</v>
      </c>
      <c r="M883" s="65">
        <v>6818.55</v>
      </c>
      <c r="N883" s="65">
        <v>1076.4000000000001</v>
      </c>
      <c r="O883" s="65">
        <v>-13149.800000000001</v>
      </c>
      <c r="P883" s="65">
        <v>-16433.224999999999</v>
      </c>
      <c r="Q883" s="65">
        <v>11554.68</v>
      </c>
      <c r="R883" s="65">
        <v>-14116.025</v>
      </c>
      <c r="S883" s="65">
        <v>-3956.6400000000003</v>
      </c>
      <c r="T883" s="65">
        <v>4941.375</v>
      </c>
      <c r="U883" s="65">
        <v>-13521.42</v>
      </c>
      <c r="V883" s="65">
        <v>-43902.305</v>
      </c>
    </row>
    <row r="884" spans="1:22" x14ac:dyDescent="0.25">
      <c r="A884">
        <v>868</v>
      </c>
      <c r="B884" s="65">
        <v>41.614100000000001</v>
      </c>
      <c r="C884" s="65">
        <v>318.86369999999999</v>
      </c>
      <c r="D884" s="65">
        <v>14.1685</v>
      </c>
      <c r="E884" s="65">
        <v>222.31360000000001</v>
      </c>
      <c r="F884" s="65">
        <v>3379.2705999999998</v>
      </c>
      <c r="G884" s="65">
        <v>2716.3298</v>
      </c>
      <c r="H884" s="65">
        <v>9578.5393000000004</v>
      </c>
      <c r="I884" s="65">
        <v>3180.8825999999999</v>
      </c>
      <c r="J884" s="65">
        <v>2569.9052000000001</v>
      </c>
      <c r="K884" s="65">
        <v>3274.1365999999998</v>
      </c>
      <c r="L884" s="65">
        <v>-8428.6999999999989</v>
      </c>
      <c r="M884" s="65">
        <v>5004.45</v>
      </c>
      <c r="N884" s="65">
        <v>5128.5</v>
      </c>
      <c r="O884" s="65">
        <v>8052.7999999999993</v>
      </c>
      <c r="P884" s="65">
        <v>-38908.775000000001</v>
      </c>
      <c r="Q884" s="65">
        <v>-9005.48</v>
      </c>
      <c r="R884" s="65">
        <v>6546.0999999999995</v>
      </c>
      <c r="S884" s="65">
        <v>-698.98</v>
      </c>
      <c r="T884" s="65">
        <v>-978.30000000000007</v>
      </c>
      <c r="U884" s="65">
        <v>4048.0400000000004</v>
      </c>
      <c r="V884" s="65">
        <v>-29240.345000000001</v>
      </c>
    </row>
    <row r="885" spans="1:22" x14ac:dyDescent="0.25">
      <c r="A885">
        <v>869</v>
      </c>
      <c r="B885" s="65">
        <v>39.57</v>
      </c>
      <c r="C885" s="65">
        <v>318.83</v>
      </c>
      <c r="D885" s="65">
        <v>14.52</v>
      </c>
      <c r="E885" s="65">
        <v>224.94</v>
      </c>
      <c r="F885" s="65">
        <v>3171.55</v>
      </c>
      <c r="G885" s="65">
        <v>2593.38</v>
      </c>
      <c r="H885" s="65">
        <v>9500.59</v>
      </c>
      <c r="I885" s="65">
        <v>3152.36</v>
      </c>
      <c r="J885" s="65">
        <v>2620.88</v>
      </c>
      <c r="K885" s="65">
        <v>3287.96</v>
      </c>
      <c r="L885" s="65">
        <v>5908.7</v>
      </c>
      <c r="M885" s="65">
        <v>5055.45</v>
      </c>
      <c r="N885" s="65">
        <v>-8533.1999999999989</v>
      </c>
      <c r="O885" s="65">
        <v>2797.2000000000003</v>
      </c>
      <c r="P885" s="65">
        <v>13020.625</v>
      </c>
      <c r="Q885" s="65">
        <v>15585.059999999998</v>
      </c>
      <c r="R885" s="65">
        <v>10443.74</v>
      </c>
      <c r="S885" s="65">
        <v>2153.2599999999998</v>
      </c>
      <c r="T885" s="65">
        <v>-8623.98</v>
      </c>
      <c r="U885" s="65">
        <v>1283.3999999999999</v>
      </c>
      <c r="V885" s="65">
        <v>39090.254999999997</v>
      </c>
    </row>
    <row r="886" spans="1:22" x14ac:dyDescent="0.25">
      <c r="A886">
        <v>870</v>
      </c>
      <c r="B886" s="65">
        <v>38.159599999999998</v>
      </c>
      <c r="C886" s="65">
        <v>314.42020000000002</v>
      </c>
      <c r="D886" s="65">
        <v>14.1934</v>
      </c>
      <c r="E886" s="65">
        <v>216.7826</v>
      </c>
      <c r="F886" s="65">
        <v>3191.6397999999999</v>
      </c>
      <c r="G886" s="65">
        <v>2670.3987000000002</v>
      </c>
      <c r="H886" s="65">
        <v>9587.1340999999993</v>
      </c>
      <c r="I886" s="65">
        <v>3176.2501999999999</v>
      </c>
      <c r="J886" s="65">
        <v>2562.1320999999998</v>
      </c>
      <c r="K886" s="65">
        <v>3303.0059999999999</v>
      </c>
      <c r="L886" s="65">
        <v>15752.8</v>
      </c>
      <c r="M886" s="65">
        <v>11669.699999999999</v>
      </c>
      <c r="N886" s="65">
        <v>4157.3999999999996</v>
      </c>
      <c r="O886" s="65">
        <v>19114.8</v>
      </c>
      <c r="P886" s="65">
        <v>7998.9250000000002</v>
      </c>
      <c r="Q886" s="65">
        <v>180.73999999999998</v>
      </c>
      <c r="R886" s="65">
        <v>6116.3600000000006</v>
      </c>
      <c r="S886" s="65">
        <v>-235.74</v>
      </c>
      <c r="T886" s="65">
        <v>187.66500000000002</v>
      </c>
      <c r="U886" s="65">
        <v>-1725.8400000000001</v>
      </c>
      <c r="V886" s="65">
        <v>63216.81</v>
      </c>
    </row>
    <row r="887" spans="1:22" x14ac:dyDescent="0.25">
      <c r="A887">
        <v>871</v>
      </c>
      <c r="B887" s="65">
        <v>39.86</v>
      </c>
      <c r="C887" s="65">
        <v>324.02</v>
      </c>
      <c r="D887" s="65">
        <v>14.4</v>
      </c>
      <c r="E887" s="65">
        <v>226.24</v>
      </c>
      <c r="F887" s="65">
        <v>3187.4</v>
      </c>
      <c r="G887" s="65">
        <v>2584.4699999999998</v>
      </c>
      <c r="H887" s="65">
        <v>9598.14</v>
      </c>
      <c r="I887" s="65">
        <v>3154.29</v>
      </c>
      <c r="J887" s="65">
        <v>2582.92</v>
      </c>
      <c r="K887" s="65">
        <v>3267.39</v>
      </c>
      <c r="L887" s="65">
        <v>3825.5</v>
      </c>
      <c r="M887" s="65">
        <v>-2735.55</v>
      </c>
      <c r="N887" s="65">
        <v>-3806.4</v>
      </c>
      <c r="O887" s="65">
        <v>205.2</v>
      </c>
      <c r="P887" s="65">
        <v>9059.0249999999996</v>
      </c>
      <c r="Q887" s="65">
        <v>17365.84</v>
      </c>
      <c r="R887" s="65">
        <v>5566.2750000000005</v>
      </c>
      <c r="S887" s="65">
        <v>1960.69</v>
      </c>
      <c r="T887" s="65">
        <v>-2930.2649999999999</v>
      </c>
      <c r="U887" s="65">
        <v>5397.0199999999995</v>
      </c>
      <c r="V887" s="65">
        <v>33907.334999999999</v>
      </c>
    </row>
    <row r="888" spans="1:22" x14ac:dyDescent="0.25">
      <c r="A888">
        <v>872</v>
      </c>
      <c r="B888" s="65">
        <v>40.357399999999998</v>
      </c>
      <c r="C888" s="65">
        <v>315.28800000000001</v>
      </c>
      <c r="D888" s="65">
        <v>14.2927</v>
      </c>
      <c r="E888" s="65">
        <v>228.73939999999999</v>
      </c>
      <c r="F888" s="65">
        <v>3107.2492000000002</v>
      </c>
      <c r="G888" s="65">
        <v>2694.5758999999998</v>
      </c>
      <c r="H888" s="65">
        <v>9783.5570000000007</v>
      </c>
      <c r="I888" s="65">
        <v>3123.1012000000001</v>
      </c>
      <c r="J888" s="65">
        <v>2564.1732000000002</v>
      </c>
      <c r="K888" s="65">
        <v>3315.4297999999999</v>
      </c>
      <c r="L888" s="65">
        <v>368.2</v>
      </c>
      <c r="M888" s="65">
        <v>10368</v>
      </c>
      <c r="N888" s="65">
        <v>284.7</v>
      </c>
      <c r="O888" s="65">
        <v>-4798.8</v>
      </c>
      <c r="P888" s="65">
        <v>29096.575000000001</v>
      </c>
      <c r="Q888" s="65">
        <v>-4654.7</v>
      </c>
      <c r="R888" s="65">
        <v>-3704.7849999999999</v>
      </c>
      <c r="S888" s="65">
        <v>5079.16</v>
      </c>
      <c r="T888" s="65">
        <v>-118.5</v>
      </c>
      <c r="U888" s="65">
        <v>-4210.6000000000004</v>
      </c>
      <c r="V888" s="65">
        <v>27709.25</v>
      </c>
    </row>
    <row r="889" spans="1:22" x14ac:dyDescent="0.25">
      <c r="A889">
        <v>873</v>
      </c>
      <c r="B889" s="65">
        <v>41.05</v>
      </c>
      <c r="C889" s="65">
        <v>318.81</v>
      </c>
      <c r="D889" s="65">
        <v>14.41</v>
      </c>
      <c r="E889" s="65">
        <v>222.95</v>
      </c>
      <c r="F889" s="65">
        <v>3092.99</v>
      </c>
      <c r="G889" s="65">
        <v>2693.41</v>
      </c>
      <c r="H889" s="65">
        <v>10107.31</v>
      </c>
      <c r="I889" s="65">
        <v>3152.27</v>
      </c>
      <c r="J889" s="65">
        <v>2617.09</v>
      </c>
      <c r="K889" s="65">
        <v>3350.21</v>
      </c>
      <c r="L889" s="65">
        <v>-4513.6000000000004</v>
      </c>
      <c r="M889" s="65">
        <v>5079.75</v>
      </c>
      <c r="N889" s="65">
        <v>-4352.4000000000005</v>
      </c>
      <c r="O889" s="65">
        <v>6773.6</v>
      </c>
      <c r="P889" s="65">
        <v>32661.65</v>
      </c>
      <c r="Q889" s="65">
        <v>-4420.84</v>
      </c>
      <c r="R889" s="65">
        <v>-19892.54</v>
      </c>
      <c r="S889" s="65">
        <v>2161.79</v>
      </c>
      <c r="T889" s="65">
        <v>-8055.6450000000004</v>
      </c>
      <c r="U889" s="65">
        <v>-11166.759999999998</v>
      </c>
      <c r="V889" s="65">
        <v>-5724.994999999999</v>
      </c>
    </row>
    <row r="890" spans="1:22" x14ac:dyDescent="0.25">
      <c r="A890">
        <v>874</v>
      </c>
      <c r="B890" s="65">
        <v>40.351900000000001</v>
      </c>
      <c r="C890" s="65">
        <v>319.8931</v>
      </c>
      <c r="D890" s="65">
        <v>14.7181</v>
      </c>
      <c r="E890" s="65">
        <v>236.08199999999999</v>
      </c>
      <c r="F890" s="65">
        <v>3042.2761999999998</v>
      </c>
      <c r="G890" s="65">
        <v>2659.2703000000001</v>
      </c>
      <c r="H890" s="65">
        <v>9602.6635999999999</v>
      </c>
      <c r="I890" s="65">
        <v>3151.3905</v>
      </c>
      <c r="J890" s="65">
        <v>2570.0540000000001</v>
      </c>
      <c r="K890" s="65">
        <v>3322.6914999999999</v>
      </c>
      <c r="L890" s="65">
        <v>406.7</v>
      </c>
      <c r="M890" s="65">
        <v>3460.3500000000004</v>
      </c>
      <c r="N890" s="65">
        <v>-16305.900000000001</v>
      </c>
      <c r="O890" s="65">
        <v>-19484</v>
      </c>
      <c r="P890" s="65">
        <v>45339.824999999997</v>
      </c>
      <c r="Q890" s="65">
        <v>2406.42</v>
      </c>
      <c r="R890" s="65">
        <v>5339.8850000000002</v>
      </c>
      <c r="S890" s="65">
        <v>2250.23</v>
      </c>
      <c r="T890" s="65">
        <v>-1000.62</v>
      </c>
      <c r="U890" s="65">
        <v>-5662.94</v>
      </c>
      <c r="V890" s="65">
        <v>16749.949999999997</v>
      </c>
    </row>
    <row r="891" spans="1:22" x14ac:dyDescent="0.25">
      <c r="A891">
        <v>875</v>
      </c>
      <c r="B891" s="65">
        <v>41.41</v>
      </c>
      <c r="C891" s="65">
        <v>311.61</v>
      </c>
      <c r="D891" s="65">
        <v>14.43</v>
      </c>
      <c r="E891" s="65">
        <v>218.44</v>
      </c>
      <c r="F891" s="65">
        <v>3225.82</v>
      </c>
      <c r="G891" s="65">
        <v>2653.99</v>
      </c>
      <c r="H891" s="65">
        <v>9784.48</v>
      </c>
      <c r="I891" s="65">
        <v>3230.18</v>
      </c>
      <c r="J891" s="65">
        <v>2556.04</v>
      </c>
      <c r="K891" s="65">
        <v>3318.84</v>
      </c>
      <c r="L891" s="65">
        <v>-6997.9000000000005</v>
      </c>
      <c r="M891" s="65">
        <v>15892.350000000002</v>
      </c>
      <c r="N891" s="65">
        <v>-5031</v>
      </c>
      <c r="O891" s="65">
        <v>15805</v>
      </c>
      <c r="P891" s="65">
        <v>-546.5</v>
      </c>
      <c r="Q891" s="65">
        <v>3462.2</v>
      </c>
      <c r="R891" s="65">
        <v>-3750.9749999999995</v>
      </c>
      <c r="S891" s="65">
        <v>-5629.05</v>
      </c>
      <c r="T891" s="65">
        <v>1101.57</v>
      </c>
      <c r="U891" s="65">
        <v>-4893.22</v>
      </c>
      <c r="V891" s="65">
        <v>9412.4750000000022</v>
      </c>
    </row>
    <row r="892" spans="1:22" x14ac:dyDescent="0.25">
      <c r="A892">
        <v>876</v>
      </c>
      <c r="B892" s="65">
        <v>40.870199999999997</v>
      </c>
      <c r="C892" s="65">
        <v>324.834</v>
      </c>
      <c r="D892" s="65">
        <v>14.5357</v>
      </c>
      <c r="E892" s="65">
        <v>232.7611</v>
      </c>
      <c r="F892" s="65">
        <v>3235.748</v>
      </c>
      <c r="G892" s="65">
        <v>2710.1925000000001</v>
      </c>
      <c r="H892" s="65">
        <v>9988.6569999999992</v>
      </c>
      <c r="I892" s="65">
        <v>3124.3332</v>
      </c>
      <c r="J892" s="65">
        <v>2593.4827</v>
      </c>
      <c r="K892" s="65">
        <v>3256.6224999999999</v>
      </c>
      <c r="L892" s="65">
        <v>-3221.4</v>
      </c>
      <c r="M892" s="65">
        <v>-3951</v>
      </c>
      <c r="N892" s="65">
        <v>-9192.2999999999993</v>
      </c>
      <c r="O892" s="65">
        <v>-12842.2</v>
      </c>
      <c r="P892" s="65">
        <v>-3028.125</v>
      </c>
      <c r="Q892" s="65">
        <v>-7778.0199999999995</v>
      </c>
      <c r="R892" s="65">
        <v>-13959.785</v>
      </c>
      <c r="S892" s="65">
        <v>4955.96</v>
      </c>
      <c r="T892" s="65">
        <v>-4514.9250000000002</v>
      </c>
      <c r="U892" s="65">
        <v>7550.8600000000006</v>
      </c>
      <c r="V892" s="65">
        <v>-45980.935000000005</v>
      </c>
    </row>
    <row r="893" spans="1:22" x14ac:dyDescent="0.25">
      <c r="A893">
        <v>877</v>
      </c>
      <c r="B893" s="65">
        <v>39.97</v>
      </c>
      <c r="C893" s="65">
        <v>322.62</v>
      </c>
      <c r="D893" s="65">
        <v>14.14</v>
      </c>
      <c r="E893" s="65">
        <v>223.11</v>
      </c>
      <c r="F893" s="65">
        <v>3075.26</v>
      </c>
      <c r="G893" s="65">
        <v>2652.73</v>
      </c>
      <c r="H893" s="65">
        <v>9667.41</v>
      </c>
      <c r="I893" s="65">
        <v>3164.81</v>
      </c>
      <c r="J893" s="65">
        <v>2581.92</v>
      </c>
      <c r="K893" s="65">
        <v>3329.35</v>
      </c>
      <c r="L893" s="65">
        <v>3056.8999999999996</v>
      </c>
      <c r="M893" s="65">
        <v>-626.1</v>
      </c>
      <c r="N893" s="65">
        <v>6403.8</v>
      </c>
      <c r="O893" s="65">
        <v>6455.8</v>
      </c>
      <c r="P893" s="65">
        <v>37093.9</v>
      </c>
      <c r="Q893" s="65">
        <v>3715.42</v>
      </c>
      <c r="R893" s="65">
        <v>2102.71</v>
      </c>
      <c r="S893" s="65">
        <v>908.52</v>
      </c>
      <c r="T893" s="65">
        <v>-2779.8150000000001</v>
      </c>
      <c r="U893" s="65">
        <v>-6994.22</v>
      </c>
      <c r="V893" s="65">
        <v>49336.914999999994</v>
      </c>
    </row>
    <row r="894" spans="1:22" x14ac:dyDescent="0.25">
      <c r="A894">
        <v>878</v>
      </c>
      <c r="B894" s="65">
        <v>41.234999999999999</v>
      </c>
      <c r="C894" s="65">
        <v>314.88310000000001</v>
      </c>
      <c r="D894" s="65">
        <v>14.283200000000001</v>
      </c>
      <c r="E894" s="65">
        <v>230.00819999999999</v>
      </c>
      <c r="F894" s="65">
        <v>3220.6921000000002</v>
      </c>
      <c r="G894" s="65">
        <v>2727.9490000000001</v>
      </c>
      <c r="H894" s="65">
        <v>9446.6561999999994</v>
      </c>
      <c r="I894" s="65">
        <v>3125.5965000000001</v>
      </c>
      <c r="J894" s="65">
        <v>2545.4834000000001</v>
      </c>
      <c r="K894" s="65">
        <v>3276.8600999999999</v>
      </c>
      <c r="L894" s="65">
        <v>-5775</v>
      </c>
      <c r="M894" s="65">
        <v>10975.35</v>
      </c>
      <c r="N894" s="65">
        <v>655.19999999999993</v>
      </c>
      <c r="O894" s="65">
        <v>-7336.4000000000005</v>
      </c>
      <c r="P894" s="65">
        <v>735.85</v>
      </c>
      <c r="Q894" s="65">
        <v>-11329.32</v>
      </c>
      <c r="R894" s="65">
        <v>13140.254999999999</v>
      </c>
      <c r="S894" s="65">
        <v>4829.63</v>
      </c>
      <c r="T894" s="65">
        <v>2684.97</v>
      </c>
      <c r="U894" s="65">
        <v>3503.34</v>
      </c>
      <c r="V894" s="65">
        <v>12083.875</v>
      </c>
    </row>
    <row r="895" spans="1:22" x14ac:dyDescent="0.25">
      <c r="A895">
        <v>879</v>
      </c>
      <c r="B895" s="65">
        <v>39.79</v>
      </c>
      <c r="C895" s="65">
        <v>326.60000000000002</v>
      </c>
      <c r="D895" s="65">
        <v>14.18</v>
      </c>
      <c r="E895" s="65">
        <v>227.12</v>
      </c>
      <c r="F895" s="65">
        <v>3174.04</v>
      </c>
      <c r="G895" s="65">
        <v>2648.2</v>
      </c>
      <c r="H895" s="65">
        <v>9578.5300000000007</v>
      </c>
      <c r="I895" s="65">
        <v>3244.5</v>
      </c>
      <c r="J895" s="65">
        <v>2546.89</v>
      </c>
      <c r="K895" s="65">
        <v>3295.22</v>
      </c>
      <c r="L895" s="65">
        <v>4340.7</v>
      </c>
      <c r="M895" s="65">
        <v>-6593.85</v>
      </c>
      <c r="N895" s="65">
        <v>4687.8</v>
      </c>
      <c r="O895" s="65">
        <v>-1553.6000000000001</v>
      </c>
      <c r="P895" s="65">
        <v>12400.1</v>
      </c>
      <c r="Q895" s="65">
        <v>4620.8799999999992</v>
      </c>
      <c r="R895" s="65">
        <v>6546.3849999999993</v>
      </c>
      <c r="S895" s="65">
        <v>-7061.11</v>
      </c>
      <c r="T895" s="65">
        <v>2473.9950000000003</v>
      </c>
      <c r="U895" s="65">
        <v>-169.34</v>
      </c>
      <c r="V895" s="65">
        <v>19691.959999999995</v>
      </c>
    </row>
    <row r="896" spans="1:22" x14ac:dyDescent="0.25">
      <c r="A896">
        <v>880</v>
      </c>
      <c r="B896" s="65">
        <v>39.0182</v>
      </c>
      <c r="C896" s="65">
        <v>327.46179999999998</v>
      </c>
      <c r="D896" s="65">
        <v>14.2478</v>
      </c>
      <c r="E896" s="65">
        <v>231.0266</v>
      </c>
      <c r="F896" s="65">
        <v>3224.5628000000002</v>
      </c>
      <c r="G896" s="65">
        <v>2665.6314000000002</v>
      </c>
      <c r="H896" s="65">
        <v>9078.6875</v>
      </c>
      <c r="I896" s="65">
        <v>3184.8573000000001</v>
      </c>
      <c r="J896" s="65">
        <v>2495.2370000000001</v>
      </c>
      <c r="K896" s="65">
        <v>3219.5745000000002</v>
      </c>
      <c r="L896" s="65">
        <v>9742.6</v>
      </c>
      <c r="M896" s="65">
        <v>-7892.7</v>
      </c>
      <c r="N896" s="65">
        <v>2035.8000000000002</v>
      </c>
      <c r="O896" s="65">
        <v>-9373.2000000000007</v>
      </c>
      <c r="P896" s="65">
        <v>-231.82500000000002</v>
      </c>
      <c r="Q896" s="65">
        <v>1134.2</v>
      </c>
      <c r="R896" s="65">
        <v>31538.690000000002</v>
      </c>
      <c r="S896" s="65">
        <v>-1096.4499999999998</v>
      </c>
      <c r="T896" s="65">
        <v>10221.929999999998</v>
      </c>
      <c r="U896" s="65">
        <v>14960.460000000001</v>
      </c>
      <c r="V896" s="65">
        <v>51039.504999999997</v>
      </c>
    </row>
    <row r="897" spans="1:22" x14ac:dyDescent="0.25">
      <c r="A897">
        <v>881</v>
      </c>
      <c r="B897" s="65">
        <v>39.450000000000003</v>
      </c>
      <c r="C897" s="65">
        <v>323.08</v>
      </c>
      <c r="D897" s="65">
        <v>14.81</v>
      </c>
      <c r="E897" s="65">
        <v>220.84</v>
      </c>
      <c r="F897" s="65">
        <v>3414.61</v>
      </c>
      <c r="G897" s="65">
        <v>2677.33</v>
      </c>
      <c r="H897" s="65">
        <v>9462.34</v>
      </c>
      <c r="I897" s="65">
        <v>3176.8</v>
      </c>
      <c r="J897" s="65">
        <v>2543.8200000000002</v>
      </c>
      <c r="K897" s="65">
        <v>3291.03</v>
      </c>
      <c r="L897" s="65">
        <v>6721.4000000000005</v>
      </c>
      <c r="M897" s="65">
        <v>-1313.1</v>
      </c>
      <c r="N897" s="65">
        <v>-19905.599999999999</v>
      </c>
      <c r="O897" s="65">
        <v>11003.199999999999</v>
      </c>
      <c r="P897" s="65">
        <v>-47744.275000000001</v>
      </c>
      <c r="Q897" s="65">
        <v>-1206.1199999999999</v>
      </c>
      <c r="R897" s="65">
        <v>12355.85</v>
      </c>
      <c r="S897" s="65">
        <v>-290.33000000000004</v>
      </c>
      <c r="T897" s="65">
        <v>2934.39</v>
      </c>
      <c r="U897" s="65">
        <v>669.16</v>
      </c>
      <c r="V897" s="65">
        <v>-36775.425000000003</v>
      </c>
    </row>
    <row r="898" spans="1:22" x14ac:dyDescent="0.25">
      <c r="A898">
        <v>882</v>
      </c>
      <c r="B898" s="65">
        <v>41.278399999999998</v>
      </c>
      <c r="C898" s="65">
        <v>330.51659999999998</v>
      </c>
      <c r="D898" s="65">
        <v>14.1389</v>
      </c>
      <c r="E898" s="65">
        <v>224.76820000000001</v>
      </c>
      <c r="F898" s="65">
        <v>3104.5160000000001</v>
      </c>
      <c r="G898" s="65">
        <v>2717.0354000000002</v>
      </c>
      <c r="H898" s="65">
        <v>9601.2183000000005</v>
      </c>
      <c r="I898" s="65">
        <v>3235.3317000000002</v>
      </c>
      <c r="J898" s="65">
        <v>2566.3591000000001</v>
      </c>
      <c r="K898" s="65">
        <v>3262.3409999999999</v>
      </c>
      <c r="L898" s="65">
        <v>-6078.7999999999993</v>
      </c>
      <c r="M898" s="65">
        <v>-12474.9</v>
      </c>
      <c r="N898" s="65">
        <v>6282.9</v>
      </c>
      <c r="O898" s="65">
        <v>3143.6000000000004</v>
      </c>
      <c r="P898" s="65">
        <v>29779.875</v>
      </c>
      <c r="Q898" s="65">
        <v>-9146.5999999999985</v>
      </c>
      <c r="R898" s="65">
        <v>5412.15</v>
      </c>
      <c r="S898" s="65">
        <v>-6143.8899999999994</v>
      </c>
      <c r="T898" s="65">
        <v>-446.38500000000005</v>
      </c>
      <c r="U898" s="65">
        <v>6407.1600000000008</v>
      </c>
      <c r="V898" s="65">
        <v>16735.110000000008</v>
      </c>
    </row>
    <row r="899" spans="1:22" x14ac:dyDescent="0.25">
      <c r="A899">
        <v>883</v>
      </c>
      <c r="B899" s="65">
        <v>41.63</v>
      </c>
      <c r="C899" s="65">
        <v>324.7</v>
      </c>
      <c r="D899" s="65">
        <v>13.9</v>
      </c>
      <c r="E899" s="65">
        <v>231.83</v>
      </c>
      <c r="F899" s="65">
        <v>3260.57</v>
      </c>
      <c r="G899" s="65">
        <v>2653.34</v>
      </c>
      <c r="H899" s="65">
        <v>9585.48</v>
      </c>
      <c r="I899" s="65">
        <v>3231.7</v>
      </c>
      <c r="J899" s="65">
        <v>2551.14</v>
      </c>
      <c r="K899" s="65">
        <v>3350.18</v>
      </c>
      <c r="L899" s="65">
        <v>-8556.1</v>
      </c>
      <c r="M899" s="65">
        <v>-3744.3</v>
      </c>
      <c r="N899" s="65">
        <v>15510.3</v>
      </c>
      <c r="O899" s="65">
        <v>-10984.8</v>
      </c>
      <c r="P899" s="65">
        <v>-9233.6500000000015</v>
      </c>
      <c r="Q899" s="65">
        <v>3591.76</v>
      </c>
      <c r="R899" s="65">
        <v>6198.88</v>
      </c>
      <c r="S899" s="65">
        <v>-5781.1100000000006</v>
      </c>
      <c r="T899" s="65">
        <v>1835.8050000000001</v>
      </c>
      <c r="U899" s="65">
        <v>-11159.9</v>
      </c>
      <c r="V899" s="65">
        <v>-22323.115000000005</v>
      </c>
    </row>
    <row r="900" spans="1:22" x14ac:dyDescent="0.25">
      <c r="A900">
        <v>884</v>
      </c>
      <c r="B900" s="65">
        <v>39.2179</v>
      </c>
      <c r="C900" s="65">
        <v>330.66379999999998</v>
      </c>
      <c r="D900" s="65">
        <v>14.3606</v>
      </c>
      <c r="E900" s="65">
        <v>230.45320000000001</v>
      </c>
      <c r="F900" s="65">
        <v>3200.6873000000001</v>
      </c>
      <c r="G900" s="65">
        <v>2627.7044999999998</v>
      </c>
      <c r="H900" s="65">
        <v>9367.7301000000007</v>
      </c>
      <c r="I900" s="65">
        <v>3238.0127000000002</v>
      </c>
      <c r="J900" s="65">
        <v>2543.0871999999999</v>
      </c>
      <c r="K900" s="65">
        <v>3260.6464000000001</v>
      </c>
      <c r="L900" s="65">
        <v>8344.6999999999989</v>
      </c>
      <c r="M900" s="65">
        <v>-12695.7</v>
      </c>
      <c r="N900" s="65">
        <v>-2363.4</v>
      </c>
      <c r="O900" s="65">
        <v>-8226.4</v>
      </c>
      <c r="P900" s="65">
        <v>5737.05</v>
      </c>
      <c r="Q900" s="65">
        <v>8719.58</v>
      </c>
      <c r="R900" s="65">
        <v>17086.560000000001</v>
      </c>
      <c r="S900" s="65">
        <v>-6411.99</v>
      </c>
      <c r="T900" s="65">
        <v>3044.4</v>
      </c>
      <c r="U900" s="65">
        <v>6746.0800000000008</v>
      </c>
      <c r="V900" s="65">
        <v>19980.88</v>
      </c>
    </row>
    <row r="901" spans="1:22" x14ac:dyDescent="0.25">
      <c r="A901">
        <v>885</v>
      </c>
      <c r="B901" s="65">
        <v>38.9</v>
      </c>
      <c r="C901" s="65">
        <v>322.25</v>
      </c>
      <c r="D901" s="65">
        <v>14.36</v>
      </c>
      <c r="E901" s="65">
        <v>223.13</v>
      </c>
      <c r="F901" s="65">
        <v>3171.33</v>
      </c>
      <c r="G901" s="65">
        <v>2642.19</v>
      </c>
      <c r="H901" s="65">
        <v>10013.280000000001</v>
      </c>
      <c r="I901" s="65">
        <v>3193.29</v>
      </c>
      <c r="J901" s="65">
        <v>2501.89</v>
      </c>
      <c r="K901" s="65">
        <v>3286.72</v>
      </c>
      <c r="L901" s="65">
        <v>10581.9</v>
      </c>
      <c r="M901" s="65">
        <v>-69.900000000000006</v>
      </c>
      <c r="N901" s="65">
        <v>-2379</v>
      </c>
      <c r="O901" s="65">
        <v>6422.2</v>
      </c>
      <c r="P901" s="65">
        <v>13077.3</v>
      </c>
      <c r="Q901" s="65">
        <v>5821.84</v>
      </c>
      <c r="R901" s="65">
        <v>-15190.95</v>
      </c>
      <c r="S901" s="65">
        <v>-1940.21</v>
      </c>
      <c r="T901" s="65">
        <v>9224.64</v>
      </c>
      <c r="U901" s="65">
        <v>1531.96</v>
      </c>
      <c r="V901" s="65">
        <v>27079.779999999995</v>
      </c>
    </row>
    <row r="902" spans="1:22" x14ac:dyDescent="0.25">
      <c r="A902">
        <v>886</v>
      </c>
      <c r="B902" s="65">
        <v>41.498699999999999</v>
      </c>
      <c r="C902" s="65">
        <v>324.53469999999999</v>
      </c>
      <c r="D902" s="65">
        <v>14.4072</v>
      </c>
      <c r="E902" s="65">
        <v>220.0111</v>
      </c>
      <c r="F902" s="65">
        <v>3307.6404000000002</v>
      </c>
      <c r="G902" s="65">
        <v>2716.1788000000001</v>
      </c>
      <c r="H902" s="65">
        <v>9689.1247000000003</v>
      </c>
      <c r="I902" s="65">
        <v>3180.1747</v>
      </c>
      <c r="J902" s="65">
        <v>2585.8033999999998</v>
      </c>
      <c r="K902" s="65">
        <v>3274.5871999999999</v>
      </c>
      <c r="L902" s="65">
        <v>-7620.9</v>
      </c>
      <c r="M902" s="65">
        <v>-3502.05</v>
      </c>
      <c r="N902" s="65">
        <v>-4180.8</v>
      </c>
      <c r="O902" s="65">
        <v>12657.8</v>
      </c>
      <c r="P902" s="65">
        <v>-21001.225000000002</v>
      </c>
      <c r="Q902" s="65">
        <v>-8975.2799999999988</v>
      </c>
      <c r="R902" s="65">
        <v>1016.83</v>
      </c>
      <c r="S902" s="65">
        <v>-628.19000000000005</v>
      </c>
      <c r="T902" s="65">
        <v>-3363.03</v>
      </c>
      <c r="U902" s="65">
        <v>3957.92</v>
      </c>
      <c r="V902" s="65">
        <v>-31638.925000000003</v>
      </c>
    </row>
    <row r="903" spans="1:22" x14ac:dyDescent="0.25">
      <c r="A903">
        <v>887</v>
      </c>
      <c r="B903" s="65">
        <v>39.51</v>
      </c>
      <c r="C903" s="65">
        <v>322.60000000000002</v>
      </c>
      <c r="D903" s="65">
        <v>14.37</v>
      </c>
      <c r="E903" s="65">
        <v>234.32</v>
      </c>
      <c r="F903" s="65">
        <v>3165.36</v>
      </c>
      <c r="G903" s="65">
        <v>2631.49</v>
      </c>
      <c r="H903" s="65">
        <v>10530.46</v>
      </c>
      <c r="I903" s="65">
        <v>3216.07</v>
      </c>
      <c r="J903" s="65">
        <v>2584.64</v>
      </c>
      <c r="K903" s="65">
        <v>3250.82</v>
      </c>
      <c r="L903" s="65">
        <v>6316.8</v>
      </c>
      <c r="M903" s="65">
        <v>-595.19999999999993</v>
      </c>
      <c r="N903" s="65">
        <v>-2850.9</v>
      </c>
      <c r="O903" s="65">
        <v>-15951</v>
      </c>
      <c r="P903" s="65">
        <v>14569.575000000001</v>
      </c>
      <c r="Q903" s="65">
        <v>7963.4600000000009</v>
      </c>
      <c r="R903" s="65">
        <v>-41049.840000000004</v>
      </c>
      <c r="S903" s="65">
        <v>-4217.87</v>
      </c>
      <c r="T903" s="65">
        <v>-3189.1349999999998</v>
      </c>
      <c r="U903" s="65">
        <v>8711.8799999999992</v>
      </c>
      <c r="V903" s="65">
        <v>-30292.23000000001</v>
      </c>
    </row>
    <row r="904" spans="1:22" x14ac:dyDescent="0.25">
      <c r="A904">
        <v>888</v>
      </c>
      <c r="B904" s="65">
        <v>40.127499999999998</v>
      </c>
      <c r="C904" s="65">
        <v>324.16250000000002</v>
      </c>
      <c r="D904" s="65">
        <v>14.4747</v>
      </c>
      <c r="E904" s="65">
        <v>233.90620000000001</v>
      </c>
      <c r="F904" s="65">
        <v>3279.7703000000001</v>
      </c>
      <c r="G904" s="65">
        <v>2653.7959000000001</v>
      </c>
      <c r="H904" s="65">
        <v>9622.1324999999997</v>
      </c>
      <c r="I904" s="65">
        <v>3203.49</v>
      </c>
      <c r="J904" s="65">
        <v>2582.4301999999998</v>
      </c>
      <c r="K904" s="65">
        <v>3315.4937</v>
      </c>
      <c r="L904" s="65">
        <v>1977.4999999999998</v>
      </c>
      <c r="M904" s="65">
        <v>-2943.75</v>
      </c>
      <c r="N904" s="65">
        <v>-6813.3</v>
      </c>
      <c r="O904" s="65">
        <v>-15132.4</v>
      </c>
      <c r="P904" s="65">
        <v>-14033.699999999999</v>
      </c>
      <c r="Q904" s="65">
        <v>3501.2999999999997</v>
      </c>
      <c r="R904" s="65">
        <v>4366.4400000000005</v>
      </c>
      <c r="S904" s="65">
        <v>-2959.7200000000003</v>
      </c>
      <c r="T904" s="65">
        <v>-2857.05</v>
      </c>
      <c r="U904" s="65">
        <v>-4223.38</v>
      </c>
      <c r="V904" s="65">
        <v>-39118.06</v>
      </c>
    </row>
    <row r="905" spans="1:22" x14ac:dyDescent="0.25">
      <c r="A905">
        <v>889</v>
      </c>
      <c r="B905" s="65">
        <v>40.96</v>
      </c>
      <c r="C905" s="65">
        <v>310.19</v>
      </c>
      <c r="D905" s="65">
        <v>14.18</v>
      </c>
      <c r="E905" s="65">
        <v>229</v>
      </c>
      <c r="F905" s="65">
        <v>3296.64</v>
      </c>
      <c r="G905" s="65">
        <v>2700.45</v>
      </c>
      <c r="H905" s="65">
        <v>9942.09</v>
      </c>
      <c r="I905" s="65">
        <v>3100.79</v>
      </c>
      <c r="J905" s="65">
        <v>2553.91</v>
      </c>
      <c r="K905" s="65">
        <v>3286</v>
      </c>
      <c r="L905" s="65">
        <v>-3868.2</v>
      </c>
      <c r="M905" s="65">
        <v>18011.849999999999</v>
      </c>
      <c r="N905" s="65">
        <v>4609.8</v>
      </c>
      <c r="O905" s="65">
        <v>-5327.4</v>
      </c>
      <c r="P905" s="65">
        <v>-18251.100000000002</v>
      </c>
      <c r="Q905" s="65">
        <v>-5829.24</v>
      </c>
      <c r="R905" s="65">
        <v>-11631.52</v>
      </c>
      <c r="S905" s="65">
        <v>7310.4600000000009</v>
      </c>
      <c r="T905" s="65">
        <v>1420.8600000000001</v>
      </c>
      <c r="U905" s="65">
        <v>1674.94</v>
      </c>
      <c r="V905" s="65">
        <v>-11879.550000000003</v>
      </c>
    </row>
    <row r="906" spans="1:22" x14ac:dyDescent="0.25">
      <c r="A906">
        <v>890</v>
      </c>
      <c r="B906" s="65">
        <v>40.9512</v>
      </c>
      <c r="C906" s="65">
        <v>316.52409999999998</v>
      </c>
      <c r="D906" s="65">
        <v>14.279400000000001</v>
      </c>
      <c r="E906" s="65">
        <v>231.5634</v>
      </c>
      <c r="F906" s="65">
        <v>3173.2431999999999</v>
      </c>
      <c r="G906" s="65">
        <v>2675.6999000000001</v>
      </c>
      <c r="H906" s="65">
        <v>9857.9501999999993</v>
      </c>
      <c r="I906" s="65">
        <v>3128.5209</v>
      </c>
      <c r="J906" s="65">
        <v>2619.2646</v>
      </c>
      <c r="K906" s="65">
        <v>3227.1124</v>
      </c>
      <c r="L906" s="65">
        <v>-3788.4</v>
      </c>
      <c r="M906" s="65">
        <v>8513.85</v>
      </c>
      <c r="N906" s="65">
        <v>803.4</v>
      </c>
      <c r="O906" s="65">
        <v>-10446.799999999999</v>
      </c>
      <c r="P906" s="65">
        <v>12598.074999999999</v>
      </c>
      <c r="Q906" s="65">
        <v>-879.5</v>
      </c>
      <c r="R906" s="65">
        <v>-7424.4449999999997</v>
      </c>
      <c r="S906" s="65">
        <v>4537.1899999999996</v>
      </c>
      <c r="T906" s="65">
        <v>-8382.2099999999991</v>
      </c>
      <c r="U906" s="65">
        <v>13452.88</v>
      </c>
      <c r="V906" s="65">
        <v>8984.0400000000009</v>
      </c>
    </row>
    <row r="907" spans="1:22" x14ac:dyDescent="0.25">
      <c r="A907">
        <v>891</v>
      </c>
      <c r="B907" s="65">
        <v>41.85</v>
      </c>
      <c r="C907" s="65">
        <v>314.42</v>
      </c>
      <c r="D907" s="65">
        <v>14.54</v>
      </c>
      <c r="E907" s="65">
        <v>221.27</v>
      </c>
      <c r="F907" s="65">
        <v>3035.49</v>
      </c>
      <c r="G907" s="65">
        <v>2685.65</v>
      </c>
      <c r="H907" s="65">
        <v>9561.2900000000009</v>
      </c>
      <c r="I907" s="65">
        <v>3189.15</v>
      </c>
      <c r="J907" s="65">
        <v>2546.11</v>
      </c>
      <c r="K907" s="65">
        <v>3283.73</v>
      </c>
      <c r="L907" s="65">
        <v>-10114.300000000001</v>
      </c>
      <c r="M907" s="65">
        <v>11663.4</v>
      </c>
      <c r="N907" s="65">
        <v>-9527.6999999999989</v>
      </c>
      <c r="O907" s="65">
        <v>10133.4</v>
      </c>
      <c r="P907" s="65">
        <v>47035.674999999996</v>
      </c>
      <c r="Q907" s="65">
        <v>-2869.48</v>
      </c>
      <c r="R907" s="65">
        <v>7408.6299999999992</v>
      </c>
      <c r="S907" s="65">
        <v>-1525.75</v>
      </c>
      <c r="T907" s="65">
        <v>2591.2349999999997</v>
      </c>
      <c r="U907" s="65">
        <v>2128.64</v>
      </c>
      <c r="V907" s="65">
        <v>56923.749999999985</v>
      </c>
    </row>
    <row r="908" spans="1:22" x14ac:dyDescent="0.25">
      <c r="A908">
        <v>892</v>
      </c>
      <c r="B908" s="65">
        <v>40.488599999999998</v>
      </c>
      <c r="C908" s="65">
        <v>323.6044</v>
      </c>
      <c r="D908" s="65">
        <v>14.2951</v>
      </c>
      <c r="E908" s="65">
        <v>222.11539999999999</v>
      </c>
      <c r="F908" s="65">
        <v>3336.3271</v>
      </c>
      <c r="G908" s="65">
        <v>2667.7759000000001</v>
      </c>
      <c r="H908" s="65">
        <v>9718.8194999999996</v>
      </c>
      <c r="I908" s="65">
        <v>3195.0043999999998</v>
      </c>
      <c r="J908" s="65">
        <v>2516.8384000000001</v>
      </c>
      <c r="K908" s="65">
        <v>3302.5819999999999</v>
      </c>
      <c r="L908" s="65">
        <v>-550.20000000000005</v>
      </c>
      <c r="M908" s="65">
        <v>-2106.6000000000004</v>
      </c>
      <c r="N908" s="65">
        <v>191.1</v>
      </c>
      <c r="O908" s="65">
        <v>8449.1999999999989</v>
      </c>
      <c r="P908" s="65">
        <v>-28172.899999999998</v>
      </c>
      <c r="Q908" s="65">
        <v>705.3</v>
      </c>
      <c r="R908" s="65">
        <v>-467.91</v>
      </c>
      <c r="S908" s="65">
        <v>-2111.16</v>
      </c>
      <c r="T908" s="65">
        <v>6981.72</v>
      </c>
      <c r="U908" s="65">
        <v>-1641.04</v>
      </c>
      <c r="V908" s="65">
        <v>-18722.490000000002</v>
      </c>
    </row>
    <row r="909" spans="1:22" x14ac:dyDescent="0.25">
      <c r="A909">
        <v>893</v>
      </c>
      <c r="B909" s="65">
        <v>41.01</v>
      </c>
      <c r="C909" s="65">
        <v>328.63</v>
      </c>
      <c r="D909" s="65">
        <v>14.57</v>
      </c>
      <c r="E909" s="65">
        <v>222.89</v>
      </c>
      <c r="F909" s="65">
        <v>3106.28</v>
      </c>
      <c r="G909" s="65">
        <v>2689.59</v>
      </c>
      <c r="H909" s="65">
        <v>9894.43</v>
      </c>
      <c r="I909" s="65">
        <v>3181.41</v>
      </c>
      <c r="J909" s="65">
        <v>2556.19</v>
      </c>
      <c r="K909" s="65">
        <v>3319.6</v>
      </c>
      <c r="L909" s="65">
        <v>-4190.8999999999996</v>
      </c>
      <c r="M909" s="65">
        <v>-9652.2000000000007</v>
      </c>
      <c r="N909" s="65">
        <v>-10354.5</v>
      </c>
      <c r="O909" s="65">
        <v>6899.4</v>
      </c>
      <c r="P909" s="65">
        <v>29340.050000000003</v>
      </c>
      <c r="Q909" s="65">
        <v>-3658.2799999999997</v>
      </c>
      <c r="R909" s="65">
        <v>-9248.2849999999999</v>
      </c>
      <c r="S909" s="65">
        <v>-751.8</v>
      </c>
      <c r="T909" s="65">
        <v>1079.28</v>
      </c>
      <c r="U909" s="65">
        <v>-5044.4800000000005</v>
      </c>
      <c r="V909" s="65">
        <v>-5581.7149999999929</v>
      </c>
    </row>
    <row r="910" spans="1:22" x14ac:dyDescent="0.25">
      <c r="A910">
        <v>894</v>
      </c>
      <c r="B910" s="65">
        <v>40.100999999999999</v>
      </c>
      <c r="C910" s="65">
        <v>324.7081</v>
      </c>
      <c r="D910" s="65">
        <v>14.358700000000001</v>
      </c>
      <c r="E910" s="65">
        <v>220.0127</v>
      </c>
      <c r="F910" s="65">
        <v>3284.3236000000002</v>
      </c>
      <c r="G910" s="65">
        <v>2626.2563</v>
      </c>
      <c r="H910" s="65">
        <v>9514.3826000000008</v>
      </c>
      <c r="I910" s="65">
        <v>3141.0165000000002</v>
      </c>
      <c r="J910" s="65">
        <v>2588.4897999999998</v>
      </c>
      <c r="K910" s="65">
        <v>3371.7676999999999</v>
      </c>
      <c r="L910" s="65">
        <v>2163</v>
      </c>
      <c r="M910" s="65">
        <v>-3762.1500000000005</v>
      </c>
      <c r="N910" s="65">
        <v>-2289.3000000000002</v>
      </c>
      <c r="O910" s="65">
        <v>12654.6</v>
      </c>
      <c r="P910" s="65">
        <v>-15172.025</v>
      </c>
      <c r="Q910" s="65">
        <v>9009.2200000000012</v>
      </c>
      <c r="R910" s="65">
        <v>9753.9349999999995</v>
      </c>
      <c r="S910" s="65">
        <v>3287.63</v>
      </c>
      <c r="T910" s="65">
        <v>-3765.9900000000002</v>
      </c>
      <c r="U910" s="65">
        <v>-15478.18</v>
      </c>
      <c r="V910" s="65">
        <v>-3599.26</v>
      </c>
    </row>
    <row r="911" spans="1:22" x14ac:dyDescent="0.25">
      <c r="A911">
        <v>895</v>
      </c>
      <c r="B911" s="65">
        <v>40.64</v>
      </c>
      <c r="C911" s="65">
        <v>319.92</v>
      </c>
      <c r="D911" s="65">
        <v>14.29</v>
      </c>
      <c r="E911" s="65">
        <v>229.68</v>
      </c>
      <c r="F911" s="65">
        <v>3215.92</v>
      </c>
      <c r="G911" s="65">
        <v>2735.19</v>
      </c>
      <c r="H911" s="65">
        <v>9592.48</v>
      </c>
      <c r="I911" s="65">
        <v>3164.91</v>
      </c>
      <c r="J911" s="65">
        <v>2569.63</v>
      </c>
      <c r="K911" s="65">
        <v>3287.07</v>
      </c>
      <c r="L911" s="65">
        <v>-1619.1000000000001</v>
      </c>
      <c r="M911" s="65">
        <v>3427.0499999999997</v>
      </c>
      <c r="N911" s="65">
        <v>257.39999999999998</v>
      </c>
      <c r="O911" s="65">
        <v>-6678.8</v>
      </c>
      <c r="P911" s="65">
        <v>1928.1</v>
      </c>
      <c r="Q911" s="65">
        <v>-12778.36</v>
      </c>
      <c r="R911" s="65">
        <v>5849.0250000000005</v>
      </c>
      <c r="S911" s="65">
        <v>897.79</v>
      </c>
      <c r="T911" s="65">
        <v>-937.2</v>
      </c>
      <c r="U911" s="65">
        <v>1462.28</v>
      </c>
      <c r="V911" s="65">
        <v>-8191.8150000000014</v>
      </c>
    </row>
    <row r="912" spans="1:22" x14ac:dyDescent="0.25">
      <c r="A912">
        <v>896</v>
      </c>
      <c r="B912" s="65">
        <v>41.891199999999998</v>
      </c>
      <c r="C912" s="65">
        <v>319.59480000000002</v>
      </c>
      <c r="D912" s="65">
        <v>14.386100000000001</v>
      </c>
      <c r="E912" s="65">
        <v>224.31569999999999</v>
      </c>
      <c r="F912" s="65">
        <v>3338.0300999999999</v>
      </c>
      <c r="G912" s="65">
        <v>2629.6504</v>
      </c>
      <c r="H912" s="65">
        <v>9675.4899000000005</v>
      </c>
      <c r="I912" s="65">
        <v>3144.0765000000001</v>
      </c>
      <c r="J912" s="65">
        <v>2559.7779999999998</v>
      </c>
      <c r="K912" s="65">
        <v>3266.4441000000002</v>
      </c>
      <c r="L912" s="65">
        <v>-10368.4</v>
      </c>
      <c r="M912" s="65">
        <v>3907.7999999999997</v>
      </c>
      <c r="N912" s="65">
        <v>-3357.8999999999996</v>
      </c>
      <c r="O912" s="65">
        <v>4048.6000000000004</v>
      </c>
      <c r="P912" s="65">
        <v>-28598.649999999998</v>
      </c>
      <c r="Q912" s="65">
        <v>8330.4</v>
      </c>
      <c r="R912" s="65">
        <v>1698.5700000000002</v>
      </c>
      <c r="S912" s="65">
        <v>2981.6299999999997</v>
      </c>
      <c r="T912" s="65">
        <v>540.78</v>
      </c>
      <c r="U912" s="65">
        <v>5586.54</v>
      </c>
      <c r="V912" s="65">
        <v>-15230.629999999994</v>
      </c>
    </row>
    <row r="913" spans="1:22" x14ac:dyDescent="0.25">
      <c r="A913">
        <v>897</v>
      </c>
      <c r="B913" s="65">
        <v>40.53</v>
      </c>
      <c r="C913" s="65">
        <v>320.06</v>
      </c>
      <c r="D913" s="65">
        <v>14.17</v>
      </c>
      <c r="E913" s="65">
        <v>230.62</v>
      </c>
      <c r="F913" s="65">
        <v>3313.98</v>
      </c>
      <c r="G913" s="65">
        <v>2667.09</v>
      </c>
      <c r="H913" s="65">
        <v>9191.67</v>
      </c>
      <c r="I913" s="65">
        <v>3141.8</v>
      </c>
      <c r="J913" s="65">
        <v>2593.59</v>
      </c>
      <c r="K913" s="65">
        <v>3300.52</v>
      </c>
      <c r="L913" s="65">
        <v>-833</v>
      </c>
      <c r="M913" s="65">
        <v>3211.35</v>
      </c>
      <c r="N913" s="65">
        <v>5226</v>
      </c>
      <c r="O913" s="65">
        <v>-8567.1999999999989</v>
      </c>
      <c r="P913" s="65">
        <v>-22585.875</v>
      </c>
      <c r="Q913" s="65">
        <v>842.25999999999988</v>
      </c>
      <c r="R913" s="65">
        <v>25889.814999999999</v>
      </c>
      <c r="S913" s="65">
        <v>3208.8</v>
      </c>
      <c r="T913" s="65">
        <v>-4531.0200000000004</v>
      </c>
      <c r="U913" s="65">
        <v>-1228.3200000000002</v>
      </c>
      <c r="V913" s="65">
        <v>632.80999999999813</v>
      </c>
    </row>
    <row r="914" spans="1:22" x14ac:dyDescent="0.25">
      <c r="A914">
        <v>898</v>
      </c>
      <c r="B914" s="65">
        <v>40.693899999999999</v>
      </c>
      <c r="C914" s="65">
        <v>318.31610000000001</v>
      </c>
      <c r="D914" s="65">
        <v>14.006600000000001</v>
      </c>
      <c r="E914" s="65">
        <v>223.7978</v>
      </c>
      <c r="F914" s="65">
        <v>3177.4585000000002</v>
      </c>
      <c r="G914" s="65">
        <v>2673.3757999999998</v>
      </c>
      <c r="H914" s="65">
        <v>9875.8340000000007</v>
      </c>
      <c r="I914" s="65">
        <v>3093.7892000000002</v>
      </c>
      <c r="J914" s="65">
        <v>2576.7240999999999</v>
      </c>
      <c r="K914" s="65">
        <v>3279.3341999999998</v>
      </c>
      <c r="L914" s="65">
        <v>-1987.3</v>
      </c>
      <c r="M914" s="65">
        <v>5825.85</v>
      </c>
      <c r="N914" s="65">
        <v>11442.6</v>
      </c>
      <c r="O914" s="65">
        <v>5084.3999999999996</v>
      </c>
      <c r="P914" s="65">
        <v>11544.25</v>
      </c>
      <c r="Q914" s="65">
        <v>-414.68</v>
      </c>
      <c r="R914" s="65">
        <v>-8318.6350000000002</v>
      </c>
      <c r="S914" s="65">
        <v>8010.36</v>
      </c>
      <c r="T914" s="65">
        <v>-2001.135</v>
      </c>
      <c r="U914" s="65">
        <v>3008.52</v>
      </c>
      <c r="V914" s="65">
        <v>32194.230000000003</v>
      </c>
    </row>
    <row r="915" spans="1:22" x14ac:dyDescent="0.25">
      <c r="A915">
        <v>899</v>
      </c>
      <c r="B915" s="65">
        <v>39.590000000000003</v>
      </c>
      <c r="C915" s="65">
        <v>326.77</v>
      </c>
      <c r="D915" s="65">
        <v>14.03</v>
      </c>
      <c r="E915" s="65">
        <v>222.03</v>
      </c>
      <c r="F915" s="65">
        <v>3021.65</v>
      </c>
      <c r="G915" s="65">
        <v>2646.68</v>
      </c>
      <c r="H915" s="65">
        <v>9680.69</v>
      </c>
      <c r="I915" s="65">
        <v>3174.38</v>
      </c>
      <c r="J915" s="65">
        <v>2576.15</v>
      </c>
      <c r="K915" s="65">
        <v>3291</v>
      </c>
      <c r="L915" s="65">
        <v>5719</v>
      </c>
      <c r="M915" s="65">
        <v>-6850.9500000000007</v>
      </c>
      <c r="N915" s="65">
        <v>10666.5</v>
      </c>
      <c r="O915" s="65">
        <v>8623.6</v>
      </c>
      <c r="P915" s="65">
        <v>50496.924999999996</v>
      </c>
      <c r="Q915" s="65">
        <v>4924.0200000000004</v>
      </c>
      <c r="R915" s="65">
        <v>1438.6200000000001</v>
      </c>
      <c r="S915" s="65">
        <v>-48.25</v>
      </c>
      <c r="T915" s="65">
        <v>-1914.42</v>
      </c>
      <c r="U915" s="65">
        <v>675.92</v>
      </c>
      <c r="V915" s="65">
        <v>73730.964999999997</v>
      </c>
    </row>
    <row r="916" spans="1:22" x14ac:dyDescent="0.25">
      <c r="A916">
        <v>900</v>
      </c>
      <c r="B916" s="65">
        <v>41.381999999999998</v>
      </c>
      <c r="C916" s="65">
        <v>318.18990000000002</v>
      </c>
      <c r="D916" s="65">
        <v>14.3932</v>
      </c>
      <c r="E916" s="65">
        <v>228.5514</v>
      </c>
      <c r="F916" s="65">
        <v>3227.2035999999998</v>
      </c>
      <c r="G916" s="65">
        <v>2695.9776999999999</v>
      </c>
      <c r="H916" s="65">
        <v>9930.9675000000007</v>
      </c>
      <c r="I916" s="65">
        <v>3205.0718999999999</v>
      </c>
      <c r="J916" s="65">
        <v>2550.0034000000001</v>
      </c>
      <c r="K916" s="65">
        <v>3280.8636000000001</v>
      </c>
      <c r="L916" s="65">
        <v>-6804</v>
      </c>
      <c r="M916" s="65">
        <v>6015.1500000000005</v>
      </c>
      <c r="N916" s="65">
        <v>-3634.8</v>
      </c>
      <c r="O916" s="65">
        <v>-4422.7999999999993</v>
      </c>
      <c r="P916" s="65">
        <v>-892.02499999999998</v>
      </c>
      <c r="Q916" s="65">
        <v>-4935.0600000000004</v>
      </c>
      <c r="R916" s="65">
        <v>-11075.31</v>
      </c>
      <c r="S916" s="65">
        <v>-3117.91</v>
      </c>
      <c r="T916" s="65">
        <v>2006.97</v>
      </c>
      <c r="U916" s="65">
        <v>2702.64</v>
      </c>
      <c r="V916" s="65">
        <v>-24157.145</v>
      </c>
    </row>
    <row r="917" spans="1:22" x14ac:dyDescent="0.25">
      <c r="A917">
        <v>901</v>
      </c>
      <c r="B917" s="65">
        <v>41.85</v>
      </c>
      <c r="C917" s="65">
        <v>318.14999999999998</v>
      </c>
      <c r="D917" s="65">
        <v>14.3</v>
      </c>
      <c r="E917" s="65">
        <v>231.06</v>
      </c>
      <c r="F917" s="65">
        <v>3343.26</v>
      </c>
      <c r="G917" s="65">
        <v>2653.67</v>
      </c>
      <c r="H917" s="65">
        <v>10050.93</v>
      </c>
      <c r="I917" s="65">
        <v>3201.87</v>
      </c>
      <c r="J917" s="65">
        <v>2591.89</v>
      </c>
      <c r="K917" s="65">
        <v>3250.54</v>
      </c>
      <c r="L917" s="65">
        <v>-10046.4</v>
      </c>
      <c r="M917" s="65">
        <v>6067.95</v>
      </c>
      <c r="N917" s="65">
        <v>66.3</v>
      </c>
      <c r="O917" s="65">
        <v>-9443</v>
      </c>
      <c r="P917" s="65">
        <v>-29907.225000000002</v>
      </c>
      <c r="Q917" s="65">
        <v>3525.8</v>
      </c>
      <c r="R917" s="65">
        <v>-17073.235000000001</v>
      </c>
      <c r="S917" s="65">
        <v>-2797.46</v>
      </c>
      <c r="T917" s="65">
        <v>-4275.99</v>
      </c>
      <c r="U917" s="65">
        <v>8767.9</v>
      </c>
      <c r="V917" s="65">
        <v>-55115.359999999993</v>
      </c>
    </row>
    <row r="918" spans="1:22" x14ac:dyDescent="0.25">
      <c r="A918">
        <v>902</v>
      </c>
      <c r="B918" s="65">
        <v>40.234400000000001</v>
      </c>
      <c r="C918" s="65">
        <v>321.17439999999999</v>
      </c>
      <c r="D918" s="65">
        <v>14.3993</v>
      </c>
      <c r="E918" s="65">
        <v>223.63820000000001</v>
      </c>
      <c r="F918" s="65">
        <v>3412.8516</v>
      </c>
      <c r="G918" s="65">
        <v>2704.4421000000002</v>
      </c>
      <c r="H918" s="65">
        <v>9513.0913</v>
      </c>
      <c r="I918" s="65">
        <v>3115.4328</v>
      </c>
      <c r="J918" s="65">
        <v>2597.1986999999999</v>
      </c>
      <c r="K918" s="65">
        <v>3290.0270999999998</v>
      </c>
      <c r="L918" s="65">
        <v>1229.2</v>
      </c>
      <c r="M918" s="65">
        <v>1538.4</v>
      </c>
      <c r="N918" s="65">
        <v>-3872.7</v>
      </c>
      <c r="O918" s="65">
        <v>5403.6</v>
      </c>
      <c r="P918" s="65">
        <v>-47304.025000000001</v>
      </c>
      <c r="Q918" s="65">
        <v>-6627.94</v>
      </c>
      <c r="R918" s="65">
        <v>9818.5</v>
      </c>
      <c r="S918" s="65">
        <v>5846</v>
      </c>
      <c r="T918" s="65">
        <v>-5072.3249999999998</v>
      </c>
      <c r="U918" s="65">
        <v>869.94</v>
      </c>
      <c r="V918" s="65">
        <v>-38171.35</v>
      </c>
    </row>
    <row r="919" spans="1:22" x14ac:dyDescent="0.25">
      <c r="A919">
        <v>903</v>
      </c>
      <c r="B919" s="65">
        <v>39.43</v>
      </c>
      <c r="C919" s="65">
        <v>329.97</v>
      </c>
      <c r="D919" s="65">
        <v>14.34</v>
      </c>
      <c r="E919" s="65">
        <v>228.17</v>
      </c>
      <c r="F919" s="65">
        <v>3237.93</v>
      </c>
      <c r="G919" s="65">
        <v>2730.99</v>
      </c>
      <c r="H919" s="65">
        <v>9379.11</v>
      </c>
      <c r="I919" s="65">
        <v>3188.03</v>
      </c>
      <c r="J919" s="65">
        <v>2545.09</v>
      </c>
      <c r="K919" s="65">
        <v>3349.96</v>
      </c>
      <c r="L919" s="65">
        <v>6867</v>
      </c>
      <c r="M919" s="65">
        <v>-11658.15</v>
      </c>
      <c r="N919" s="65">
        <v>-1606.8</v>
      </c>
      <c r="O919" s="65">
        <v>-3652.6</v>
      </c>
      <c r="P919" s="65">
        <v>-3574.6000000000004</v>
      </c>
      <c r="Q919" s="65">
        <v>-11937</v>
      </c>
      <c r="R919" s="65">
        <v>16517.564999999999</v>
      </c>
      <c r="S919" s="65">
        <v>-1413.51</v>
      </c>
      <c r="T919" s="65">
        <v>2744.31</v>
      </c>
      <c r="U919" s="65">
        <v>-11116.18</v>
      </c>
      <c r="V919" s="65">
        <v>-18829.965000000004</v>
      </c>
    </row>
    <row r="920" spans="1:22" x14ac:dyDescent="0.25">
      <c r="A920">
        <v>904</v>
      </c>
      <c r="B920" s="65">
        <v>40.251300000000001</v>
      </c>
      <c r="C920" s="65">
        <v>328.11810000000003</v>
      </c>
      <c r="D920" s="65">
        <v>14.351699999999999</v>
      </c>
      <c r="E920" s="65">
        <v>217.97200000000001</v>
      </c>
      <c r="F920" s="65">
        <v>3124.2602000000002</v>
      </c>
      <c r="G920" s="65">
        <v>2717.3107</v>
      </c>
      <c r="H920" s="65">
        <v>9766.0588000000007</v>
      </c>
      <c r="I920" s="65">
        <v>3144.5261999999998</v>
      </c>
      <c r="J920" s="65">
        <v>2527.5967000000001</v>
      </c>
      <c r="K920" s="65">
        <v>3260.3036000000002</v>
      </c>
      <c r="L920" s="65">
        <v>1110.9000000000001</v>
      </c>
      <c r="M920" s="65">
        <v>-8877.15</v>
      </c>
      <c r="N920" s="65">
        <v>-2016.3000000000002</v>
      </c>
      <c r="O920" s="65">
        <v>16736</v>
      </c>
      <c r="P920" s="65">
        <v>24843.825000000001</v>
      </c>
      <c r="Q920" s="65">
        <v>-9201.66</v>
      </c>
      <c r="R920" s="65">
        <v>-2829.875</v>
      </c>
      <c r="S920" s="65">
        <v>2936.66</v>
      </c>
      <c r="T920" s="65">
        <v>5367.9749999999995</v>
      </c>
      <c r="U920" s="65">
        <v>6814.64</v>
      </c>
      <c r="V920" s="65">
        <v>34885.014999999999</v>
      </c>
    </row>
    <row r="921" spans="1:22" x14ac:dyDescent="0.25">
      <c r="A921">
        <v>905</v>
      </c>
      <c r="B921" s="65">
        <v>41.96</v>
      </c>
      <c r="C921" s="65">
        <v>316.37</v>
      </c>
      <c r="D921" s="65">
        <v>14.24</v>
      </c>
      <c r="E921" s="65">
        <v>225.1</v>
      </c>
      <c r="F921" s="65">
        <v>3129.06</v>
      </c>
      <c r="G921" s="65">
        <v>2696.71</v>
      </c>
      <c r="H921" s="65">
        <v>10071.09</v>
      </c>
      <c r="I921" s="65">
        <v>3159.65</v>
      </c>
      <c r="J921" s="65">
        <v>2581.7800000000002</v>
      </c>
      <c r="K921" s="65">
        <v>3227.2</v>
      </c>
      <c r="L921" s="65">
        <v>-10882.2</v>
      </c>
      <c r="M921" s="65">
        <v>8740.9500000000007</v>
      </c>
      <c r="N921" s="65">
        <v>2269.8000000000002</v>
      </c>
      <c r="O921" s="65">
        <v>2475</v>
      </c>
      <c r="P921" s="65">
        <v>23643.525000000001</v>
      </c>
      <c r="Q921" s="65">
        <v>-5082.42</v>
      </c>
      <c r="R921" s="65">
        <v>-18081.445</v>
      </c>
      <c r="S921" s="65">
        <v>1424.08</v>
      </c>
      <c r="T921" s="65">
        <v>-2759.5950000000003</v>
      </c>
      <c r="U921" s="65">
        <v>13435.300000000001</v>
      </c>
      <c r="V921" s="65">
        <v>15182.994999999999</v>
      </c>
    </row>
    <row r="922" spans="1:22" x14ac:dyDescent="0.25">
      <c r="A922">
        <v>906</v>
      </c>
      <c r="B922" s="65">
        <v>39.274500000000003</v>
      </c>
      <c r="C922" s="65">
        <v>325.89260000000002</v>
      </c>
      <c r="D922" s="65">
        <v>14.565899999999999</v>
      </c>
      <c r="E922" s="65">
        <v>228.38499999999999</v>
      </c>
      <c r="F922" s="65">
        <v>3151.8476999999998</v>
      </c>
      <c r="G922" s="65">
        <v>2684.1966000000002</v>
      </c>
      <c r="H922" s="65">
        <v>9650.7705000000005</v>
      </c>
      <c r="I922" s="65">
        <v>3187.7361999999998</v>
      </c>
      <c r="J922" s="65">
        <v>2495.6035999999999</v>
      </c>
      <c r="K922" s="65">
        <v>3356.6473999999998</v>
      </c>
      <c r="L922" s="65">
        <v>7948.5</v>
      </c>
      <c r="M922" s="65">
        <v>-5538.9000000000005</v>
      </c>
      <c r="N922" s="65">
        <v>-10370.1</v>
      </c>
      <c r="O922" s="65">
        <v>-4090</v>
      </c>
      <c r="P922" s="65">
        <v>17946.95</v>
      </c>
      <c r="Q922" s="65">
        <v>-2578.84</v>
      </c>
      <c r="R922" s="65">
        <v>2934.54</v>
      </c>
      <c r="S922" s="65">
        <v>-1384.3400000000001</v>
      </c>
      <c r="T922" s="65">
        <v>10166.94</v>
      </c>
      <c r="U922" s="65">
        <v>-12454.12</v>
      </c>
      <c r="V922" s="65">
        <v>2580.6299999999992</v>
      </c>
    </row>
    <row r="923" spans="1:22" x14ac:dyDescent="0.25">
      <c r="A923">
        <v>907</v>
      </c>
      <c r="B923" s="65">
        <v>41.09</v>
      </c>
      <c r="C923" s="65">
        <v>318.24</v>
      </c>
      <c r="D923" s="65">
        <v>14.18</v>
      </c>
      <c r="E923" s="65">
        <v>222.83</v>
      </c>
      <c r="F923" s="65">
        <v>3263.42</v>
      </c>
      <c r="G923" s="65">
        <v>2727.13</v>
      </c>
      <c r="H923" s="65">
        <v>9531.33</v>
      </c>
      <c r="I923" s="65">
        <v>3180.37</v>
      </c>
      <c r="J923" s="65">
        <v>2548.4899999999998</v>
      </c>
      <c r="K923" s="65">
        <v>3268.83</v>
      </c>
      <c r="L923" s="65">
        <v>-4731.2999999999993</v>
      </c>
      <c r="M923" s="65">
        <v>5940.45</v>
      </c>
      <c r="N923" s="65">
        <v>4641</v>
      </c>
      <c r="O923" s="65">
        <v>7011</v>
      </c>
      <c r="P923" s="65">
        <v>-9946.35</v>
      </c>
      <c r="Q923" s="65">
        <v>-11166</v>
      </c>
      <c r="R923" s="65">
        <v>8906.77</v>
      </c>
      <c r="S923" s="65">
        <v>-647.41999999999996</v>
      </c>
      <c r="T923" s="65">
        <v>2233.89</v>
      </c>
      <c r="U923" s="65">
        <v>5108.5999999999995</v>
      </c>
      <c r="V923" s="65">
        <v>7350.6400000000012</v>
      </c>
    </row>
    <row r="924" spans="1:22" x14ac:dyDescent="0.25">
      <c r="A924">
        <v>908</v>
      </c>
      <c r="B924" s="65">
        <v>37.980699999999999</v>
      </c>
      <c r="C924" s="65">
        <v>323.49970000000002</v>
      </c>
      <c r="D924" s="65">
        <v>13.9315</v>
      </c>
      <c r="E924" s="65">
        <v>226.363</v>
      </c>
      <c r="F924" s="65">
        <v>3137.3224</v>
      </c>
      <c r="G924" s="65">
        <v>2696.3548999999998</v>
      </c>
      <c r="H924" s="65">
        <v>9595.4660000000003</v>
      </c>
      <c r="I924" s="65">
        <v>3203.8616999999999</v>
      </c>
      <c r="J924" s="65">
        <v>2478.8060999999998</v>
      </c>
      <c r="K924" s="65">
        <v>3374.5250999999998</v>
      </c>
      <c r="L924" s="65">
        <v>17005.099999999999</v>
      </c>
      <c r="M924" s="65">
        <v>-1949.5500000000002</v>
      </c>
      <c r="N924" s="65">
        <v>14371.5</v>
      </c>
      <c r="O924" s="65">
        <v>-46</v>
      </c>
      <c r="P924" s="65">
        <v>21578.275000000001</v>
      </c>
      <c r="Q924" s="65">
        <v>-5010.5</v>
      </c>
      <c r="R924" s="65">
        <v>5699.7650000000003</v>
      </c>
      <c r="S924" s="65">
        <v>-2996.8900000000003</v>
      </c>
      <c r="T924" s="65">
        <v>12686.565000000001</v>
      </c>
      <c r="U924" s="65">
        <v>-16029.660000000002</v>
      </c>
      <c r="V924" s="65">
        <v>45308.604999999996</v>
      </c>
    </row>
    <row r="925" spans="1:22" x14ac:dyDescent="0.25">
      <c r="A925">
        <v>909</v>
      </c>
      <c r="B925" s="65">
        <v>40.450000000000003</v>
      </c>
      <c r="C925" s="65">
        <v>322.60000000000002</v>
      </c>
      <c r="D925" s="65">
        <v>14.62</v>
      </c>
      <c r="E925" s="65">
        <v>231.56</v>
      </c>
      <c r="F925" s="65">
        <v>3027.45</v>
      </c>
      <c r="G925" s="65">
        <v>2680.76</v>
      </c>
      <c r="H925" s="65">
        <v>9692.89</v>
      </c>
      <c r="I925" s="65">
        <v>3193.35</v>
      </c>
      <c r="J925" s="65">
        <v>2543.9499999999998</v>
      </c>
      <c r="K925" s="65">
        <v>3303.99</v>
      </c>
      <c r="L925" s="65">
        <v>-256.90000000000003</v>
      </c>
      <c r="M925" s="65">
        <v>-603.44999999999993</v>
      </c>
      <c r="N925" s="65">
        <v>-12624.3</v>
      </c>
      <c r="O925" s="65">
        <v>-10446.799999999999</v>
      </c>
      <c r="P925" s="65">
        <v>49045.425000000003</v>
      </c>
      <c r="Q925" s="65">
        <v>-1890.72</v>
      </c>
      <c r="R925" s="65">
        <v>828.37</v>
      </c>
      <c r="S925" s="65">
        <v>-1945.9700000000003</v>
      </c>
      <c r="T925" s="65">
        <v>2915.0099999999998</v>
      </c>
      <c r="U925" s="65">
        <v>-1922.54</v>
      </c>
      <c r="V925" s="65">
        <v>23098.125</v>
      </c>
    </row>
    <row r="926" spans="1:22" x14ac:dyDescent="0.25">
      <c r="A926">
        <v>910</v>
      </c>
      <c r="B926" s="65">
        <v>41.1965</v>
      </c>
      <c r="C926" s="65">
        <v>323.77960000000002</v>
      </c>
      <c r="D926" s="65">
        <v>13.8535</v>
      </c>
      <c r="E926" s="65">
        <v>229.06809999999999</v>
      </c>
      <c r="F926" s="65">
        <v>3194.6062000000002</v>
      </c>
      <c r="G926" s="65">
        <v>2667.3555999999999</v>
      </c>
      <c r="H926" s="65">
        <v>10008.494500000001</v>
      </c>
      <c r="I926" s="65">
        <v>3192.7658000000001</v>
      </c>
      <c r="J926" s="65">
        <v>2621.2766000000001</v>
      </c>
      <c r="K926" s="65">
        <v>3233.4866000000002</v>
      </c>
      <c r="L926" s="65">
        <v>-5505.5</v>
      </c>
      <c r="M926" s="65">
        <v>-2369.3999999999996</v>
      </c>
      <c r="N926" s="65">
        <v>17413.5</v>
      </c>
      <c r="O926" s="65">
        <v>-5456.2</v>
      </c>
      <c r="P926" s="65">
        <v>7257.3249999999998</v>
      </c>
      <c r="Q926" s="65">
        <v>789.36</v>
      </c>
      <c r="R926" s="65">
        <v>-14951.660000000002</v>
      </c>
      <c r="S926" s="65">
        <v>-1887.3000000000002</v>
      </c>
      <c r="T926" s="65">
        <v>-8684.01</v>
      </c>
      <c r="U926" s="65">
        <v>12178.04</v>
      </c>
      <c r="V926" s="65">
        <v>-1215.8450000000012</v>
      </c>
    </row>
    <row r="927" spans="1:22" x14ac:dyDescent="0.25">
      <c r="A927">
        <v>911</v>
      </c>
      <c r="B927" s="65">
        <v>40.090000000000003</v>
      </c>
      <c r="C927" s="65">
        <v>329.16</v>
      </c>
      <c r="D927" s="65">
        <v>14.38</v>
      </c>
      <c r="E927" s="65">
        <v>219.79</v>
      </c>
      <c r="F927" s="65">
        <v>3209.75</v>
      </c>
      <c r="G927" s="65">
        <v>2639.99</v>
      </c>
      <c r="H927" s="65">
        <v>9953.16</v>
      </c>
      <c r="I927" s="65">
        <v>3240.71</v>
      </c>
      <c r="J927" s="65">
        <v>2580.62</v>
      </c>
      <c r="K927" s="65">
        <v>3335.71</v>
      </c>
      <c r="L927" s="65">
        <v>2210.6000000000004</v>
      </c>
      <c r="M927" s="65">
        <v>-10443</v>
      </c>
      <c r="N927" s="65">
        <v>-3256.5</v>
      </c>
      <c r="O927" s="65">
        <v>13093.8</v>
      </c>
      <c r="P927" s="65">
        <v>3470.5750000000003</v>
      </c>
      <c r="Q927" s="65">
        <v>6262.96</v>
      </c>
      <c r="R927" s="65">
        <v>-12185.15</v>
      </c>
      <c r="S927" s="65">
        <v>-6681.4</v>
      </c>
      <c r="T927" s="65">
        <v>-2585.8050000000003</v>
      </c>
      <c r="U927" s="65">
        <v>-8267.06</v>
      </c>
      <c r="V927" s="65">
        <v>-18380.979999999996</v>
      </c>
    </row>
    <row r="928" spans="1:22" x14ac:dyDescent="0.25">
      <c r="A928">
        <v>912</v>
      </c>
      <c r="B928" s="65">
        <v>40.486499999999999</v>
      </c>
      <c r="C928" s="65">
        <v>327.98509999999999</v>
      </c>
      <c r="D928" s="65">
        <v>14.397</v>
      </c>
      <c r="E928" s="65">
        <v>221.5581</v>
      </c>
      <c r="F928" s="65">
        <v>3103.7901000000002</v>
      </c>
      <c r="G928" s="65">
        <v>2681.0048999999999</v>
      </c>
      <c r="H928" s="65">
        <v>9707.3364000000001</v>
      </c>
      <c r="I928" s="65">
        <v>3232.7779999999998</v>
      </c>
      <c r="J928" s="65">
        <v>2550.8018999999999</v>
      </c>
      <c r="K928" s="65">
        <v>3347.8006999999998</v>
      </c>
      <c r="L928" s="65">
        <v>-535.5</v>
      </c>
      <c r="M928" s="65">
        <v>-8677.65</v>
      </c>
      <c r="N928" s="65">
        <v>-3783</v>
      </c>
      <c r="O928" s="65">
        <v>9563.8000000000011</v>
      </c>
      <c r="P928" s="65">
        <v>29961.35</v>
      </c>
      <c r="Q928" s="65">
        <v>-1940.5</v>
      </c>
      <c r="R928" s="65">
        <v>106.24499999999999</v>
      </c>
      <c r="S928" s="65">
        <v>-5888.5199999999995</v>
      </c>
      <c r="T928" s="65">
        <v>1887.1950000000002</v>
      </c>
      <c r="U928" s="65">
        <v>-10684.78</v>
      </c>
      <c r="V928" s="65">
        <v>10008.639999999998</v>
      </c>
    </row>
    <row r="929" spans="1:22" x14ac:dyDescent="0.25">
      <c r="A929">
        <v>913</v>
      </c>
      <c r="B929" s="65">
        <v>39.799999999999997</v>
      </c>
      <c r="C929" s="65">
        <v>329.41</v>
      </c>
      <c r="D929" s="65">
        <v>14.36</v>
      </c>
      <c r="E929" s="65">
        <v>223.78</v>
      </c>
      <c r="F929" s="65">
        <v>3100.56</v>
      </c>
      <c r="G929" s="65">
        <v>2764.04</v>
      </c>
      <c r="H929" s="65">
        <v>9664.6200000000008</v>
      </c>
      <c r="I929" s="65">
        <v>3191.83</v>
      </c>
      <c r="J929" s="65">
        <v>2569.16</v>
      </c>
      <c r="K929" s="65">
        <v>3286.53</v>
      </c>
      <c r="L929" s="65">
        <v>4249.7</v>
      </c>
      <c r="M929" s="65">
        <v>-10814.4</v>
      </c>
      <c r="N929" s="65">
        <v>-2176.2000000000003</v>
      </c>
      <c r="O929" s="65">
        <v>5115</v>
      </c>
      <c r="P929" s="65">
        <v>30769.825000000001</v>
      </c>
      <c r="Q929" s="65">
        <v>-18546.739999999998</v>
      </c>
      <c r="R929" s="65">
        <v>2242.06</v>
      </c>
      <c r="S929" s="65">
        <v>-1794.0100000000002</v>
      </c>
      <c r="T929" s="65">
        <v>-866.29499999999996</v>
      </c>
      <c r="U929" s="65">
        <v>1568.78</v>
      </c>
      <c r="V929" s="65">
        <v>9747.7200000000048</v>
      </c>
    </row>
    <row r="930" spans="1:22" x14ac:dyDescent="0.25">
      <c r="A930">
        <v>914</v>
      </c>
      <c r="B930" s="65">
        <v>40.883000000000003</v>
      </c>
      <c r="C930" s="65">
        <v>324.59800000000001</v>
      </c>
      <c r="D930" s="65">
        <v>14.521699999999999</v>
      </c>
      <c r="E930" s="65">
        <v>238.30869999999999</v>
      </c>
      <c r="F930" s="65">
        <v>3309.6774</v>
      </c>
      <c r="G930" s="65">
        <v>2746.0128</v>
      </c>
      <c r="H930" s="65">
        <v>9306.4200999999994</v>
      </c>
      <c r="I930" s="65">
        <v>3169.299</v>
      </c>
      <c r="J930" s="65">
        <v>2603.2231999999999</v>
      </c>
      <c r="K930" s="65">
        <v>3304.0063</v>
      </c>
      <c r="L930" s="65">
        <v>-3311</v>
      </c>
      <c r="M930" s="65">
        <v>-3597</v>
      </c>
      <c r="N930" s="65">
        <v>-8646.3000000000011</v>
      </c>
      <c r="O930" s="65">
        <v>-23937.4</v>
      </c>
      <c r="P930" s="65">
        <v>-21510.474999999999</v>
      </c>
      <c r="Q930" s="65">
        <v>-14942.080000000002</v>
      </c>
      <c r="R930" s="65">
        <v>20152.060000000001</v>
      </c>
      <c r="S930" s="65">
        <v>459.38</v>
      </c>
      <c r="T930" s="65">
        <v>-5976.0000000000009</v>
      </c>
      <c r="U930" s="65">
        <v>-1925.9</v>
      </c>
      <c r="V930" s="65">
        <v>-63234.715000000011</v>
      </c>
    </row>
    <row r="931" spans="1:22" x14ac:dyDescent="0.25">
      <c r="A931">
        <v>915</v>
      </c>
      <c r="B931" s="65">
        <v>39.11</v>
      </c>
      <c r="C931" s="65">
        <v>322.76</v>
      </c>
      <c r="D931" s="65">
        <v>14.73</v>
      </c>
      <c r="E931" s="65">
        <v>226.18</v>
      </c>
      <c r="F931" s="65">
        <v>3147.54</v>
      </c>
      <c r="G931" s="65">
        <v>2669.95</v>
      </c>
      <c r="H931" s="65">
        <v>9552.06</v>
      </c>
      <c r="I931" s="65">
        <v>3180.98</v>
      </c>
      <c r="J931" s="65">
        <v>2611.0700000000002</v>
      </c>
      <c r="K931" s="65">
        <v>3337.64</v>
      </c>
      <c r="L931" s="65">
        <v>9118.2000000000007</v>
      </c>
      <c r="M931" s="65">
        <v>-835.50000000000011</v>
      </c>
      <c r="N931" s="65">
        <v>-16875.3</v>
      </c>
      <c r="O931" s="65">
        <v>318.40000000000003</v>
      </c>
      <c r="P931" s="65">
        <v>19023.45</v>
      </c>
      <c r="Q931" s="65">
        <v>271.28000000000003</v>
      </c>
      <c r="R931" s="65">
        <v>7869.98</v>
      </c>
      <c r="S931" s="65">
        <v>-708.46</v>
      </c>
      <c r="T931" s="65">
        <v>-7152.96</v>
      </c>
      <c r="U931" s="65">
        <v>-8652.92</v>
      </c>
      <c r="V931" s="65">
        <v>2376.1700000000037</v>
      </c>
    </row>
    <row r="932" spans="1:22" x14ac:dyDescent="0.25">
      <c r="A932">
        <v>916</v>
      </c>
      <c r="B932" s="65">
        <v>39.432000000000002</v>
      </c>
      <c r="C932" s="65">
        <v>326.6807</v>
      </c>
      <c r="D932" s="65">
        <v>13.963200000000001</v>
      </c>
      <c r="E932" s="65">
        <v>222.1678</v>
      </c>
      <c r="F932" s="65">
        <v>3234.6347999999998</v>
      </c>
      <c r="G932" s="65">
        <v>2659.4202</v>
      </c>
      <c r="H932" s="65">
        <v>9774.1514999999999</v>
      </c>
      <c r="I932" s="65">
        <v>3151.1898999999999</v>
      </c>
      <c r="J932" s="65">
        <v>2614.9364</v>
      </c>
      <c r="K932" s="65">
        <v>3280.5482999999999</v>
      </c>
      <c r="L932" s="65">
        <v>6846</v>
      </c>
      <c r="M932" s="65">
        <v>-6721.0499999999993</v>
      </c>
      <c r="N932" s="65">
        <v>13135.199999999999</v>
      </c>
      <c r="O932" s="65">
        <v>8344.4</v>
      </c>
      <c r="P932" s="65">
        <v>-2749.8249999999998</v>
      </c>
      <c r="Q932" s="65">
        <v>2376.44</v>
      </c>
      <c r="R932" s="65">
        <v>-3234.51</v>
      </c>
      <c r="S932" s="65">
        <v>2270.29</v>
      </c>
      <c r="T932" s="65">
        <v>-7732.98</v>
      </c>
      <c r="U932" s="65">
        <v>2765.7</v>
      </c>
      <c r="V932" s="65">
        <v>15299.665000000001</v>
      </c>
    </row>
    <row r="933" spans="1:22" x14ac:dyDescent="0.25">
      <c r="A933">
        <v>917</v>
      </c>
      <c r="B933" s="65">
        <v>39.4</v>
      </c>
      <c r="C933" s="65">
        <v>324.13</v>
      </c>
      <c r="D933" s="65">
        <v>14.24</v>
      </c>
      <c r="E933" s="65">
        <v>217.18</v>
      </c>
      <c r="F933" s="65">
        <v>3152.32</v>
      </c>
      <c r="G933" s="65">
        <v>2648.43</v>
      </c>
      <c r="H933" s="65">
        <v>9851.61</v>
      </c>
      <c r="I933" s="65">
        <v>3177.64</v>
      </c>
      <c r="J933" s="65">
        <v>2575.66</v>
      </c>
      <c r="K933" s="65">
        <v>3236.83</v>
      </c>
      <c r="L933" s="65">
        <v>7064.4000000000005</v>
      </c>
      <c r="M933" s="65">
        <v>-2891.7</v>
      </c>
      <c r="N933" s="65">
        <v>2308.8000000000002</v>
      </c>
      <c r="O933" s="65">
        <v>18311</v>
      </c>
      <c r="P933" s="65">
        <v>17829.95</v>
      </c>
      <c r="Q933" s="65">
        <v>4575.46</v>
      </c>
      <c r="R933" s="65">
        <v>-7107.64</v>
      </c>
      <c r="S933" s="65">
        <v>-374.65999999999997</v>
      </c>
      <c r="T933" s="65">
        <v>-1841.5650000000001</v>
      </c>
      <c r="U933" s="65">
        <v>11510.2</v>
      </c>
      <c r="V933" s="65">
        <v>49384.244999999995</v>
      </c>
    </row>
    <row r="934" spans="1:22" x14ac:dyDescent="0.25">
      <c r="A934">
        <v>918</v>
      </c>
      <c r="B934" s="65">
        <v>40.667400000000001</v>
      </c>
      <c r="C934" s="65">
        <v>326.40410000000003</v>
      </c>
      <c r="D934" s="65">
        <v>14.299200000000001</v>
      </c>
      <c r="E934" s="65">
        <v>235.6037</v>
      </c>
      <c r="F934" s="65">
        <v>3186.4677999999999</v>
      </c>
      <c r="G934" s="65">
        <v>2637.9364999999998</v>
      </c>
      <c r="H934" s="65">
        <v>9916.3163000000004</v>
      </c>
      <c r="I934" s="65">
        <v>3207.3355000000001</v>
      </c>
      <c r="J934" s="65">
        <v>2576.7424000000001</v>
      </c>
      <c r="K934" s="65">
        <v>3238.7786000000001</v>
      </c>
      <c r="L934" s="65">
        <v>-1801.8000000000002</v>
      </c>
      <c r="M934" s="65">
        <v>-6306.1500000000005</v>
      </c>
      <c r="N934" s="65">
        <v>31.200000000000003</v>
      </c>
      <c r="O934" s="65">
        <v>-18527.400000000001</v>
      </c>
      <c r="P934" s="65">
        <v>9291.9250000000011</v>
      </c>
      <c r="Q934" s="65">
        <v>6673.18</v>
      </c>
      <c r="R934" s="65">
        <v>-10342.75</v>
      </c>
      <c r="S934" s="65">
        <v>-3344.2700000000004</v>
      </c>
      <c r="T934" s="65">
        <v>-2003.8799999999999</v>
      </c>
      <c r="U934" s="65">
        <v>11119.64</v>
      </c>
      <c r="V934" s="65">
        <v>-15210.305</v>
      </c>
    </row>
    <row r="935" spans="1:22" x14ac:dyDescent="0.25">
      <c r="A935">
        <v>919</v>
      </c>
      <c r="B935" s="65">
        <v>40.51</v>
      </c>
      <c r="C935" s="65">
        <v>318.02999999999997</v>
      </c>
      <c r="D935" s="65">
        <v>14.12</v>
      </c>
      <c r="E935" s="65">
        <v>222.04</v>
      </c>
      <c r="F935" s="65">
        <v>3171.1</v>
      </c>
      <c r="G935" s="65">
        <v>2652.57</v>
      </c>
      <c r="H935" s="65">
        <v>9988.5</v>
      </c>
      <c r="I935" s="65">
        <v>3147.44</v>
      </c>
      <c r="J935" s="65">
        <v>2612.7399999999998</v>
      </c>
      <c r="K935" s="65">
        <v>3289.38</v>
      </c>
      <c r="L935" s="65">
        <v>-683.9</v>
      </c>
      <c r="M935" s="65">
        <v>6258.7500000000009</v>
      </c>
      <c r="N935" s="65">
        <v>7051.2</v>
      </c>
      <c r="O935" s="65">
        <v>8599.6</v>
      </c>
      <c r="P935" s="65">
        <v>13134.1</v>
      </c>
      <c r="Q935" s="65">
        <v>3745.92</v>
      </c>
      <c r="R935" s="65">
        <v>-13951.705000000002</v>
      </c>
      <c r="S935" s="65">
        <v>2644.98</v>
      </c>
      <c r="T935" s="65">
        <v>-7403.5049999999992</v>
      </c>
      <c r="U935" s="65">
        <v>1000.02</v>
      </c>
      <c r="V935" s="65">
        <v>20395.459999999995</v>
      </c>
    </row>
    <row r="936" spans="1:22" x14ac:dyDescent="0.25">
      <c r="A936">
        <v>920</v>
      </c>
      <c r="B936" s="65">
        <v>39.530900000000003</v>
      </c>
      <c r="C936" s="65">
        <v>330.74180000000001</v>
      </c>
      <c r="D936" s="65">
        <v>14.4975</v>
      </c>
      <c r="E936" s="65">
        <v>227.96799999999999</v>
      </c>
      <c r="F936" s="65">
        <v>3117.8771000000002</v>
      </c>
      <c r="G936" s="65">
        <v>2675.7037999999998</v>
      </c>
      <c r="H936" s="65">
        <v>9741.0526000000009</v>
      </c>
      <c r="I936" s="65">
        <v>3174.1547999999998</v>
      </c>
      <c r="J936" s="65">
        <v>2566.9508999999998</v>
      </c>
      <c r="K936" s="65">
        <v>3221.5988000000002</v>
      </c>
      <c r="L936" s="65">
        <v>6153.7</v>
      </c>
      <c r="M936" s="65">
        <v>-12812.7</v>
      </c>
      <c r="N936" s="65">
        <v>-7702.5</v>
      </c>
      <c r="O936" s="65">
        <v>-3256</v>
      </c>
      <c r="P936" s="65">
        <v>26439.599999999999</v>
      </c>
      <c r="Q936" s="65">
        <v>-880.28</v>
      </c>
      <c r="R936" s="65">
        <v>-1579.5650000000001</v>
      </c>
      <c r="S936" s="65">
        <v>-26.200000000000003</v>
      </c>
      <c r="T936" s="65">
        <v>-535.15499999999997</v>
      </c>
      <c r="U936" s="65">
        <v>14555.6</v>
      </c>
      <c r="V936" s="65">
        <v>20356.5</v>
      </c>
    </row>
    <row r="937" spans="1:22" x14ac:dyDescent="0.25">
      <c r="A937">
        <v>921</v>
      </c>
      <c r="B937" s="65">
        <v>41.65</v>
      </c>
      <c r="C937" s="65">
        <v>312.60000000000002</v>
      </c>
      <c r="D937" s="65">
        <v>14.21</v>
      </c>
      <c r="E937" s="65">
        <v>220</v>
      </c>
      <c r="F937" s="65">
        <v>3419.49</v>
      </c>
      <c r="G937" s="65">
        <v>2713.76</v>
      </c>
      <c r="H937" s="65">
        <v>9870.7199999999993</v>
      </c>
      <c r="I937" s="65">
        <v>3142.58</v>
      </c>
      <c r="J937" s="65">
        <v>2555.2600000000002</v>
      </c>
      <c r="K937" s="65">
        <v>3219.68</v>
      </c>
      <c r="L937" s="65">
        <v>-8696.7999999999993</v>
      </c>
      <c r="M937" s="65">
        <v>14394.599999999999</v>
      </c>
      <c r="N937" s="65">
        <v>3326.7</v>
      </c>
      <c r="O937" s="65">
        <v>12685</v>
      </c>
      <c r="P937" s="65">
        <v>-48963.199999999997</v>
      </c>
      <c r="Q937" s="65">
        <v>-8492.2200000000012</v>
      </c>
      <c r="R937" s="65">
        <v>-8062.91</v>
      </c>
      <c r="S937" s="65">
        <v>3131.65</v>
      </c>
      <c r="T937" s="65">
        <v>1217.7749999999999</v>
      </c>
      <c r="U937" s="65">
        <v>14939.500000000002</v>
      </c>
      <c r="V937" s="65">
        <v>-24519.904999999999</v>
      </c>
    </row>
    <row r="938" spans="1:22" x14ac:dyDescent="0.25">
      <c r="A938">
        <v>922</v>
      </c>
      <c r="B938" s="65">
        <v>42.290100000000002</v>
      </c>
      <c r="C938" s="65">
        <v>314.4812</v>
      </c>
      <c r="D938" s="65">
        <v>14.2691</v>
      </c>
      <c r="E938" s="65">
        <v>226.7398</v>
      </c>
      <c r="F938" s="65">
        <v>3390.1374000000001</v>
      </c>
      <c r="G938" s="65">
        <v>2684.6457999999998</v>
      </c>
      <c r="H938" s="65">
        <v>10044.8271</v>
      </c>
      <c r="I938" s="65">
        <v>3297.1078000000002</v>
      </c>
      <c r="J938" s="65">
        <v>2564.2298000000001</v>
      </c>
      <c r="K938" s="65">
        <v>3277.6423</v>
      </c>
      <c r="L938" s="65">
        <v>-13160.7</v>
      </c>
      <c r="M938" s="65">
        <v>11578.2</v>
      </c>
      <c r="N938" s="65">
        <v>1205.0999999999999</v>
      </c>
      <c r="O938" s="65">
        <v>-799.6</v>
      </c>
      <c r="P938" s="65">
        <v>-41625.474999999999</v>
      </c>
      <c r="Q938" s="65">
        <v>-2668.6800000000003</v>
      </c>
      <c r="R938" s="65">
        <v>-16768.289999999997</v>
      </c>
      <c r="S938" s="65">
        <v>-12321.5</v>
      </c>
      <c r="T938" s="65">
        <v>-126.99000000000001</v>
      </c>
      <c r="U938" s="65">
        <v>3346.9</v>
      </c>
      <c r="V938" s="65">
        <v>-71341.035000000003</v>
      </c>
    </row>
    <row r="939" spans="1:22" x14ac:dyDescent="0.25">
      <c r="A939">
        <v>923</v>
      </c>
      <c r="B939" s="65">
        <v>42.37</v>
      </c>
      <c r="C939" s="65">
        <v>321.27</v>
      </c>
      <c r="D939" s="65">
        <v>14.49</v>
      </c>
      <c r="E939" s="65">
        <v>224.19</v>
      </c>
      <c r="F939" s="65">
        <v>3130.39</v>
      </c>
      <c r="G939" s="65">
        <v>2652.48</v>
      </c>
      <c r="H939" s="65">
        <v>9970.5499999999993</v>
      </c>
      <c r="I939" s="65">
        <v>3226.32</v>
      </c>
      <c r="J939" s="65">
        <v>2620.5</v>
      </c>
      <c r="K939" s="65">
        <v>3278.38</v>
      </c>
      <c r="L939" s="65">
        <v>-13722.8</v>
      </c>
      <c r="M939" s="65">
        <v>1389.45</v>
      </c>
      <c r="N939" s="65">
        <v>-7437.3</v>
      </c>
      <c r="O939" s="65">
        <v>4302.6000000000004</v>
      </c>
      <c r="P939" s="65">
        <v>23311.674999999999</v>
      </c>
      <c r="Q939" s="65">
        <v>3763.5199999999995</v>
      </c>
      <c r="R939" s="65">
        <v>-13054.519999999999</v>
      </c>
      <c r="S939" s="65">
        <v>-5243.13</v>
      </c>
      <c r="T939" s="65">
        <v>-8566.9650000000001</v>
      </c>
      <c r="U939" s="65">
        <v>3198.44</v>
      </c>
      <c r="V939" s="65">
        <v>-12059.029999999997</v>
      </c>
    </row>
    <row r="940" spans="1:22" x14ac:dyDescent="0.25">
      <c r="A940">
        <v>924</v>
      </c>
      <c r="B940" s="65">
        <v>41.069499999999998</v>
      </c>
      <c r="C940" s="65">
        <v>320.31150000000002</v>
      </c>
      <c r="D940" s="65">
        <v>14.8346</v>
      </c>
      <c r="E940" s="65">
        <v>225.6319</v>
      </c>
      <c r="F940" s="65">
        <v>3180.7417999999998</v>
      </c>
      <c r="G940" s="65">
        <v>2662.1035000000002</v>
      </c>
      <c r="H940" s="65">
        <v>9407.6211999999996</v>
      </c>
      <c r="I940" s="65">
        <v>3212.2386000000001</v>
      </c>
      <c r="J940" s="65">
        <v>2559.0268000000001</v>
      </c>
      <c r="K940" s="65">
        <v>3267.7350000000001</v>
      </c>
      <c r="L940" s="65">
        <v>-4616.5</v>
      </c>
      <c r="M940" s="65">
        <v>2832.75</v>
      </c>
      <c r="N940" s="65">
        <v>-20849.399999999998</v>
      </c>
      <c r="O940" s="65">
        <v>1416.1999999999998</v>
      </c>
      <c r="P940" s="65">
        <v>10723.425000000001</v>
      </c>
      <c r="Q940" s="65">
        <v>1839.78</v>
      </c>
      <c r="R940" s="65">
        <v>15092.005000000001</v>
      </c>
      <c r="S940" s="65">
        <v>-3834.58</v>
      </c>
      <c r="T940" s="65">
        <v>653.45999999999992</v>
      </c>
      <c r="U940" s="65">
        <v>5328.36</v>
      </c>
      <c r="V940" s="65">
        <v>8585.5000000000055</v>
      </c>
    </row>
    <row r="941" spans="1:22" x14ac:dyDescent="0.25">
      <c r="A941">
        <v>925</v>
      </c>
      <c r="B941" s="65">
        <v>41.44</v>
      </c>
      <c r="C941" s="65">
        <v>311.76</v>
      </c>
      <c r="D941" s="65">
        <v>14.57</v>
      </c>
      <c r="E941" s="65">
        <v>231.4</v>
      </c>
      <c r="F941" s="65">
        <v>3434.35</v>
      </c>
      <c r="G941" s="65">
        <v>2676.57</v>
      </c>
      <c r="H941" s="65">
        <v>9465.07</v>
      </c>
      <c r="I941" s="65">
        <v>3181.17</v>
      </c>
      <c r="J941" s="65">
        <v>2513.75</v>
      </c>
      <c r="K941" s="65">
        <v>3346.51</v>
      </c>
      <c r="L941" s="65">
        <v>-7182</v>
      </c>
      <c r="M941" s="65">
        <v>15653.099999999999</v>
      </c>
      <c r="N941" s="65">
        <v>-10393.5</v>
      </c>
      <c r="O941" s="65">
        <v>-10127.4</v>
      </c>
      <c r="P941" s="65">
        <v>-52677.474999999999</v>
      </c>
      <c r="Q941" s="65">
        <v>-1052.98</v>
      </c>
      <c r="R941" s="65">
        <v>12219.525</v>
      </c>
      <c r="S941" s="65">
        <v>-727.63</v>
      </c>
      <c r="T941" s="65">
        <v>7444.5</v>
      </c>
      <c r="U941" s="65">
        <v>-10426.82</v>
      </c>
      <c r="V941" s="65">
        <v>-57270.68</v>
      </c>
    </row>
    <row r="942" spans="1:22" x14ac:dyDescent="0.25">
      <c r="A942">
        <v>926</v>
      </c>
      <c r="B942" s="65">
        <v>40.137</v>
      </c>
      <c r="C942" s="65">
        <v>317.91180000000003</v>
      </c>
      <c r="D942" s="65">
        <v>14.1374</v>
      </c>
      <c r="E942" s="65">
        <v>230.7679</v>
      </c>
      <c r="F942" s="65">
        <v>3169.0223000000001</v>
      </c>
      <c r="G942" s="65">
        <v>2701.4566</v>
      </c>
      <c r="H942" s="65">
        <v>10022.5826</v>
      </c>
      <c r="I942" s="65">
        <v>3160.3892000000001</v>
      </c>
      <c r="J942" s="65">
        <v>2530.9621000000002</v>
      </c>
      <c r="K942" s="65">
        <v>3249.0138999999999</v>
      </c>
      <c r="L942" s="65">
        <v>1911.0000000000002</v>
      </c>
      <c r="M942" s="65">
        <v>6432.2999999999993</v>
      </c>
      <c r="N942" s="65">
        <v>6341.4</v>
      </c>
      <c r="O942" s="65">
        <v>-8855.8000000000011</v>
      </c>
      <c r="P942" s="65">
        <v>13653.3</v>
      </c>
      <c r="Q942" s="65">
        <v>-6030.84</v>
      </c>
      <c r="R942" s="65">
        <v>-15656.065000000001</v>
      </c>
      <c r="S942" s="65">
        <v>1350.3600000000001</v>
      </c>
      <c r="T942" s="65">
        <v>4863.165</v>
      </c>
      <c r="U942" s="65">
        <v>9072.58</v>
      </c>
      <c r="V942" s="65">
        <v>13081.399999999996</v>
      </c>
    </row>
    <row r="943" spans="1:22" x14ac:dyDescent="0.25">
      <c r="A943">
        <v>927</v>
      </c>
      <c r="B943" s="65">
        <v>39.47</v>
      </c>
      <c r="C943" s="65">
        <v>330.22</v>
      </c>
      <c r="D943" s="65">
        <v>14.44</v>
      </c>
      <c r="E943" s="65">
        <v>227.92</v>
      </c>
      <c r="F943" s="65">
        <v>3130.04</v>
      </c>
      <c r="G943" s="65">
        <v>2663.41</v>
      </c>
      <c r="H943" s="65">
        <v>9570.92</v>
      </c>
      <c r="I943" s="65">
        <v>3127.22</v>
      </c>
      <c r="J943" s="65">
        <v>2529.25</v>
      </c>
      <c r="K943" s="65">
        <v>3243.77</v>
      </c>
      <c r="L943" s="65">
        <v>6547.1</v>
      </c>
      <c r="M943" s="65">
        <v>-12029.400000000001</v>
      </c>
      <c r="N943" s="65">
        <v>-5343</v>
      </c>
      <c r="O943" s="65">
        <v>-3162</v>
      </c>
      <c r="P943" s="65">
        <v>23397.75</v>
      </c>
      <c r="Q943" s="65">
        <v>1578.72</v>
      </c>
      <c r="R943" s="65">
        <v>6927.2149999999992</v>
      </c>
      <c r="S943" s="65">
        <v>4667.49</v>
      </c>
      <c r="T943" s="65">
        <v>5119.4849999999997</v>
      </c>
      <c r="U943" s="65">
        <v>10121.08</v>
      </c>
      <c r="V943" s="65">
        <v>37824.44</v>
      </c>
    </row>
    <row r="944" spans="1:22" x14ac:dyDescent="0.25">
      <c r="A944">
        <v>928</v>
      </c>
      <c r="B944" s="65">
        <v>41.777200000000001</v>
      </c>
      <c r="C944" s="65">
        <v>330.9624</v>
      </c>
      <c r="D944" s="65">
        <v>15.1814</v>
      </c>
      <c r="E944" s="65">
        <v>227.20580000000001</v>
      </c>
      <c r="F944" s="65">
        <v>3371.2804000000001</v>
      </c>
      <c r="G944" s="65">
        <v>2690.0734000000002</v>
      </c>
      <c r="H944" s="65">
        <v>9331.5131999999994</v>
      </c>
      <c r="I944" s="65">
        <v>3144.2453</v>
      </c>
      <c r="J944" s="65">
        <v>2556.3303000000001</v>
      </c>
      <c r="K944" s="65">
        <v>3214.1840000000002</v>
      </c>
      <c r="L944" s="65">
        <v>-9570.4</v>
      </c>
      <c r="M944" s="65">
        <v>-13143.599999999999</v>
      </c>
      <c r="N944" s="65">
        <v>-34374.6</v>
      </c>
      <c r="O944" s="65">
        <v>-1731.6000000000001</v>
      </c>
      <c r="P944" s="65">
        <v>-36911.224999999999</v>
      </c>
      <c r="Q944" s="65">
        <v>-3754.2000000000003</v>
      </c>
      <c r="R944" s="65">
        <v>18897.404999999999</v>
      </c>
      <c r="S944" s="65">
        <v>2964.75</v>
      </c>
      <c r="T944" s="65">
        <v>1057.9349999999999</v>
      </c>
      <c r="U944" s="65">
        <v>16038.560000000001</v>
      </c>
      <c r="V944" s="65">
        <v>-60526.974999999991</v>
      </c>
    </row>
    <row r="945" spans="1:22" x14ac:dyDescent="0.25">
      <c r="A945">
        <v>929</v>
      </c>
      <c r="B945" s="65">
        <v>39.96</v>
      </c>
      <c r="C945" s="65">
        <v>318.82</v>
      </c>
      <c r="D945" s="65">
        <v>14.23</v>
      </c>
      <c r="E945" s="65">
        <v>233.81</v>
      </c>
      <c r="F945" s="65">
        <v>3204.29</v>
      </c>
      <c r="G945" s="65">
        <v>2629.96</v>
      </c>
      <c r="H945" s="65">
        <v>9616.9699999999993</v>
      </c>
      <c r="I945" s="65">
        <v>3186.43</v>
      </c>
      <c r="J945" s="65">
        <v>2538.5100000000002</v>
      </c>
      <c r="K945" s="65">
        <v>3300.74</v>
      </c>
      <c r="L945" s="65">
        <v>3154.9</v>
      </c>
      <c r="M945" s="65">
        <v>5064.45</v>
      </c>
      <c r="N945" s="65">
        <v>2745.6000000000004</v>
      </c>
      <c r="O945" s="65">
        <v>-14943.8</v>
      </c>
      <c r="P945" s="65">
        <v>4837.2250000000004</v>
      </c>
      <c r="Q945" s="65">
        <v>8268.18</v>
      </c>
      <c r="R945" s="65">
        <v>4624.62</v>
      </c>
      <c r="S945" s="65">
        <v>-1253.48</v>
      </c>
      <c r="T945" s="65">
        <v>3730.3649999999998</v>
      </c>
      <c r="U945" s="65">
        <v>-1272.32</v>
      </c>
      <c r="V945" s="65">
        <v>14955.740000000003</v>
      </c>
    </row>
    <row r="946" spans="1:22" x14ac:dyDescent="0.25">
      <c r="A946">
        <v>930</v>
      </c>
      <c r="B946" s="65">
        <v>40.4741</v>
      </c>
      <c r="C946" s="65">
        <v>322.93130000000002</v>
      </c>
      <c r="D946" s="65">
        <v>14.5708</v>
      </c>
      <c r="E946" s="65">
        <v>225.30420000000001</v>
      </c>
      <c r="F946" s="65">
        <v>3260.5830999999998</v>
      </c>
      <c r="G946" s="65">
        <v>2662.1649000000002</v>
      </c>
      <c r="H946" s="65">
        <v>9644.1376</v>
      </c>
      <c r="I946" s="65">
        <v>3158.8072000000002</v>
      </c>
      <c r="J946" s="65">
        <v>2580.9043000000001</v>
      </c>
      <c r="K946" s="65">
        <v>3215.8715999999999</v>
      </c>
      <c r="L946" s="65">
        <v>-448.70000000000005</v>
      </c>
      <c r="M946" s="65">
        <v>-1096.9499999999998</v>
      </c>
      <c r="N946" s="65">
        <v>-10561.199999999999</v>
      </c>
      <c r="O946" s="65">
        <v>2071.6</v>
      </c>
      <c r="P946" s="65">
        <v>-9236.9</v>
      </c>
      <c r="Q946" s="65">
        <v>1827.4999999999998</v>
      </c>
      <c r="R946" s="65">
        <v>3266.1849999999999</v>
      </c>
      <c r="S946" s="65">
        <v>1508.56</v>
      </c>
      <c r="T946" s="65">
        <v>-2628.165</v>
      </c>
      <c r="U946" s="65">
        <v>15701.04</v>
      </c>
      <c r="V946" s="65">
        <v>402.97000000000116</v>
      </c>
    </row>
    <row r="947" spans="1:22" x14ac:dyDescent="0.25">
      <c r="A947">
        <v>931</v>
      </c>
      <c r="B947" s="65">
        <v>41.38</v>
      </c>
      <c r="C947" s="65">
        <v>325.02999999999997</v>
      </c>
      <c r="D947" s="65">
        <v>14.32</v>
      </c>
      <c r="E947" s="65">
        <v>227.52</v>
      </c>
      <c r="F947" s="65">
        <v>3175.41</v>
      </c>
      <c r="G947" s="65">
        <v>2725.13</v>
      </c>
      <c r="H947" s="65">
        <v>9763.35</v>
      </c>
      <c r="I947" s="65">
        <v>3162.29</v>
      </c>
      <c r="J947" s="65">
        <v>2516.81</v>
      </c>
      <c r="K947" s="65">
        <v>3286.04</v>
      </c>
      <c r="L947" s="65">
        <v>-6792.1</v>
      </c>
      <c r="M947" s="65">
        <v>-4248.5999999999995</v>
      </c>
      <c r="N947" s="65">
        <v>-768.3</v>
      </c>
      <c r="O947" s="65">
        <v>-2354.8000000000002</v>
      </c>
      <c r="P947" s="65">
        <v>12057.25</v>
      </c>
      <c r="Q947" s="65">
        <v>-10765.18</v>
      </c>
      <c r="R947" s="65">
        <v>-2694.605</v>
      </c>
      <c r="S947" s="65">
        <v>1159.8699999999999</v>
      </c>
      <c r="T947" s="65">
        <v>6986.5349999999999</v>
      </c>
      <c r="U947" s="65">
        <v>1667.08</v>
      </c>
      <c r="V947" s="65">
        <v>-5752.85</v>
      </c>
    </row>
    <row r="948" spans="1:22" x14ac:dyDescent="0.25">
      <c r="A948">
        <v>932</v>
      </c>
      <c r="B948" s="65">
        <v>39.089799999999997</v>
      </c>
      <c r="C948" s="65">
        <v>327.25880000000001</v>
      </c>
      <c r="D948" s="65">
        <v>14.4267</v>
      </c>
      <c r="E948" s="65">
        <v>231.495</v>
      </c>
      <c r="F948" s="65">
        <v>3187.0502999999999</v>
      </c>
      <c r="G948" s="65">
        <v>2658.5027</v>
      </c>
      <c r="H948" s="65">
        <v>9876.1551999999992</v>
      </c>
      <c r="I948" s="65">
        <v>3206.4472999999998</v>
      </c>
      <c r="J948" s="65">
        <v>2503.7910000000002</v>
      </c>
      <c r="K948" s="65">
        <v>3296.4414000000002</v>
      </c>
      <c r="L948" s="65">
        <v>9241.4</v>
      </c>
      <c r="M948" s="65">
        <v>-7588.2</v>
      </c>
      <c r="N948" s="65">
        <v>-4941.3</v>
      </c>
      <c r="O948" s="65">
        <v>-10310</v>
      </c>
      <c r="P948" s="65">
        <v>9146.2999999999993</v>
      </c>
      <c r="Q948" s="65">
        <v>2559.94</v>
      </c>
      <c r="R948" s="65">
        <v>-8334.6950000000015</v>
      </c>
      <c r="S948" s="65">
        <v>-3255.45</v>
      </c>
      <c r="T948" s="65">
        <v>8938.83</v>
      </c>
      <c r="U948" s="65">
        <v>-412.92</v>
      </c>
      <c r="V948" s="65">
        <v>-4956.0950000000012</v>
      </c>
    </row>
    <row r="949" spans="1:22" x14ac:dyDescent="0.25">
      <c r="A949">
        <v>933</v>
      </c>
      <c r="B949" s="65">
        <v>41.91</v>
      </c>
      <c r="C949" s="65">
        <v>328.96</v>
      </c>
      <c r="D949" s="65">
        <v>13.99</v>
      </c>
      <c r="E949" s="65">
        <v>229.09</v>
      </c>
      <c r="F949" s="65">
        <v>3099.25</v>
      </c>
      <c r="G949" s="65">
        <v>2660.86</v>
      </c>
      <c r="H949" s="65">
        <v>9750.19</v>
      </c>
      <c r="I949" s="65">
        <v>3225.01</v>
      </c>
      <c r="J949" s="65">
        <v>2555.5100000000002</v>
      </c>
      <c r="K949" s="65">
        <v>3376.97</v>
      </c>
      <c r="L949" s="65">
        <v>-10476.199999999999</v>
      </c>
      <c r="M949" s="65">
        <v>-10143.6</v>
      </c>
      <c r="N949" s="65">
        <v>12074.4</v>
      </c>
      <c r="O949" s="65">
        <v>-5497.6</v>
      </c>
      <c r="P949" s="65">
        <v>31095.649999999998</v>
      </c>
      <c r="Q949" s="65">
        <v>2088.2000000000003</v>
      </c>
      <c r="R949" s="65">
        <v>-2036.4799999999998</v>
      </c>
      <c r="S949" s="65">
        <v>-5111.83</v>
      </c>
      <c r="T949" s="65">
        <v>1180.7850000000001</v>
      </c>
      <c r="U949" s="65">
        <v>-16517.86</v>
      </c>
      <c r="V949" s="65">
        <v>-3344.5350000000017</v>
      </c>
    </row>
    <row r="950" spans="1:22" x14ac:dyDescent="0.25">
      <c r="A950">
        <v>934</v>
      </c>
      <c r="B950" s="65">
        <v>42.067</v>
      </c>
      <c r="C950" s="65">
        <v>326.904</v>
      </c>
      <c r="D950" s="65">
        <v>14.427099999999999</v>
      </c>
      <c r="E950" s="65">
        <v>233.5641</v>
      </c>
      <c r="F950" s="65">
        <v>3344.27</v>
      </c>
      <c r="G950" s="65">
        <v>2651.3471</v>
      </c>
      <c r="H950" s="65">
        <v>9474.5740000000005</v>
      </c>
      <c r="I950" s="65">
        <v>3171.7078999999999</v>
      </c>
      <c r="J950" s="65">
        <v>2540.5221000000001</v>
      </c>
      <c r="K950" s="65">
        <v>3222.3879000000002</v>
      </c>
      <c r="L950" s="65">
        <v>-11599</v>
      </c>
      <c r="M950" s="65">
        <v>-7056</v>
      </c>
      <c r="N950" s="65">
        <v>-4956.8999999999996</v>
      </c>
      <c r="O950" s="65">
        <v>-14448.2</v>
      </c>
      <c r="P950" s="65">
        <v>-30158.625</v>
      </c>
      <c r="Q950" s="65">
        <v>3991.0600000000004</v>
      </c>
      <c r="R950" s="65">
        <v>11744.365</v>
      </c>
      <c r="S950" s="65">
        <v>218.48999999999998</v>
      </c>
      <c r="T950" s="65">
        <v>3429.165</v>
      </c>
      <c r="U950" s="65">
        <v>14397.78</v>
      </c>
      <c r="V950" s="65">
        <v>-34437.865000000013</v>
      </c>
    </row>
    <row r="951" spans="1:22" x14ac:dyDescent="0.25">
      <c r="A951">
        <v>935</v>
      </c>
      <c r="B951" s="65">
        <v>40.549999999999997</v>
      </c>
      <c r="C951" s="65">
        <v>329.91</v>
      </c>
      <c r="D951" s="65">
        <v>14.06</v>
      </c>
      <c r="E951" s="65">
        <v>222.78</v>
      </c>
      <c r="F951" s="65">
        <v>3352.75</v>
      </c>
      <c r="G951" s="65">
        <v>2606.4499999999998</v>
      </c>
      <c r="H951" s="65">
        <v>9928.57</v>
      </c>
      <c r="I951" s="65">
        <v>3194.98</v>
      </c>
      <c r="J951" s="65">
        <v>2541.48</v>
      </c>
      <c r="K951" s="65">
        <v>3336.44</v>
      </c>
      <c r="L951" s="65">
        <v>-968.8</v>
      </c>
      <c r="M951" s="65">
        <v>-11561.1</v>
      </c>
      <c r="N951" s="65">
        <v>9274.2000000000007</v>
      </c>
      <c r="O951" s="65">
        <v>7126.8</v>
      </c>
      <c r="P951" s="65">
        <v>-32279.825000000001</v>
      </c>
      <c r="Q951" s="65">
        <v>12970.679999999998</v>
      </c>
      <c r="R951" s="65">
        <v>-10955.315000000001</v>
      </c>
      <c r="S951" s="65">
        <v>-2108.6099999999997</v>
      </c>
      <c r="T951" s="65">
        <v>3285.96</v>
      </c>
      <c r="U951" s="65">
        <v>-8413</v>
      </c>
      <c r="V951" s="65">
        <v>-33629.01</v>
      </c>
    </row>
    <row r="952" spans="1:22" x14ac:dyDescent="0.25">
      <c r="A952">
        <v>936</v>
      </c>
      <c r="B952" s="65">
        <v>40.194299999999998</v>
      </c>
      <c r="C952" s="65">
        <v>327.99900000000002</v>
      </c>
      <c r="D952" s="65">
        <v>13.568300000000001</v>
      </c>
      <c r="E952" s="65">
        <v>225.84710000000001</v>
      </c>
      <c r="F952" s="65">
        <v>3449.6532000000002</v>
      </c>
      <c r="G952" s="65">
        <v>2697.5378000000001</v>
      </c>
      <c r="H952" s="65">
        <v>9525.8359999999993</v>
      </c>
      <c r="I952" s="65">
        <v>3203.0425</v>
      </c>
      <c r="J952" s="65">
        <v>2501.3852999999999</v>
      </c>
      <c r="K952" s="65">
        <v>3338.3951999999999</v>
      </c>
      <c r="L952" s="65">
        <v>1509.9</v>
      </c>
      <c r="M952" s="65">
        <v>-8698.5</v>
      </c>
      <c r="N952" s="65">
        <v>28536.3</v>
      </c>
      <c r="O952" s="65">
        <v>985.8</v>
      </c>
      <c r="P952" s="65">
        <v>-56504.424999999996</v>
      </c>
      <c r="Q952" s="65">
        <v>-5247.08</v>
      </c>
      <c r="R952" s="65">
        <v>9181.2650000000012</v>
      </c>
      <c r="S952" s="65">
        <v>-2914.97</v>
      </c>
      <c r="T952" s="65">
        <v>9299.6849999999995</v>
      </c>
      <c r="U952" s="65">
        <v>-8803.68</v>
      </c>
      <c r="V952" s="65">
        <v>-32655.705000000009</v>
      </c>
    </row>
    <row r="953" spans="1:22" x14ac:dyDescent="0.25">
      <c r="A953">
        <v>937</v>
      </c>
      <c r="B953" s="65">
        <v>41.02</v>
      </c>
      <c r="C953" s="65">
        <v>327.58</v>
      </c>
      <c r="D953" s="65">
        <v>14.22</v>
      </c>
      <c r="E953" s="65">
        <v>219.33</v>
      </c>
      <c r="F953" s="65">
        <v>3419.82</v>
      </c>
      <c r="G953" s="65">
        <v>2681.99</v>
      </c>
      <c r="H953" s="65">
        <v>9535.94</v>
      </c>
      <c r="I953" s="65">
        <v>3171.6</v>
      </c>
      <c r="J953" s="65">
        <v>2537.0100000000002</v>
      </c>
      <c r="K953" s="65">
        <v>3318.58</v>
      </c>
      <c r="L953" s="65">
        <v>-4242</v>
      </c>
      <c r="M953" s="65">
        <v>-8072.4</v>
      </c>
      <c r="N953" s="65">
        <v>3147.2999999999997</v>
      </c>
      <c r="O953" s="65">
        <v>14017</v>
      </c>
      <c r="P953" s="65">
        <v>-49045.15</v>
      </c>
      <c r="Q953" s="65">
        <v>-2137.7199999999998</v>
      </c>
      <c r="R953" s="65">
        <v>8676.31</v>
      </c>
      <c r="S953" s="65">
        <v>229.11</v>
      </c>
      <c r="T953" s="65">
        <v>3955.7849999999999</v>
      </c>
      <c r="U953" s="65">
        <v>-4841.12</v>
      </c>
      <c r="V953" s="65">
        <v>-38312.885000000002</v>
      </c>
    </row>
    <row r="954" spans="1:22" x14ac:dyDescent="0.25">
      <c r="A954">
        <v>938</v>
      </c>
      <c r="B954" s="65">
        <v>40.405500000000004</v>
      </c>
      <c r="C954" s="65">
        <v>316.68700000000001</v>
      </c>
      <c r="D954" s="65">
        <v>13.8986</v>
      </c>
      <c r="E954" s="65">
        <v>219.41489999999999</v>
      </c>
      <c r="F954" s="65">
        <v>3251.7727</v>
      </c>
      <c r="G954" s="65">
        <v>2684.4949000000001</v>
      </c>
      <c r="H954" s="65">
        <v>9612.7859000000008</v>
      </c>
      <c r="I954" s="65">
        <v>3138.7660000000001</v>
      </c>
      <c r="J954" s="65">
        <v>2619.3627999999999</v>
      </c>
      <c r="K954" s="65">
        <v>3282.4185000000002</v>
      </c>
      <c r="L954" s="65">
        <v>31.499999999999996</v>
      </c>
      <c r="M954" s="65">
        <v>8269.5</v>
      </c>
      <c r="N954" s="65">
        <v>15654.599999999999</v>
      </c>
      <c r="O954" s="65">
        <v>13850.199999999999</v>
      </c>
      <c r="P954" s="65">
        <v>-7034.3</v>
      </c>
      <c r="Q954" s="65">
        <v>-2638.5</v>
      </c>
      <c r="R954" s="65">
        <v>4833.7699999999995</v>
      </c>
      <c r="S954" s="65">
        <v>3512.6800000000003</v>
      </c>
      <c r="T954" s="65">
        <v>-8396.94</v>
      </c>
      <c r="U954" s="65">
        <v>2391.66</v>
      </c>
      <c r="V954" s="65">
        <v>30474.169999999995</v>
      </c>
    </row>
    <row r="955" spans="1:22" x14ac:dyDescent="0.25">
      <c r="A955">
        <v>939</v>
      </c>
      <c r="B955" s="65">
        <v>39.57</v>
      </c>
      <c r="C955" s="65">
        <v>318.88</v>
      </c>
      <c r="D955" s="65">
        <v>13.98</v>
      </c>
      <c r="E955" s="65">
        <v>223.57</v>
      </c>
      <c r="F955" s="65">
        <v>3412.66</v>
      </c>
      <c r="G955" s="65">
        <v>2640.06</v>
      </c>
      <c r="H955" s="65">
        <v>10141.33</v>
      </c>
      <c r="I955" s="65">
        <v>3180.26</v>
      </c>
      <c r="J955" s="65">
        <v>2534.0100000000002</v>
      </c>
      <c r="K955" s="65">
        <v>3351.4</v>
      </c>
      <c r="L955" s="65">
        <v>5862.5</v>
      </c>
      <c r="M955" s="65">
        <v>4985.55</v>
      </c>
      <c r="N955" s="65">
        <v>12604.8</v>
      </c>
      <c r="O955" s="65">
        <v>5546</v>
      </c>
      <c r="P955" s="65">
        <v>-47256.725000000006</v>
      </c>
      <c r="Q955" s="65">
        <v>6248.54</v>
      </c>
      <c r="R955" s="65">
        <v>-21593.285</v>
      </c>
      <c r="S955" s="65">
        <v>-636.64</v>
      </c>
      <c r="T955" s="65">
        <v>4406.5649999999996</v>
      </c>
      <c r="U955" s="65">
        <v>-11404.32</v>
      </c>
      <c r="V955" s="65">
        <v>-41237.015000000014</v>
      </c>
    </row>
    <row r="956" spans="1:22" x14ac:dyDescent="0.25">
      <c r="A956">
        <v>940</v>
      </c>
      <c r="B956" s="65">
        <v>39.032600000000002</v>
      </c>
      <c r="C956" s="65">
        <v>319.50940000000003</v>
      </c>
      <c r="D956" s="65">
        <v>13.981199999999999</v>
      </c>
      <c r="E956" s="65">
        <v>225.9247</v>
      </c>
      <c r="F956" s="65">
        <v>3301.0585000000001</v>
      </c>
      <c r="G956" s="65">
        <v>2682.4281999999998</v>
      </c>
      <c r="H956" s="65">
        <v>9483.2814999999991</v>
      </c>
      <c r="I956" s="65">
        <v>3176.9326999999998</v>
      </c>
      <c r="J956" s="65">
        <v>2588.4971</v>
      </c>
      <c r="K956" s="65">
        <v>3299.6532999999999</v>
      </c>
      <c r="L956" s="65">
        <v>9641.7999999999993</v>
      </c>
      <c r="M956" s="65">
        <v>4035.8999999999996</v>
      </c>
      <c r="N956" s="65">
        <v>12433.199999999999</v>
      </c>
      <c r="O956" s="65">
        <v>830.6</v>
      </c>
      <c r="P956" s="65">
        <v>-19355.75</v>
      </c>
      <c r="Q956" s="65">
        <v>-2225.16</v>
      </c>
      <c r="R956" s="65">
        <v>11308.99</v>
      </c>
      <c r="S956" s="65">
        <v>-303.99</v>
      </c>
      <c r="T956" s="65">
        <v>-3767.085</v>
      </c>
      <c r="U956" s="65">
        <v>-1055.3000000000002</v>
      </c>
      <c r="V956" s="65">
        <v>11543.204999999994</v>
      </c>
    </row>
    <row r="957" spans="1:22" x14ac:dyDescent="0.25">
      <c r="A957">
        <v>941</v>
      </c>
      <c r="B957" s="65">
        <v>41.33</v>
      </c>
      <c r="C957" s="65">
        <v>315.86</v>
      </c>
      <c r="D957" s="65">
        <v>14.13</v>
      </c>
      <c r="E957" s="65">
        <v>225.56</v>
      </c>
      <c r="F957" s="65">
        <v>3349.74</v>
      </c>
      <c r="G957" s="65">
        <v>2698.16</v>
      </c>
      <c r="H957" s="65">
        <v>9755.7999999999993</v>
      </c>
      <c r="I957" s="65">
        <v>3244.05</v>
      </c>
      <c r="J957" s="65">
        <v>2612.06</v>
      </c>
      <c r="K957" s="65">
        <v>3340.15</v>
      </c>
      <c r="L957" s="65">
        <v>-6446.3</v>
      </c>
      <c r="M957" s="65">
        <v>9506.1</v>
      </c>
      <c r="N957" s="65">
        <v>6571.5</v>
      </c>
      <c r="O957" s="65">
        <v>1567</v>
      </c>
      <c r="P957" s="65">
        <v>-31525.375</v>
      </c>
      <c r="Q957" s="65">
        <v>-5371.12</v>
      </c>
      <c r="R957" s="65">
        <v>-2316.7549999999997</v>
      </c>
      <c r="S957" s="65">
        <v>-7015.3</v>
      </c>
      <c r="T957" s="65">
        <v>-7301.3700000000008</v>
      </c>
      <c r="U957" s="65">
        <v>-9154.06</v>
      </c>
      <c r="V957" s="65">
        <v>-51485.68</v>
      </c>
    </row>
    <row r="958" spans="1:22" x14ac:dyDescent="0.25">
      <c r="A958">
        <v>942</v>
      </c>
      <c r="B958" s="65">
        <v>40.248100000000001</v>
      </c>
      <c r="C958" s="65">
        <v>318.26389999999998</v>
      </c>
      <c r="D958" s="65">
        <v>14.5875</v>
      </c>
      <c r="E958" s="65">
        <v>225.93700000000001</v>
      </c>
      <c r="F958" s="65">
        <v>3370.3820999999998</v>
      </c>
      <c r="G958" s="65">
        <v>2680.1866</v>
      </c>
      <c r="H958" s="65">
        <v>9646.6322</v>
      </c>
      <c r="I958" s="65">
        <v>3215.6878000000002</v>
      </c>
      <c r="J958" s="65">
        <v>2587.9805999999999</v>
      </c>
      <c r="K958" s="65">
        <v>3317.1882000000001</v>
      </c>
      <c r="L958" s="65">
        <v>1133.3</v>
      </c>
      <c r="M958" s="65">
        <v>5904.1500000000005</v>
      </c>
      <c r="N958" s="65">
        <v>-11212.5</v>
      </c>
      <c r="O958" s="65">
        <v>806</v>
      </c>
      <c r="P958" s="65">
        <v>-36686.65</v>
      </c>
      <c r="Q958" s="65">
        <v>-1776.84</v>
      </c>
      <c r="R958" s="65">
        <v>3141.4549999999999</v>
      </c>
      <c r="S958" s="65">
        <v>-4179.5</v>
      </c>
      <c r="T958" s="65">
        <v>-3689.61</v>
      </c>
      <c r="U958" s="65">
        <v>-4562.28</v>
      </c>
      <c r="V958" s="65">
        <v>-51122.474999999991</v>
      </c>
    </row>
    <row r="959" spans="1:22" x14ac:dyDescent="0.25">
      <c r="A959">
        <v>943</v>
      </c>
      <c r="B959" s="65">
        <v>41.6</v>
      </c>
      <c r="C959" s="65">
        <v>317.60000000000002</v>
      </c>
      <c r="D959" s="65">
        <v>14.54</v>
      </c>
      <c r="E959" s="65">
        <v>212.55</v>
      </c>
      <c r="F959" s="65">
        <v>3255.22</v>
      </c>
      <c r="G959" s="65">
        <v>2693.01</v>
      </c>
      <c r="H959" s="65">
        <v>9529.7099999999991</v>
      </c>
      <c r="I959" s="65">
        <v>3161.7</v>
      </c>
      <c r="J959" s="65">
        <v>2593.2600000000002</v>
      </c>
      <c r="K959" s="65">
        <v>3352.67</v>
      </c>
      <c r="L959" s="65">
        <v>-8339.7999999999993</v>
      </c>
      <c r="M959" s="65">
        <v>6907.05</v>
      </c>
      <c r="N959" s="65">
        <v>-9519.9</v>
      </c>
      <c r="O959" s="65">
        <v>27571.4</v>
      </c>
      <c r="P959" s="65">
        <v>-7897.1750000000002</v>
      </c>
      <c r="Q959" s="65">
        <v>-4341.28</v>
      </c>
      <c r="R959" s="65">
        <v>8987.4150000000009</v>
      </c>
      <c r="S959" s="65">
        <v>1219.43</v>
      </c>
      <c r="T959" s="65">
        <v>-4481.6100000000006</v>
      </c>
      <c r="U959" s="65">
        <v>-11658.38</v>
      </c>
      <c r="V959" s="65">
        <v>-1552.8499999999931</v>
      </c>
    </row>
    <row r="960" spans="1:22" x14ac:dyDescent="0.25">
      <c r="A960">
        <v>944</v>
      </c>
      <c r="B960" s="65">
        <v>40.8583</v>
      </c>
      <c r="C960" s="65">
        <v>321.88069999999999</v>
      </c>
      <c r="D960" s="65">
        <v>14.360300000000001</v>
      </c>
      <c r="E960" s="65">
        <v>232.38300000000001</v>
      </c>
      <c r="F960" s="65">
        <v>3118.8690000000001</v>
      </c>
      <c r="G960" s="65">
        <v>2655.6772000000001</v>
      </c>
      <c r="H960" s="65">
        <v>9561.2363999999998</v>
      </c>
      <c r="I960" s="65">
        <v>3135.8843000000002</v>
      </c>
      <c r="J960" s="65">
        <v>2558.7174</v>
      </c>
      <c r="K960" s="65">
        <v>3315.5716000000002</v>
      </c>
      <c r="L960" s="65">
        <v>-3138.1</v>
      </c>
      <c r="M960" s="65">
        <v>478.94999999999993</v>
      </c>
      <c r="N960" s="65">
        <v>-2351.6999999999998</v>
      </c>
      <c r="O960" s="65">
        <v>-12086</v>
      </c>
      <c r="P960" s="65">
        <v>26191.625</v>
      </c>
      <c r="Q960" s="65">
        <v>3125.04</v>
      </c>
      <c r="R960" s="65">
        <v>7411.2449999999999</v>
      </c>
      <c r="S960" s="65">
        <v>3800.85</v>
      </c>
      <c r="T960" s="65">
        <v>699.87</v>
      </c>
      <c r="U960" s="65">
        <v>-4238.96</v>
      </c>
      <c r="V960" s="65">
        <v>19892.82</v>
      </c>
    </row>
    <row r="961" spans="1:22" x14ac:dyDescent="0.25">
      <c r="A961">
        <v>945</v>
      </c>
      <c r="B961" s="65">
        <v>40.67</v>
      </c>
      <c r="C961" s="65">
        <v>319.94</v>
      </c>
      <c r="D961" s="65">
        <v>14.52</v>
      </c>
      <c r="E961" s="65">
        <v>220.69</v>
      </c>
      <c r="F961" s="65">
        <v>3367.62</v>
      </c>
      <c r="G961" s="65">
        <v>2658.59</v>
      </c>
      <c r="H961" s="65">
        <v>9277.7999999999993</v>
      </c>
      <c r="I961" s="65">
        <v>3113.03</v>
      </c>
      <c r="J961" s="65">
        <v>2552.66</v>
      </c>
      <c r="K961" s="65">
        <v>3303.7</v>
      </c>
      <c r="L961" s="65">
        <v>-1839.6</v>
      </c>
      <c r="M961" s="65">
        <v>3390.6000000000004</v>
      </c>
      <c r="N961" s="65">
        <v>-8728.2000000000007</v>
      </c>
      <c r="O961" s="65">
        <v>11297.2</v>
      </c>
      <c r="P961" s="65">
        <v>-35996.324999999997</v>
      </c>
      <c r="Q961" s="65">
        <v>2543.1799999999998</v>
      </c>
      <c r="R961" s="65">
        <v>21583.23</v>
      </c>
      <c r="S961" s="65">
        <v>6086.6</v>
      </c>
      <c r="T961" s="65">
        <v>1608.615</v>
      </c>
      <c r="U961" s="65">
        <v>-1864.2399999999998</v>
      </c>
      <c r="V961" s="65">
        <v>-1918.9399999999966</v>
      </c>
    </row>
    <row r="962" spans="1:22" x14ac:dyDescent="0.25">
      <c r="A962">
        <v>946</v>
      </c>
      <c r="B962" s="65">
        <v>40.835299999999997</v>
      </c>
      <c r="C962" s="65">
        <v>329.18060000000003</v>
      </c>
      <c r="D962" s="65">
        <v>14.177199999999999</v>
      </c>
      <c r="E962" s="65">
        <v>221.6037</v>
      </c>
      <c r="F962" s="65">
        <v>3165.4186</v>
      </c>
      <c r="G962" s="65">
        <v>2622.3850000000002</v>
      </c>
      <c r="H962" s="65">
        <v>9556.527</v>
      </c>
      <c r="I962" s="65">
        <v>3181.3296</v>
      </c>
      <c r="J962" s="65">
        <v>2590.7721000000001</v>
      </c>
      <c r="K962" s="65">
        <v>3304.0752000000002</v>
      </c>
      <c r="L962" s="65">
        <v>-2977.1</v>
      </c>
      <c r="M962" s="65">
        <v>-10470.9</v>
      </c>
      <c r="N962" s="65">
        <v>4789.2</v>
      </c>
      <c r="O962" s="65">
        <v>9472.6</v>
      </c>
      <c r="P962" s="65">
        <v>14554.225</v>
      </c>
      <c r="Q962" s="65">
        <v>9783.48</v>
      </c>
      <c r="R962" s="65">
        <v>7646.7150000000001</v>
      </c>
      <c r="S962" s="65">
        <v>-743.68</v>
      </c>
      <c r="T962" s="65">
        <v>-4108.335</v>
      </c>
      <c r="U962" s="65">
        <v>-1939.6799999999998</v>
      </c>
      <c r="V962" s="65">
        <v>26006.525000000001</v>
      </c>
    </row>
    <row r="963" spans="1:22" x14ac:dyDescent="0.25">
      <c r="A963">
        <v>947</v>
      </c>
      <c r="B963" s="65">
        <v>39.17</v>
      </c>
      <c r="C963" s="65">
        <v>326.52999999999997</v>
      </c>
      <c r="D963" s="65">
        <v>13.99</v>
      </c>
      <c r="E963" s="65">
        <v>228.49</v>
      </c>
      <c r="F963" s="65">
        <v>3282.83</v>
      </c>
      <c r="G963" s="65">
        <v>2684.05</v>
      </c>
      <c r="H963" s="65">
        <v>9823.48</v>
      </c>
      <c r="I963" s="65">
        <v>3180.43</v>
      </c>
      <c r="J963" s="65">
        <v>2588.5100000000002</v>
      </c>
      <c r="K963" s="65">
        <v>3209.28</v>
      </c>
      <c r="L963" s="65">
        <v>8662.5</v>
      </c>
      <c r="M963" s="65">
        <v>-6494.2500000000009</v>
      </c>
      <c r="N963" s="65">
        <v>12246</v>
      </c>
      <c r="O963" s="65">
        <v>-4293</v>
      </c>
      <c r="P963" s="65">
        <v>-14798.05</v>
      </c>
      <c r="Q963" s="65">
        <v>-2549.66</v>
      </c>
      <c r="R963" s="65">
        <v>-5700.8850000000002</v>
      </c>
      <c r="S963" s="65">
        <v>-653.77</v>
      </c>
      <c r="T963" s="65">
        <v>-3768.96</v>
      </c>
      <c r="U963" s="65">
        <v>17018.620000000003</v>
      </c>
      <c r="V963" s="65">
        <v>-331.45499999999811</v>
      </c>
    </row>
    <row r="964" spans="1:22" x14ac:dyDescent="0.25">
      <c r="A964">
        <v>948</v>
      </c>
      <c r="B964" s="65">
        <v>39.414299999999997</v>
      </c>
      <c r="C964" s="65">
        <v>311.14089999999999</v>
      </c>
      <c r="D964" s="65">
        <v>14.950100000000001</v>
      </c>
      <c r="E964" s="65">
        <v>232.3451</v>
      </c>
      <c r="F964" s="65">
        <v>3165.0781999999999</v>
      </c>
      <c r="G964" s="65">
        <v>2632.3117000000002</v>
      </c>
      <c r="H964" s="65">
        <v>9435.7322999999997</v>
      </c>
      <c r="I964" s="65">
        <v>3099.0560999999998</v>
      </c>
      <c r="J964" s="65">
        <v>2550.4447</v>
      </c>
      <c r="K964" s="65">
        <v>3258.0628999999999</v>
      </c>
      <c r="L964" s="65">
        <v>6969.9000000000005</v>
      </c>
      <c r="M964" s="65">
        <v>16588.650000000001</v>
      </c>
      <c r="N964" s="65">
        <v>-25353.9</v>
      </c>
      <c r="O964" s="65">
        <v>-12010.199999999999</v>
      </c>
      <c r="P964" s="65">
        <v>14639.324999999999</v>
      </c>
      <c r="Q964" s="65">
        <v>7798.1399999999994</v>
      </c>
      <c r="R964" s="65">
        <v>13686.449999999999</v>
      </c>
      <c r="S964" s="65">
        <v>7483.6699999999992</v>
      </c>
      <c r="T964" s="65">
        <v>1940.7749999999999</v>
      </c>
      <c r="U964" s="65">
        <v>7262.78</v>
      </c>
      <c r="V964" s="65">
        <v>39005.589999999997</v>
      </c>
    </row>
    <row r="965" spans="1:22" x14ac:dyDescent="0.25">
      <c r="A965">
        <v>949</v>
      </c>
      <c r="B965" s="65">
        <v>39.08</v>
      </c>
      <c r="C965" s="65">
        <v>313.10000000000002</v>
      </c>
      <c r="D965" s="65">
        <v>14.53</v>
      </c>
      <c r="E965" s="65">
        <v>227.82</v>
      </c>
      <c r="F965" s="65">
        <v>3146.94</v>
      </c>
      <c r="G965" s="65">
        <v>2711.01</v>
      </c>
      <c r="H965" s="65">
        <v>10091.68</v>
      </c>
      <c r="I965" s="65">
        <v>3200.26</v>
      </c>
      <c r="J965" s="65">
        <v>2542.3200000000002</v>
      </c>
      <c r="K965" s="65">
        <v>3276.13</v>
      </c>
      <c r="L965" s="65">
        <v>9317.6999999999989</v>
      </c>
      <c r="M965" s="65">
        <v>13648.949999999999</v>
      </c>
      <c r="N965" s="65">
        <v>-8868.6</v>
      </c>
      <c r="O965" s="65">
        <v>-2959.6</v>
      </c>
      <c r="P965" s="65">
        <v>19174.350000000002</v>
      </c>
      <c r="Q965" s="65">
        <v>-7942.24</v>
      </c>
      <c r="R965" s="65">
        <v>-19110.98</v>
      </c>
      <c r="S965" s="65">
        <v>-2636.96</v>
      </c>
      <c r="T965" s="65">
        <v>3159.6</v>
      </c>
      <c r="U965" s="65">
        <v>3648.8199999999997</v>
      </c>
      <c r="V965" s="65">
        <v>7431.0399999999972</v>
      </c>
    </row>
    <row r="966" spans="1:22" x14ac:dyDescent="0.25">
      <c r="A966">
        <v>950</v>
      </c>
      <c r="B966" s="65">
        <v>40.171799999999998</v>
      </c>
      <c r="C966" s="65">
        <v>326.50970000000001</v>
      </c>
      <c r="D966" s="65">
        <v>13.7624</v>
      </c>
      <c r="E966" s="65">
        <v>219.57210000000001</v>
      </c>
      <c r="F966" s="65">
        <v>3167.2936</v>
      </c>
      <c r="G966" s="65">
        <v>2687.2339999999999</v>
      </c>
      <c r="H966" s="65">
        <v>9760.0406999999996</v>
      </c>
      <c r="I966" s="65">
        <v>3168.4276</v>
      </c>
      <c r="J966" s="65">
        <v>2577.5971</v>
      </c>
      <c r="K966" s="65">
        <v>3303.9863</v>
      </c>
      <c r="L966" s="65">
        <v>1667.3999999999999</v>
      </c>
      <c r="M966" s="65">
        <v>-6464.55</v>
      </c>
      <c r="N966" s="65">
        <v>20966.399999999998</v>
      </c>
      <c r="O966" s="65">
        <v>13535.8</v>
      </c>
      <c r="P966" s="65">
        <v>14085.475</v>
      </c>
      <c r="Q966" s="65">
        <v>-3186.3199999999997</v>
      </c>
      <c r="R966" s="65">
        <v>-2528.9699999999998</v>
      </c>
      <c r="S966" s="65">
        <v>546.52</v>
      </c>
      <c r="T966" s="65">
        <v>-2132.085</v>
      </c>
      <c r="U966" s="65">
        <v>-1921.9</v>
      </c>
      <c r="V966" s="65">
        <v>34567.76999999999</v>
      </c>
    </row>
    <row r="967" spans="1:22" x14ac:dyDescent="0.25">
      <c r="A967">
        <v>951</v>
      </c>
      <c r="B967" s="65">
        <v>40.04</v>
      </c>
      <c r="C967" s="65">
        <v>325.13</v>
      </c>
      <c r="D967" s="65">
        <v>14.39</v>
      </c>
      <c r="E967" s="65">
        <v>224.65</v>
      </c>
      <c r="F967" s="65">
        <v>3040.74</v>
      </c>
      <c r="G967" s="65">
        <v>2733.43</v>
      </c>
      <c r="H967" s="65">
        <v>9512.15</v>
      </c>
      <c r="I967" s="65">
        <v>3199.25</v>
      </c>
      <c r="J967" s="65">
        <v>2523.65</v>
      </c>
      <c r="K967" s="65">
        <v>3247.69</v>
      </c>
      <c r="L967" s="65">
        <v>2597</v>
      </c>
      <c r="M967" s="65">
        <v>-4401.3</v>
      </c>
      <c r="N967" s="65">
        <v>-3494.4</v>
      </c>
      <c r="O967" s="65">
        <v>3388.6</v>
      </c>
      <c r="P967" s="65">
        <v>45724.9</v>
      </c>
      <c r="Q967" s="65">
        <v>-12426.4</v>
      </c>
      <c r="R967" s="65">
        <v>9865.48</v>
      </c>
      <c r="S967" s="65">
        <v>-2535.62</v>
      </c>
      <c r="T967" s="65">
        <v>5960.3250000000007</v>
      </c>
      <c r="U967" s="65">
        <v>9338.2000000000007</v>
      </c>
      <c r="V967" s="65">
        <v>54016.785000000003</v>
      </c>
    </row>
    <row r="968" spans="1:22" x14ac:dyDescent="0.25">
      <c r="A968">
        <v>952</v>
      </c>
      <c r="B968" s="65">
        <v>40.303699999999999</v>
      </c>
      <c r="C968" s="65">
        <v>319.44119999999998</v>
      </c>
      <c r="D968" s="65">
        <v>14.420999999999999</v>
      </c>
      <c r="E968" s="65">
        <v>218.43109999999999</v>
      </c>
      <c r="F968" s="65">
        <v>3148.5779000000002</v>
      </c>
      <c r="G968" s="65">
        <v>2634.1594</v>
      </c>
      <c r="H968" s="65">
        <v>9437.2078999999994</v>
      </c>
      <c r="I968" s="65">
        <v>3163.9245000000001</v>
      </c>
      <c r="J968" s="65">
        <v>2551.7602999999999</v>
      </c>
      <c r="K968" s="65">
        <v>3287.7363</v>
      </c>
      <c r="L968" s="65">
        <v>744.1</v>
      </c>
      <c r="M968" s="65">
        <v>4138.2</v>
      </c>
      <c r="N968" s="65">
        <v>-4719</v>
      </c>
      <c r="O968" s="65">
        <v>15817.8</v>
      </c>
      <c r="P968" s="65">
        <v>18764.399999999998</v>
      </c>
      <c r="Q968" s="65">
        <v>7428.6</v>
      </c>
      <c r="R968" s="65">
        <v>13612.67</v>
      </c>
      <c r="S968" s="65">
        <v>996.82999999999993</v>
      </c>
      <c r="T968" s="65">
        <v>1743.4349999999999</v>
      </c>
      <c r="U968" s="65">
        <v>1328.1000000000001</v>
      </c>
      <c r="V968" s="65">
        <v>59855.134999999995</v>
      </c>
    </row>
    <row r="969" spans="1:22" x14ac:dyDescent="0.25">
      <c r="A969">
        <v>953</v>
      </c>
      <c r="B969" s="65">
        <v>40.44</v>
      </c>
      <c r="C969" s="65">
        <v>322.67</v>
      </c>
      <c r="D969" s="65">
        <v>14.2</v>
      </c>
      <c r="E969" s="65">
        <v>228.64</v>
      </c>
      <c r="F969" s="65">
        <v>3248.67</v>
      </c>
      <c r="G969" s="65">
        <v>2725.33</v>
      </c>
      <c r="H969" s="65">
        <v>9688.4599999999991</v>
      </c>
      <c r="I969" s="65">
        <v>3110.24</v>
      </c>
      <c r="J969" s="65">
        <v>2563.44</v>
      </c>
      <c r="K969" s="65">
        <v>3271.97</v>
      </c>
      <c r="L969" s="65">
        <v>-233.10000000000002</v>
      </c>
      <c r="M969" s="65">
        <v>-697.5</v>
      </c>
      <c r="N969" s="65">
        <v>4028.7000000000003</v>
      </c>
      <c r="O969" s="65">
        <v>-4603.7999999999993</v>
      </c>
      <c r="P969" s="65">
        <v>-6258.125</v>
      </c>
      <c r="Q969" s="65">
        <v>-10804.76</v>
      </c>
      <c r="R969" s="65">
        <v>1050.26</v>
      </c>
      <c r="S969" s="65">
        <v>6365.23</v>
      </c>
      <c r="T969" s="65">
        <v>-8.9550000000000001</v>
      </c>
      <c r="U969" s="65">
        <v>4480.5</v>
      </c>
      <c r="V969" s="65">
        <v>-6681.5500000000011</v>
      </c>
    </row>
    <row r="970" spans="1:22" x14ac:dyDescent="0.25">
      <c r="A970">
        <v>954</v>
      </c>
      <c r="B970" s="65">
        <v>40.143999999999998</v>
      </c>
      <c r="C970" s="65">
        <v>322.8134</v>
      </c>
      <c r="D970" s="65">
        <v>14.623699999999999</v>
      </c>
      <c r="E970" s="65">
        <v>225.6429</v>
      </c>
      <c r="F970" s="65">
        <v>3274.4038</v>
      </c>
      <c r="G970" s="65">
        <v>2624.6001000000001</v>
      </c>
      <c r="H970" s="65">
        <v>9990.1537000000008</v>
      </c>
      <c r="I970" s="65">
        <v>3203.6414</v>
      </c>
      <c r="J970" s="65">
        <v>2498.7575999999999</v>
      </c>
      <c r="K970" s="65">
        <v>3308.3905</v>
      </c>
      <c r="L970" s="65">
        <v>1862</v>
      </c>
      <c r="M970" s="65">
        <v>-920.09999999999991</v>
      </c>
      <c r="N970" s="65">
        <v>-12624.3</v>
      </c>
      <c r="O970" s="65">
        <v>1394.2</v>
      </c>
      <c r="P970" s="65">
        <v>-12692.075000000001</v>
      </c>
      <c r="Q970" s="65">
        <v>9340.4600000000009</v>
      </c>
      <c r="R970" s="65">
        <v>-14034.62</v>
      </c>
      <c r="S970" s="65">
        <v>-2974.86</v>
      </c>
      <c r="T970" s="65">
        <v>9693.84</v>
      </c>
      <c r="U970" s="65">
        <v>-2802.74</v>
      </c>
      <c r="V970" s="65">
        <v>-23758.195</v>
      </c>
    </row>
    <row r="971" spans="1:22" x14ac:dyDescent="0.25">
      <c r="A971">
        <v>955</v>
      </c>
      <c r="B971" s="65">
        <v>40.47</v>
      </c>
      <c r="C971" s="65">
        <v>332.28</v>
      </c>
      <c r="D971" s="65">
        <v>14.19</v>
      </c>
      <c r="E971" s="65">
        <v>214.56</v>
      </c>
      <c r="F971" s="65">
        <v>3290.96</v>
      </c>
      <c r="G971" s="65">
        <v>2721.25</v>
      </c>
      <c r="H971" s="65">
        <v>9709.8700000000008</v>
      </c>
      <c r="I971" s="65">
        <v>3141.7</v>
      </c>
      <c r="J971" s="65">
        <v>2577.92</v>
      </c>
      <c r="K971" s="65">
        <v>3340.34</v>
      </c>
      <c r="L971" s="65">
        <v>-401.09999999999997</v>
      </c>
      <c r="M971" s="65">
        <v>-15115.5</v>
      </c>
      <c r="N971" s="65">
        <v>4453.8</v>
      </c>
      <c r="O971" s="65">
        <v>23551.4</v>
      </c>
      <c r="P971" s="65">
        <v>-16831</v>
      </c>
      <c r="Q971" s="65">
        <v>-9988.68</v>
      </c>
      <c r="R971" s="65">
        <v>-20.395</v>
      </c>
      <c r="S971" s="65">
        <v>3219.67</v>
      </c>
      <c r="T971" s="65">
        <v>-2180.9850000000001</v>
      </c>
      <c r="U971" s="65">
        <v>-9192.58</v>
      </c>
      <c r="V971" s="65">
        <v>-22505.37</v>
      </c>
    </row>
    <row r="972" spans="1:22" x14ac:dyDescent="0.25">
      <c r="A972">
        <v>956</v>
      </c>
      <c r="B972" s="65">
        <v>39.128900000000002</v>
      </c>
      <c r="C972" s="65">
        <v>324.48140000000001</v>
      </c>
      <c r="D972" s="65">
        <v>14.521699999999999</v>
      </c>
      <c r="E972" s="65">
        <v>232.9556</v>
      </c>
      <c r="F972" s="65">
        <v>3187.7296999999999</v>
      </c>
      <c r="G972" s="65">
        <v>2666.9634999999998</v>
      </c>
      <c r="H972" s="65">
        <v>9700.7914999999994</v>
      </c>
      <c r="I972" s="65">
        <v>3174.0605999999998</v>
      </c>
      <c r="J972" s="65">
        <v>2563.0781000000002</v>
      </c>
      <c r="K972" s="65">
        <v>3329.3960999999999</v>
      </c>
      <c r="L972" s="65">
        <v>8967.6999999999989</v>
      </c>
      <c r="M972" s="65">
        <v>-3422.1000000000004</v>
      </c>
      <c r="N972" s="65">
        <v>-8646.3000000000011</v>
      </c>
      <c r="O972" s="65">
        <v>-13231.199999999999</v>
      </c>
      <c r="P972" s="65">
        <v>8976.4500000000007</v>
      </c>
      <c r="Q972" s="65">
        <v>867.78</v>
      </c>
      <c r="R972" s="65">
        <v>433.49</v>
      </c>
      <c r="S972" s="65">
        <v>-16.78</v>
      </c>
      <c r="T972" s="65">
        <v>45.765000000000001</v>
      </c>
      <c r="U972" s="65">
        <v>-7003.8600000000006</v>
      </c>
      <c r="V972" s="65">
        <v>-13029.055</v>
      </c>
    </row>
    <row r="973" spans="1:22" x14ac:dyDescent="0.25">
      <c r="A973">
        <v>957</v>
      </c>
      <c r="B973" s="65">
        <v>39.47</v>
      </c>
      <c r="C973" s="65">
        <v>327.96</v>
      </c>
      <c r="D973" s="65">
        <v>14.2</v>
      </c>
      <c r="E973" s="65">
        <v>225.63</v>
      </c>
      <c r="F973" s="65">
        <v>3203.66</v>
      </c>
      <c r="G973" s="65">
        <v>2619.88</v>
      </c>
      <c r="H973" s="65">
        <v>9601.9599999999991</v>
      </c>
      <c r="I973" s="65">
        <v>3060.12</v>
      </c>
      <c r="J973" s="65">
        <v>2580.9899999999998</v>
      </c>
      <c r="K973" s="65">
        <v>3312.98</v>
      </c>
      <c r="L973" s="65">
        <v>6605.2</v>
      </c>
      <c r="M973" s="65">
        <v>-8634.15</v>
      </c>
      <c r="N973" s="65">
        <v>3849.2999999999997</v>
      </c>
      <c r="O973" s="65">
        <v>1417.8</v>
      </c>
      <c r="P973" s="65">
        <v>4993.75</v>
      </c>
      <c r="Q973" s="65">
        <v>10283.86</v>
      </c>
      <c r="R973" s="65">
        <v>5374.9549999999999</v>
      </c>
      <c r="S973" s="65">
        <v>11376.810000000001</v>
      </c>
      <c r="T973" s="65">
        <v>-2641.665</v>
      </c>
      <c r="U973" s="65">
        <v>-3720.98</v>
      </c>
      <c r="V973" s="65">
        <v>28904.880000000008</v>
      </c>
    </row>
    <row r="974" spans="1:22" x14ac:dyDescent="0.25">
      <c r="A974">
        <v>958</v>
      </c>
      <c r="B974" s="65">
        <v>40.760300000000001</v>
      </c>
      <c r="C974" s="65">
        <v>326.1662</v>
      </c>
      <c r="D974" s="65">
        <v>14.2195</v>
      </c>
      <c r="E974" s="65">
        <v>226.36189999999999</v>
      </c>
      <c r="F974" s="65">
        <v>3100.3888999999999</v>
      </c>
      <c r="G974" s="65">
        <v>2676.9126999999999</v>
      </c>
      <c r="H974" s="65">
        <v>9727.9328999999998</v>
      </c>
      <c r="I974" s="65">
        <v>3164.1934000000001</v>
      </c>
      <c r="J974" s="65">
        <v>2550.2501999999999</v>
      </c>
      <c r="K974" s="65">
        <v>3314.1221</v>
      </c>
      <c r="L974" s="65">
        <v>-2452.1</v>
      </c>
      <c r="M974" s="65">
        <v>-5949.3</v>
      </c>
      <c r="N974" s="65">
        <v>3139.5</v>
      </c>
      <c r="O974" s="65">
        <v>-43.8</v>
      </c>
      <c r="P974" s="65">
        <v>30811.65</v>
      </c>
      <c r="Q974" s="65">
        <v>-1122.06</v>
      </c>
      <c r="R974" s="65">
        <v>-923.57999999999993</v>
      </c>
      <c r="S974" s="65">
        <v>969.94</v>
      </c>
      <c r="T974" s="65">
        <v>1969.9499999999998</v>
      </c>
      <c r="U974" s="65">
        <v>-3949.06</v>
      </c>
      <c r="V974" s="65">
        <v>22451.139999999996</v>
      </c>
    </row>
    <row r="975" spans="1:22" x14ac:dyDescent="0.25">
      <c r="A975">
        <v>959</v>
      </c>
      <c r="B975" s="65">
        <v>42.73</v>
      </c>
      <c r="C975" s="65">
        <v>319.70999999999998</v>
      </c>
      <c r="D975" s="65">
        <v>14.35</v>
      </c>
      <c r="E975" s="65">
        <v>232.22</v>
      </c>
      <c r="F975" s="65">
        <v>3349.03</v>
      </c>
      <c r="G975" s="65">
        <v>2632.67</v>
      </c>
      <c r="H975" s="65">
        <v>9770.99</v>
      </c>
      <c r="I975" s="65">
        <v>3181.44</v>
      </c>
      <c r="J975" s="65">
        <v>2556.1799999999998</v>
      </c>
      <c r="K975" s="65">
        <v>3282.06</v>
      </c>
      <c r="L975" s="65">
        <v>-16259.6</v>
      </c>
      <c r="M975" s="65">
        <v>3740.25</v>
      </c>
      <c r="N975" s="65">
        <v>-2102.1</v>
      </c>
      <c r="O975" s="65">
        <v>-11763.6</v>
      </c>
      <c r="P975" s="65">
        <v>-31349.25</v>
      </c>
      <c r="Q975" s="65">
        <v>7726.74</v>
      </c>
      <c r="R975" s="65">
        <v>-3076.43</v>
      </c>
      <c r="S975" s="65">
        <v>-754.81999999999994</v>
      </c>
      <c r="T975" s="65">
        <v>1079.79</v>
      </c>
      <c r="U975" s="65">
        <v>2464.02</v>
      </c>
      <c r="V975" s="65">
        <v>-50295.000000000007</v>
      </c>
    </row>
    <row r="976" spans="1:22" x14ac:dyDescent="0.25">
      <c r="A976">
        <v>960</v>
      </c>
      <c r="B976" s="65">
        <v>40.990699999999997</v>
      </c>
      <c r="C976" s="65">
        <v>327.10629999999998</v>
      </c>
      <c r="D976" s="65">
        <v>14.5116</v>
      </c>
      <c r="E976" s="65">
        <v>224.99549999999999</v>
      </c>
      <c r="F976" s="65">
        <v>3244.1347000000001</v>
      </c>
      <c r="G976" s="65">
        <v>2658.7855</v>
      </c>
      <c r="H976" s="65">
        <v>9709.6049000000003</v>
      </c>
      <c r="I976" s="65">
        <v>3253.3040000000001</v>
      </c>
      <c r="J976" s="65">
        <v>2519.1219999999998</v>
      </c>
      <c r="K976" s="65">
        <v>3311.3429999999998</v>
      </c>
      <c r="L976" s="65">
        <v>-4064.9</v>
      </c>
      <c r="M976" s="65">
        <v>-7359.45</v>
      </c>
      <c r="N976" s="65">
        <v>-8252.4</v>
      </c>
      <c r="O976" s="65">
        <v>2689</v>
      </c>
      <c r="P976" s="65">
        <v>-5124.7999999999993</v>
      </c>
      <c r="Q976" s="65">
        <v>2503.38</v>
      </c>
      <c r="R976" s="65">
        <v>-7.1800000000000006</v>
      </c>
      <c r="S976" s="65">
        <v>-7941.119999999999</v>
      </c>
      <c r="T976" s="65">
        <v>6639.18</v>
      </c>
      <c r="U976" s="65">
        <v>-3393.2400000000002</v>
      </c>
      <c r="V976" s="65">
        <v>-24311.53</v>
      </c>
    </row>
    <row r="977" spans="1:22" x14ac:dyDescent="0.25">
      <c r="A977">
        <v>961</v>
      </c>
      <c r="B977" s="65">
        <v>39.24</v>
      </c>
      <c r="C977" s="65">
        <v>331.5</v>
      </c>
      <c r="D977" s="65">
        <v>14.35</v>
      </c>
      <c r="E977" s="65">
        <v>235.74</v>
      </c>
      <c r="F977" s="65">
        <v>3186.12</v>
      </c>
      <c r="G977" s="65">
        <v>2670.24</v>
      </c>
      <c r="H977" s="65">
        <v>9617.7000000000007</v>
      </c>
      <c r="I977" s="65">
        <v>3178.21</v>
      </c>
      <c r="J977" s="65">
        <v>2624.3</v>
      </c>
      <c r="K977" s="65">
        <v>3337.54</v>
      </c>
      <c r="L977" s="65">
        <v>8201.9</v>
      </c>
      <c r="M977" s="65">
        <v>-13943.25</v>
      </c>
      <c r="N977" s="65">
        <v>-2102.1</v>
      </c>
      <c r="O977" s="65">
        <v>-18802.399999999998</v>
      </c>
      <c r="P977" s="65">
        <v>9379.9</v>
      </c>
      <c r="Q977" s="65">
        <v>213.45999999999998</v>
      </c>
      <c r="R977" s="65">
        <v>4588.2649999999994</v>
      </c>
      <c r="S977" s="65">
        <v>-431.25</v>
      </c>
      <c r="T977" s="65">
        <v>-9136.7849999999999</v>
      </c>
      <c r="U977" s="65">
        <v>-8632.5</v>
      </c>
      <c r="V977" s="65">
        <v>-30664.76</v>
      </c>
    </row>
    <row r="978" spans="1:22" x14ac:dyDescent="0.25">
      <c r="A978">
        <v>962</v>
      </c>
      <c r="B978" s="65">
        <v>41.105899999999998</v>
      </c>
      <c r="C978" s="65">
        <v>332.02229999999997</v>
      </c>
      <c r="D978" s="65">
        <v>14.5024</v>
      </c>
      <c r="E978" s="65">
        <v>227.53659999999999</v>
      </c>
      <c r="F978" s="65">
        <v>3145.1405</v>
      </c>
      <c r="G978" s="65">
        <v>2665.6635000000001</v>
      </c>
      <c r="H978" s="65">
        <v>9982.2782999999999</v>
      </c>
      <c r="I978" s="65">
        <v>3211.7058999999999</v>
      </c>
      <c r="J978" s="65">
        <v>2526.8496</v>
      </c>
      <c r="K978" s="65">
        <v>3345.6163999999999</v>
      </c>
      <c r="L978" s="65">
        <v>-4871.3</v>
      </c>
      <c r="M978" s="65">
        <v>-14733.45</v>
      </c>
      <c r="N978" s="65">
        <v>-7893.5999999999995</v>
      </c>
      <c r="O978" s="65">
        <v>-2393.2000000000003</v>
      </c>
      <c r="P978" s="65">
        <v>19623.75</v>
      </c>
      <c r="Q978" s="65">
        <v>1127.78</v>
      </c>
      <c r="R978" s="65">
        <v>-13640.85</v>
      </c>
      <c r="S978" s="65">
        <v>-3781.31</v>
      </c>
      <c r="T978" s="65">
        <v>5480.04</v>
      </c>
      <c r="U978" s="65">
        <v>-10247.92</v>
      </c>
      <c r="V978" s="65">
        <v>-31330.059999999998</v>
      </c>
    </row>
    <row r="979" spans="1:22" x14ac:dyDescent="0.25">
      <c r="A979">
        <v>963</v>
      </c>
      <c r="B979" s="65">
        <v>39.49</v>
      </c>
      <c r="C979" s="65">
        <v>315.16000000000003</v>
      </c>
      <c r="D979" s="65">
        <v>14.48</v>
      </c>
      <c r="E979" s="65">
        <v>225.21</v>
      </c>
      <c r="F979" s="65">
        <v>3210.99</v>
      </c>
      <c r="G979" s="65">
        <v>2680.04</v>
      </c>
      <c r="H979" s="65">
        <v>9689.5400000000009</v>
      </c>
      <c r="I979" s="65">
        <v>3188.56</v>
      </c>
      <c r="J979" s="65">
        <v>2562.4</v>
      </c>
      <c r="K979" s="65">
        <v>3204.52</v>
      </c>
      <c r="L979" s="65">
        <v>6420.4000000000005</v>
      </c>
      <c r="M979" s="65">
        <v>10566.6</v>
      </c>
      <c r="N979" s="65">
        <v>-7012.2</v>
      </c>
      <c r="O979" s="65">
        <v>2256.4</v>
      </c>
      <c r="P979" s="65">
        <v>3162.2249999999999</v>
      </c>
      <c r="Q979" s="65">
        <v>-1747.56</v>
      </c>
      <c r="R979" s="65">
        <v>995.95</v>
      </c>
      <c r="S979" s="65">
        <v>-1467.07</v>
      </c>
      <c r="T979" s="65">
        <v>147.99</v>
      </c>
      <c r="U979" s="65">
        <v>17971.16</v>
      </c>
      <c r="V979" s="65">
        <v>31293.895</v>
      </c>
    </row>
    <row r="980" spans="1:22" x14ac:dyDescent="0.25">
      <c r="A980">
        <v>964</v>
      </c>
      <c r="B980" s="65">
        <v>39.4193</v>
      </c>
      <c r="C980" s="65">
        <v>321.59050000000002</v>
      </c>
      <c r="D980" s="65">
        <v>14.449299999999999</v>
      </c>
      <c r="E980" s="65">
        <v>228.39519999999999</v>
      </c>
      <c r="F980" s="65">
        <v>3222.2498000000001</v>
      </c>
      <c r="G980" s="65">
        <v>2677.8706999999999</v>
      </c>
      <c r="H980" s="65">
        <v>9441.0107000000007</v>
      </c>
      <c r="I980" s="65">
        <v>3259.1169</v>
      </c>
      <c r="J980" s="65">
        <v>2549.2728999999999</v>
      </c>
      <c r="K980" s="65">
        <v>3320.9324999999999</v>
      </c>
      <c r="L980" s="65">
        <v>6934.9000000000005</v>
      </c>
      <c r="M980" s="65">
        <v>914.25000000000011</v>
      </c>
      <c r="N980" s="65">
        <v>-5822.7</v>
      </c>
      <c r="O980" s="65">
        <v>-4110.4000000000005</v>
      </c>
      <c r="P980" s="65">
        <v>346.42499999999995</v>
      </c>
      <c r="Q980" s="65">
        <v>-1313.6599999999999</v>
      </c>
      <c r="R980" s="65">
        <v>13422.53</v>
      </c>
      <c r="S980" s="65">
        <v>-8522.41</v>
      </c>
      <c r="T980" s="65">
        <v>2116.5450000000001</v>
      </c>
      <c r="U980" s="65">
        <v>-5311.14</v>
      </c>
      <c r="V980" s="65">
        <v>-1345.6599999999989</v>
      </c>
    </row>
    <row r="981" spans="1:22" x14ac:dyDescent="0.25">
      <c r="A981">
        <v>965</v>
      </c>
      <c r="B981" s="65">
        <v>38.79</v>
      </c>
      <c r="C981" s="65">
        <v>312.99</v>
      </c>
      <c r="D981" s="65">
        <v>14.26</v>
      </c>
      <c r="E981" s="65">
        <v>229.29</v>
      </c>
      <c r="F981" s="65">
        <v>3028.86</v>
      </c>
      <c r="G981" s="65">
        <v>2666.85</v>
      </c>
      <c r="H981" s="65">
        <v>9401.27</v>
      </c>
      <c r="I981" s="65">
        <v>3160.47</v>
      </c>
      <c r="J981" s="65">
        <v>2604.33</v>
      </c>
      <c r="K981" s="65">
        <v>3301.69</v>
      </c>
      <c r="L981" s="65">
        <v>11342.800000000001</v>
      </c>
      <c r="M981" s="65">
        <v>13818.75</v>
      </c>
      <c r="N981" s="65">
        <v>1524.9</v>
      </c>
      <c r="O981" s="65">
        <v>-5907.8</v>
      </c>
      <c r="P981" s="65">
        <v>48694.850000000006</v>
      </c>
      <c r="Q981" s="65">
        <v>889.60000000000014</v>
      </c>
      <c r="R981" s="65">
        <v>15409.33</v>
      </c>
      <c r="S981" s="65">
        <v>1342.78</v>
      </c>
      <c r="T981" s="65">
        <v>-6141.915</v>
      </c>
      <c r="U981" s="65">
        <v>-1462.08</v>
      </c>
      <c r="V981" s="65">
        <v>79511.215000000026</v>
      </c>
    </row>
    <row r="982" spans="1:22" x14ac:dyDescent="0.25">
      <c r="A982">
        <v>966</v>
      </c>
      <c r="B982" s="65">
        <v>41.130800000000001</v>
      </c>
      <c r="C982" s="65">
        <v>314.27969999999999</v>
      </c>
      <c r="D982" s="65">
        <v>14.246499999999999</v>
      </c>
      <c r="E982" s="65">
        <v>219.75970000000001</v>
      </c>
      <c r="F982" s="65">
        <v>3190.5475000000001</v>
      </c>
      <c r="G982" s="65">
        <v>2624.4225999999999</v>
      </c>
      <c r="H982" s="65">
        <v>9851.6424999999999</v>
      </c>
      <c r="I982" s="65">
        <v>3228.5907999999999</v>
      </c>
      <c r="J982" s="65">
        <v>2556.5722000000001</v>
      </c>
      <c r="K982" s="65">
        <v>3247.9301</v>
      </c>
      <c r="L982" s="65">
        <v>-5045.6000000000004</v>
      </c>
      <c r="M982" s="65">
        <v>11880.45</v>
      </c>
      <c r="N982" s="65">
        <v>2086.5</v>
      </c>
      <c r="O982" s="65">
        <v>13160.6</v>
      </c>
      <c r="P982" s="65">
        <v>8272</v>
      </c>
      <c r="Q982" s="65">
        <v>9375.9600000000009</v>
      </c>
      <c r="R982" s="65">
        <v>-7109.0599999999995</v>
      </c>
      <c r="S982" s="65">
        <v>-5469.8</v>
      </c>
      <c r="T982" s="65">
        <v>1021.65</v>
      </c>
      <c r="U982" s="65">
        <v>9289.34</v>
      </c>
      <c r="V982" s="65">
        <v>37462.040000000008</v>
      </c>
    </row>
    <row r="983" spans="1:22" x14ac:dyDescent="0.25">
      <c r="A983">
        <v>967</v>
      </c>
      <c r="B983" s="65">
        <v>42.24</v>
      </c>
      <c r="C983" s="65">
        <v>320.27</v>
      </c>
      <c r="D983" s="65">
        <v>14.76</v>
      </c>
      <c r="E983" s="65">
        <v>233.38</v>
      </c>
      <c r="F983" s="65">
        <v>3193.62</v>
      </c>
      <c r="G983" s="65">
        <v>2748.27</v>
      </c>
      <c r="H983" s="65">
        <v>9917.61</v>
      </c>
      <c r="I983" s="65">
        <v>3173.99</v>
      </c>
      <c r="J983" s="65">
        <v>2550.56</v>
      </c>
      <c r="K983" s="65">
        <v>3243.41</v>
      </c>
      <c r="L983" s="65">
        <v>-12775.699999999999</v>
      </c>
      <c r="M983" s="65">
        <v>2896.5</v>
      </c>
      <c r="N983" s="65">
        <v>-17979</v>
      </c>
      <c r="O983" s="65">
        <v>-14077.8</v>
      </c>
      <c r="P983" s="65">
        <v>7504.375</v>
      </c>
      <c r="Q983" s="65">
        <v>-15392.72</v>
      </c>
      <c r="R983" s="65">
        <v>-10407.24</v>
      </c>
      <c r="S983" s="65">
        <v>-9.65</v>
      </c>
      <c r="T983" s="65">
        <v>1923.2250000000001</v>
      </c>
      <c r="U983" s="65">
        <v>10194.219999999999</v>
      </c>
      <c r="V983" s="65">
        <v>-48123.79</v>
      </c>
    </row>
    <row r="984" spans="1:22" x14ac:dyDescent="0.25">
      <c r="A984">
        <v>968</v>
      </c>
      <c r="B984" s="65">
        <v>40.078400000000002</v>
      </c>
      <c r="C984" s="65">
        <v>327.6318</v>
      </c>
      <c r="D984" s="65">
        <v>14.558299999999999</v>
      </c>
      <c r="E984" s="65">
        <v>225.26419999999999</v>
      </c>
      <c r="F984" s="65">
        <v>3241.3058000000001</v>
      </c>
      <c r="G984" s="65">
        <v>2695.1473999999998</v>
      </c>
      <c r="H984" s="65">
        <v>9971.6298000000006</v>
      </c>
      <c r="I984" s="65">
        <v>3218.9539</v>
      </c>
      <c r="J984" s="65">
        <v>2552.4137999999998</v>
      </c>
      <c r="K984" s="65">
        <v>3238.6808999999998</v>
      </c>
      <c r="L984" s="65">
        <v>2321.1999999999998</v>
      </c>
      <c r="M984" s="65">
        <v>-8147.7</v>
      </c>
      <c r="N984" s="65">
        <v>-10073.699999999999</v>
      </c>
      <c r="O984" s="65">
        <v>2151.6000000000004</v>
      </c>
      <c r="P984" s="65">
        <v>-4417.5749999999998</v>
      </c>
      <c r="Q984" s="65">
        <v>-4769</v>
      </c>
      <c r="R984" s="65">
        <v>-13108.424999999999</v>
      </c>
      <c r="S984" s="65">
        <v>-4506.1100000000006</v>
      </c>
      <c r="T984" s="65">
        <v>1645.41</v>
      </c>
      <c r="U984" s="65">
        <v>11139.18</v>
      </c>
      <c r="V984" s="65">
        <v>-27765.119999999995</v>
      </c>
    </row>
    <row r="985" spans="1:22" x14ac:dyDescent="0.25">
      <c r="A985">
        <v>969</v>
      </c>
      <c r="B985" s="65">
        <v>41.86</v>
      </c>
      <c r="C985" s="65">
        <v>322.04000000000002</v>
      </c>
      <c r="D985" s="65">
        <v>14.36</v>
      </c>
      <c r="E985" s="65">
        <v>231.32</v>
      </c>
      <c r="F985" s="65">
        <v>3176.87</v>
      </c>
      <c r="G985" s="65">
        <v>2709.05</v>
      </c>
      <c r="H985" s="65">
        <v>9516.24</v>
      </c>
      <c r="I985" s="65">
        <v>3133.44</v>
      </c>
      <c r="J985" s="65">
        <v>2547.08</v>
      </c>
      <c r="K985" s="65">
        <v>3291.81</v>
      </c>
      <c r="L985" s="65">
        <v>-10124.799999999999</v>
      </c>
      <c r="M985" s="65">
        <v>245.85</v>
      </c>
      <c r="N985" s="65">
        <v>-2445.3000000000002</v>
      </c>
      <c r="O985" s="65">
        <v>-9966</v>
      </c>
      <c r="P985" s="65">
        <v>11691.475</v>
      </c>
      <c r="Q985" s="65">
        <v>-7549.96</v>
      </c>
      <c r="R985" s="65">
        <v>9661.1450000000004</v>
      </c>
      <c r="S985" s="65">
        <v>4044.7899999999995</v>
      </c>
      <c r="T985" s="65">
        <v>2445.21</v>
      </c>
      <c r="U985" s="65">
        <v>512.98</v>
      </c>
      <c r="V985" s="65">
        <v>-1484.610000000001</v>
      </c>
    </row>
    <row r="986" spans="1:22" x14ac:dyDescent="0.25">
      <c r="A986">
        <v>970</v>
      </c>
      <c r="B986" s="65">
        <v>40.974699999999999</v>
      </c>
      <c r="C986" s="65">
        <v>319.99849999999998</v>
      </c>
      <c r="D986" s="65">
        <v>14.589600000000001</v>
      </c>
      <c r="E986" s="65">
        <v>225.27269999999999</v>
      </c>
      <c r="F986" s="65">
        <v>3114.4186</v>
      </c>
      <c r="G986" s="65">
        <v>2659.4757</v>
      </c>
      <c r="H986" s="65">
        <v>9589.3886999999995</v>
      </c>
      <c r="I986" s="65">
        <v>3212.761</v>
      </c>
      <c r="J986" s="65">
        <v>2579.7314999999999</v>
      </c>
      <c r="K986" s="65">
        <v>3303.3697000000002</v>
      </c>
      <c r="L986" s="65">
        <v>-3952.8999999999996</v>
      </c>
      <c r="M986" s="65">
        <v>3302.2499999999995</v>
      </c>
      <c r="N986" s="65">
        <v>-11294.400000000001</v>
      </c>
      <c r="O986" s="65">
        <v>2134.6</v>
      </c>
      <c r="P986" s="65">
        <v>27304.224999999999</v>
      </c>
      <c r="Q986" s="65">
        <v>2365.34</v>
      </c>
      <c r="R986" s="65">
        <v>6003.63</v>
      </c>
      <c r="S986" s="65">
        <v>-3886.82</v>
      </c>
      <c r="T986" s="65">
        <v>-2452.2449999999999</v>
      </c>
      <c r="U986" s="65">
        <v>-1798.5800000000002</v>
      </c>
      <c r="V986" s="65">
        <v>17725.099999999999</v>
      </c>
    </row>
    <row r="987" spans="1:22" x14ac:dyDescent="0.25">
      <c r="A987">
        <v>971</v>
      </c>
      <c r="B987" s="65">
        <v>40.26</v>
      </c>
      <c r="C987" s="65">
        <v>326.83999999999997</v>
      </c>
      <c r="D987" s="65">
        <v>15.16</v>
      </c>
      <c r="E987" s="65">
        <v>211.79</v>
      </c>
      <c r="F987" s="65">
        <v>3421.64</v>
      </c>
      <c r="G987" s="65">
        <v>2609.1999999999998</v>
      </c>
      <c r="H987" s="65">
        <v>9771.9699999999993</v>
      </c>
      <c r="I987" s="65">
        <v>3159</v>
      </c>
      <c r="J987" s="65">
        <v>2557.41</v>
      </c>
      <c r="K987" s="65">
        <v>3398.31</v>
      </c>
      <c r="L987" s="65">
        <v>1043.7</v>
      </c>
      <c r="M987" s="65">
        <v>-6960.9</v>
      </c>
      <c r="N987" s="65">
        <v>-33703.799999999996</v>
      </c>
      <c r="O987" s="65">
        <v>29103.200000000001</v>
      </c>
      <c r="P987" s="65">
        <v>-49501.525000000001</v>
      </c>
      <c r="Q987" s="65">
        <v>12421.24</v>
      </c>
      <c r="R987" s="65">
        <v>-3125.2400000000002</v>
      </c>
      <c r="S987" s="65">
        <v>1488.81</v>
      </c>
      <c r="T987" s="65">
        <v>895.98</v>
      </c>
      <c r="U987" s="65">
        <v>-20785.7</v>
      </c>
      <c r="V987" s="65">
        <v>-69124.235000000001</v>
      </c>
    </row>
    <row r="988" spans="1:22" x14ac:dyDescent="0.25">
      <c r="A988">
        <v>972</v>
      </c>
      <c r="B988" s="65">
        <v>39.805500000000002</v>
      </c>
      <c r="C988" s="65">
        <v>320.79969999999997</v>
      </c>
      <c r="D988" s="65">
        <v>14.3024</v>
      </c>
      <c r="E988" s="65">
        <v>226.7919</v>
      </c>
      <c r="F988" s="65">
        <v>3244.9974000000002</v>
      </c>
      <c r="G988" s="65">
        <v>2631.6343000000002</v>
      </c>
      <c r="H988" s="65">
        <v>9905.3207999999995</v>
      </c>
      <c r="I988" s="65">
        <v>3222.8636999999999</v>
      </c>
      <c r="J988" s="65">
        <v>2593.8899000000001</v>
      </c>
      <c r="K988" s="65">
        <v>3265.8438999999998</v>
      </c>
      <c r="L988" s="65">
        <v>4231.5</v>
      </c>
      <c r="M988" s="65">
        <v>2100.4500000000003</v>
      </c>
      <c r="N988" s="65">
        <v>-93.6</v>
      </c>
      <c r="O988" s="65">
        <v>-903.80000000000007</v>
      </c>
      <c r="P988" s="65">
        <v>-5340.4749999999995</v>
      </c>
      <c r="Q988" s="65">
        <v>7933.6200000000008</v>
      </c>
      <c r="R988" s="65">
        <v>-9792.9750000000004</v>
      </c>
      <c r="S988" s="65">
        <v>-4897.09</v>
      </c>
      <c r="T988" s="65">
        <v>-4576.0050000000001</v>
      </c>
      <c r="U988" s="65">
        <v>5706.58</v>
      </c>
      <c r="V988" s="65">
        <v>-5631.7950000000001</v>
      </c>
    </row>
    <row r="989" spans="1:22" x14ac:dyDescent="0.25">
      <c r="A989">
        <v>973</v>
      </c>
      <c r="B989" s="65">
        <v>40.82</v>
      </c>
      <c r="C989" s="65">
        <v>327.76</v>
      </c>
      <c r="D989" s="65">
        <v>14.21</v>
      </c>
      <c r="E989" s="65">
        <v>229.58</v>
      </c>
      <c r="F989" s="65">
        <v>3117.22</v>
      </c>
      <c r="G989" s="65">
        <v>2688.35</v>
      </c>
      <c r="H989" s="65">
        <v>9563.41</v>
      </c>
      <c r="I989" s="65">
        <v>3224.37</v>
      </c>
      <c r="J989" s="65">
        <v>2540.14</v>
      </c>
      <c r="K989" s="65">
        <v>3352.27</v>
      </c>
      <c r="L989" s="65">
        <v>-2849.7000000000003</v>
      </c>
      <c r="M989" s="65">
        <v>-8335.9499999999989</v>
      </c>
      <c r="N989" s="65">
        <v>3517.8</v>
      </c>
      <c r="O989" s="65">
        <v>-6488</v>
      </c>
      <c r="P989" s="65">
        <v>26604.05</v>
      </c>
      <c r="Q989" s="65">
        <v>-3410.14</v>
      </c>
      <c r="R989" s="65">
        <v>7302.4600000000009</v>
      </c>
      <c r="S989" s="65">
        <v>-5047.8599999999997</v>
      </c>
      <c r="T989" s="65">
        <v>3486.96</v>
      </c>
      <c r="U989" s="65">
        <v>-11577.98</v>
      </c>
      <c r="V989" s="65">
        <v>3201.6400000000031</v>
      </c>
    </row>
    <row r="990" spans="1:22" x14ac:dyDescent="0.25">
      <c r="A990">
        <v>974</v>
      </c>
      <c r="B990" s="65">
        <v>38.875799999999998</v>
      </c>
      <c r="C990" s="65">
        <v>326.98489999999998</v>
      </c>
      <c r="D990" s="65">
        <v>14.494999999999999</v>
      </c>
      <c r="E990" s="65">
        <v>229.04179999999999</v>
      </c>
      <c r="F990" s="65">
        <v>3118.5653000000002</v>
      </c>
      <c r="G990" s="65">
        <v>2698.1552000000001</v>
      </c>
      <c r="H990" s="65">
        <v>9598.3963999999996</v>
      </c>
      <c r="I990" s="65">
        <v>3131.4924999999998</v>
      </c>
      <c r="J990" s="65">
        <v>2560.2593999999999</v>
      </c>
      <c r="K990" s="65">
        <v>3335.942</v>
      </c>
      <c r="L990" s="65">
        <v>10739.4</v>
      </c>
      <c r="M990" s="65">
        <v>-7177.35</v>
      </c>
      <c r="N990" s="65">
        <v>-7605</v>
      </c>
      <c r="O990" s="65">
        <v>-5403.6</v>
      </c>
      <c r="P990" s="65">
        <v>26267.55</v>
      </c>
      <c r="Q990" s="65">
        <v>-5370.5599999999995</v>
      </c>
      <c r="R990" s="65">
        <v>5553.2449999999999</v>
      </c>
      <c r="S990" s="65">
        <v>4240.03</v>
      </c>
      <c r="T990" s="65">
        <v>468.57</v>
      </c>
      <c r="U990" s="65">
        <v>-8313.0399999999991</v>
      </c>
      <c r="V990" s="65">
        <v>13399.245000000001</v>
      </c>
    </row>
    <row r="991" spans="1:22" x14ac:dyDescent="0.25">
      <c r="A991">
        <v>975</v>
      </c>
      <c r="B991" s="65">
        <v>40.92</v>
      </c>
      <c r="C991" s="65">
        <v>325.17</v>
      </c>
      <c r="D991" s="65">
        <v>14.36</v>
      </c>
      <c r="E991" s="65">
        <v>226.21</v>
      </c>
      <c r="F991" s="65">
        <v>3251.55</v>
      </c>
      <c r="G991" s="65">
        <v>2673.08</v>
      </c>
      <c r="H991" s="65">
        <v>9779.7199999999993</v>
      </c>
      <c r="I991" s="65">
        <v>3168.69</v>
      </c>
      <c r="J991" s="65">
        <v>2536.83</v>
      </c>
      <c r="K991" s="65">
        <v>3345.52</v>
      </c>
      <c r="L991" s="65">
        <v>-3579.7999999999997</v>
      </c>
      <c r="M991" s="65">
        <v>-4451.5499999999993</v>
      </c>
      <c r="N991" s="65">
        <v>-2464.8000000000002</v>
      </c>
      <c r="O991" s="65">
        <v>269.2</v>
      </c>
      <c r="P991" s="65">
        <v>-6978.85</v>
      </c>
      <c r="Q991" s="65">
        <v>-355.16</v>
      </c>
      <c r="R991" s="65">
        <v>-3512.9949999999999</v>
      </c>
      <c r="S991" s="65">
        <v>520.62</v>
      </c>
      <c r="T991" s="65">
        <v>3982.9349999999999</v>
      </c>
      <c r="U991" s="65">
        <v>-10228.48</v>
      </c>
      <c r="V991" s="65">
        <v>-26798.879999999994</v>
      </c>
    </row>
    <row r="992" spans="1:22" x14ac:dyDescent="0.25">
      <c r="A992">
        <v>976</v>
      </c>
      <c r="B992" s="65">
        <v>40.366399999999999</v>
      </c>
      <c r="C992" s="65">
        <v>320.37369999999999</v>
      </c>
      <c r="D992" s="65">
        <v>13.8888</v>
      </c>
      <c r="E992" s="65">
        <v>230.7218</v>
      </c>
      <c r="F992" s="65">
        <v>3392.5994999999998</v>
      </c>
      <c r="G992" s="65">
        <v>2729.8542000000002</v>
      </c>
      <c r="H992" s="65">
        <v>9776.5823999999993</v>
      </c>
      <c r="I992" s="65">
        <v>3204.4176000000002</v>
      </c>
      <c r="J992" s="65">
        <v>2569.5232000000001</v>
      </c>
      <c r="K992" s="65">
        <v>3293.4211</v>
      </c>
      <c r="L992" s="65">
        <v>305.2</v>
      </c>
      <c r="M992" s="65">
        <v>2739.4500000000003</v>
      </c>
      <c r="N992" s="65">
        <v>16036.800000000001</v>
      </c>
      <c r="O992" s="65">
        <v>-8763.6</v>
      </c>
      <c r="P992" s="65">
        <v>-42241</v>
      </c>
      <c r="Q992" s="65">
        <v>-11710.36</v>
      </c>
      <c r="R992" s="65">
        <v>-3356.0549999999998</v>
      </c>
      <c r="S992" s="65">
        <v>-3052.48</v>
      </c>
      <c r="T992" s="65">
        <v>-921</v>
      </c>
      <c r="U992" s="65">
        <v>191.14</v>
      </c>
      <c r="V992" s="65">
        <v>-50771.905000000006</v>
      </c>
    </row>
    <row r="993" spans="1:22" x14ac:dyDescent="0.25">
      <c r="A993">
        <v>977</v>
      </c>
      <c r="B993" s="65">
        <v>38.909999999999997</v>
      </c>
      <c r="C993" s="65">
        <v>323.55</v>
      </c>
      <c r="D993" s="65">
        <v>14.32</v>
      </c>
      <c r="E993" s="65">
        <v>221.87</v>
      </c>
      <c r="F993" s="65">
        <v>3199.08</v>
      </c>
      <c r="G993" s="65">
        <v>2681.72</v>
      </c>
      <c r="H993" s="65">
        <v>9850.5400000000009</v>
      </c>
      <c r="I993" s="65">
        <v>3168.46</v>
      </c>
      <c r="J993" s="65">
        <v>2547.5</v>
      </c>
      <c r="K993" s="65">
        <v>3245.59</v>
      </c>
      <c r="L993" s="65">
        <v>10504.199999999999</v>
      </c>
      <c r="M993" s="65">
        <v>-2024.55</v>
      </c>
      <c r="N993" s="65">
        <v>-947.69999999999993</v>
      </c>
      <c r="O993" s="65">
        <v>8931.2000000000007</v>
      </c>
      <c r="P993" s="65">
        <v>6138.9</v>
      </c>
      <c r="Q993" s="65">
        <v>-2082.52</v>
      </c>
      <c r="R993" s="65">
        <v>-7054.0149999999994</v>
      </c>
      <c r="S993" s="65">
        <v>543</v>
      </c>
      <c r="T993" s="65">
        <v>2382.9</v>
      </c>
      <c r="U993" s="65">
        <v>9757.66</v>
      </c>
      <c r="V993" s="65">
        <v>26149.075000000004</v>
      </c>
    </row>
    <row r="994" spans="1:22" x14ac:dyDescent="0.25">
      <c r="A994">
        <v>978</v>
      </c>
      <c r="B994" s="65">
        <v>40.775500000000001</v>
      </c>
      <c r="C994" s="65">
        <v>318.62560000000002</v>
      </c>
      <c r="D994" s="65">
        <v>13.87</v>
      </c>
      <c r="E994" s="65">
        <v>237.32149999999999</v>
      </c>
      <c r="F994" s="65">
        <v>3352.4358000000002</v>
      </c>
      <c r="G994" s="65">
        <v>2658.3989000000001</v>
      </c>
      <c r="H994" s="65">
        <v>9545.0578999999998</v>
      </c>
      <c r="I994" s="65">
        <v>3155.1923999999999</v>
      </c>
      <c r="J994" s="65">
        <v>2564.3382999999999</v>
      </c>
      <c r="K994" s="65">
        <v>3240.3721999999998</v>
      </c>
      <c r="L994" s="65">
        <v>-2558.5</v>
      </c>
      <c r="M994" s="65">
        <v>5361.5999999999995</v>
      </c>
      <c r="N994" s="65">
        <v>16770</v>
      </c>
      <c r="O994" s="65">
        <v>-21963</v>
      </c>
      <c r="P994" s="65">
        <v>-32200.074999999997</v>
      </c>
      <c r="Q994" s="65">
        <v>2580.6999999999998</v>
      </c>
      <c r="R994" s="65">
        <v>8220.17</v>
      </c>
      <c r="S994" s="65">
        <v>1870.0399999999997</v>
      </c>
      <c r="T994" s="65">
        <v>-143.26499999999999</v>
      </c>
      <c r="U994" s="65">
        <v>10800.92</v>
      </c>
      <c r="V994" s="65">
        <v>-11261.409999999994</v>
      </c>
    </row>
    <row r="995" spans="1:22" x14ac:dyDescent="0.25">
      <c r="A995">
        <v>979</v>
      </c>
      <c r="B995" s="65">
        <v>40.78</v>
      </c>
      <c r="C995" s="65">
        <v>322.92</v>
      </c>
      <c r="D995" s="65">
        <v>14.46</v>
      </c>
      <c r="E995" s="65">
        <v>218.88</v>
      </c>
      <c r="F995" s="65">
        <v>3322.97</v>
      </c>
      <c r="G995" s="65">
        <v>2699.09</v>
      </c>
      <c r="H995" s="65">
        <v>9729.8799999999992</v>
      </c>
      <c r="I995" s="65">
        <v>3198.42</v>
      </c>
      <c r="J995" s="65">
        <v>2604.98</v>
      </c>
      <c r="K995" s="65">
        <v>3323.01</v>
      </c>
      <c r="L995" s="65">
        <v>-2594.1999999999998</v>
      </c>
      <c r="M995" s="65">
        <v>-1087.2</v>
      </c>
      <c r="N995" s="65">
        <v>-6208.8</v>
      </c>
      <c r="O995" s="65">
        <v>14920.400000000001</v>
      </c>
      <c r="P995" s="65">
        <v>-24832.6</v>
      </c>
      <c r="Q995" s="65">
        <v>-5557.18</v>
      </c>
      <c r="R995" s="65">
        <v>-1021.045</v>
      </c>
      <c r="S995" s="65">
        <v>-2453.19</v>
      </c>
      <c r="T995" s="65">
        <v>-6239.4449999999997</v>
      </c>
      <c r="U995" s="65">
        <v>-5726.26</v>
      </c>
      <c r="V995" s="65">
        <v>-40799.519999999997</v>
      </c>
    </row>
    <row r="996" spans="1:22" x14ac:dyDescent="0.25">
      <c r="A996">
        <v>980</v>
      </c>
      <c r="B996" s="65">
        <v>40.227699999999999</v>
      </c>
      <c r="C996" s="65">
        <v>322.24860000000001</v>
      </c>
      <c r="D996" s="65">
        <v>14.129799999999999</v>
      </c>
      <c r="E996" s="65">
        <v>227.46780000000001</v>
      </c>
      <c r="F996" s="65">
        <v>3297.43</v>
      </c>
      <c r="G996" s="65">
        <v>2670.0401000000002</v>
      </c>
      <c r="H996" s="65">
        <v>9091.8631999999998</v>
      </c>
      <c r="I996" s="65">
        <v>3192.8319000000001</v>
      </c>
      <c r="J996" s="65">
        <v>2598.712</v>
      </c>
      <c r="K996" s="65">
        <v>3251.4238</v>
      </c>
      <c r="L996" s="65">
        <v>1276.0999999999999</v>
      </c>
      <c r="M996" s="65">
        <v>-72.899999999999991</v>
      </c>
      <c r="N996" s="65">
        <v>6637.7999999999993</v>
      </c>
      <c r="O996" s="65">
        <v>-2255.6</v>
      </c>
      <c r="P996" s="65">
        <v>-18448.625</v>
      </c>
      <c r="Q996" s="65">
        <v>252.46</v>
      </c>
      <c r="R996" s="65">
        <v>30879.905000000002</v>
      </c>
      <c r="S996" s="65">
        <v>-1893.91</v>
      </c>
      <c r="T996" s="65">
        <v>-5299.32</v>
      </c>
      <c r="U996" s="65">
        <v>8590.6</v>
      </c>
      <c r="V996" s="65">
        <v>19666.510000000002</v>
      </c>
    </row>
    <row r="997" spans="1:22" x14ac:dyDescent="0.25">
      <c r="A997">
        <v>981</v>
      </c>
      <c r="B997" s="65">
        <v>41.26</v>
      </c>
      <c r="C997" s="65">
        <v>319.74</v>
      </c>
      <c r="D997" s="65">
        <v>14.34</v>
      </c>
      <c r="E997" s="65">
        <v>227.8</v>
      </c>
      <c r="F997" s="65">
        <v>3169.31</v>
      </c>
      <c r="G997" s="65">
        <v>2692.6</v>
      </c>
      <c r="H997" s="65">
        <v>9882.67</v>
      </c>
      <c r="I997" s="65">
        <v>3087.83</v>
      </c>
      <c r="J997" s="65">
        <v>2539.5300000000002</v>
      </c>
      <c r="K997" s="65">
        <v>3286.84</v>
      </c>
      <c r="L997" s="65">
        <v>-5970.3</v>
      </c>
      <c r="M997" s="65">
        <v>3696.15</v>
      </c>
      <c r="N997" s="65">
        <v>-1497.6</v>
      </c>
      <c r="O997" s="65">
        <v>-2927.2</v>
      </c>
      <c r="P997" s="65">
        <v>13580.724999999999</v>
      </c>
      <c r="Q997" s="65">
        <v>-4258.92</v>
      </c>
      <c r="R997" s="65">
        <v>-8660.65</v>
      </c>
      <c r="S997" s="65">
        <v>8605.7900000000009</v>
      </c>
      <c r="T997" s="65">
        <v>3578.2200000000003</v>
      </c>
      <c r="U997" s="65">
        <v>1508.1200000000001</v>
      </c>
      <c r="V997" s="65">
        <v>7654.335</v>
      </c>
    </row>
    <row r="998" spans="1:22" x14ac:dyDescent="0.25">
      <c r="A998">
        <v>982</v>
      </c>
      <c r="B998" s="65">
        <v>39.668300000000002</v>
      </c>
      <c r="C998" s="65">
        <v>332.47340000000003</v>
      </c>
      <c r="D998" s="65">
        <v>14.7753</v>
      </c>
      <c r="E998" s="65">
        <v>231.0728</v>
      </c>
      <c r="F998" s="65">
        <v>3070.7294000000002</v>
      </c>
      <c r="G998" s="65">
        <v>2648.8442</v>
      </c>
      <c r="H998" s="65">
        <v>9450.7009999999991</v>
      </c>
      <c r="I998" s="65">
        <v>3213.4652000000001</v>
      </c>
      <c r="J998" s="65">
        <v>2561.3038000000001</v>
      </c>
      <c r="K998" s="65">
        <v>3300.6003999999998</v>
      </c>
      <c r="L998" s="65">
        <v>5191.9000000000005</v>
      </c>
      <c r="M998" s="65">
        <v>-15410.1</v>
      </c>
      <c r="N998" s="65">
        <v>-18536.7</v>
      </c>
      <c r="O998" s="65">
        <v>-9465.6</v>
      </c>
      <c r="P998" s="65">
        <v>38226.525000000001</v>
      </c>
      <c r="Q998" s="65">
        <v>4491.6400000000003</v>
      </c>
      <c r="R998" s="65">
        <v>12938.014999999999</v>
      </c>
      <c r="S998" s="65">
        <v>-3957.2400000000002</v>
      </c>
      <c r="T998" s="65">
        <v>311.91000000000003</v>
      </c>
      <c r="U998" s="65">
        <v>-1244.72</v>
      </c>
      <c r="V998" s="65">
        <v>12545.630000000001</v>
      </c>
    </row>
    <row r="999" spans="1:22" x14ac:dyDescent="0.25">
      <c r="A999">
        <v>983</v>
      </c>
      <c r="B999" s="65">
        <v>39.520000000000003</v>
      </c>
      <c r="C999" s="65">
        <v>319.18</v>
      </c>
      <c r="D999" s="65">
        <v>14.42</v>
      </c>
      <c r="E999" s="65">
        <v>217.33</v>
      </c>
      <c r="F999" s="65">
        <v>3171.12</v>
      </c>
      <c r="G999" s="65">
        <v>2660.15</v>
      </c>
      <c r="H999" s="65">
        <v>9459.0499999999993</v>
      </c>
      <c r="I999" s="65">
        <v>3194.75</v>
      </c>
      <c r="J999" s="65">
        <v>2569.4299999999998</v>
      </c>
      <c r="K999" s="65">
        <v>3263.62</v>
      </c>
      <c r="L999" s="65">
        <v>6206.2000000000007</v>
      </c>
      <c r="M999" s="65">
        <v>4528.05</v>
      </c>
      <c r="N999" s="65">
        <v>-4680</v>
      </c>
      <c r="O999" s="65">
        <v>18012.2</v>
      </c>
      <c r="P999" s="65">
        <v>13129.875</v>
      </c>
      <c r="Q999" s="65">
        <v>2230.1799999999998</v>
      </c>
      <c r="R999" s="65">
        <v>12520.4</v>
      </c>
      <c r="S999" s="65">
        <v>-2085.87</v>
      </c>
      <c r="T999" s="65">
        <v>-907.53000000000009</v>
      </c>
      <c r="U999" s="65">
        <v>6151.28</v>
      </c>
      <c r="V999" s="65">
        <v>55104.784999999996</v>
      </c>
    </row>
    <row r="1000" spans="1:22" x14ac:dyDescent="0.25">
      <c r="A1000">
        <v>984</v>
      </c>
      <c r="B1000" s="65">
        <v>40.893900000000002</v>
      </c>
      <c r="C1000" s="65">
        <v>325.38819999999998</v>
      </c>
      <c r="D1000" s="65">
        <v>14.3438</v>
      </c>
      <c r="E1000" s="65">
        <v>226.76519999999999</v>
      </c>
      <c r="F1000" s="65">
        <v>3197.2343999999998</v>
      </c>
      <c r="G1000" s="65">
        <v>2711.6043</v>
      </c>
      <c r="H1000" s="65">
        <v>9852.5149999999994</v>
      </c>
      <c r="I1000" s="65">
        <v>3152.7100999999998</v>
      </c>
      <c r="J1000" s="65">
        <v>2607.4852999999998</v>
      </c>
      <c r="K1000" s="65">
        <v>3333.8154</v>
      </c>
      <c r="L1000" s="65">
        <v>-3387.3</v>
      </c>
      <c r="M1000" s="65">
        <v>-4782.3</v>
      </c>
      <c r="N1000" s="65">
        <v>-1708.2</v>
      </c>
      <c r="O1000" s="65">
        <v>-850.40000000000009</v>
      </c>
      <c r="P1000" s="65">
        <v>6600.2749999999996</v>
      </c>
      <c r="Q1000" s="65">
        <v>-8060.380000000001</v>
      </c>
      <c r="R1000" s="65">
        <v>-7152.6849999999995</v>
      </c>
      <c r="S1000" s="65">
        <v>2118.27</v>
      </c>
      <c r="T1000" s="65">
        <v>-6615.3149999999996</v>
      </c>
      <c r="U1000" s="65">
        <v>-7887.72</v>
      </c>
      <c r="V1000" s="65">
        <v>-31725.755000000001</v>
      </c>
    </row>
    <row r="1001" spans="1:22" x14ac:dyDescent="0.25">
      <c r="A1001">
        <v>985</v>
      </c>
      <c r="B1001" s="65">
        <v>40.33</v>
      </c>
      <c r="C1001" s="65">
        <v>331.41</v>
      </c>
      <c r="D1001" s="65">
        <v>14.23</v>
      </c>
      <c r="E1001" s="65">
        <v>214.68</v>
      </c>
      <c r="F1001" s="65">
        <v>3305.99</v>
      </c>
      <c r="G1001" s="65">
        <v>2673.19</v>
      </c>
      <c r="H1001" s="65">
        <v>9891.84</v>
      </c>
      <c r="I1001" s="65">
        <v>3206.53</v>
      </c>
      <c r="J1001" s="65">
        <v>2633.34</v>
      </c>
      <c r="K1001" s="65">
        <v>3311.49</v>
      </c>
      <c r="L1001" s="65">
        <v>560.70000000000005</v>
      </c>
      <c r="M1001" s="65">
        <v>-13819.349999999999</v>
      </c>
      <c r="N1001" s="65">
        <v>2706.6</v>
      </c>
      <c r="O1001" s="65">
        <v>23319.8</v>
      </c>
      <c r="P1001" s="65">
        <v>-20588</v>
      </c>
      <c r="Q1001" s="65">
        <v>-377.42</v>
      </c>
      <c r="R1001" s="65">
        <v>-9118.93</v>
      </c>
      <c r="S1001" s="65">
        <v>-3263.4700000000003</v>
      </c>
      <c r="T1001" s="65">
        <v>-10493.55</v>
      </c>
      <c r="U1001" s="65">
        <v>-3422.2200000000003</v>
      </c>
      <c r="V1001" s="65">
        <v>-34495.839999999997</v>
      </c>
    </row>
    <row r="1002" spans="1:22" x14ac:dyDescent="0.25">
      <c r="A1002">
        <v>986</v>
      </c>
      <c r="B1002" s="65">
        <v>39.818800000000003</v>
      </c>
      <c r="C1002" s="65">
        <v>323.52940000000001</v>
      </c>
      <c r="D1002" s="65">
        <v>14.294</v>
      </c>
      <c r="E1002" s="65">
        <v>237.9194</v>
      </c>
      <c r="F1002" s="65">
        <v>3152.9137000000001</v>
      </c>
      <c r="G1002" s="65">
        <v>2684.1246999999998</v>
      </c>
      <c r="H1002" s="65">
        <v>9927.1258999999991</v>
      </c>
      <c r="I1002" s="65">
        <v>3089.9394000000002</v>
      </c>
      <c r="J1002" s="65">
        <v>2552.9585000000002</v>
      </c>
      <c r="K1002" s="65">
        <v>3338.3896</v>
      </c>
      <c r="L1002" s="65">
        <v>4138.3999999999996</v>
      </c>
      <c r="M1002" s="65">
        <v>-1994.1</v>
      </c>
      <c r="N1002" s="65">
        <v>234</v>
      </c>
      <c r="O1002" s="65">
        <v>-23158.799999999999</v>
      </c>
      <c r="P1002" s="65">
        <v>17680.45</v>
      </c>
      <c r="Q1002" s="65">
        <v>-2564.46</v>
      </c>
      <c r="R1002" s="65">
        <v>-10883.23</v>
      </c>
      <c r="S1002" s="65">
        <v>8395.34</v>
      </c>
      <c r="T1002" s="65">
        <v>1563.7049999999999</v>
      </c>
      <c r="U1002" s="65">
        <v>-8802.56</v>
      </c>
      <c r="V1002" s="65">
        <v>-15391.254999999997</v>
      </c>
    </row>
    <row r="1003" spans="1:22" x14ac:dyDescent="0.25">
      <c r="A1003">
        <v>987</v>
      </c>
      <c r="B1003" s="65">
        <v>40.67</v>
      </c>
      <c r="C1003" s="65">
        <v>319.45999999999998</v>
      </c>
      <c r="D1003" s="65">
        <v>14.24</v>
      </c>
      <c r="E1003" s="65">
        <v>226.11</v>
      </c>
      <c r="F1003" s="65">
        <v>3063.08</v>
      </c>
      <c r="G1003" s="65">
        <v>2704.97</v>
      </c>
      <c r="H1003" s="65">
        <v>9947.3700000000008</v>
      </c>
      <c r="I1003" s="65">
        <v>3144.09</v>
      </c>
      <c r="J1003" s="65">
        <v>2578.37</v>
      </c>
      <c r="K1003" s="65">
        <v>3306.5</v>
      </c>
      <c r="L1003" s="65">
        <v>-1853.6</v>
      </c>
      <c r="M1003" s="65">
        <v>4107.8999999999996</v>
      </c>
      <c r="N1003" s="65">
        <v>2304.9</v>
      </c>
      <c r="O1003" s="65">
        <v>455.2</v>
      </c>
      <c r="P1003" s="65">
        <v>40138.199999999997</v>
      </c>
      <c r="Q1003" s="65">
        <v>-6733.04</v>
      </c>
      <c r="R1003" s="65">
        <v>-11895.35</v>
      </c>
      <c r="S1003" s="65">
        <v>2980.36</v>
      </c>
      <c r="T1003" s="65">
        <v>-2248.4850000000001</v>
      </c>
      <c r="U1003" s="65">
        <v>-2424.04</v>
      </c>
      <c r="V1003" s="65">
        <v>24832.044999999998</v>
      </c>
    </row>
    <row r="1004" spans="1:22" x14ac:dyDescent="0.25">
      <c r="A1004">
        <v>988</v>
      </c>
      <c r="B1004" s="65">
        <v>40.788499999999999</v>
      </c>
      <c r="C1004" s="65">
        <v>320.40609999999998</v>
      </c>
      <c r="D1004" s="65">
        <v>14.3492</v>
      </c>
      <c r="E1004" s="65">
        <v>231.7929</v>
      </c>
      <c r="F1004" s="65">
        <v>3238.5812000000001</v>
      </c>
      <c r="G1004" s="65">
        <v>2694.0581000000002</v>
      </c>
      <c r="H1004" s="65">
        <v>9658.0863000000008</v>
      </c>
      <c r="I1004" s="65">
        <v>3194.3568</v>
      </c>
      <c r="J1004" s="65">
        <v>2492.0504999999998</v>
      </c>
      <c r="K1004" s="65">
        <v>3274.7228</v>
      </c>
      <c r="L1004" s="65">
        <v>-2649.5</v>
      </c>
      <c r="M1004" s="65">
        <v>2690.85</v>
      </c>
      <c r="N1004" s="65">
        <v>-1918.8</v>
      </c>
      <c r="O1004" s="65">
        <v>-10905.8</v>
      </c>
      <c r="P1004" s="65">
        <v>-3736.4250000000002</v>
      </c>
      <c r="Q1004" s="65">
        <v>-4551.1400000000003</v>
      </c>
      <c r="R1004" s="65">
        <v>2568.75</v>
      </c>
      <c r="S1004" s="65">
        <v>-2046.3999999999999</v>
      </c>
      <c r="T1004" s="65">
        <v>10699.905000000001</v>
      </c>
      <c r="U1004" s="65">
        <v>3930.8</v>
      </c>
      <c r="V1004" s="65">
        <v>-5917.7599999999993</v>
      </c>
    </row>
    <row r="1005" spans="1:22" x14ac:dyDescent="0.25">
      <c r="A1005">
        <v>989</v>
      </c>
      <c r="B1005" s="65">
        <v>40.07</v>
      </c>
      <c r="C1005" s="65">
        <v>328.31</v>
      </c>
      <c r="D1005" s="65">
        <v>14.04</v>
      </c>
      <c r="E1005" s="65">
        <v>230.09</v>
      </c>
      <c r="F1005" s="65">
        <v>3365.15</v>
      </c>
      <c r="G1005" s="65">
        <v>2682.79</v>
      </c>
      <c r="H1005" s="65">
        <v>9337.75</v>
      </c>
      <c r="I1005" s="65">
        <v>3181.37</v>
      </c>
      <c r="J1005" s="65">
        <v>2516.7199999999998</v>
      </c>
      <c r="K1005" s="65">
        <v>3297.52</v>
      </c>
      <c r="L1005" s="65">
        <v>2348.5</v>
      </c>
      <c r="M1005" s="65">
        <v>-9162.9</v>
      </c>
      <c r="N1005" s="65">
        <v>10019.1</v>
      </c>
      <c r="O1005" s="65">
        <v>-7507.6</v>
      </c>
      <c r="P1005" s="65">
        <v>-35379.375</v>
      </c>
      <c r="Q1005" s="65">
        <v>-2297.84</v>
      </c>
      <c r="R1005" s="65">
        <v>18585.584999999999</v>
      </c>
      <c r="S1005" s="65">
        <v>-748.02</v>
      </c>
      <c r="T1005" s="65">
        <v>6999.5549999999994</v>
      </c>
      <c r="U1005" s="65">
        <v>-629.1</v>
      </c>
      <c r="V1005" s="65">
        <v>-17772.095000000005</v>
      </c>
    </row>
    <row r="1006" spans="1:22" x14ac:dyDescent="0.25">
      <c r="A1006">
        <v>990</v>
      </c>
      <c r="B1006" s="65">
        <v>39.823399999999999</v>
      </c>
      <c r="C1006" s="65">
        <v>319.64330000000001</v>
      </c>
      <c r="D1006" s="65">
        <v>14.4095</v>
      </c>
      <c r="E1006" s="65">
        <v>226.78710000000001</v>
      </c>
      <c r="F1006" s="65">
        <v>3227.1822000000002</v>
      </c>
      <c r="G1006" s="65">
        <v>2662.8119000000002</v>
      </c>
      <c r="H1006" s="65">
        <v>9633.5831999999991</v>
      </c>
      <c r="I1006" s="65">
        <v>3196.8492000000001</v>
      </c>
      <c r="J1006" s="65">
        <v>2552.7195000000002</v>
      </c>
      <c r="K1006" s="65">
        <v>3311.2966000000001</v>
      </c>
      <c r="L1006" s="65">
        <v>4106.2</v>
      </c>
      <c r="M1006" s="65">
        <v>3835.05</v>
      </c>
      <c r="N1006" s="65">
        <v>-4270.5</v>
      </c>
      <c r="O1006" s="65">
        <v>-894.2</v>
      </c>
      <c r="P1006" s="65">
        <v>-886.67499999999995</v>
      </c>
      <c r="Q1006" s="65">
        <v>1698.1000000000001</v>
      </c>
      <c r="R1006" s="65">
        <v>3793.9050000000002</v>
      </c>
      <c r="S1006" s="65">
        <v>-2295.64</v>
      </c>
      <c r="T1006" s="65">
        <v>1599.5550000000001</v>
      </c>
      <c r="U1006" s="65">
        <v>-3383.9599999999996</v>
      </c>
      <c r="V1006" s="65">
        <v>3301.8350000000023</v>
      </c>
    </row>
    <row r="1007" spans="1:22" x14ac:dyDescent="0.25">
      <c r="A1007">
        <v>991</v>
      </c>
      <c r="B1007" s="65">
        <v>40.619999999999997</v>
      </c>
      <c r="C1007" s="65">
        <v>323.39</v>
      </c>
      <c r="D1007" s="65">
        <v>14.51</v>
      </c>
      <c r="E1007" s="65">
        <v>228.23</v>
      </c>
      <c r="F1007" s="65">
        <v>3297.3</v>
      </c>
      <c r="G1007" s="65">
        <v>2765.81</v>
      </c>
      <c r="H1007" s="65">
        <v>9940.49</v>
      </c>
      <c r="I1007" s="65">
        <v>3206.84</v>
      </c>
      <c r="J1007" s="65">
        <v>2589.29</v>
      </c>
      <c r="K1007" s="65">
        <v>3248.25</v>
      </c>
      <c r="L1007" s="65">
        <v>-1481.2</v>
      </c>
      <c r="M1007" s="65">
        <v>-1779.3</v>
      </c>
      <c r="N1007" s="65">
        <v>-8119.8</v>
      </c>
      <c r="O1007" s="65">
        <v>-3788.6000000000004</v>
      </c>
      <c r="P1007" s="65">
        <v>-18417.25</v>
      </c>
      <c r="Q1007" s="65">
        <v>-18900.8</v>
      </c>
      <c r="R1007" s="65">
        <v>-11551.314999999999</v>
      </c>
      <c r="S1007" s="65">
        <v>-3295.1</v>
      </c>
      <c r="T1007" s="65">
        <v>-3886.2150000000001</v>
      </c>
      <c r="U1007" s="65">
        <v>9225.18</v>
      </c>
      <c r="V1007" s="65">
        <v>-61994.400000000001</v>
      </c>
    </row>
    <row r="1008" spans="1:22" x14ac:dyDescent="0.25">
      <c r="A1008">
        <v>992</v>
      </c>
      <c r="B1008" s="65">
        <v>40.066000000000003</v>
      </c>
      <c r="C1008" s="65">
        <v>315.65730000000002</v>
      </c>
      <c r="D1008" s="65">
        <v>14.0246</v>
      </c>
      <c r="E1008" s="65">
        <v>227.74279999999999</v>
      </c>
      <c r="F1008" s="65">
        <v>3111.4113000000002</v>
      </c>
      <c r="G1008" s="65">
        <v>2689.9962999999998</v>
      </c>
      <c r="H1008" s="65">
        <v>9394.2716</v>
      </c>
      <c r="I1008" s="65">
        <v>3231.1558</v>
      </c>
      <c r="J1008" s="65">
        <v>2580.9002</v>
      </c>
      <c r="K1008" s="65">
        <v>3328.0113999999999</v>
      </c>
      <c r="L1008" s="65">
        <v>2408</v>
      </c>
      <c r="M1008" s="65">
        <v>9814.0499999999993</v>
      </c>
      <c r="N1008" s="65">
        <v>10740.599999999999</v>
      </c>
      <c r="O1008" s="65">
        <v>-2805.6</v>
      </c>
      <c r="P1008" s="65">
        <v>28056.05</v>
      </c>
      <c r="Q1008" s="65">
        <v>-3738.7799999999997</v>
      </c>
      <c r="R1008" s="65">
        <v>15759.485000000001</v>
      </c>
      <c r="S1008" s="65">
        <v>-5726.3</v>
      </c>
      <c r="T1008" s="65">
        <v>-2627.5499999999997</v>
      </c>
      <c r="U1008" s="65">
        <v>-6726.92</v>
      </c>
      <c r="V1008" s="65">
        <v>45153.034999999996</v>
      </c>
    </row>
    <row r="1009" spans="1:22" x14ac:dyDescent="0.25">
      <c r="A1009">
        <v>993</v>
      </c>
      <c r="B1009" s="65">
        <v>40.53</v>
      </c>
      <c r="C1009" s="65">
        <v>319.93</v>
      </c>
      <c r="D1009" s="65">
        <v>14.43</v>
      </c>
      <c r="E1009" s="65">
        <v>228.91</v>
      </c>
      <c r="F1009" s="65">
        <v>3199.82</v>
      </c>
      <c r="G1009" s="65">
        <v>2670.78</v>
      </c>
      <c r="H1009" s="65">
        <v>9525.5</v>
      </c>
      <c r="I1009" s="65">
        <v>3168.73</v>
      </c>
      <c r="J1009" s="65">
        <v>2515.2600000000002</v>
      </c>
      <c r="K1009" s="65">
        <v>3291.27</v>
      </c>
      <c r="L1009" s="65">
        <v>-842.1</v>
      </c>
      <c r="M1009" s="65">
        <v>3403.35</v>
      </c>
      <c r="N1009" s="65">
        <v>-4992</v>
      </c>
      <c r="O1009" s="65">
        <v>-5143.6000000000004</v>
      </c>
      <c r="P1009" s="65">
        <v>5952.8249999999998</v>
      </c>
      <c r="Q1009" s="65">
        <v>105.33999999999999</v>
      </c>
      <c r="R1009" s="65">
        <v>9198.02</v>
      </c>
      <c r="S1009" s="65">
        <v>516.58000000000004</v>
      </c>
      <c r="T1009" s="65">
        <v>7219.2150000000001</v>
      </c>
      <c r="U1009" s="65">
        <v>621.76</v>
      </c>
      <c r="V1009" s="65">
        <v>16039.390000000001</v>
      </c>
    </row>
    <row r="1010" spans="1:22" x14ac:dyDescent="0.25">
      <c r="A1010">
        <v>994</v>
      </c>
      <c r="B1010" s="65">
        <v>39.7468</v>
      </c>
      <c r="C1010" s="65">
        <v>324.24340000000001</v>
      </c>
      <c r="D1010" s="65">
        <v>14.6768</v>
      </c>
      <c r="E1010" s="65">
        <v>220.91249999999999</v>
      </c>
      <c r="F1010" s="65">
        <v>3065.8226</v>
      </c>
      <c r="G1010" s="65">
        <v>2660.9095000000002</v>
      </c>
      <c r="H1010" s="65">
        <v>9933.8999000000003</v>
      </c>
      <c r="I1010" s="65">
        <v>3156.7312000000002</v>
      </c>
      <c r="J1010" s="65">
        <v>2582.4225000000001</v>
      </c>
      <c r="K1010" s="65">
        <v>3274.6253999999999</v>
      </c>
      <c r="L1010" s="65">
        <v>4642.3999999999996</v>
      </c>
      <c r="M1010" s="65">
        <v>-3065.1000000000004</v>
      </c>
      <c r="N1010" s="65">
        <v>-14695.2</v>
      </c>
      <c r="O1010" s="65">
        <v>10855</v>
      </c>
      <c r="P1010" s="65">
        <v>39453.225000000006</v>
      </c>
      <c r="Q1010" s="65">
        <v>2078.58</v>
      </c>
      <c r="R1010" s="65">
        <v>-11221.93</v>
      </c>
      <c r="S1010" s="65">
        <v>1716.16</v>
      </c>
      <c r="T1010" s="65">
        <v>-2855.895</v>
      </c>
      <c r="U1010" s="65">
        <v>3950.28</v>
      </c>
      <c r="V1010" s="65">
        <v>30857.520000000004</v>
      </c>
    </row>
    <row r="1011" spans="1:22" x14ac:dyDescent="0.25">
      <c r="A1011">
        <v>995</v>
      </c>
      <c r="B1011" s="65">
        <v>40.33</v>
      </c>
      <c r="C1011" s="65">
        <v>327.74</v>
      </c>
      <c r="D1011" s="65">
        <v>14.57</v>
      </c>
      <c r="E1011" s="65">
        <v>228.46</v>
      </c>
      <c r="F1011" s="65">
        <v>3155.07</v>
      </c>
      <c r="G1011" s="65">
        <v>2706.37</v>
      </c>
      <c r="H1011" s="65">
        <v>9955.91</v>
      </c>
      <c r="I1011" s="65">
        <v>3213.99</v>
      </c>
      <c r="J1011" s="65">
        <v>2558.79</v>
      </c>
      <c r="K1011" s="65">
        <v>3276.74</v>
      </c>
      <c r="L1011" s="65">
        <v>571.20000000000005</v>
      </c>
      <c r="M1011" s="65">
        <v>-8311.0500000000011</v>
      </c>
      <c r="N1011" s="65">
        <v>-10424.699999999999</v>
      </c>
      <c r="O1011" s="65">
        <v>-4246.2</v>
      </c>
      <c r="P1011" s="65">
        <v>17140.45</v>
      </c>
      <c r="Q1011" s="65">
        <v>-7013.58</v>
      </c>
      <c r="R1011" s="65">
        <v>-12322.645</v>
      </c>
      <c r="S1011" s="65">
        <v>-4009.7000000000003</v>
      </c>
      <c r="T1011" s="65">
        <v>689.1</v>
      </c>
      <c r="U1011" s="65">
        <v>3527.9000000000005</v>
      </c>
      <c r="V1011" s="65">
        <v>-24399.225000000002</v>
      </c>
    </row>
    <row r="1012" spans="1:22" x14ac:dyDescent="0.25">
      <c r="A1012">
        <v>996</v>
      </c>
      <c r="B1012" s="65">
        <v>39.248600000000003</v>
      </c>
      <c r="C1012" s="65">
        <v>320.67259999999999</v>
      </c>
      <c r="D1012" s="65">
        <v>14.4046</v>
      </c>
      <c r="E1012" s="65">
        <v>214.57079999999999</v>
      </c>
      <c r="F1012" s="65">
        <v>3368.6161999999999</v>
      </c>
      <c r="G1012" s="65">
        <v>2610.9848999999999</v>
      </c>
      <c r="H1012" s="65">
        <v>9480.3346999999994</v>
      </c>
      <c r="I1012" s="65">
        <v>3179.6484</v>
      </c>
      <c r="J1012" s="65">
        <v>2635.1723999999999</v>
      </c>
      <c r="K1012" s="65">
        <v>3290.9058</v>
      </c>
      <c r="L1012" s="65">
        <v>8129.8</v>
      </c>
      <c r="M1012" s="65">
        <v>2291.1000000000004</v>
      </c>
      <c r="N1012" s="65">
        <v>-4079.4</v>
      </c>
      <c r="O1012" s="65">
        <v>23538.399999999998</v>
      </c>
      <c r="P1012" s="65">
        <v>-36245.175000000003</v>
      </c>
      <c r="Q1012" s="65">
        <v>12063.5</v>
      </c>
      <c r="R1012" s="65">
        <v>11456.33</v>
      </c>
      <c r="S1012" s="65">
        <v>-575.56000000000006</v>
      </c>
      <c r="T1012" s="65">
        <v>-10768.38</v>
      </c>
      <c r="U1012" s="65">
        <v>694.2</v>
      </c>
      <c r="V1012" s="65">
        <v>6504.8149999999996</v>
      </c>
    </row>
    <row r="1013" spans="1:22" x14ac:dyDescent="0.25">
      <c r="A1013">
        <v>997</v>
      </c>
      <c r="B1013" s="65">
        <v>40.94</v>
      </c>
      <c r="C1013" s="65">
        <v>319.77</v>
      </c>
      <c r="D1013" s="65">
        <v>14.52</v>
      </c>
      <c r="E1013" s="65">
        <v>230.02</v>
      </c>
      <c r="F1013" s="65">
        <v>3285.58</v>
      </c>
      <c r="G1013" s="65">
        <v>2694.75</v>
      </c>
      <c r="H1013" s="65">
        <v>9779.66</v>
      </c>
      <c r="I1013" s="65">
        <v>3192.05</v>
      </c>
      <c r="J1013" s="65">
        <v>2562.67</v>
      </c>
      <c r="K1013" s="65">
        <v>3265.84</v>
      </c>
      <c r="L1013" s="65">
        <v>-3731</v>
      </c>
      <c r="M1013" s="65">
        <v>3641.7</v>
      </c>
      <c r="N1013" s="65">
        <v>-8615.1</v>
      </c>
      <c r="O1013" s="65">
        <v>-7360</v>
      </c>
      <c r="P1013" s="65">
        <v>-15487.3</v>
      </c>
      <c r="Q1013" s="65">
        <v>-4690.1000000000004</v>
      </c>
      <c r="R1013" s="65">
        <v>-3510.165</v>
      </c>
      <c r="S1013" s="65">
        <v>-1816.2099999999998</v>
      </c>
      <c r="T1013" s="65">
        <v>107.295</v>
      </c>
      <c r="U1013" s="65">
        <v>5706.8600000000006</v>
      </c>
      <c r="V1013" s="65">
        <v>-35754.020000000004</v>
      </c>
    </row>
    <row r="1014" spans="1:22" x14ac:dyDescent="0.25">
      <c r="A1014">
        <v>998</v>
      </c>
      <c r="B1014" s="65">
        <v>41.299500000000002</v>
      </c>
      <c r="C1014" s="65">
        <v>324.93220000000002</v>
      </c>
      <c r="D1014" s="65">
        <v>14.597099999999999</v>
      </c>
      <c r="E1014" s="65">
        <v>228.59299999999999</v>
      </c>
      <c r="F1014" s="65">
        <v>3173.4427000000001</v>
      </c>
      <c r="G1014" s="65">
        <v>2630.0859</v>
      </c>
      <c r="H1014" s="65">
        <v>10000.355600000001</v>
      </c>
      <c r="I1014" s="65">
        <v>3179.2449000000001</v>
      </c>
      <c r="J1014" s="65">
        <v>2628.8784999999998</v>
      </c>
      <c r="K1014" s="65">
        <v>3306.4555</v>
      </c>
      <c r="L1014" s="65">
        <v>-6226.5</v>
      </c>
      <c r="M1014" s="65">
        <v>-4098.3</v>
      </c>
      <c r="N1014" s="65">
        <v>-11586.9</v>
      </c>
      <c r="O1014" s="65">
        <v>-4506</v>
      </c>
      <c r="P1014" s="65">
        <v>12548.199999999999</v>
      </c>
      <c r="Q1014" s="65">
        <v>8243.3000000000011</v>
      </c>
      <c r="R1014" s="65">
        <v>-14544.715</v>
      </c>
      <c r="S1014" s="65">
        <v>-535.21</v>
      </c>
      <c r="T1014" s="65">
        <v>-9824.2950000000001</v>
      </c>
      <c r="U1014" s="65">
        <v>-2415.7399999999998</v>
      </c>
      <c r="V1014" s="65">
        <v>-32946.159999999996</v>
      </c>
    </row>
    <row r="1015" spans="1:22" x14ac:dyDescent="0.25">
      <c r="A1015">
        <v>999</v>
      </c>
      <c r="B1015" s="65">
        <v>38.979999999999997</v>
      </c>
      <c r="C1015" s="65">
        <v>321.67</v>
      </c>
      <c r="D1015" s="65">
        <v>14.46</v>
      </c>
      <c r="E1015" s="65">
        <v>223.82</v>
      </c>
      <c r="F1015" s="65">
        <v>3336.59</v>
      </c>
      <c r="G1015" s="65">
        <v>2624.65</v>
      </c>
      <c r="H1015" s="65">
        <v>9884.09</v>
      </c>
      <c r="I1015" s="65">
        <v>3145.7</v>
      </c>
      <c r="J1015" s="65">
        <v>2572.38</v>
      </c>
      <c r="K1015" s="65">
        <v>3328.83</v>
      </c>
      <c r="L1015" s="65">
        <v>9993.2000000000007</v>
      </c>
      <c r="M1015" s="65">
        <v>791.55</v>
      </c>
      <c r="N1015" s="65">
        <v>-6146.4</v>
      </c>
      <c r="O1015" s="65">
        <v>5039.2</v>
      </c>
      <c r="P1015" s="65">
        <v>-28239.45</v>
      </c>
      <c r="Q1015" s="65">
        <v>9329.6999999999989</v>
      </c>
      <c r="R1015" s="65">
        <v>-8731.5550000000003</v>
      </c>
      <c r="S1015" s="65">
        <v>2819.77</v>
      </c>
      <c r="T1015" s="65">
        <v>-1349.4749999999999</v>
      </c>
      <c r="U1015" s="65">
        <v>-6891.2999999999993</v>
      </c>
      <c r="V1015" s="65">
        <v>-23384.760000000002</v>
      </c>
    </row>
    <row r="1016" spans="1:22" x14ac:dyDescent="0.25">
      <c r="A1016">
        <v>1000</v>
      </c>
      <c r="B1016" s="65">
        <v>40.712000000000003</v>
      </c>
      <c r="C1016" s="65">
        <v>329.3365</v>
      </c>
      <c r="D1016" s="65">
        <v>14.0997</v>
      </c>
      <c r="E1016" s="65">
        <v>219.22040000000001</v>
      </c>
      <c r="F1016" s="65">
        <v>3284.4587999999999</v>
      </c>
      <c r="G1016" s="65">
        <v>2708.5898999999999</v>
      </c>
      <c r="H1016" s="65">
        <v>9400.5966000000008</v>
      </c>
      <c r="I1016" s="65">
        <v>3131.6102999999998</v>
      </c>
      <c r="J1016" s="65">
        <v>2558.1752999999999</v>
      </c>
      <c r="K1016" s="65">
        <v>3285.5346</v>
      </c>
      <c r="L1016" s="65">
        <v>-2114</v>
      </c>
      <c r="M1016" s="65">
        <v>-10704.75</v>
      </c>
      <c r="N1016" s="65">
        <v>7811.7</v>
      </c>
      <c r="O1016" s="65">
        <v>14239.2</v>
      </c>
      <c r="P1016" s="65">
        <v>-15205.825000000001</v>
      </c>
      <c r="Q1016" s="65">
        <v>-7457.5</v>
      </c>
      <c r="R1016" s="65">
        <v>15443.235000000001</v>
      </c>
      <c r="S1016" s="65">
        <v>4228.25</v>
      </c>
      <c r="T1016" s="65">
        <v>781.18500000000006</v>
      </c>
      <c r="U1016" s="65">
        <v>1768.44</v>
      </c>
      <c r="V1016" s="65">
        <v>8789.9350000000013</v>
      </c>
    </row>
    <row r="1017" spans="1:22" x14ac:dyDescent="0.25">
      <c r="A1017">
        <v>1001</v>
      </c>
      <c r="B1017" s="65">
        <v>40.72</v>
      </c>
      <c r="C1017" s="65">
        <v>323.38</v>
      </c>
      <c r="D1017" s="65">
        <v>13.88</v>
      </c>
      <c r="E1017" s="65">
        <v>230.02</v>
      </c>
      <c r="F1017" s="65">
        <v>3192.12</v>
      </c>
      <c r="G1017" s="65">
        <v>2704.59</v>
      </c>
      <c r="H1017" s="65">
        <v>9753.2000000000007</v>
      </c>
      <c r="I1017" s="65">
        <v>3202.71</v>
      </c>
      <c r="J1017" s="65">
        <v>2551.5100000000002</v>
      </c>
      <c r="K1017" s="65">
        <v>3291.33</v>
      </c>
      <c r="L1017" s="65">
        <v>-2174.8999999999996</v>
      </c>
      <c r="M1017" s="65">
        <v>-1774.3500000000001</v>
      </c>
      <c r="N1017" s="65">
        <v>16458</v>
      </c>
      <c r="O1017" s="65">
        <v>-7366.7999999999993</v>
      </c>
      <c r="P1017" s="65">
        <v>7880.0999999999995</v>
      </c>
      <c r="Q1017" s="65">
        <v>-6657.5</v>
      </c>
      <c r="R1017" s="65">
        <v>-2186.9900000000002</v>
      </c>
      <c r="S1017" s="65">
        <v>-2881.31</v>
      </c>
      <c r="T1017" s="65">
        <v>1781.6849999999999</v>
      </c>
      <c r="U1017" s="65">
        <v>608.46</v>
      </c>
      <c r="V1017" s="65">
        <v>3686.3949999999995</v>
      </c>
    </row>
    <row r="1018" spans="1:22" x14ac:dyDescent="0.25">
      <c r="A1018">
        <v>1002</v>
      </c>
      <c r="B1018" s="65">
        <v>40.080100000000002</v>
      </c>
      <c r="C1018" s="65">
        <v>315.78219999999999</v>
      </c>
      <c r="D1018" s="65">
        <v>13.864000000000001</v>
      </c>
      <c r="E1018" s="65">
        <v>231.23079999999999</v>
      </c>
      <c r="F1018" s="65">
        <v>3259.3868000000002</v>
      </c>
      <c r="G1018" s="65">
        <v>2737.5933</v>
      </c>
      <c r="H1018" s="65">
        <v>9458.6903000000002</v>
      </c>
      <c r="I1018" s="65">
        <v>3216.6689000000001</v>
      </c>
      <c r="J1018" s="65">
        <v>2518.3928999999998</v>
      </c>
      <c r="K1018" s="65">
        <v>3292.1208000000001</v>
      </c>
      <c r="L1018" s="65">
        <v>2309.3000000000002</v>
      </c>
      <c r="M1018" s="65">
        <v>9626.6999999999989</v>
      </c>
      <c r="N1018" s="65">
        <v>17004</v>
      </c>
      <c r="O1018" s="65">
        <v>-9781.5999999999985</v>
      </c>
      <c r="P1018" s="65">
        <v>-8937.8250000000007</v>
      </c>
      <c r="Q1018" s="65">
        <v>-13258.179999999998</v>
      </c>
      <c r="R1018" s="65">
        <v>12538.55</v>
      </c>
      <c r="S1018" s="65">
        <v>-4277.6099999999997</v>
      </c>
      <c r="T1018" s="65">
        <v>6748.5450000000001</v>
      </c>
      <c r="U1018" s="65">
        <v>451.19999999999993</v>
      </c>
      <c r="V1018" s="65">
        <v>12423.080000000002</v>
      </c>
    </row>
    <row r="1019" spans="1:22" x14ac:dyDescent="0.25">
      <c r="A1019">
        <v>1003</v>
      </c>
      <c r="B1019" s="65">
        <v>41.71</v>
      </c>
      <c r="C1019" s="65">
        <v>314.67</v>
      </c>
      <c r="D1019" s="65">
        <v>14.51</v>
      </c>
      <c r="E1019" s="65">
        <v>224.73</v>
      </c>
      <c r="F1019" s="65">
        <v>3188.19</v>
      </c>
      <c r="G1019" s="65">
        <v>2627.32</v>
      </c>
      <c r="H1019" s="65">
        <v>9213.56</v>
      </c>
      <c r="I1019" s="65">
        <v>3195.28</v>
      </c>
      <c r="J1019" s="65">
        <v>2486.81</v>
      </c>
      <c r="K1019" s="65">
        <v>3314.94</v>
      </c>
      <c r="L1019" s="65">
        <v>-9127.3000000000011</v>
      </c>
      <c r="M1019" s="65">
        <v>11298.3</v>
      </c>
      <c r="N1019" s="65">
        <v>-8108.1</v>
      </c>
      <c r="O1019" s="65">
        <v>3219.6</v>
      </c>
      <c r="P1019" s="65">
        <v>8860.875</v>
      </c>
      <c r="Q1019" s="65">
        <v>8797.32</v>
      </c>
      <c r="R1019" s="65">
        <v>24795.040000000001</v>
      </c>
      <c r="S1019" s="65">
        <v>-2138.5300000000002</v>
      </c>
      <c r="T1019" s="65">
        <v>11485.499999999998</v>
      </c>
      <c r="U1019" s="65">
        <v>-4112.42</v>
      </c>
      <c r="V1019" s="65">
        <v>44970.285000000003</v>
      </c>
    </row>
    <row r="1020" spans="1:22" x14ac:dyDescent="0.25">
      <c r="A1020">
        <v>1004</v>
      </c>
      <c r="B1020" s="65">
        <v>40.1327</v>
      </c>
      <c r="C1020" s="65">
        <v>322.78579999999999</v>
      </c>
      <c r="D1020" s="65">
        <v>14.0404</v>
      </c>
      <c r="E1020" s="65">
        <v>226.73519999999999</v>
      </c>
      <c r="F1020" s="65">
        <v>3080.3089</v>
      </c>
      <c r="G1020" s="65">
        <v>2686.4519</v>
      </c>
      <c r="H1020" s="65">
        <v>9691.7294000000002</v>
      </c>
      <c r="I1020" s="65">
        <v>3190.1365000000001</v>
      </c>
      <c r="J1020" s="65">
        <v>2593.7066</v>
      </c>
      <c r="K1020" s="65">
        <v>3331.5077999999999</v>
      </c>
      <c r="L1020" s="65">
        <v>1941.1</v>
      </c>
      <c r="M1020" s="65">
        <v>-878.69999999999993</v>
      </c>
      <c r="N1020" s="65">
        <v>10124.4</v>
      </c>
      <c r="O1020" s="65">
        <v>-790.4</v>
      </c>
      <c r="P1020" s="65">
        <v>35831.65</v>
      </c>
      <c r="Q1020" s="65">
        <v>-3029.9</v>
      </c>
      <c r="R1020" s="65">
        <v>886.59500000000003</v>
      </c>
      <c r="S1020" s="65">
        <v>-1624.3700000000001</v>
      </c>
      <c r="T1020" s="65">
        <v>-4548.51</v>
      </c>
      <c r="U1020" s="65">
        <v>-7426.2</v>
      </c>
      <c r="V1020" s="65">
        <v>30485.664999999997</v>
      </c>
    </row>
    <row r="1021" spans="1:22" x14ac:dyDescent="0.25">
      <c r="A1021">
        <v>1005</v>
      </c>
      <c r="B1021" s="65">
        <v>41.54</v>
      </c>
      <c r="C1021" s="65">
        <v>332.33</v>
      </c>
      <c r="D1021" s="65">
        <v>14.45</v>
      </c>
      <c r="E1021" s="65">
        <v>229.6</v>
      </c>
      <c r="F1021" s="65">
        <v>3213.43</v>
      </c>
      <c r="G1021" s="65">
        <v>2647.57</v>
      </c>
      <c r="H1021" s="65">
        <v>9929.0300000000007</v>
      </c>
      <c r="I1021" s="65">
        <v>3200.6</v>
      </c>
      <c r="J1021" s="65">
        <v>2576.9699999999998</v>
      </c>
      <c r="K1021" s="65">
        <v>3333.63</v>
      </c>
      <c r="L1021" s="65">
        <v>-7889.7</v>
      </c>
      <c r="M1021" s="65">
        <v>-15201.15</v>
      </c>
      <c r="N1021" s="65">
        <v>-5803.2</v>
      </c>
      <c r="O1021" s="65">
        <v>-6510</v>
      </c>
      <c r="P1021" s="65">
        <v>2550.7249999999999</v>
      </c>
      <c r="Q1021" s="65">
        <v>4746.22</v>
      </c>
      <c r="R1021" s="65">
        <v>-10978.315000000001</v>
      </c>
      <c r="S1021" s="65">
        <v>-2670.69</v>
      </c>
      <c r="T1021" s="65">
        <v>-2037.7349999999999</v>
      </c>
      <c r="U1021" s="65">
        <v>-7849.98</v>
      </c>
      <c r="V1021" s="65">
        <v>-51643.825000000012</v>
      </c>
    </row>
    <row r="1022" spans="1:22" x14ac:dyDescent="0.25">
      <c r="A1022">
        <v>1006</v>
      </c>
      <c r="B1022" s="65">
        <v>40.306199999999997</v>
      </c>
      <c r="C1022" s="65">
        <v>327.85219999999998</v>
      </c>
      <c r="D1022" s="65">
        <v>14.4156</v>
      </c>
      <c r="E1022" s="65">
        <v>226.03370000000001</v>
      </c>
      <c r="F1022" s="65">
        <v>3342.7363</v>
      </c>
      <c r="G1022" s="65">
        <v>2670.3780999999999</v>
      </c>
      <c r="H1022" s="65">
        <v>9665.4377999999997</v>
      </c>
      <c r="I1022" s="65">
        <v>3090.4095000000002</v>
      </c>
      <c r="J1022" s="65">
        <v>2548.3173999999999</v>
      </c>
      <c r="K1022" s="65">
        <v>3337.5223999999998</v>
      </c>
      <c r="L1022" s="65">
        <v>726.6</v>
      </c>
      <c r="M1022" s="65">
        <v>-8478.2999999999993</v>
      </c>
      <c r="N1022" s="65">
        <v>-4508.3999999999996</v>
      </c>
      <c r="O1022" s="65">
        <v>612.6</v>
      </c>
      <c r="P1022" s="65">
        <v>-29775.200000000001</v>
      </c>
      <c r="Q1022" s="65">
        <v>184.86</v>
      </c>
      <c r="R1022" s="65">
        <v>2201.1749999999997</v>
      </c>
      <c r="S1022" s="65">
        <v>8348.33</v>
      </c>
      <c r="T1022" s="65">
        <v>2259.87</v>
      </c>
      <c r="U1022" s="65">
        <v>-8629.1200000000008</v>
      </c>
      <c r="V1022" s="65">
        <v>-37057.584999999992</v>
      </c>
    </row>
    <row r="1023" spans="1:22" x14ac:dyDescent="0.25">
      <c r="A1023">
        <v>1007</v>
      </c>
      <c r="B1023" s="65">
        <v>40.64</v>
      </c>
      <c r="C1023" s="65">
        <v>322.88</v>
      </c>
      <c r="D1023" s="65">
        <v>14.47</v>
      </c>
      <c r="E1023" s="65">
        <v>222.06</v>
      </c>
      <c r="F1023" s="65">
        <v>3150.06</v>
      </c>
      <c r="G1023" s="65">
        <v>2694.41</v>
      </c>
      <c r="H1023" s="65">
        <v>9802.99</v>
      </c>
      <c r="I1023" s="65">
        <v>3157.01</v>
      </c>
      <c r="J1023" s="65">
        <v>2593.2800000000002</v>
      </c>
      <c r="K1023" s="65">
        <v>3275.38</v>
      </c>
      <c r="L1023" s="65">
        <v>-1608.6000000000001</v>
      </c>
      <c r="M1023" s="65">
        <v>-1017.0000000000001</v>
      </c>
      <c r="N1023" s="65">
        <v>-6684.5999999999995</v>
      </c>
      <c r="O1023" s="65">
        <v>8565.6</v>
      </c>
      <c r="P1023" s="65">
        <v>18392.800000000003</v>
      </c>
      <c r="Q1023" s="65">
        <v>-4621.74</v>
      </c>
      <c r="R1023" s="65">
        <v>-4676.4800000000005</v>
      </c>
      <c r="S1023" s="65">
        <v>1687.96</v>
      </c>
      <c r="T1023" s="65">
        <v>-4484.01</v>
      </c>
      <c r="U1023" s="65">
        <v>3799.7599999999998</v>
      </c>
      <c r="V1023" s="65">
        <v>9353.6900000000023</v>
      </c>
    </row>
    <row r="1024" spans="1:22" x14ac:dyDescent="0.25">
      <c r="A1024">
        <v>1008</v>
      </c>
      <c r="B1024" s="65">
        <v>39.220599999999997</v>
      </c>
      <c r="C1024" s="65">
        <v>319.83780000000002</v>
      </c>
      <c r="D1024" s="65">
        <v>14.1957</v>
      </c>
      <c r="E1024" s="65">
        <v>223.70050000000001</v>
      </c>
      <c r="F1024" s="65">
        <v>3197.1651000000002</v>
      </c>
      <c r="G1024" s="65">
        <v>2716.3087999999998</v>
      </c>
      <c r="H1024" s="65">
        <v>9748.6327999999994</v>
      </c>
      <c r="I1024" s="65">
        <v>3184.3094000000001</v>
      </c>
      <c r="J1024" s="65">
        <v>2519.7892000000002</v>
      </c>
      <c r="K1024" s="65">
        <v>3299.9144999999999</v>
      </c>
      <c r="L1024" s="65">
        <v>8325.7999999999993</v>
      </c>
      <c r="M1024" s="65">
        <v>3543.3</v>
      </c>
      <c r="N1024" s="65">
        <v>4067.7000000000003</v>
      </c>
      <c r="O1024" s="65">
        <v>5279</v>
      </c>
      <c r="P1024" s="65">
        <v>6617.6</v>
      </c>
      <c r="Q1024" s="65">
        <v>-9001.2800000000007</v>
      </c>
      <c r="R1024" s="65">
        <v>-1958.575</v>
      </c>
      <c r="S1024" s="65">
        <v>-1041.6600000000001</v>
      </c>
      <c r="T1024" s="65">
        <v>6539.1</v>
      </c>
      <c r="U1024" s="65">
        <v>-1107.54</v>
      </c>
      <c r="V1024" s="65">
        <v>21263.445</v>
      </c>
    </row>
    <row r="1025" spans="1:22" x14ac:dyDescent="0.25">
      <c r="A1025">
        <v>1009</v>
      </c>
      <c r="B1025" s="65">
        <v>41.71</v>
      </c>
      <c r="C1025" s="65">
        <v>321.62</v>
      </c>
      <c r="D1025" s="65">
        <v>14.21</v>
      </c>
      <c r="E1025" s="65">
        <v>230.05</v>
      </c>
      <c r="F1025" s="65">
        <v>3257.01</v>
      </c>
      <c r="G1025" s="65">
        <v>2698.49</v>
      </c>
      <c r="H1025" s="65">
        <v>9423.33</v>
      </c>
      <c r="I1025" s="65">
        <v>3123.64</v>
      </c>
      <c r="J1025" s="65">
        <v>2531.5500000000002</v>
      </c>
      <c r="K1025" s="65">
        <v>3292.91</v>
      </c>
      <c r="L1025" s="65">
        <v>-9117.5</v>
      </c>
      <c r="M1025" s="65">
        <v>867.9</v>
      </c>
      <c r="N1025" s="65">
        <v>3428.1000000000004</v>
      </c>
      <c r="O1025" s="65">
        <v>-7417.2</v>
      </c>
      <c r="P1025" s="65">
        <v>-8342.9</v>
      </c>
      <c r="Q1025" s="65">
        <v>-5438</v>
      </c>
      <c r="R1025" s="65">
        <v>14306.695</v>
      </c>
      <c r="S1025" s="65">
        <v>5025.0300000000007</v>
      </c>
      <c r="T1025" s="65">
        <v>4774.3950000000004</v>
      </c>
      <c r="U1025" s="65">
        <v>293.60000000000002</v>
      </c>
      <c r="V1025" s="65">
        <v>-1619.8799999999978</v>
      </c>
    </row>
    <row r="1026" spans="1:22" x14ac:dyDescent="0.25">
      <c r="A1026">
        <v>1010</v>
      </c>
      <c r="B1026" s="65">
        <v>41.1175</v>
      </c>
      <c r="C1026" s="65">
        <v>325.29070000000002</v>
      </c>
      <c r="D1026" s="65">
        <v>14.281499999999999</v>
      </c>
      <c r="E1026" s="65">
        <v>232.28290000000001</v>
      </c>
      <c r="F1026" s="65">
        <v>3432.3114999999998</v>
      </c>
      <c r="G1026" s="65">
        <v>2751.4503</v>
      </c>
      <c r="H1026" s="65">
        <v>10049.9943</v>
      </c>
      <c r="I1026" s="65">
        <v>3268.5877999999998</v>
      </c>
      <c r="J1026" s="65">
        <v>2557.1233999999999</v>
      </c>
      <c r="K1026" s="65">
        <v>3279.4321</v>
      </c>
      <c r="L1026" s="65">
        <v>-4952.5</v>
      </c>
      <c r="M1026" s="65">
        <v>-4636.05</v>
      </c>
      <c r="N1026" s="65">
        <v>721.5</v>
      </c>
      <c r="O1026" s="65">
        <v>-11885.8</v>
      </c>
      <c r="P1026" s="65">
        <v>-52169</v>
      </c>
      <c r="Q1026" s="65">
        <v>-16029.580000000002</v>
      </c>
      <c r="R1026" s="65">
        <v>-17026.650000000001</v>
      </c>
      <c r="S1026" s="65">
        <v>-9469.5</v>
      </c>
      <c r="T1026" s="65">
        <v>938.97</v>
      </c>
      <c r="U1026" s="65">
        <v>2988.94</v>
      </c>
      <c r="V1026" s="65">
        <v>-111519.67000000001</v>
      </c>
    </row>
    <row r="1027" spans="1:22" x14ac:dyDescent="0.25">
      <c r="A1027">
        <v>1011</v>
      </c>
      <c r="B1027" s="65">
        <v>39.99</v>
      </c>
      <c r="C1027" s="65">
        <v>317.35000000000002</v>
      </c>
      <c r="D1027" s="65">
        <v>14.1</v>
      </c>
      <c r="E1027" s="65">
        <v>217.82</v>
      </c>
      <c r="F1027" s="65">
        <v>3248.81</v>
      </c>
      <c r="G1027" s="65">
        <v>2667.97</v>
      </c>
      <c r="H1027" s="65">
        <v>9474.57</v>
      </c>
      <c r="I1027" s="65">
        <v>3206.84</v>
      </c>
      <c r="J1027" s="65">
        <v>2546</v>
      </c>
      <c r="K1027" s="65">
        <v>3298.88</v>
      </c>
      <c r="L1027" s="65">
        <v>2930.2000000000003</v>
      </c>
      <c r="M1027" s="65">
        <v>7277.0999999999995</v>
      </c>
      <c r="N1027" s="65">
        <v>7866.2999999999993</v>
      </c>
      <c r="O1027" s="65">
        <v>17045.2</v>
      </c>
      <c r="P1027" s="65">
        <v>-6293.1</v>
      </c>
      <c r="Q1027" s="65">
        <v>666.42</v>
      </c>
      <c r="R1027" s="65">
        <v>11744.535</v>
      </c>
      <c r="S1027" s="65">
        <v>-3295.16</v>
      </c>
      <c r="T1027" s="65">
        <v>2608.0949999999998</v>
      </c>
      <c r="U1027" s="65">
        <v>-901.22</v>
      </c>
      <c r="V1027" s="65">
        <v>39648.369999999995</v>
      </c>
    </row>
    <row r="1028" spans="1:22" x14ac:dyDescent="0.25">
      <c r="A1028">
        <v>1012</v>
      </c>
      <c r="B1028" s="65">
        <v>40.186100000000003</v>
      </c>
      <c r="C1028" s="65">
        <v>312.65410000000003</v>
      </c>
      <c r="D1028" s="65">
        <v>14.3619</v>
      </c>
      <c r="E1028" s="65">
        <v>218.49950000000001</v>
      </c>
      <c r="F1028" s="65">
        <v>3303.6667000000002</v>
      </c>
      <c r="G1028" s="65">
        <v>2718.9686000000002</v>
      </c>
      <c r="H1028" s="65">
        <v>10133.056200000001</v>
      </c>
      <c r="I1028" s="65">
        <v>3129.1295</v>
      </c>
      <c r="J1028" s="65">
        <v>2519.4458</v>
      </c>
      <c r="K1028" s="65">
        <v>3237.1801999999998</v>
      </c>
      <c r="L1028" s="65">
        <v>1567.3</v>
      </c>
      <c r="M1028" s="65">
        <v>14318.849999999999</v>
      </c>
      <c r="N1028" s="65">
        <v>-2414.1</v>
      </c>
      <c r="O1028" s="65">
        <v>15681</v>
      </c>
      <c r="P1028" s="65">
        <v>-20007.8</v>
      </c>
      <c r="Q1028" s="65">
        <v>-9533.2400000000016</v>
      </c>
      <c r="R1028" s="65">
        <v>-21179.744999999999</v>
      </c>
      <c r="S1028" s="65">
        <v>4476.33</v>
      </c>
      <c r="T1028" s="65">
        <v>6590.61</v>
      </c>
      <c r="U1028" s="65">
        <v>11439.32</v>
      </c>
      <c r="V1028" s="65">
        <v>938.52499999999418</v>
      </c>
    </row>
    <row r="1029" spans="1:22" x14ac:dyDescent="0.25">
      <c r="A1029">
        <v>1013</v>
      </c>
      <c r="B1029" s="65">
        <v>40.61</v>
      </c>
      <c r="C1029" s="65">
        <v>327.75</v>
      </c>
      <c r="D1029" s="65">
        <v>14.57</v>
      </c>
      <c r="E1029" s="65">
        <v>231.56</v>
      </c>
      <c r="F1029" s="65">
        <v>3298.16</v>
      </c>
      <c r="G1029" s="65">
        <v>2664.3</v>
      </c>
      <c r="H1029" s="65">
        <v>9824.43</v>
      </c>
      <c r="I1029" s="65">
        <v>3233.53</v>
      </c>
      <c r="J1029" s="65">
        <v>2561.63</v>
      </c>
      <c r="K1029" s="65">
        <v>3349.47</v>
      </c>
      <c r="L1029" s="65">
        <v>-1397.2</v>
      </c>
      <c r="M1029" s="65">
        <v>-8318.5499999999993</v>
      </c>
      <c r="N1029" s="65">
        <v>-10643.099999999999</v>
      </c>
      <c r="O1029" s="65">
        <v>-10431</v>
      </c>
      <c r="P1029" s="65">
        <v>-18632.174999999999</v>
      </c>
      <c r="Q1029" s="65">
        <v>1401.1200000000001</v>
      </c>
      <c r="R1029" s="65">
        <v>-5748.5</v>
      </c>
      <c r="S1029" s="65">
        <v>-5963.5199999999995</v>
      </c>
      <c r="T1029" s="65">
        <v>262.755</v>
      </c>
      <c r="U1029" s="65">
        <v>-11019.44</v>
      </c>
      <c r="V1029" s="65">
        <v>-70489.609999999986</v>
      </c>
    </row>
    <row r="1030" spans="1:22" x14ac:dyDescent="0.25">
      <c r="A1030">
        <v>1014</v>
      </c>
      <c r="B1030" s="65">
        <v>39.930700000000002</v>
      </c>
      <c r="C1030" s="65">
        <v>323.77050000000003</v>
      </c>
      <c r="D1030" s="65">
        <v>14.6412</v>
      </c>
      <c r="E1030" s="65">
        <v>222.10290000000001</v>
      </c>
      <c r="F1030" s="65">
        <v>3311.6453999999999</v>
      </c>
      <c r="G1030" s="65">
        <v>2708.1345000000001</v>
      </c>
      <c r="H1030" s="65">
        <v>9646.6852999999992</v>
      </c>
      <c r="I1030" s="65">
        <v>3171.0536000000002</v>
      </c>
      <c r="J1030" s="65">
        <v>2545.0214000000001</v>
      </c>
      <c r="K1030" s="65">
        <v>3267.8508000000002</v>
      </c>
      <c r="L1030" s="65">
        <v>3355.1</v>
      </c>
      <c r="M1030" s="65">
        <v>-2355.75</v>
      </c>
      <c r="N1030" s="65">
        <v>-13306.8</v>
      </c>
      <c r="O1030" s="65">
        <v>8474.1999999999989</v>
      </c>
      <c r="P1030" s="65">
        <v>-22002.475000000002</v>
      </c>
      <c r="Q1030" s="65">
        <v>-7366.4199999999992</v>
      </c>
      <c r="R1030" s="65">
        <v>3138.8</v>
      </c>
      <c r="S1030" s="65">
        <v>283.92</v>
      </c>
      <c r="T1030" s="65">
        <v>2754.27</v>
      </c>
      <c r="U1030" s="65">
        <v>5305.2</v>
      </c>
      <c r="V1030" s="65">
        <v>-21719.955000000005</v>
      </c>
    </row>
    <row r="1031" spans="1:22" x14ac:dyDescent="0.25">
      <c r="A1031">
        <v>1015</v>
      </c>
      <c r="B1031" s="65">
        <v>41.04</v>
      </c>
      <c r="C1031" s="65">
        <v>315</v>
      </c>
      <c r="D1031" s="65">
        <v>14.17</v>
      </c>
      <c r="E1031" s="65">
        <v>224.94</v>
      </c>
      <c r="F1031" s="65">
        <v>3226.91</v>
      </c>
      <c r="G1031" s="65">
        <v>2668.87</v>
      </c>
      <c r="H1031" s="65">
        <v>10083.5</v>
      </c>
      <c r="I1031" s="65">
        <v>3192.8</v>
      </c>
      <c r="J1031" s="65">
        <v>2503.4</v>
      </c>
      <c r="K1031" s="65">
        <v>3308.79</v>
      </c>
      <c r="L1031" s="65">
        <v>-4391.7999999999993</v>
      </c>
      <c r="M1031" s="65">
        <v>10800</v>
      </c>
      <c r="N1031" s="65">
        <v>4972.5</v>
      </c>
      <c r="O1031" s="65">
        <v>2806.8</v>
      </c>
      <c r="P1031" s="65">
        <v>-818.8</v>
      </c>
      <c r="Q1031" s="65">
        <v>486.16</v>
      </c>
      <c r="R1031" s="65">
        <v>-18701.900000000001</v>
      </c>
      <c r="S1031" s="65">
        <v>-1890.87</v>
      </c>
      <c r="T1031" s="65">
        <v>8997.48</v>
      </c>
      <c r="U1031" s="65">
        <v>-2882.3</v>
      </c>
      <c r="V1031" s="65">
        <v>-622.73000000000138</v>
      </c>
    </row>
    <row r="1032" spans="1:22" x14ac:dyDescent="0.25">
      <c r="A1032">
        <v>1016</v>
      </c>
      <c r="B1032" s="65">
        <v>40.097499999999997</v>
      </c>
      <c r="C1032" s="65">
        <v>327.26100000000002</v>
      </c>
      <c r="D1032" s="65">
        <v>14.270899999999999</v>
      </c>
      <c r="E1032" s="65">
        <v>231.57839999999999</v>
      </c>
      <c r="F1032" s="65">
        <v>3307.2318</v>
      </c>
      <c r="G1032" s="65">
        <v>2739.6233000000002</v>
      </c>
      <c r="H1032" s="65">
        <v>9412.2769000000008</v>
      </c>
      <c r="I1032" s="65">
        <v>3152.3094999999998</v>
      </c>
      <c r="J1032" s="65">
        <v>2522.0097000000001</v>
      </c>
      <c r="K1032" s="65">
        <v>3242.9113000000002</v>
      </c>
      <c r="L1032" s="65">
        <v>2187.5</v>
      </c>
      <c r="M1032" s="65">
        <v>-7591.5</v>
      </c>
      <c r="N1032" s="65">
        <v>1134.9000000000001</v>
      </c>
      <c r="O1032" s="65">
        <v>-10476.800000000001</v>
      </c>
      <c r="P1032" s="65">
        <v>-20899.075000000001</v>
      </c>
      <c r="Q1032" s="65">
        <v>-13664.179999999998</v>
      </c>
      <c r="R1032" s="65">
        <v>14859.22</v>
      </c>
      <c r="S1032" s="65">
        <v>2158.33</v>
      </c>
      <c r="T1032" s="65">
        <v>6206.0249999999996</v>
      </c>
      <c r="U1032" s="65">
        <v>10293.1</v>
      </c>
      <c r="V1032" s="65">
        <v>-15792.480000000001</v>
      </c>
    </row>
    <row r="1033" spans="1:22" x14ac:dyDescent="0.25">
      <c r="A1033">
        <v>1017</v>
      </c>
      <c r="B1033" s="65">
        <v>41.48</v>
      </c>
      <c r="C1033" s="65">
        <v>331.5</v>
      </c>
      <c r="D1033" s="65">
        <v>14.51</v>
      </c>
      <c r="E1033" s="65">
        <v>216.95</v>
      </c>
      <c r="F1033" s="65">
        <v>3338.33</v>
      </c>
      <c r="G1033" s="65">
        <v>2720.13</v>
      </c>
      <c r="H1033" s="65">
        <v>9584.59</v>
      </c>
      <c r="I1033" s="65">
        <v>3226.59</v>
      </c>
      <c r="J1033" s="65">
        <v>2609.0300000000002</v>
      </c>
      <c r="K1033" s="65">
        <v>3281.79</v>
      </c>
      <c r="L1033" s="65">
        <v>-7500.4999999999991</v>
      </c>
      <c r="M1033" s="65">
        <v>-13949.25</v>
      </c>
      <c r="N1033" s="65">
        <v>-8314.7999999999993</v>
      </c>
      <c r="O1033" s="65">
        <v>18783.400000000001</v>
      </c>
      <c r="P1033" s="65">
        <v>-28672.75</v>
      </c>
      <c r="Q1033" s="65">
        <v>-9764.64</v>
      </c>
      <c r="R1033" s="65">
        <v>6243.42</v>
      </c>
      <c r="S1033" s="65">
        <v>-5269.75</v>
      </c>
      <c r="T1033" s="65">
        <v>-6847.1699999999992</v>
      </c>
      <c r="U1033" s="65">
        <v>2517.6</v>
      </c>
      <c r="V1033" s="65">
        <v>-52774.439999999995</v>
      </c>
    </row>
    <row r="1034" spans="1:22" x14ac:dyDescent="0.25">
      <c r="A1034">
        <v>1018</v>
      </c>
      <c r="B1034" s="65">
        <v>38.326599999999999</v>
      </c>
      <c r="C1034" s="65">
        <v>319.87150000000003</v>
      </c>
      <c r="D1034" s="65">
        <v>14.3992</v>
      </c>
      <c r="E1034" s="65">
        <v>225.6662</v>
      </c>
      <c r="F1034" s="65">
        <v>3228.3512999999998</v>
      </c>
      <c r="G1034" s="65">
        <v>2696.6572999999999</v>
      </c>
      <c r="H1034" s="65">
        <v>9664.7919999999995</v>
      </c>
      <c r="I1034" s="65">
        <v>3271.8977</v>
      </c>
      <c r="J1034" s="65">
        <v>2529.8245999999999</v>
      </c>
      <c r="K1034" s="65">
        <v>3285.8092999999999</v>
      </c>
      <c r="L1034" s="65">
        <v>14583.800000000001</v>
      </c>
      <c r="M1034" s="65">
        <v>3492.75</v>
      </c>
      <c r="N1034" s="65">
        <v>-3868.7999999999997</v>
      </c>
      <c r="O1034" s="65">
        <v>1347.6</v>
      </c>
      <c r="P1034" s="65">
        <v>-1178.95</v>
      </c>
      <c r="Q1034" s="65">
        <v>-5070.9800000000005</v>
      </c>
      <c r="R1034" s="65">
        <v>2233.4650000000001</v>
      </c>
      <c r="S1034" s="65">
        <v>-9800.49</v>
      </c>
      <c r="T1034" s="65">
        <v>5033.79</v>
      </c>
      <c r="U1034" s="65">
        <v>1713.5000000000002</v>
      </c>
      <c r="V1034" s="65">
        <v>8485.6850000000031</v>
      </c>
    </row>
    <row r="1035" spans="1:22" x14ac:dyDescent="0.25">
      <c r="A1035">
        <v>1019</v>
      </c>
      <c r="B1035" s="65">
        <v>40.159999999999997</v>
      </c>
      <c r="C1035" s="65">
        <v>317.02999999999997</v>
      </c>
      <c r="D1035" s="65">
        <v>14.1</v>
      </c>
      <c r="E1035" s="65">
        <v>234.08</v>
      </c>
      <c r="F1035" s="65">
        <v>3198.57</v>
      </c>
      <c r="G1035" s="65">
        <v>2679.6</v>
      </c>
      <c r="H1035" s="65">
        <v>9740.2900000000009</v>
      </c>
      <c r="I1035" s="65">
        <v>3189.83</v>
      </c>
      <c r="J1035" s="65">
        <v>2538.04</v>
      </c>
      <c r="K1035" s="65">
        <v>3313.22</v>
      </c>
      <c r="L1035" s="65">
        <v>1738.8</v>
      </c>
      <c r="M1035" s="65">
        <v>7749.6</v>
      </c>
      <c r="N1035" s="65">
        <v>7901.4</v>
      </c>
      <c r="O1035" s="65">
        <v>-15481.199999999999</v>
      </c>
      <c r="P1035" s="65">
        <v>6267.2999999999993</v>
      </c>
      <c r="Q1035" s="65">
        <v>-1659.26</v>
      </c>
      <c r="R1035" s="65">
        <v>-1541.4949999999999</v>
      </c>
      <c r="S1035" s="65">
        <v>-1594.1399999999999</v>
      </c>
      <c r="T1035" s="65">
        <v>3801.5549999999998</v>
      </c>
      <c r="U1035" s="65">
        <v>-3768.92</v>
      </c>
      <c r="V1035" s="65">
        <v>3413.6399999999994</v>
      </c>
    </row>
    <row r="1036" spans="1:22" x14ac:dyDescent="0.25">
      <c r="A1036">
        <v>1020</v>
      </c>
      <c r="B1036" s="65">
        <v>42.047499999999999</v>
      </c>
      <c r="C1036" s="65">
        <v>326.92259999999999</v>
      </c>
      <c r="D1036" s="65">
        <v>14.2559</v>
      </c>
      <c r="E1036" s="65">
        <v>231.0857</v>
      </c>
      <c r="F1036" s="65">
        <v>3290.1113999999998</v>
      </c>
      <c r="G1036" s="65">
        <v>2674.6972000000001</v>
      </c>
      <c r="H1036" s="65">
        <v>9597.3083000000006</v>
      </c>
      <c r="I1036" s="65">
        <v>3158.9357</v>
      </c>
      <c r="J1036" s="65">
        <v>2595.4047999999998</v>
      </c>
      <c r="K1036" s="65">
        <v>3256.9801000000002</v>
      </c>
      <c r="L1036" s="65">
        <v>-11462.5</v>
      </c>
      <c r="M1036" s="65">
        <v>-7083.9</v>
      </c>
      <c r="N1036" s="65">
        <v>1719.9</v>
      </c>
      <c r="O1036" s="65">
        <v>-9491.4</v>
      </c>
      <c r="P1036" s="65">
        <v>-16618.974999999999</v>
      </c>
      <c r="Q1036" s="65">
        <v>-678.96</v>
      </c>
      <c r="R1036" s="65">
        <v>5607.6500000000005</v>
      </c>
      <c r="S1036" s="65">
        <v>1495.71</v>
      </c>
      <c r="T1036" s="65">
        <v>-4803.24</v>
      </c>
      <c r="U1036" s="65">
        <v>7479.34</v>
      </c>
      <c r="V1036" s="65">
        <v>-33836.375</v>
      </c>
    </row>
    <row r="1037" spans="1:22" x14ac:dyDescent="0.25">
      <c r="A1037">
        <v>1021</v>
      </c>
      <c r="B1037" s="65">
        <v>42.33</v>
      </c>
      <c r="C1037" s="65">
        <v>314.88</v>
      </c>
      <c r="D1037" s="65">
        <v>14.23</v>
      </c>
      <c r="E1037" s="65">
        <v>229.01</v>
      </c>
      <c r="F1037" s="65">
        <v>3285.16</v>
      </c>
      <c r="G1037" s="65">
        <v>2632.06</v>
      </c>
      <c r="H1037" s="65">
        <v>9756.39</v>
      </c>
      <c r="I1037" s="65">
        <v>3204.76</v>
      </c>
      <c r="J1037" s="65">
        <v>2558.9499999999998</v>
      </c>
      <c r="K1037" s="65">
        <v>3243.81</v>
      </c>
      <c r="L1037" s="65">
        <v>-13423.9</v>
      </c>
      <c r="M1037" s="65">
        <v>10980.15</v>
      </c>
      <c r="N1037" s="65">
        <v>2823.6000000000004</v>
      </c>
      <c r="O1037" s="65">
        <v>-5339.4000000000005</v>
      </c>
      <c r="P1037" s="65">
        <v>-15380.974999999999</v>
      </c>
      <c r="Q1037" s="65">
        <v>7847.98</v>
      </c>
      <c r="R1037" s="65">
        <v>-2346.5150000000003</v>
      </c>
      <c r="S1037" s="65">
        <v>-3086.6800000000003</v>
      </c>
      <c r="T1037" s="65">
        <v>665.28</v>
      </c>
      <c r="U1037" s="65">
        <v>10113.76</v>
      </c>
      <c r="V1037" s="65">
        <v>-7146.6999999999989</v>
      </c>
    </row>
    <row r="1038" spans="1:22" x14ac:dyDescent="0.25">
      <c r="A1038">
        <v>1022</v>
      </c>
      <c r="B1038" s="65">
        <v>39.085900000000002</v>
      </c>
      <c r="C1038" s="65">
        <v>332.97489999999999</v>
      </c>
      <c r="D1038" s="65">
        <v>14.0387</v>
      </c>
      <c r="E1038" s="65">
        <v>227.12780000000001</v>
      </c>
      <c r="F1038" s="65">
        <v>3257.0779000000002</v>
      </c>
      <c r="G1038" s="65">
        <v>2664.9090000000001</v>
      </c>
      <c r="H1038" s="65">
        <v>9366.8916000000008</v>
      </c>
      <c r="I1038" s="65">
        <v>3223.3211999999999</v>
      </c>
      <c r="J1038" s="65">
        <v>2541.2366999999999</v>
      </c>
      <c r="K1038" s="65">
        <v>3289.9351999999999</v>
      </c>
      <c r="L1038" s="65">
        <v>9268.7000000000007</v>
      </c>
      <c r="M1038" s="65">
        <v>-16162.35</v>
      </c>
      <c r="N1038" s="65">
        <v>10190.699999999999</v>
      </c>
      <c r="O1038" s="65">
        <v>-1575.6</v>
      </c>
      <c r="P1038" s="65">
        <v>-8360.6</v>
      </c>
      <c r="Q1038" s="65">
        <v>1278.6799999999998</v>
      </c>
      <c r="R1038" s="65">
        <v>17128.485000000001</v>
      </c>
      <c r="S1038" s="65">
        <v>-4942.84</v>
      </c>
      <c r="T1038" s="65">
        <v>3321.9749999999999</v>
      </c>
      <c r="U1038" s="65">
        <v>888.32</v>
      </c>
      <c r="V1038" s="65">
        <v>11035.47</v>
      </c>
    </row>
    <row r="1039" spans="1:22" x14ac:dyDescent="0.25">
      <c r="A1039">
        <v>1023</v>
      </c>
      <c r="B1039" s="65">
        <v>40.409999999999997</v>
      </c>
      <c r="C1039" s="65">
        <v>326.17</v>
      </c>
      <c r="D1039" s="65">
        <v>13.84</v>
      </c>
      <c r="E1039" s="65">
        <v>240.53</v>
      </c>
      <c r="F1039" s="65">
        <v>3150.08</v>
      </c>
      <c r="G1039" s="65">
        <v>2669</v>
      </c>
      <c r="H1039" s="65">
        <v>10084.870000000001</v>
      </c>
      <c r="I1039" s="65">
        <v>3191.45</v>
      </c>
      <c r="J1039" s="65">
        <v>2589.17</v>
      </c>
      <c r="K1039" s="65">
        <v>3293.44</v>
      </c>
      <c r="L1039" s="65">
        <v>23.799999999999997</v>
      </c>
      <c r="M1039" s="65">
        <v>-5959.35</v>
      </c>
      <c r="N1039" s="65">
        <v>17772.3</v>
      </c>
      <c r="O1039" s="65">
        <v>-28374.199999999997</v>
      </c>
      <c r="P1039" s="65">
        <v>18388.625</v>
      </c>
      <c r="Q1039" s="65">
        <v>460.78000000000003</v>
      </c>
      <c r="R1039" s="65">
        <v>-18770.64</v>
      </c>
      <c r="S1039" s="65">
        <v>-1756.08</v>
      </c>
      <c r="T1039" s="65">
        <v>-3868.02</v>
      </c>
      <c r="U1039" s="65">
        <v>187.84</v>
      </c>
      <c r="V1039" s="65">
        <v>-21894.945</v>
      </c>
    </row>
    <row r="1040" spans="1:22" x14ac:dyDescent="0.25">
      <c r="A1040">
        <v>1024</v>
      </c>
      <c r="B1040" s="65">
        <v>40.567</v>
      </c>
      <c r="C1040" s="65">
        <v>321.88749999999999</v>
      </c>
      <c r="D1040" s="65">
        <v>13.967700000000001</v>
      </c>
      <c r="E1040" s="65">
        <v>228.11779999999999</v>
      </c>
      <c r="F1040" s="65">
        <v>3385.1866</v>
      </c>
      <c r="G1040" s="65">
        <v>2700.7696999999998</v>
      </c>
      <c r="H1040" s="65">
        <v>9535.6928000000007</v>
      </c>
      <c r="I1040" s="65">
        <v>3167.0036</v>
      </c>
      <c r="J1040" s="65">
        <v>2605.3051</v>
      </c>
      <c r="K1040" s="65">
        <v>3335.5713000000001</v>
      </c>
      <c r="L1040" s="65">
        <v>-1099</v>
      </c>
      <c r="M1040" s="65">
        <v>468.75</v>
      </c>
      <c r="N1040" s="65">
        <v>12959.699999999999</v>
      </c>
      <c r="O1040" s="65">
        <v>-3555.6</v>
      </c>
      <c r="P1040" s="65">
        <v>-40387.774999999994</v>
      </c>
      <c r="Q1040" s="65">
        <v>-5893.46</v>
      </c>
      <c r="R1040" s="65">
        <v>8688.4249999999993</v>
      </c>
      <c r="S1040" s="65">
        <v>688.92</v>
      </c>
      <c r="T1040" s="65">
        <v>-6288.2849999999999</v>
      </c>
      <c r="U1040" s="65">
        <v>-8238.9</v>
      </c>
      <c r="V1040" s="65">
        <v>-42657.224999999999</v>
      </c>
    </row>
    <row r="1041" spans="1:22" x14ac:dyDescent="0.25">
      <c r="A1041">
        <v>1025</v>
      </c>
      <c r="B1041" s="65">
        <v>39.83</v>
      </c>
      <c r="C1041" s="65">
        <v>327.35000000000002</v>
      </c>
      <c r="D1041" s="65">
        <v>14.52</v>
      </c>
      <c r="E1041" s="65">
        <v>227.96</v>
      </c>
      <c r="F1041" s="65">
        <v>3213.66</v>
      </c>
      <c r="G1041" s="65">
        <v>2650.79</v>
      </c>
      <c r="H1041" s="65">
        <v>9304.3700000000008</v>
      </c>
      <c r="I1041" s="65">
        <v>3196.23</v>
      </c>
      <c r="J1041" s="65">
        <v>2555.75</v>
      </c>
      <c r="K1041" s="65">
        <v>3304.28</v>
      </c>
      <c r="L1041" s="65">
        <v>4059.9999999999995</v>
      </c>
      <c r="M1041" s="65">
        <v>-7721.4</v>
      </c>
      <c r="N1041" s="65">
        <v>-8455.1999999999989</v>
      </c>
      <c r="O1041" s="65">
        <v>-3238.7999999999997</v>
      </c>
      <c r="P1041" s="65">
        <v>2495.0749999999998</v>
      </c>
      <c r="Q1041" s="65">
        <v>4103.0600000000004</v>
      </c>
      <c r="R1041" s="65">
        <v>20254.755000000001</v>
      </c>
      <c r="S1041" s="65">
        <v>-2233.6200000000003</v>
      </c>
      <c r="T1041" s="65">
        <v>1145.415</v>
      </c>
      <c r="U1041" s="65">
        <v>-1980.08</v>
      </c>
      <c r="V1041" s="65">
        <v>8429.2050000000036</v>
      </c>
    </row>
    <row r="1042" spans="1:22" x14ac:dyDescent="0.25">
      <c r="A1042">
        <v>1026</v>
      </c>
      <c r="B1042" s="65">
        <v>41.3065</v>
      </c>
      <c r="C1042" s="65">
        <v>324.89339999999999</v>
      </c>
      <c r="D1042" s="65">
        <v>14.363099999999999</v>
      </c>
      <c r="E1042" s="65">
        <v>229.27629999999999</v>
      </c>
      <c r="F1042" s="65">
        <v>3427.7977000000001</v>
      </c>
      <c r="G1042" s="65">
        <v>2690.7384999999999</v>
      </c>
      <c r="H1042" s="65">
        <v>9561.2392</v>
      </c>
      <c r="I1042" s="65">
        <v>3171.7881000000002</v>
      </c>
      <c r="J1042" s="65">
        <v>2532.0646999999999</v>
      </c>
      <c r="K1042" s="65">
        <v>3378.6246000000001</v>
      </c>
      <c r="L1042" s="65">
        <v>-6275.5</v>
      </c>
      <c r="M1042" s="65">
        <v>-4040.1</v>
      </c>
      <c r="N1042" s="65">
        <v>-2460.9</v>
      </c>
      <c r="O1042" s="65">
        <v>-5872.6</v>
      </c>
      <c r="P1042" s="65">
        <v>-51040.55</v>
      </c>
      <c r="Q1042" s="65">
        <v>-3887.22</v>
      </c>
      <c r="R1042" s="65">
        <v>7411.1050000000005</v>
      </c>
      <c r="S1042" s="65">
        <v>210.46999999999997</v>
      </c>
      <c r="T1042" s="65">
        <v>4697.7749999999996</v>
      </c>
      <c r="U1042" s="65">
        <v>-16849.560000000001</v>
      </c>
      <c r="V1042" s="65">
        <v>-78107.08</v>
      </c>
    </row>
    <row r="1043" spans="1:22" x14ac:dyDescent="0.25">
      <c r="A1043">
        <v>1027</v>
      </c>
      <c r="B1043" s="65">
        <v>40.93</v>
      </c>
      <c r="C1043" s="65">
        <v>319.02999999999997</v>
      </c>
      <c r="D1043" s="65">
        <v>14.67</v>
      </c>
      <c r="E1043" s="65">
        <v>225.6</v>
      </c>
      <c r="F1043" s="65">
        <v>3367.4</v>
      </c>
      <c r="G1043" s="65">
        <v>2685.71</v>
      </c>
      <c r="H1043" s="65">
        <v>9474.9699999999993</v>
      </c>
      <c r="I1043" s="65">
        <v>3173.21</v>
      </c>
      <c r="J1043" s="65">
        <v>2589.34</v>
      </c>
      <c r="K1043" s="65">
        <v>3343.52</v>
      </c>
      <c r="L1043" s="65">
        <v>-3617.6000000000004</v>
      </c>
      <c r="M1043" s="65">
        <v>4762.2</v>
      </c>
      <c r="N1043" s="65">
        <v>-14558.7</v>
      </c>
      <c r="O1043" s="65">
        <v>1489.4</v>
      </c>
      <c r="P1043" s="65">
        <v>-35941.1</v>
      </c>
      <c r="Q1043" s="65">
        <v>-2881.2599999999998</v>
      </c>
      <c r="R1043" s="65">
        <v>11724.59</v>
      </c>
      <c r="S1043" s="65">
        <v>68.61</v>
      </c>
      <c r="T1043" s="65">
        <v>-3894.03</v>
      </c>
      <c r="U1043" s="65">
        <v>-9829.1200000000008</v>
      </c>
      <c r="V1043" s="65">
        <v>-52677.01</v>
      </c>
    </row>
    <row r="1044" spans="1:22" x14ac:dyDescent="0.25">
      <c r="A1044">
        <v>1028</v>
      </c>
      <c r="B1044" s="65">
        <v>42.026600000000002</v>
      </c>
      <c r="C1044" s="65">
        <v>322.57870000000003</v>
      </c>
      <c r="D1044" s="65">
        <v>14.6388</v>
      </c>
      <c r="E1044" s="65">
        <v>225.6489</v>
      </c>
      <c r="F1044" s="65">
        <v>3224.0673000000002</v>
      </c>
      <c r="G1044" s="65">
        <v>2716.3636000000001</v>
      </c>
      <c r="H1044" s="65">
        <v>9315.5643</v>
      </c>
      <c r="I1044" s="65">
        <v>3163.2395999999999</v>
      </c>
      <c r="J1044" s="65">
        <v>2616.3481000000002</v>
      </c>
      <c r="K1044" s="65">
        <v>3194.2523000000001</v>
      </c>
      <c r="L1044" s="65">
        <v>-11316.2</v>
      </c>
      <c r="M1044" s="65">
        <v>-568.04999999999995</v>
      </c>
      <c r="N1044" s="65">
        <v>-13213.199999999999</v>
      </c>
      <c r="O1044" s="65">
        <v>1382.2</v>
      </c>
      <c r="P1044" s="65">
        <v>-107.95</v>
      </c>
      <c r="Q1044" s="65">
        <v>-9012.24</v>
      </c>
      <c r="R1044" s="65">
        <v>19694.849999999999</v>
      </c>
      <c r="S1044" s="65">
        <v>1065.32</v>
      </c>
      <c r="T1044" s="65">
        <v>-7944.7349999999997</v>
      </c>
      <c r="U1044" s="65">
        <v>20024.899999999998</v>
      </c>
      <c r="V1044" s="65">
        <v>4.8950000000004366</v>
      </c>
    </row>
    <row r="1045" spans="1:22" x14ac:dyDescent="0.25">
      <c r="A1045">
        <v>1029</v>
      </c>
      <c r="B1045" s="65">
        <v>38.880000000000003</v>
      </c>
      <c r="C1045" s="65">
        <v>319.37</v>
      </c>
      <c r="D1045" s="65">
        <v>14.31</v>
      </c>
      <c r="E1045" s="65">
        <v>224.13</v>
      </c>
      <c r="F1045" s="65">
        <v>3221.74</v>
      </c>
      <c r="G1045" s="65">
        <v>2681.19</v>
      </c>
      <c r="H1045" s="65">
        <v>9686.69</v>
      </c>
      <c r="I1045" s="65">
        <v>3166.38</v>
      </c>
      <c r="J1045" s="65">
        <v>2566.87</v>
      </c>
      <c r="K1045" s="65">
        <v>3298.64</v>
      </c>
      <c r="L1045" s="65">
        <v>10682</v>
      </c>
      <c r="M1045" s="65">
        <v>4242.5999999999995</v>
      </c>
      <c r="N1045" s="65">
        <v>-483.59999999999997</v>
      </c>
      <c r="O1045" s="65">
        <v>4424.5999999999995</v>
      </c>
      <c r="P1045" s="65">
        <v>474.75</v>
      </c>
      <c r="Q1045" s="65">
        <v>-1978.06</v>
      </c>
      <c r="R1045" s="65">
        <v>1138.7249999999999</v>
      </c>
      <c r="S1045" s="65">
        <v>750.90000000000009</v>
      </c>
      <c r="T1045" s="65">
        <v>-522.31499999999994</v>
      </c>
      <c r="U1045" s="65">
        <v>-852.3</v>
      </c>
      <c r="V1045" s="65">
        <v>17877.3</v>
      </c>
    </row>
    <row r="1046" spans="1:22" x14ac:dyDescent="0.25">
      <c r="A1046">
        <v>1030</v>
      </c>
      <c r="B1046" s="65">
        <v>39.229999999999997</v>
      </c>
      <c r="C1046" s="65">
        <v>316.12150000000003</v>
      </c>
      <c r="D1046" s="65">
        <v>14.49</v>
      </c>
      <c r="E1046" s="65">
        <v>238.0308</v>
      </c>
      <c r="F1046" s="65">
        <v>3182.2889</v>
      </c>
      <c r="G1046" s="65">
        <v>2702.1797999999999</v>
      </c>
      <c r="H1046" s="65">
        <v>9764.7530000000006</v>
      </c>
      <c r="I1046" s="65">
        <v>3178.5162</v>
      </c>
      <c r="J1046" s="65">
        <v>2541.5688</v>
      </c>
      <c r="K1046" s="65">
        <v>3332.9281999999998</v>
      </c>
      <c r="L1046" s="65">
        <v>8260</v>
      </c>
      <c r="M1046" s="65">
        <v>9117.75</v>
      </c>
      <c r="N1046" s="65">
        <v>-7410</v>
      </c>
      <c r="O1046" s="65">
        <v>-23381.599999999999</v>
      </c>
      <c r="P1046" s="65">
        <v>10336.650000000001</v>
      </c>
      <c r="Q1046" s="65">
        <v>-6175.4800000000005</v>
      </c>
      <c r="R1046" s="65">
        <v>-2764.585</v>
      </c>
      <c r="S1046" s="65">
        <v>-462.34000000000003</v>
      </c>
      <c r="T1046" s="65">
        <v>3272.16</v>
      </c>
      <c r="U1046" s="65">
        <v>-7710.2800000000007</v>
      </c>
      <c r="V1046" s="65">
        <v>-16917.724999999999</v>
      </c>
    </row>
    <row r="1047" spans="1:22" x14ac:dyDescent="0.25">
      <c r="A1047">
        <v>1031</v>
      </c>
      <c r="B1047" s="65">
        <v>41.04</v>
      </c>
      <c r="C1047" s="65">
        <v>320.77</v>
      </c>
      <c r="D1047" s="65">
        <v>14.02</v>
      </c>
      <c r="E1047" s="65">
        <v>226.85</v>
      </c>
      <c r="F1047" s="65">
        <v>3181.81</v>
      </c>
      <c r="G1047" s="65">
        <v>2702.13</v>
      </c>
      <c r="H1047" s="65">
        <v>9388.42</v>
      </c>
      <c r="I1047" s="65">
        <v>3214.97</v>
      </c>
      <c r="J1047" s="65">
        <v>2565.42</v>
      </c>
      <c r="K1047" s="65">
        <v>3240.47</v>
      </c>
      <c r="L1047" s="65">
        <v>-4379.2000000000007</v>
      </c>
      <c r="M1047" s="65">
        <v>2150.5500000000002</v>
      </c>
      <c r="N1047" s="65">
        <v>11103.300000000001</v>
      </c>
      <c r="O1047" s="65">
        <v>-1028.8</v>
      </c>
      <c r="P1047" s="65">
        <v>10456.75</v>
      </c>
      <c r="Q1047" s="65">
        <v>-6165.98</v>
      </c>
      <c r="R1047" s="65">
        <v>16051.984999999999</v>
      </c>
      <c r="S1047" s="65">
        <v>-4107.51</v>
      </c>
      <c r="T1047" s="65">
        <v>-305.77499999999998</v>
      </c>
      <c r="U1047" s="65">
        <v>10781.84</v>
      </c>
      <c r="V1047" s="65">
        <v>34557.160000000003</v>
      </c>
    </row>
    <row r="1048" spans="1:22" x14ac:dyDescent="0.25">
      <c r="A1048">
        <v>1032</v>
      </c>
      <c r="B1048" s="65">
        <v>39.642000000000003</v>
      </c>
      <c r="C1048" s="65">
        <v>322.47269999999997</v>
      </c>
      <c r="D1048" s="65">
        <v>14.321</v>
      </c>
      <c r="E1048" s="65">
        <v>228.39619999999999</v>
      </c>
      <c r="F1048" s="65">
        <v>3164.087</v>
      </c>
      <c r="G1048" s="65">
        <v>2690.1026000000002</v>
      </c>
      <c r="H1048" s="65">
        <v>9868.1972000000005</v>
      </c>
      <c r="I1048" s="65">
        <v>3136.0479</v>
      </c>
      <c r="J1048" s="65">
        <v>2603.6972000000001</v>
      </c>
      <c r="K1048" s="65">
        <v>3263.3951000000002</v>
      </c>
      <c r="L1048" s="65">
        <v>5376</v>
      </c>
      <c r="M1048" s="65">
        <v>-409.05</v>
      </c>
      <c r="N1048" s="65">
        <v>-819</v>
      </c>
      <c r="O1048" s="65">
        <v>-4112.3999999999996</v>
      </c>
      <c r="P1048" s="65">
        <v>14887.125</v>
      </c>
      <c r="Q1048" s="65">
        <v>-3760.04</v>
      </c>
      <c r="R1048" s="65">
        <v>-7936.7949999999992</v>
      </c>
      <c r="S1048" s="65">
        <v>3784.4900000000002</v>
      </c>
      <c r="T1048" s="65">
        <v>-6047.1</v>
      </c>
      <c r="U1048" s="65">
        <v>6196.34</v>
      </c>
      <c r="V1048" s="65">
        <v>7159.57</v>
      </c>
    </row>
    <row r="1049" spans="1:22" x14ac:dyDescent="0.25">
      <c r="A1049">
        <v>1033</v>
      </c>
      <c r="B1049" s="65">
        <v>41.07</v>
      </c>
      <c r="C1049" s="65">
        <v>324.26</v>
      </c>
      <c r="D1049" s="65">
        <v>14.1</v>
      </c>
      <c r="E1049" s="65">
        <v>234.24</v>
      </c>
      <c r="F1049" s="65">
        <v>3274.08</v>
      </c>
      <c r="G1049" s="65">
        <v>2642.72</v>
      </c>
      <c r="H1049" s="65">
        <v>9794.26</v>
      </c>
      <c r="I1049" s="65">
        <v>3200.51</v>
      </c>
      <c r="J1049" s="65">
        <v>2587.3200000000002</v>
      </c>
      <c r="K1049" s="65">
        <v>3245.12</v>
      </c>
      <c r="L1049" s="65">
        <v>-4602.5</v>
      </c>
      <c r="M1049" s="65">
        <v>-3093.2999999999997</v>
      </c>
      <c r="N1049" s="65">
        <v>7741.5</v>
      </c>
      <c r="O1049" s="65">
        <v>-15802.199999999999</v>
      </c>
      <c r="P1049" s="65">
        <v>-12610.35</v>
      </c>
      <c r="Q1049" s="65">
        <v>5716.18</v>
      </c>
      <c r="R1049" s="65">
        <v>-4239.875</v>
      </c>
      <c r="S1049" s="65">
        <v>-2661.74</v>
      </c>
      <c r="T1049" s="65">
        <v>-3589.8900000000003</v>
      </c>
      <c r="U1049" s="65">
        <v>9852.2000000000007</v>
      </c>
      <c r="V1049" s="65">
        <v>-23289.974999999995</v>
      </c>
    </row>
    <row r="1050" spans="1:22" x14ac:dyDescent="0.25">
      <c r="A1050">
        <v>1034</v>
      </c>
      <c r="B1050" s="65">
        <v>42.430100000000003</v>
      </c>
      <c r="C1050" s="65">
        <v>315.83</v>
      </c>
      <c r="D1050" s="65">
        <v>13.7005</v>
      </c>
      <c r="E1050" s="65">
        <v>222.87209999999999</v>
      </c>
      <c r="F1050" s="65">
        <v>3174.6138999999998</v>
      </c>
      <c r="G1050" s="65">
        <v>2600.7359999999999</v>
      </c>
      <c r="H1050" s="65">
        <v>9669.3770000000004</v>
      </c>
      <c r="I1050" s="65">
        <v>3126.1525000000001</v>
      </c>
      <c r="J1050" s="65">
        <v>2599.2091</v>
      </c>
      <c r="K1050" s="65">
        <v>3345.0196999999998</v>
      </c>
      <c r="L1050" s="65">
        <v>-14140.699999999999</v>
      </c>
      <c r="M1050" s="65">
        <v>9555</v>
      </c>
      <c r="N1050" s="65">
        <v>23380.5</v>
      </c>
      <c r="O1050" s="65">
        <v>6935.8</v>
      </c>
      <c r="P1050" s="65">
        <v>12255.4</v>
      </c>
      <c r="Q1050" s="65">
        <v>14113.28</v>
      </c>
      <c r="R1050" s="65">
        <v>2004.2149999999999</v>
      </c>
      <c r="S1050" s="65">
        <v>4774.03</v>
      </c>
      <c r="T1050" s="65">
        <v>-5373.8849999999993</v>
      </c>
      <c r="U1050" s="65">
        <v>-10128.58</v>
      </c>
      <c r="V1050" s="65">
        <v>43375.05999999999</v>
      </c>
    </row>
    <row r="1051" spans="1:22" x14ac:dyDescent="0.25">
      <c r="A1051">
        <v>1035</v>
      </c>
      <c r="B1051" s="65">
        <v>39.53</v>
      </c>
      <c r="C1051" s="65">
        <v>320.52</v>
      </c>
      <c r="D1051" s="65">
        <v>14.52</v>
      </c>
      <c r="E1051" s="65">
        <v>217.85</v>
      </c>
      <c r="F1051" s="65">
        <v>3292.75</v>
      </c>
      <c r="G1051" s="65">
        <v>2724.51</v>
      </c>
      <c r="H1051" s="65">
        <v>9800.76</v>
      </c>
      <c r="I1051" s="65">
        <v>3150.82</v>
      </c>
      <c r="J1051" s="65">
        <v>2593.9699999999998</v>
      </c>
      <c r="K1051" s="65">
        <v>3293.08</v>
      </c>
      <c r="L1051" s="65">
        <v>6158.6</v>
      </c>
      <c r="M1051" s="65">
        <v>2527.5</v>
      </c>
      <c r="N1051" s="65">
        <v>-8490.2999999999993</v>
      </c>
      <c r="O1051" s="65">
        <v>16970.600000000002</v>
      </c>
      <c r="P1051" s="65">
        <v>-17277.924999999999</v>
      </c>
      <c r="Q1051" s="65">
        <v>-10642.140000000001</v>
      </c>
      <c r="R1051" s="65">
        <v>-4565.03</v>
      </c>
      <c r="S1051" s="65">
        <v>2307.42</v>
      </c>
      <c r="T1051" s="65">
        <v>-4588.665</v>
      </c>
      <c r="U1051" s="65">
        <v>258.5</v>
      </c>
      <c r="V1051" s="65">
        <v>-17341.439999999999</v>
      </c>
    </row>
    <row r="1052" spans="1:22" x14ac:dyDescent="0.25">
      <c r="A1052">
        <v>1036</v>
      </c>
      <c r="B1052" s="65">
        <v>40.6432</v>
      </c>
      <c r="C1052" s="65">
        <v>329.94369999999998</v>
      </c>
      <c r="D1052" s="65">
        <v>14.8431</v>
      </c>
      <c r="E1052" s="65">
        <v>230.85319999999999</v>
      </c>
      <c r="F1052" s="65">
        <v>3357.2937999999999</v>
      </c>
      <c r="G1052" s="65">
        <v>2718.2093</v>
      </c>
      <c r="H1052" s="65">
        <v>9621.7322999999997</v>
      </c>
      <c r="I1052" s="65">
        <v>3186.6970999999999</v>
      </c>
      <c r="J1052" s="65">
        <v>2539.2168000000001</v>
      </c>
      <c r="K1052" s="65">
        <v>3279.9843000000001</v>
      </c>
      <c r="L1052" s="65">
        <v>-1632.3999999999999</v>
      </c>
      <c r="M1052" s="65">
        <v>-11615.55</v>
      </c>
      <c r="N1052" s="65">
        <v>-21180.9</v>
      </c>
      <c r="O1052" s="65">
        <v>-9026.4000000000015</v>
      </c>
      <c r="P1052" s="65">
        <v>-33414.574999999997</v>
      </c>
      <c r="Q1052" s="65">
        <v>-9381.3799999999992</v>
      </c>
      <c r="R1052" s="65">
        <v>4386.45</v>
      </c>
      <c r="S1052" s="65">
        <v>-1280.43</v>
      </c>
      <c r="T1052" s="65">
        <v>3624.96</v>
      </c>
      <c r="U1052" s="65">
        <v>2878.5</v>
      </c>
      <c r="V1052" s="65">
        <v>-76641.724999999991</v>
      </c>
    </row>
    <row r="1053" spans="1:22" x14ac:dyDescent="0.25">
      <c r="A1053">
        <v>1037</v>
      </c>
      <c r="B1053" s="65">
        <v>41.18</v>
      </c>
      <c r="C1053" s="65">
        <v>323.62</v>
      </c>
      <c r="D1053" s="65">
        <v>14.51</v>
      </c>
      <c r="E1053" s="65">
        <v>214.59</v>
      </c>
      <c r="F1053" s="65">
        <v>3170.62</v>
      </c>
      <c r="G1053" s="65">
        <v>2646.92</v>
      </c>
      <c r="H1053" s="65">
        <v>9833.49</v>
      </c>
      <c r="I1053" s="65">
        <v>3212.21</v>
      </c>
      <c r="J1053" s="65">
        <v>2504.36</v>
      </c>
      <c r="K1053" s="65">
        <v>3279.23</v>
      </c>
      <c r="L1053" s="65">
        <v>-5381.6</v>
      </c>
      <c r="M1053" s="65">
        <v>-2134.2000000000003</v>
      </c>
      <c r="N1053" s="65">
        <v>-8342.1</v>
      </c>
      <c r="O1053" s="65">
        <v>23495.8</v>
      </c>
      <c r="P1053" s="65">
        <v>13254.924999999999</v>
      </c>
      <c r="Q1053" s="65">
        <v>4877.08</v>
      </c>
      <c r="R1053" s="65">
        <v>-6201.3850000000002</v>
      </c>
      <c r="S1053" s="65">
        <v>-3832.11</v>
      </c>
      <c r="T1053" s="65">
        <v>8852.8350000000009</v>
      </c>
      <c r="U1053" s="65">
        <v>3028.94</v>
      </c>
      <c r="V1053" s="65">
        <v>27618.184999999994</v>
      </c>
    </row>
    <row r="1054" spans="1:22" x14ac:dyDescent="0.25">
      <c r="A1054">
        <v>1038</v>
      </c>
      <c r="B1054" s="65">
        <v>39.103700000000003</v>
      </c>
      <c r="C1054" s="65">
        <v>314.16829999999999</v>
      </c>
      <c r="D1054" s="65">
        <v>14.1938</v>
      </c>
      <c r="E1054" s="65">
        <v>227.34229999999999</v>
      </c>
      <c r="F1054" s="65">
        <v>3305.8033</v>
      </c>
      <c r="G1054" s="65">
        <v>2697.1228000000001</v>
      </c>
      <c r="H1054" s="65">
        <v>9836.8979999999992</v>
      </c>
      <c r="I1054" s="65">
        <v>3204.1147000000001</v>
      </c>
      <c r="J1054" s="65">
        <v>2571.393</v>
      </c>
      <c r="K1054" s="65">
        <v>3302.8539999999998</v>
      </c>
      <c r="L1054" s="65">
        <v>9144.1</v>
      </c>
      <c r="M1054" s="65">
        <v>12047.550000000001</v>
      </c>
      <c r="N1054" s="65">
        <v>4141.8</v>
      </c>
      <c r="O1054" s="65">
        <v>-2004.6</v>
      </c>
      <c r="P1054" s="65">
        <v>-20541.95</v>
      </c>
      <c r="Q1054" s="65">
        <v>-5164.08</v>
      </c>
      <c r="R1054" s="65">
        <v>-6371.835</v>
      </c>
      <c r="S1054" s="65">
        <v>-3022.19</v>
      </c>
      <c r="T1054" s="65">
        <v>-1201.47</v>
      </c>
      <c r="U1054" s="65">
        <v>-1695.44</v>
      </c>
      <c r="V1054" s="65">
        <v>-14668.115</v>
      </c>
    </row>
    <row r="1055" spans="1:22" x14ac:dyDescent="0.25">
      <c r="A1055">
        <v>1039</v>
      </c>
      <c r="B1055" s="65">
        <v>41.87</v>
      </c>
      <c r="C1055" s="65">
        <v>317.05</v>
      </c>
      <c r="D1055" s="65">
        <v>14.65</v>
      </c>
      <c r="E1055" s="65">
        <v>239.62</v>
      </c>
      <c r="F1055" s="65">
        <v>3141.58</v>
      </c>
      <c r="G1055" s="65">
        <v>2701.97</v>
      </c>
      <c r="H1055" s="65">
        <v>9902.0400000000009</v>
      </c>
      <c r="I1055" s="65">
        <v>3121.87</v>
      </c>
      <c r="J1055" s="65">
        <v>2552.04</v>
      </c>
      <c r="K1055" s="65">
        <v>3333.37</v>
      </c>
      <c r="L1055" s="65">
        <v>-10243.800000000001</v>
      </c>
      <c r="M1055" s="65">
        <v>7724.1</v>
      </c>
      <c r="N1055" s="65">
        <v>-13536.900000000001</v>
      </c>
      <c r="O1055" s="65">
        <v>-26559.599999999999</v>
      </c>
      <c r="P1055" s="65">
        <v>20512.650000000001</v>
      </c>
      <c r="Q1055" s="65">
        <v>-6133.14</v>
      </c>
      <c r="R1055" s="65">
        <v>-9628.7549999999992</v>
      </c>
      <c r="S1055" s="65">
        <v>5202.6499999999996</v>
      </c>
      <c r="T1055" s="65">
        <v>1701.3899999999999</v>
      </c>
      <c r="U1055" s="65">
        <v>-7797.920000000001</v>
      </c>
      <c r="V1055" s="65">
        <v>-38759.32499999999</v>
      </c>
    </row>
    <row r="1056" spans="1:22" x14ac:dyDescent="0.25">
      <c r="A1056">
        <v>1040</v>
      </c>
      <c r="B1056" s="65">
        <v>40.180199999999999</v>
      </c>
      <c r="C1056" s="65">
        <v>309.14490000000001</v>
      </c>
      <c r="D1056" s="65">
        <v>14.156499999999999</v>
      </c>
      <c r="E1056" s="65">
        <v>223.7355</v>
      </c>
      <c r="F1056" s="65">
        <v>3404.1215999999999</v>
      </c>
      <c r="G1056" s="65">
        <v>2722.6134999999999</v>
      </c>
      <c r="H1056" s="65">
        <v>9623.3806999999997</v>
      </c>
      <c r="I1056" s="65">
        <v>3088.3939</v>
      </c>
      <c r="J1056" s="65">
        <v>2519.5778</v>
      </c>
      <c r="K1056" s="65">
        <v>3317.1044000000002</v>
      </c>
      <c r="L1056" s="65">
        <v>1608.6000000000001</v>
      </c>
      <c r="M1056" s="65">
        <v>19582.649999999998</v>
      </c>
      <c r="N1056" s="65">
        <v>5596.5</v>
      </c>
      <c r="O1056" s="65">
        <v>5209</v>
      </c>
      <c r="P1056" s="65">
        <v>-45121.525000000001</v>
      </c>
      <c r="Q1056" s="65">
        <v>-10262.220000000001</v>
      </c>
      <c r="R1056" s="65">
        <v>4304.0300000000007</v>
      </c>
      <c r="S1056" s="65">
        <v>8549.8900000000012</v>
      </c>
      <c r="T1056" s="65">
        <v>6570.8099999999995</v>
      </c>
      <c r="U1056" s="65">
        <v>-4545.5199999999995</v>
      </c>
      <c r="V1056" s="65">
        <v>-8507.7850000000035</v>
      </c>
    </row>
    <row r="1057" spans="1:22" x14ac:dyDescent="0.25">
      <c r="A1057">
        <v>1041</v>
      </c>
      <c r="B1057" s="65">
        <v>40.76</v>
      </c>
      <c r="C1057" s="65">
        <v>312.72000000000003</v>
      </c>
      <c r="D1057" s="65">
        <v>14.78</v>
      </c>
      <c r="E1057" s="65">
        <v>227.86</v>
      </c>
      <c r="F1057" s="65">
        <v>3152.74</v>
      </c>
      <c r="G1057" s="65">
        <v>2651.5</v>
      </c>
      <c r="H1057" s="65">
        <v>10149.83</v>
      </c>
      <c r="I1057" s="65">
        <v>3203.79</v>
      </c>
      <c r="J1057" s="65">
        <v>2566.7399999999998</v>
      </c>
      <c r="K1057" s="65">
        <v>3323.89</v>
      </c>
      <c r="L1057" s="65">
        <v>-2417.7999999999997</v>
      </c>
      <c r="M1057" s="65">
        <v>14223.75</v>
      </c>
      <c r="N1057" s="65">
        <v>-18887.7</v>
      </c>
      <c r="O1057" s="65">
        <v>-3035.2000000000003</v>
      </c>
      <c r="P1057" s="65">
        <v>17723.949999999997</v>
      </c>
      <c r="Q1057" s="65">
        <v>3960.2</v>
      </c>
      <c r="R1057" s="65">
        <v>-22018.285</v>
      </c>
      <c r="S1057" s="65">
        <v>-2990.12</v>
      </c>
      <c r="T1057" s="65">
        <v>-503.19</v>
      </c>
      <c r="U1057" s="65">
        <v>-5902.54</v>
      </c>
      <c r="V1057" s="65">
        <v>-19846.935000000001</v>
      </c>
    </row>
    <row r="1058" spans="1:22" x14ac:dyDescent="0.25">
      <c r="A1058">
        <v>1042</v>
      </c>
      <c r="B1058" s="65">
        <v>39.158499999999997</v>
      </c>
      <c r="C1058" s="65">
        <v>316.5872</v>
      </c>
      <c r="D1058" s="65">
        <v>14.666</v>
      </c>
      <c r="E1058" s="65">
        <v>225.65870000000001</v>
      </c>
      <c r="F1058" s="65">
        <v>3203.1792</v>
      </c>
      <c r="G1058" s="65">
        <v>2629.2836000000002</v>
      </c>
      <c r="H1058" s="65">
        <v>9472.2124999999996</v>
      </c>
      <c r="I1058" s="65">
        <v>3240.5317</v>
      </c>
      <c r="J1058" s="65">
        <v>2617.1783</v>
      </c>
      <c r="K1058" s="65">
        <v>3329.1772999999998</v>
      </c>
      <c r="L1058" s="65">
        <v>8760.5</v>
      </c>
      <c r="M1058" s="65">
        <v>8419.2000000000007</v>
      </c>
      <c r="N1058" s="65">
        <v>-14274</v>
      </c>
      <c r="O1058" s="65">
        <v>1362.6000000000001</v>
      </c>
      <c r="P1058" s="65">
        <v>5114.0749999999998</v>
      </c>
      <c r="Q1058" s="65">
        <v>8403.76</v>
      </c>
      <c r="R1058" s="65">
        <v>11862.439999999999</v>
      </c>
      <c r="S1058" s="65">
        <v>-6663.89</v>
      </c>
      <c r="T1058" s="65">
        <v>-8069.2649999999994</v>
      </c>
      <c r="U1058" s="65">
        <v>-6960.1</v>
      </c>
      <c r="V1058" s="65">
        <v>7955.3200000000015</v>
      </c>
    </row>
    <row r="1059" spans="1:22" x14ac:dyDescent="0.25">
      <c r="A1059">
        <v>1043</v>
      </c>
      <c r="B1059" s="65">
        <v>39.93</v>
      </c>
      <c r="C1059" s="65">
        <v>333.13</v>
      </c>
      <c r="D1059" s="65">
        <v>14.34</v>
      </c>
      <c r="E1059" s="65">
        <v>221.27</v>
      </c>
      <c r="F1059" s="65">
        <v>3282.91</v>
      </c>
      <c r="G1059" s="65">
        <v>2676.06</v>
      </c>
      <c r="H1059" s="65">
        <v>9473.59</v>
      </c>
      <c r="I1059" s="65">
        <v>3218.95</v>
      </c>
      <c r="J1059" s="65">
        <v>2556.23</v>
      </c>
      <c r="K1059" s="65">
        <v>3261.01</v>
      </c>
      <c r="L1059" s="65">
        <v>3383.8</v>
      </c>
      <c r="M1059" s="65">
        <v>-16397.55</v>
      </c>
      <c r="N1059" s="65">
        <v>-1587.3</v>
      </c>
      <c r="O1059" s="65">
        <v>10149</v>
      </c>
      <c r="P1059" s="65">
        <v>-14818.55</v>
      </c>
      <c r="Q1059" s="65">
        <v>-952.2</v>
      </c>
      <c r="R1059" s="65">
        <v>11793.485000000001</v>
      </c>
      <c r="S1059" s="65">
        <v>-4506.1000000000004</v>
      </c>
      <c r="T1059" s="65">
        <v>1073.58</v>
      </c>
      <c r="U1059" s="65">
        <v>6672.6</v>
      </c>
      <c r="V1059" s="65">
        <v>-5189.2349999999988</v>
      </c>
    </row>
    <row r="1060" spans="1:22" x14ac:dyDescent="0.25">
      <c r="A1060">
        <v>1044</v>
      </c>
      <c r="B1060" s="65">
        <v>40.023099999999999</v>
      </c>
      <c r="C1060" s="65">
        <v>325.00009999999997</v>
      </c>
      <c r="D1060" s="65">
        <v>14.526199999999999</v>
      </c>
      <c r="E1060" s="65">
        <v>218.56379999999999</v>
      </c>
      <c r="F1060" s="65">
        <v>3450.0382</v>
      </c>
      <c r="G1060" s="65">
        <v>2609.6691999999998</v>
      </c>
      <c r="H1060" s="65">
        <v>9553.9511000000002</v>
      </c>
      <c r="I1060" s="65">
        <v>3178.4004</v>
      </c>
      <c r="J1060" s="65">
        <v>2540.8373999999999</v>
      </c>
      <c r="K1060" s="65">
        <v>3337.3733000000002</v>
      </c>
      <c r="L1060" s="65">
        <v>2708.3</v>
      </c>
      <c r="M1060" s="65">
        <v>-4200.1499999999996</v>
      </c>
      <c r="N1060" s="65">
        <v>-8821.8000000000011</v>
      </c>
      <c r="O1060" s="65">
        <v>15552.4</v>
      </c>
      <c r="P1060" s="65">
        <v>-56600.675000000003</v>
      </c>
      <c r="Q1060" s="65">
        <v>12326.640000000001</v>
      </c>
      <c r="R1060" s="65">
        <v>7775.51</v>
      </c>
      <c r="S1060" s="65">
        <v>-450.76</v>
      </c>
      <c r="T1060" s="65">
        <v>3381.87</v>
      </c>
      <c r="U1060" s="65">
        <v>-8599.2999999999993</v>
      </c>
      <c r="V1060" s="65">
        <v>-36927.964999999997</v>
      </c>
    </row>
    <row r="1061" spans="1:22" x14ac:dyDescent="0.25">
      <c r="A1061">
        <v>1045</v>
      </c>
      <c r="B1061" s="65">
        <v>39.229999999999997</v>
      </c>
      <c r="C1061" s="65">
        <v>329.49</v>
      </c>
      <c r="D1061" s="65">
        <v>14.42</v>
      </c>
      <c r="E1061" s="65">
        <v>227.54</v>
      </c>
      <c r="F1061" s="65">
        <v>3258</v>
      </c>
      <c r="G1061" s="65">
        <v>2664.35</v>
      </c>
      <c r="H1061" s="65">
        <v>9466.82</v>
      </c>
      <c r="I1061" s="65">
        <v>3204.13</v>
      </c>
      <c r="J1061" s="65">
        <v>2549.9699999999998</v>
      </c>
      <c r="K1061" s="65">
        <v>3313.93</v>
      </c>
      <c r="L1061" s="65">
        <v>8233.4</v>
      </c>
      <c r="M1061" s="65">
        <v>-10934.699999999999</v>
      </c>
      <c r="N1061" s="65">
        <v>-4781.3999999999996</v>
      </c>
      <c r="O1061" s="65">
        <v>-2398.2000000000003</v>
      </c>
      <c r="P1061" s="65">
        <v>-8591.5499999999993</v>
      </c>
      <c r="Q1061" s="65">
        <v>1389.68</v>
      </c>
      <c r="R1061" s="65">
        <v>12131.9</v>
      </c>
      <c r="S1061" s="65">
        <v>-3024.09</v>
      </c>
      <c r="T1061" s="65">
        <v>2012.1299999999999</v>
      </c>
      <c r="U1061" s="65">
        <v>-3909.9400000000005</v>
      </c>
      <c r="V1061" s="65">
        <v>-9872.7699999999968</v>
      </c>
    </row>
    <row r="1062" spans="1:22" x14ac:dyDescent="0.25">
      <c r="A1062">
        <v>1046</v>
      </c>
      <c r="B1062" s="65">
        <v>39.712299999999999</v>
      </c>
      <c r="C1062" s="65">
        <v>320.50869999999998</v>
      </c>
      <c r="D1062" s="65">
        <v>13.8773</v>
      </c>
      <c r="E1062" s="65">
        <v>228.0325</v>
      </c>
      <c r="F1062" s="65">
        <v>3368.6297</v>
      </c>
      <c r="G1062" s="65">
        <v>2624.1648</v>
      </c>
      <c r="H1062" s="65">
        <v>9773.0352999999996</v>
      </c>
      <c r="I1062" s="65">
        <v>3149.2438999999999</v>
      </c>
      <c r="J1062" s="65">
        <v>2569.9133000000002</v>
      </c>
      <c r="K1062" s="65">
        <v>3310.5978</v>
      </c>
      <c r="L1062" s="65">
        <v>4883.8999999999996</v>
      </c>
      <c r="M1062" s="65">
        <v>2536.9499999999998</v>
      </c>
      <c r="N1062" s="65">
        <v>16485.3</v>
      </c>
      <c r="O1062" s="65">
        <v>-3385</v>
      </c>
      <c r="P1062" s="65">
        <v>-36248.550000000003</v>
      </c>
      <c r="Q1062" s="65">
        <v>9427.52</v>
      </c>
      <c r="R1062" s="65">
        <v>-3178.7</v>
      </c>
      <c r="S1062" s="65">
        <v>2464.8900000000003</v>
      </c>
      <c r="T1062" s="65">
        <v>-979.51499999999999</v>
      </c>
      <c r="U1062" s="65">
        <v>-3244.2</v>
      </c>
      <c r="V1062" s="65">
        <v>-11237.405000000006</v>
      </c>
    </row>
    <row r="1063" spans="1:22" x14ac:dyDescent="0.25">
      <c r="A1063">
        <v>1047</v>
      </c>
      <c r="B1063" s="65">
        <v>39.659999999999997</v>
      </c>
      <c r="C1063" s="65">
        <v>316.51</v>
      </c>
      <c r="D1063" s="65">
        <v>14.33</v>
      </c>
      <c r="E1063" s="65">
        <v>222.11</v>
      </c>
      <c r="F1063" s="65">
        <v>3247.09</v>
      </c>
      <c r="G1063" s="65">
        <v>2660.24</v>
      </c>
      <c r="H1063" s="65">
        <v>9450.6200000000008</v>
      </c>
      <c r="I1063" s="65">
        <v>3175.36</v>
      </c>
      <c r="J1063" s="65">
        <v>2569.3200000000002</v>
      </c>
      <c r="K1063" s="65">
        <v>3281.31</v>
      </c>
      <c r="L1063" s="65">
        <v>5240.9000000000005</v>
      </c>
      <c r="M1063" s="65">
        <v>8541</v>
      </c>
      <c r="N1063" s="65">
        <v>-1088.1000000000001</v>
      </c>
      <c r="O1063" s="65">
        <v>8452.7999999999993</v>
      </c>
      <c r="P1063" s="65">
        <v>-5864.4749999999995</v>
      </c>
      <c r="Q1063" s="65">
        <v>2211.7599999999998</v>
      </c>
      <c r="R1063" s="65">
        <v>12942.289999999999</v>
      </c>
      <c r="S1063" s="65">
        <v>-146.97</v>
      </c>
      <c r="T1063" s="65">
        <v>-891.19500000000005</v>
      </c>
      <c r="U1063" s="65">
        <v>2612.94</v>
      </c>
      <c r="V1063" s="65">
        <v>32010.949999999993</v>
      </c>
    </row>
    <row r="1064" spans="1:22" x14ac:dyDescent="0.25">
      <c r="A1064">
        <v>1048</v>
      </c>
      <c r="B1064" s="65">
        <v>39.981699999999996</v>
      </c>
      <c r="C1064" s="65">
        <v>323.40649999999999</v>
      </c>
      <c r="D1064" s="65">
        <v>14.5199</v>
      </c>
      <c r="E1064" s="65">
        <v>221.12430000000001</v>
      </c>
      <c r="F1064" s="65">
        <v>3242.6842999999999</v>
      </c>
      <c r="G1064" s="65">
        <v>2734.1844000000001</v>
      </c>
      <c r="H1064" s="65">
        <v>9648.2924000000003</v>
      </c>
      <c r="I1064" s="65">
        <v>3176.7658999999999</v>
      </c>
      <c r="J1064" s="65">
        <v>2579.6064000000001</v>
      </c>
      <c r="K1064" s="65">
        <v>3354.3357000000001</v>
      </c>
      <c r="L1064" s="65">
        <v>2998.1</v>
      </c>
      <c r="M1064" s="65">
        <v>-1809.7499999999998</v>
      </c>
      <c r="N1064" s="65">
        <v>-8576.1</v>
      </c>
      <c r="O1064" s="65">
        <v>10431.4</v>
      </c>
      <c r="P1064" s="65">
        <v>-4762.2</v>
      </c>
      <c r="Q1064" s="65">
        <v>-12576.4</v>
      </c>
      <c r="R1064" s="65">
        <v>3058.4450000000002</v>
      </c>
      <c r="S1064" s="65">
        <v>-287.31</v>
      </c>
      <c r="T1064" s="65">
        <v>-2433.4799999999996</v>
      </c>
      <c r="U1064" s="65">
        <v>-11991.78</v>
      </c>
      <c r="V1064" s="65">
        <v>-25949.075000000001</v>
      </c>
    </row>
    <row r="1065" spans="1:22" x14ac:dyDescent="0.25">
      <c r="A1065">
        <v>1049</v>
      </c>
      <c r="B1065" s="65">
        <v>41.64</v>
      </c>
      <c r="C1065" s="65">
        <v>322.72000000000003</v>
      </c>
      <c r="D1065" s="65">
        <v>14.03</v>
      </c>
      <c r="E1065" s="65">
        <v>233.03</v>
      </c>
      <c r="F1065" s="65">
        <v>3144.06</v>
      </c>
      <c r="G1065" s="65">
        <v>2693.45</v>
      </c>
      <c r="H1065" s="65">
        <v>9627.85</v>
      </c>
      <c r="I1065" s="65">
        <v>3153.46</v>
      </c>
      <c r="J1065" s="65">
        <v>2556.8000000000002</v>
      </c>
      <c r="K1065" s="65">
        <v>3225.51</v>
      </c>
      <c r="L1065" s="65">
        <v>-8640.7999999999993</v>
      </c>
      <c r="M1065" s="65">
        <v>-773.09999999999991</v>
      </c>
      <c r="N1065" s="65">
        <v>10370.1</v>
      </c>
      <c r="O1065" s="65">
        <v>-13375</v>
      </c>
      <c r="P1065" s="65">
        <v>19893.675000000003</v>
      </c>
      <c r="Q1065" s="65">
        <v>-4429.7400000000007</v>
      </c>
      <c r="R1065" s="65">
        <v>4080.8050000000003</v>
      </c>
      <c r="S1065" s="65">
        <v>2043.5199999999998</v>
      </c>
      <c r="T1065" s="65">
        <v>987.36</v>
      </c>
      <c r="U1065" s="65">
        <v>13772.999999999998</v>
      </c>
      <c r="V1065" s="65">
        <v>23929.82</v>
      </c>
    </row>
    <row r="1066" spans="1:22" x14ac:dyDescent="0.25">
      <c r="A1066">
        <v>1050</v>
      </c>
      <c r="B1066" s="65">
        <v>38.491500000000002</v>
      </c>
      <c r="C1066" s="65">
        <v>314.29379999999998</v>
      </c>
      <c r="D1066" s="65">
        <v>14.0146</v>
      </c>
      <c r="E1066" s="65">
        <v>235.4297</v>
      </c>
      <c r="F1066" s="65">
        <v>3389.6410999999998</v>
      </c>
      <c r="G1066" s="65">
        <v>2674.7939999999999</v>
      </c>
      <c r="H1066" s="65">
        <v>9907.6895000000004</v>
      </c>
      <c r="I1066" s="65">
        <v>3219.9701</v>
      </c>
      <c r="J1066" s="65">
        <v>2574.7184999999999</v>
      </c>
      <c r="K1066" s="65">
        <v>3331.0091000000002</v>
      </c>
      <c r="L1066" s="65">
        <v>13429.5</v>
      </c>
      <c r="M1066" s="65">
        <v>11859.3</v>
      </c>
      <c r="N1066" s="65">
        <v>11130.6</v>
      </c>
      <c r="O1066" s="65">
        <v>-18179.400000000001</v>
      </c>
      <c r="P1066" s="65">
        <v>-41501.399999999994</v>
      </c>
      <c r="Q1066" s="65">
        <v>-698.32</v>
      </c>
      <c r="R1066" s="65">
        <v>-9911.41</v>
      </c>
      <c r="S1066" s="65">
        <v>-4607.7300000000005</v>
      </c>
      <c r="T1066" s="65">
        <v>-1700.2950000000001</v>
      </c>
      <c r="U1066" s="65">
        <v>-7326.46</v>
      </c>
      <c r="V1066" s="65">
        <v>-47505.614999999991</v>
      </c>
    </row>
    <row r="1067" spans="1:22" x14ac:dyDescent="0.25">
      <c r="A1067">
        <v>1051</v>
      </c>
      <c r="B1067" s="65">
        <v>41.74</v>
      </c>
      <c r="C1067" s="65">
        <v>318.31</v>
      </c>
      <c r="D1067" s="65">
        <v>14.15</v>
      </c>
      <c r="E1067" s="65">
        <v>230.99</v>
      </c>
      <c r="F1067" s="65">
        <v>3198.36</v>
      </c>
      <c r="G1067" s="65">
        <v>2632.72</v>
      </c>
      <c r="H1067" s="65">
        <v>9972.64</v>
      </c>
      <c r="I1067" s="65">
        <v>3182.9</v>
      </c>
      <c r="J1067" s="65">
        <v>2557.2199999999998</v>
      </c>
      <c r="K1067" s="65">
        <v>3342.2</v>
      </c>
      <c r="L1067" s="65">
        <v>-9341.5</v>
      </c>
      <c r="M1067" s="65">
        <v>5840.8499999999995</v>
      </c>
      <c r="N1067" s="65">
        <v>5799.3</v>
      </c>
      <c r="O1067" s="65">
        <v>-9307.6</v>
      </c>
      <c r="P1067" s="65">
        <v>6319.9249999999993</v>
      </c>
      <c r="Q1067" s="65">
        <v>7716.82</v>
      </c>
      <c r="R1067" s="65">
        <v>-13158.75</v>
      </c>
      <c r="S1067" s="65">
        <v>-900.73</v>
      </c>
      <c r="T1067" s="65">
        <v>924.06000000000006</v>
      </c>
      <c r="U1067" s="65">
        <v>-9564.66</v>
      </c>
      <c r="V1067" s="65">
        <v>-15672.285</v>
      </c>
    </row>
    <row r="1068" spans="1:22" x14ac:dyDescent="0.25">
      <c r="A1068">
        <v>1052</v>
      </c>
      <c r="B1068" s="65">
        <v>42.275500000000001</v>
      </c>
      <c r="C1068" s="65">
        <v>323.86290000000002</v>
      </c>
      <c r="D1068" s="65">
        <v>14.0465</v>
      </c>
      <c r="E1068" s="65">
        <v>224.732</v>
      </c>
      <c r="F1068" s="65">
        <v>3239.3602000000001</v>
      </c>
      <c r="G1068" s="65">
        <v>2618.9198999999999</v>
      </c>
      <c r="H1068" s="65">
        <v>9998.7289000000001</v>
      </c>
      <c r="I1068" s="65">
        <v>3167.4479999999999</v>
      </c>
      <c r="J1068" s="65">
        <v>2529.8272000000002</v>
      </c>
      <c r="K1068" s="65">
        <v>3346.9571999999998</v>
      </c>
      <c r="L1068" s="65">
        <v>-13058.5</v>
      </c>
      <c r="M1068" s="65">
        <v>-2494.35</v>
      </c>
      <c r="N1068" s="65">
        <v>9886.5</v>
      </c>
      <c r="O1068" s="65">
        <v>3216</v>
      </c>
      <c r="P1068" s="65">
        <v>-3931.1750000000002</v>
      </c>
      <c r="Q1068" s="65">
        <v>10476.5</v>
      </c>
      <c r="R1068" s="65">
        <v>-14463.380000000001</v>
      </c>
      <c r="S1068" s="65">
        <v>644.48</v>
      </c>
      <c r="T1068" s="65">
        <v>5033.3999999999996</v>
      </c>
      <c r="U1068" s="65">
        <v>-10516.08</v>
      </c>
      <c r="V1068" s="65">
        <v>-15206.605000000003</v>
      </c>
    </row>
    <row r="1069" spans="1:22" x14ac:dyDescent="0.25">
      <c r="A1069">
        <v>1053</v>
      </c>
      <c r="B1069" s="65">
        <v>39.08</v>
      </c>
      <c r="C1069" s="65">
        <v>314.60000000000002</v>
      </c>
      <c r="D1069" s="65">
        <v>14.17</v>
      </c>
      <c r="E1069" s="65">
        <v>232.31</v>
      </c>
      <c r="F1069" s="65">
        <v>3237.9</v>
      </c>
      <c r="G1069" s="65">
        <v>2687.65</v>
      </c>
      <c r="H1069" s="65">
        <v>8976.2199999999993</v>
      </c>
      <c r="I1069" s="65">
        <v>3148.65</v>
      </c>
      <c r="J1069" s="65">
        <v>2576.92</v>
      </c>
      <c r="K1069" s="65">
        <v>3312.12</v>
      </c>
      <c r="L1069" s="65">
        <v>9318.4</v>
      </c>
      <c r="M1069" s="65">
        <v>11393.699999999999</v>
      </c>
      <c r="N1069" s="65">
        <v>5089.5</v>
      </c>
      <c r="O1069" s="65">
        <v>-11930.199999999999</v>
      </c>
      <c r="P1069" s="65">
        <v>-3567.2249999999999</v>
      </c>
      <c r="Q1069" s="65">
        <v>-3268.96</v>
      </c>
      <c r="R1069" s="65">
        <v>36661.840000000004</v>
      </c>
      <c r="S1069" s="65">
        <v>2524.17</v>
      </c>
      <c r="T1069" s="65">
        <v>-2030.2350000000001</v>
      </c>
      <c r="U1069" s="65">
        <v>-3547.88</v>
      </c>
      <c r="V1069" s="65">
        <v>40643.11</v>
      </c>
    </row>
    <row r="1070" spans="1:22" x14ac:dyDescent="0.25">
      <c r="A1070">
        <v>1054</v>
      </c>
      <c r="B1070" s="65">
        <v>40.991100000000003</v>
      </c>
      <c r="C1070" s="65">
        <v>313.50790000000001</v>
      </c>
      <c r="D1070" s="65">
        <v>14.157400000000001</v>
      </c>
      <c r="E1070" s="65">
        <v>215.71770000000001</v>
      </c>
      <c r="F1070" s="65">
        <v>3325.7647999999999</v>
      </c>
      <c r="G1070" s="65">
        <v>2665.3636000000001</v>
      </c>
      <c r="H1070" s="65">
        <v>9936.5835000000006</v>
      </c>
      <c r="I1070" s="65">
        <v>3136.3512999999998</v>
      </c>
      <c r="J1070" s="65">
        <v>2488.5972000000002</v>
      </c>
      <c r="K1070" s="65">
        <v>3378.0907000000002</v>
      </c>
      <c r="L1070" s="65">
        <v>-4067.7</v>
      </c>
      <c r="M1070" s="65">
        <v>13038.15</v>
      </c>
      <c r="N1070" s="65">
        <v>5561.4000000000005</v>
      </c>
      <c r="O1070" s="65">
        <v>21244.6</v>
      </c>
      <c r="P1070" s="65">
        <v>-25532.325000000001</v>
      </c>
      <c r="Q1070" s="65">
        <v>1187.76</v>
      </c>
      <c r="R1070" s="65">
        <v>-11356.109999999999</v>
      </c>
      <c r="S1070" s="65">
        <v>3754.15</v>
      </c>
      <c r="T1070" s="65">
        <v>11217.9</v>
      </c>
      <c r="U1070" s="65">
        <v>-16742.78</v>
      </c>
      <c r="V1070" s="65">
        <v>-1694.9550000000017</v>
      </c>
    </row>
    <row r="1071" spans="1:22" x14ac:dyDescent="0.25">
      <c r="A1071">
        <v>1055</v>
      </c>
      <c r="B1071" s="65">
        <v>41.2</v>
      </c>
      <c r="C1071" s="65">
        <v>318.57</v>
      </c>
      <c r="D1071" s="65">
        <v>14.42</v>
      </c>
      <c r="E1071" s="65">
        <v>226.07</v>
      </c>
      <c r="F1071" s="65">
        <v>3480.69</v>
      </c>
      <c r="G1071" s="65">
        <v>2692.83</v>
      </c>
      <c r="H1071" s="65">
        <v>9607.75</v>
      </c>
      <c r="I1071" s="65">
        <v>3253.39</v>
      </c>
      <c r="J1071" s="65">
        <v>2533.17</v>
      </c>
      <c r="K1071" s="65">
        <v>3278.36</v>
      </c>
      <c r="L1071" s="65">
        <v>-5514.5999999999995</v>
      </c>
      <c r="M1071" s="65">
        <v>5443.9500000000007</v>
      </c>
      <c r="N1071" s="65">
        <v>-4555.2</v>
      </c>
      <c r="O1071" s="65">
        <v>534.80000000000007</v>
      </c>
      <c r="P1071" s="65">
        <v>-64263.175000000003</v>
      </c>
      <c r="Q1071" s="65">
        <v>-4304.5600000000004</v>
      </c>
      <c r="R1071" s="65">
        <v>5085.6750000000002</v>
      </c>
      <c r="S1071" s="65">
        <v>-7949.4699999999993</v>
      </c>
      <c r="T1071" s="65">
        <v>4532.3549999999996</v>
      </c>
      <c r="U1071" s="65">
        <v>3202.94</v>
      </c>
      <c r="V1071" s="65">
        <v>-67787.285000000003</v>
      </c>
    </row>
    <row r="1072" spans="1:22" x14ac:dyDescent="0.25">
      <c r="A1072">
        <v>1056</v>
      </c>
      <c r="B1072" s="65">
        <v>39.430900000000001</v>
      </c>
      <c r="C1072" s="65">
        <v>322.94799999999998</v>
      </c>
      <c r="D1072" s="65">
        <v>14.351100000000001</v>
      </c>
      <c r="E1072" s="65">
        <v>237.501</v>
      </c>
      <c r="F1072" s="65">
        <v>3221.7001</v>
      </c>
      <c r="G1072" s="65">
        <v>2659.8427999999999</v>
      </c>
      <c r="H1072" s="65">
        <v>9191.2181</v>
      </c>
      <c r="I1072" s="65">
        <v>3176.8026</v>
      </c>
      <c r="J1072" s="65">
        <v>2570.6673000000001</v>
      </c>
      <c r="K1072" s="65">
        <v>3299.7093</v>
      </c>
      <c r="L1072" s="65">
        <v>6853.7</v>
      </c>
      <c r="M1072" s="65">
        <v>-1122</v>
      </c>
      <c r="N1072" s="65">
        <v>-1992.9</v>
      </c>
      <c r="O1072" s="65">
        <v>-22322</v>
      </c>
      <c r="P1072" s="65">
        <v>483.85</v>
      </c>
      <c r="Q1072" s="65">
        <v>2291.92</v>
      </c>
      <c r="R1072" s="65">
        <v>25912.16</v>
      </c>
      <c r="S1072" s="65">
        <v>-290.98</v>
      </c>
      <c r="T1072" s="65">
        <v>-1092.615</v>
      </c>
      <c r="U1072" s="65">
        <v>-1066.5</v>
      </c>
      <c r="V1072" s="65">
        <v>7654.6349999999984</v>
      </c>
    </row>
    <row r="1073" spans="1:22" x14ac:dyDescent="0.25">
      <c r="A1073">
        <v>1057</v>
      </c>
      <c r="B1073" s="65">
        <v>42.26</v>
      </c>
      <c r="C1073" s="65">
        <v>326.56</v>
      </c>
      <c r="D1073" s="65">
        <v>13.94</v>
      </c>
      <c r="E1073" s="65">
        <v>230.53</v>
      </c>
      <c r="F1073" s="65">
        <v>3312</v>
      </c>
      <c r="G1073" s="65">
        <v>2655.31</v>
      </c>
      <c r="H1073" s="65">
        <v>9696.01</v>
      </c>
      <c r="I1073" s="65">
        <v>3223.71</v>
      </c>
      <c r="J1073" s="65">
        <v>2529.2399999999998</v>
      </c>
      <c r="K1073" s="65">
        <v>3256.87</v>
      </c>
      <c r="L1073" s="65">
        <v>-12928.3</v>
      </c>
      <c r="M1073" s="65">
        <v>-6540.6</v>
      </c>
      <c r="N1073" s="65">
        <v>13942.5</v>
      </c>
      <c r="O1073" s="65">
        <v>-8386.2000000000007</v>
      </c>
      <c r="P1073" s="65">
        <v>-22091.65</v>
      </c>
      <c r="Q1073" s="65">
        <v>3199.34</v>
      </c>
      <c r="R1073" s="65">
        <v>672.55500000000006</v>
      </c>
      <c r="S1073" s="65">
        <v>-4981.6099999999997</v>
      </c>
      <c r="T1073" s="65">
        <v>5121.33</v>
      </c>
      <c r="U1073" s="65">
        <v>7500.7400000000007</v>
      </c>
      <c r="V1073" s="65">
        <v>-24491.895</v>
      </c>
    </row>
    <row r="1074" spans="1:22" x14ac:dyDescent="0.25">
      <c r="A1074">
        <v>1058</v>
      </c>
      <c r="B1074" s="65">
        <v>39.033499999999997</v>
      </c>
      <c r="C1074" s="65">
        <v>320.48840000000001</v>
      </c>
      <c r="D1074" s="65">
        <v>14.351000000000001</v>
      </c>
      <c r="E1074" s="65">
        <v>219.114</v>
      </c>
      <c r="F1074" s="65">
        <v>3261.5382</v>
      </c>
      <c r="G1074" s="65">
        <v>2663.1747</v>
      </c>
      <c r="H1074" s="65">
        <v>9681.1241000000009</v>
      </c>
      <c r="I1074" s="65">
        <v>3104.4371000000001</v>
      </c>
      <c r="J1074" s="65">
        <v>2550.8413999999998</v>
      </c>
      <c r="K1074" s="65">
        <v>3294.3128999999999</v>
      </c>
      <c r="L1074" s="65">
        <v>9635.5</v>
      </c>
      <c r="M1074" s="65">
        <v>2567.4</v>
      </c>
      <c r="N1074" s="65">
        <v>-1988.9999999999998</v>
      </c>
      <c r="O1074" s="65">
        <v>14452</v>
      </c>
      <c r="P1074" s="65">
        <v>-9475.6750000000011</v>
      </c>
      <c r="Q1074" s="65">
        <v>1625.5400000000002</v>
      </c>
      <c r="R1074" s="65">
        <v>1416.86</v>
      </c>
      <c r="S1074" s="65">
        <v>6945.57</v>
      </c>
      <c r="T1074" s="65">
        <v>1881.27</v>
      </c>
      <c r="U1074" s="65">
        <v>12.78</v>
      </c>
      <c r="V1074" s="65">
        <v>27072.244999999999</v>
      </c>
    </row>
    <row r="1075" spans="1:22" x14ac:dyDescent="0.25">
      <c r="A1075">
        <v>1059</v>
      </c>
      <c r="B1075" s="65">
        <v>41.95</v>
      </c>
      <c r="C1075" s="65">
        <v>324.08</v>
      </c>
      <c r="D1075" s="65">
        <v>14.06</v>
      </c>
      <c r="E1075" s="65">
        <v>234.79</v>
      </c>
      <c r="F1075" s="65">
        <v>3187.18</v>
      </c>
      <c r="G1075" s="65">
        <v>2670.59</v>
      </c>
      <c r="H1075" s="65">
        <v>9931.42</v>
      </c>
      <c r="I1075" s="65">
        <v>3155.14</v>
      </c>
      <c r="J1075" s="65">
        <v>2544.09</v>
      </c>
      <c r="K1075" s="65">
        <v>3279.39</v>
      </c>
      <c r="L1075" s="65">
        <v>-10790.5</v>
      </c>
      <c r="M1075" s="65">
        <v>-2815.2</v>
      </c>
      <c r="N1075" s="65">
        <v>9434.1</v>
      </c>
      <c r="O1075" s="65">
        <v>-16909.400000000001</v>
      </c>
      <c r="P1075" s="65">
        <v>9113.5750000000007</v>
      </c>
      <c r="Q1075" s="65">
        <v>142.35999999999999</v>
      </c>
      <c r="R1075" s="65">
        <v>-11097.855</v>
      </c>
      <c r="S1075" s="65">
        <v>1875.1899999999998</v>
      </c>
      <c r="T1075" s="65">
        <v>2894.16</v>
      </c>
      <c r="U1075" s="65">
        <v>2997.2999999999997</v>
      </c>
      <c r="V1075" s="65">
        <v>-15156.27</v>
      </c>
    </row>
    <row r="1076" spans="1:22" x14ac:dyDescent="0.25">
      <c r="A1076">
        <v>1060</v>
      </c>
      <c r="B1076" s="65">
        <v>40.944299999999998</v>
      </c>
      <c r="C1076" s="65">
        <v>326.16359999999997</v>
      </c>
      <c r="D1076" s="65">
        <v>14.7661</v>
      </c>
      <c r="E1076" s="65">
        <v>216.90799999999999</v>
      </c>
      <c r="F1076" s="65">
        <v>3200.1064000000001</v>
      </c>
      <c r="G1076" s="65">
        <v>2703.1550999999999</v>
      </c>
      <c r="H1076" s="65">
        <v>9976.4863999999998</v>
      </c>
      <c r="I1076" s="65">
        <v>3203.6448999999998</v>
      </c>
      <c r="J1076" s="65">
        <v>2556.6840999999999</v>
      </c>
      <c r="K1076" s="65">
        <v>3368.5601000000001</v>
      </c>
      <c r="L1076" s="65">
        <v>-3740.1</v>
      </c>
      <c r="M1076" s="65">
        <v>-5945.4</v>
      </c>
      <c r="N1076" s="65">
        <v>-18177.900000000001</v>
      </c>
      <c r="O1076" s="65">
        <v>18864</v>
      </c>
      <c r="P1076" s="65">
        <v>5882.2749999999996</v>
      </c>
      <c r="Q1076" s="65">
        <v>-6370.54</v>
      </c>
      <c r="R1076" s="65">
        <v>-13351.255000000001</v>
      </c>
      <c r="S1076" s="65">
        <v>-2975.21</v>
      </c>
      <c r="T1076" s="65">
        <v>1004.8649999999999</v>
      </c>
      <c r="U1076" s="65">
        <v>-14836.66</v>
      </c>
      <c r="V1076" s="65">
        <v>-39645.925000000003</v>
      </c>
    </row>
    <row r="1077" spans="1:22" x14ac:dyDescent="0.25">
      <c r="A1077">
        <v>1061</v>
      </c>
      <c r="B1077" s="65">
        <v>41.08</v>
      </c>
      <c r="C1077" s="65">
        <v>323.08999999999997</v>
      </c>
      <c r="D1077" s="65">
        <v>14.32</v>
      </c>
      <c r="E1077" s="65">
        <v>223.01</v>
      </c>
      <c r="F1077" s="65">
        <v>3159.3</v>
      </c>
      <c r="G1077" s="65">
        <v>2688.64</v>
      </c>
      <c r="H1077" s="65">
        <v>9796.74</v>
      </c>
      <c r="I1077" s="65">
        <v>3214.6</v>
      </c>
      <c r="J1077" s="65">
        <v>2593.5700000000002</v>
      </c>
      <c r="K1077" s="65">
        <v>3243.64</v>
      </c>
      <c r="L1077" s="65">
        <v>-4661.3</v>
      </c>
      <c r="M1077" s="65">
        <v>-1336.5</v>
      </c>
      <c r="N1077" s="65">
        <v>-885.30000000000007</v>
      </c>
      <c r="O1077" s="65">
        <v>6667.4</v>
      </c>
      <c r="P1077" s="65">
        <v>16084</v>
      </c>
      <c r="Q1077" s="65">
        <v>-3466.52</v>
      </c>
      <c r="R1077" s="65">
        <v>-4364.0599999999995</v>
      </c>
      <c r="S1077" s="65">
        <v>-4070.52</v>
      </c>
      <c r="T1077" s="65">
        <v>-4528.3050000000003</v>
      </c>
      <c r="U1077" s="65">
        <v>10146.939999999999</v>
      </c>
      <c r="V1077" s="65">
        <v>9585.8349999999973</v>
      </c>
    </row>
    <row r="1078" spans="1:22" x14ac:dyDescent="0.25">
      <c r="A1078">
        <v>1062</v>
      </c>
      <c r="B1078" s="65">
        <v>40.572499999999998</v>
      </c>
      <c r="C1078" s="65">
        <v>319.7244</v>
      </c>
      <c r="D1078" s="65">
        <v>14.3668</v>
      </c>
      <c r="E1078" s="65">
        <v>220.30189999999999</v>
      </c>
      <c r="F1078" s="65">
        <v>3306.9569000000001</v>
      </c>
      <c r="G1078" s="65">
        <v>2729.1734999999999</v>
      </c>
      <c r="H1078" s="65">
        <v>9956.1941000000006</v>
      </c>
      <c r="I1078" s="65">
        <v>3141.877</v>
      </c>
      <c r="J1078" s="65">
        <v>2533.1622000000002</v>
      </c>
      <c r="K1078" s="65">
        <v>3332.7550000000001</v>
      </c>
      <c r="L1078" s="65">
        <v>-1137.5</v>
      </c>
      <c r="M1078" s="65">
        <v>3713.4</v>
      </c>
      <c r="N1078" s="65">
        <v>-2605.1999999999998</v>
      </c>
      <c r="O1078" s="65">
        <v>12076.2</v>
      </c>
      <c r="P1078" s="65">
        <v>-20830.349999999999</v>
      </c>
      <c r="Q1078" s="65">
        <v>-11574.22</v>
      </c>
      <c r="R1078" s="65">
        <v>-12336.64</v>
      </c>
      <c r="S1078" s="65">
        <v>3201.58</v>
      </c>
      <c r="T1078" s="65">
        <v>4533.1499999999996</v>
      </c>
      <c r="U1078" s="65">
        <v>-7675.64</v>
      </c>
      <c r="V1078" s="65">
        <v>-32635.219999999994</v>
      </c>
    </row>
    <row r="1079" spans="1:22" x14ac:dyDescent="0.25">
      <c r="A1079">
        <v>1063</v>
      </c>
      <c r="B1079" s="65">
        <v>39.49</v>
      </c>
      <c r="C1079" s="65">
        <v>314.04000000000002</v>
      </c>
      <c r="D1079" s="65">
        <v>14.29</v>
      </c>
      <c r="E1079" s="65">
        <v>241.15</v>
      </c>
      <c r="F1079" s="65">
        <v>3218.02</v>
      </c>
      <c r="G1079" s="65">
        <v>2645.55</v>
      </c>
      <c r="H1079" s="65">
        <v>9472.52</v>
      </c>
      <c r="I1079" s="65">
        <v>3141.86</v>
      </c>
      <c r="J1079" s="65">
        <v>2600.25</v>
      </c>
      <c r="K1079" s="65">
        <v>3310.8</v>
      </c>
      <c r="L1079" s="65">
        <v>6463.1</v>
      </c>
      <c r="M1079" s="65">
        <v>12241.2</v>
      </c>
      <c r="N1079" s="65">
        <v>222.3</v>
      </c>
      <c r="O1079" s="65">
        <v>-29619</v>
      </c>
      <c r="P1079" s="65">
        <v>1404.45</v>
      </c>
      <c r="Q1079" s="65">
        <v>5151.0199999999995</v>
      </c>
      <c r="R1079" s="65">
        <v>11847.084999999999</v>
      </c>
      <c r="S1079" s="65">
        <v>3203.6000000000004</v>
      </c>
      <c r="T1079" s="65">
        <v>-5529.9</v>
      </c>
      <c r="U1079" s="65">
        <v>-3285.2400000000002</v>
      </c>
      <c r="V1079" s="65">
        <v>2098.6150000000011</v>
      </c>
    </row>
    <row r="1080" spans="1:22" x14ac:dyDescent="0.25">
      <c r="A1080">
        <v>1064</v>
      </c>
      <c r="B1080" s="65">
        <v>38.744300000000003</v>
      </c>
      <c r="C1080" s="65">
        <v>320.72300000000001</v>
      </c>
      <c r="D1080" s="65">
        <v>14.300800000000001</v>
      </c>
      <c r="E1080" s="65">
        <v>229.77019999999999</v>
      </c>
      <c r="F1080" s="65">
        <v>3209.6244999999999</v>
      </c>
      <c r="G1080" s="65">
        <v>2656.7476000000001</v>
      </c>
      <c r="H1080" s="65">
        <v>9690.5552000000007</v>
      </c>
      <c r="I1080" s="65">
        <v>3189.3986</v>
      </c>
      <c r="J1080" s="65">
        <v>2564.7691</v>
      </c>
      <c r="K1080" s="65">
        <v>3307.2637</v>
      </c>
      <c r="L1080" s="65">
        <v>11659.9</v>
      </c>
      <c r="M1080" s="65">
        <v>2215.5</v>
      </c>
      <c r="N1080" s="65">
        <v>-31.200000000000003</v>
      </c>
      <c r="O1080" s="65">
        <v>-6860.4000000000005</v>
      </c>
      <c r="P1080" s="65">
        <v>3502.75</v>
      </c>
      <c r="Q1080" s="65">
        <v>2910.96</v>
      </c>
      <c r="R1080" s="65">
        <v>945.30499999999995</v>
      </c>
      <c r="S1080" s="65">
        <v>-1550.5800000000002</v>
      </c>
      <c r="T1080" s="65">
        <v>-207.88499999999999</v>
      </c>
      <c r="U1080" s="65">
        <v>-2577.38</v>
      </c>
      <c r="V1080" s="65">
        <v>10006.969999999998</v>
      </c>
    </row>
    <row r="1081" spans="1:22" x14ac:dyDescent="0.25">
      <c r="A1081">
        <v>1065</v>
      </c>
      <c r="B1081" s="65">
        <v>41.28</v>
      </c>
      <c r="C1081" s="65">
        <v>314.39</v>
      </c>
      <c r="D1081" s="65">
        <v>14.34</v>
      </c>
      <c r="E1081" s="65">
        <v>232.11</v>
      </c>
      <c r="F1081" s="65">
        <v>3330.28</v>
      </c>
      <c r="G1081" s="65">
        <v>2680.4</v>
      </c>
      <c r="H1081" s="65">
        <v>9695.9599999999991</v>
      </c>
      <c r="I1081" s="65">
        <v>3202.56</v>
      </c>
      <c r="J1081" s="65">
        <v>2500.98</v>
      </c>
      <c r="K1081" s="65">
        <v>3212.16</v>
      </c>
      <c r="L1081" s="65">
        <v>-6069</v>
      </c>
      <c r="M1081" s="65">
        <v>11710.5</v>
      </c>
      <c r="N1081" s="65">
        <v>-1556.1</v>
      </c>
      <c r="O1081" s="65">
        <v>-11542.199999999999</v>
      </c>
      <c r="P1081" s="65">
        <v>-26661.825000000001</v>
      </c>
      <c r="Q1081" s="65">
        <v>-1820.4799999999998</v>
      </c>
      <c r="R1081" s="65">
        <v>675.15499999999997</v>
      </c>
      <c r="S1081" s="65">
        <v>-2867.15</v>
      </c>
      <c r="T1081" s="65">
        <v>9361.17</v>
      </c>
      <c r="U1081" s="65">
        <v>16443.16</v>
      </c>
      <c r="V1081" s="65">
        <v>-12326.770000000008</v>
      </c>
    </row>
    <row r="1082" spans="1:22" x14ac:dyDescent="0.25">
      <c r="A1082">
        <v>1066</v>
      </c>
      <c r="B1082" s="65">
        <v>39.105899999999998</v>
      </c>
      <c r="C1082" s="65">
        <v>318.87400000000002</v>
      </c>
      <c r="D1082" s="65">
        <v>14.3916</v>
      </c>
      <c r="E1082" s="65">
        <v>231.7379</v>
      </c>
      <c r="F1082" s="65">
        <v>3197.0538000000001</v>
      </c>
      <c r="G1082" s="65">
        <v>2704.0933</v>
      </c>
      <c r="H1082" s="65">
        <v>9263.3363000000008</v>
      </c>
      <c r="I1082" s="65">
        <v>3218.0088000000001</v>
      </c>
      <c r="J1082" s="65">
        <v>2574.6098000000002</v>
      </c>
      <c r="K1082" s="65">
        <v>3315.0859999999998</v>
      </c>
      <c r="L1082" s="65">
        <v>9128.7000000000007</v>
      </c>
      <c r="M1082" s="65">
        <v>4989</v>
      </c>
      <c r="N1082" s="65">
        <v>-3572.4</v>
      </c>
      <c r="O1082" s="65">
        <v>-10795.8</v>
      </c>
      <c r="P1082" s="65">
        <v>6645.4250000000002</v>
      </c>
      <c r="Q1082" s="65">
        <v>-6558.18</v>
      </c>
      <c r="R1082" s="65">
        <v>22306.25</v>
      </c>
      <c r="S1082" s="65">
        <v>-4411.6000000000004</v>
      </c>
      <c r="T1082" s="65">
        <v>-1683.99</v>
      </c>
      <c r="U1082" s="65">
        <v>-4141.84</v>
      </c>
      <c r="V1082" s="65">
        <v>11905.565000000004</v>
      </c>
    </row>
    <row r="1083" spans="1:22" x14ac:dyDescent="0.25">
      <c r="A1083">
        <v>1067</v>
      </c>
      <c r="B1083" s="65">
        <v>40.67</v>
      </c>
      <c r="C1083" s="65">
        <v>317.25</v>
      </c>
      <c r="D1083" s="65">
        <v>14.52</v>
      </c>
      <c r="E1083" s="65">
        <v>221.34</v>
      </c>
      <c r="F1083" s="65">
        <v>3168.73</v>
      </c>
      <c r="G1083" s="65">
        <v>2612.33</v>
      </c>
      <c r="H1083" s="65">
        <v>9724.4599999999991</v>
      </c>
      <c r="I1083" s="65">
        <v>3169.64</v>
      </c>
      <c r="J1083" s="65">
        <v>2551.16</v>
      </c>
      <c r="K1083" s="65">
        <v>3254.47</v>
      </c>
      <c r="L1083" s="65">
        <v>-1822.8000000000002</v>
      </c>
      <c r="M1083" s="65">
        <v>7422.3</v>
      </c>
      <c r="N1083" s="65">
        <v>-8704.8000000000011</v>
      </c>
      <c r="O1083" s="65">
        <v>9990.6</v>
      </c>
      <c r="P1083" s="65">
        <v>13726.025</v>
      </c>
      <c r="Q1083" s="65">
        <v>11793.980000000001</v>
      </c>
      <c r="R1083" s="65">
        <v>-749.93499999999995</v>
      </c>
      <c r="S1083" s="65">
        <v>425.31999999999994</v>
      </c>
      <c r="T1083" s="65">
        <v>1833.3899999999999</v>
      </c>
      <c r="U1083" s="65">
        <v>7981.7400000000007</v>
      </c>
      <c r="V1083" s="65">
        <v>41895.82</v>
      </c>
    </row>
    <row r="1084" spans="1:22" x14ac:dyDescent="0.25">
      <c r="A1084">
        <v>1068</v>
      </c>
      <c r="B1084" s="65">
        <v>42.093800000000002</v>
      </c>
      <c r="C1084" s="65">
        <v>328.28219999999999</v>
      </c>
      <c r="D1084" s="65">
        <v>14.433999999999999</v>
      </c>
      <c r="E1084" s="65">
        <v>228.41220000000001</v>
      </c>
      <c r="F1084" s="65">
        <v>3247.2237</v>
      </c>
      <c r="G1084" s="65">
        <v>2643.9243000000001</v>
      </c>
      <c r="H1084" s="65">
        <v>9936.7970999999998</v>
      </c>
      <c r="I1084" s="65">
        <v>3185.2393000000002</v>
      </c>
      <c r="J1084" s="65">
        <v>2527.6950999999999</v>
      </c>
      <c r="K1084" s="65">
        <v>3272.5738000000001</v>
      </c>
      <c r="L1084" s="65">
        <v>-11786.6</v>
      </c>
      <c r="M1084" s="65">
        <v>-9123.3000000000011</v>
      </c>
      <c r="N1084" s="65">
        <v>-5226</v>
      </c>
      <c r="O1084" s="65">
        <v>-4144.3999999999996</v>
      </c>
      <c r="P1084" s="65">
        <v>-5897.05</v>
      </c>
      <c r="Q1084" s="65">
        <v>5475.62</v>
      </c>
      <c r="R1084" s="65">
        <v>-11366.79</v>
      </c>
      <c r="S1084" s="65">
        <v>-1134.6500000000001</v>
      </c>
      <c r="T1084" s="65">
        <v>5353.2150000000001</v>
      </c>
      <c r="U1084" s="65">
        <v>4360.6000000000004</v>
      </c>
      <c r="V1084" s="65">
        <v>-33489.355000000003</v>
      </c>
    </row>
    <row r="1085" spans="1:22" x14ac:dyDescent="0.25">
      <c r="A1085">
        <v>1069</v>
      </c>
      <c r="B1085" s="65">
        <v>39.6</v>
      </c>
      <c r="C1085" s="65">
        <v>320.06</v>
      </c>
      <c r="D1085" s="65">
        <v>14.81</v>
      </c>
      <c r="E1085" s="65">
        <v>230.89</v>
      </c>
      <c r="F1085" s="65">
        <v>3289.76</v>
      </c>
      <c r="G1085" s="65">
        <v>2727.8</v>
      </c>
      <c r="H1085" s="65">
        <v>9010.2199999999993</v>
      </c>
      <c r="I1085" s="65">
        <v>3215.87</v>
      </c>
      <c r="J1085" s="65">
        <v>2542.5</v>
      </c>
      <c r="K1085" s="65">
        <v>3273.47</v>
      </c>
      <c r="L1085" s="65">
        <v>5669.2999999999993</v>
      </c>
      <c r="M1085" s="65">
        <v>3204.7499999999995</v>
      </c>
      <c r="N1085" s="65">
        <v>-19964.100000000002</v>
      </c>
      <c r="O1085" s="65">
        <v>-9099</v>
      </c>
      <c r="P1085" s="65">
        <v>-16530.5</v>
      </c>
      <c r="Q1085" s="65">
        <v>-11299.58</v>
      </c>
      <c r="R1085" s="65">
        <v>34962.310000000005</v>
      </c>
      <c r="S1085" s="65">
        <v>-4197.25</v>
      </c>
      <c r="T1085" s="65">
        <v>3132.48</v>
      </c>
      <c r="U1085" s="65">
        <v>4181.42</v>
      </c>
      <c r="V1085" s="65">
        <v>-9940.17</v>
      </c>
    </row>
    <row r="1086" spans="1:22" x14ac:dyDescent="0.25">
      <c r="A1086">
        <v>1070</v>
      </c>
      <c r="B1086" s="65">
        <v>39.653399999999998</v>
      </c>
      <c r="C1086" s="65">
        <v>322.85340000000002</v>
      </c>
      <c r="D1086" s="65">
        <v>14.4373</v>
      </c>
      <c r="E1086" s="65">
        <v>221.78550000000001</v>
      </c>
      <c r="F1086" s="65">
        <v>3305.7710999999999</v>
      </c>
      <c r="G1086" s="65">
        <v>2693.5491000000002</v>
      </c>
      <c r="H1086" s="65">
        <v>10177.947200000001</v>
      </c>
      <c r="I1086" s="65">
        <v>3203.1188999999999</v>
      </c>
      <c r="J1086" s="65">
        <v>2553.7393000000002</v>
      </c>
      <c r="K1086" s="65">
        <v>3330.6496999999999</v>
      </c>
      <c r="L1086" s="65">
        <v>5296.2000000000007</v>
      </c>
      <c r="M1086" s="65">
        <v>-980.1</v>
      </c>
      <c r="N1086" s="65">
        <v>-5354.7</v>
      </c>
      <c r="O1086" s="65">
        <v>9109</v>
      </c>
      <c r="P1086" s="65">
        <v>-20533.899999999998</v>
      </c>
      <c r="Q1086" s="65">
        <v>-4449.34</v>
      </c>
      <c r="R1086" s="65">
        <v>-23424.295000000002</v>
      </c>
      <c r="S1086" s="65">
        <v>-2922.6099999999997</v>
      </c>
      <c r="T1086" s="65">
        <v>1446.585</v>
      </c>
      <c r="U1086" s="65">
        <v>-7254.58</v>
      </c>
      <c r="V1086" s="65">
        <v>-49067.74</v>
      </c>
    </row>
    <row r="1087" spans="1:22" x14ac:dyDescent="0.25">
      <c r="A1087">
        <v>1071</v>
      </c>
      <c r="B1087" s="65">
        <v>41.19</v>
      </c>
      <c r="C1087" s="65">
        <v>326.18</v>
      </c>
      <c r="D1087" s="65">
        <v>13.97</v>
      </c>
      <c r="E1087" s="65">
        <v>226.69</v>
      </c>
      <c r="F1087" s="65">
        <v>3313.14</v>
      </c>
      <c r="G1087" s="65">
        <v>2676</v>
      </c>
      <c r="H1087" s="65">
        <v>9698.2000000000007</v>
      </c>
      <c r="I1087" s="65">
        <v>3123.01</v>
      </c>
      <c r="J1087" s="65">
        <v>2516.0300000000002</v>
      </c>
      <c r="K1087" s="65">
        <v>3291.87</v>
      </c>
      <c r="L1087" s="65">
        <v>-5483.1</v>
      </c>
      <c r="M1087" s="65">
        <v>-5963.4</v>
      </c>
      <c r="N1087" s="65">
        <v>12971.4</v>
      </c>
      <c r="O1087" s="65">
        <v>-693.8</v>
      </c>
      <c r="P1087" s="65">
        <v>-22376.899999999998</v>
      </c>
      <c r="Q1087" s="65">
        <v>-939.89999999999986</v>
      </c>
      <c r="R1087" s="65">
        <v>563.22500000000002</v>
      </c>
      <c r="S1087" s="65">
        <v>5088.66</v>
      </c>
      <c r="T1087" s="65">
        <v>7103.3249999999998</v>
      </c>
      <c r="U1087" s="65">
        <v>500.4</v>
      </c>
      <c r="V1087" s="65">
        <v>-9230.090000000002</v>
      </c>
    </row>
    <row r="1088" spans="1:22" x14ac:dyDescent="0.25">
      <c r="A1088">
        <v>1072</v>
      </c>
      <c r="B1088" s="65">
        <v>40.982900000000001</v>
      </c>
      <c r="C1088" s="65">
        <v>328.72129999999999</v>
      </c>
      <c r="D1088" s="65">
        <v>14.5547</v>
      </c>
      <c r="E1088" s="65">
        <v>226.053</v>
      </c>
      <c r="F1088" s="65">
        <v>3250.84</v>
      </c>
      <c r="G1088" s="65">
        <v>2595.4186</v>
      </c>
      <c r="H1088" s="65">
        <v>10060.972100000001</v>
      </c>
      <c r="I1088" s="65">
        <v>3177.3130999999998</v>
      </c>
      <c r="J1088" s="65">
        <v>2540.7478000000001</v>
      </c>
      <c r="K1088" s="65">
        <v>3316.0551999999998</v>
      </c>
      <c r="L1088" s="65">
        <v>-4010.2999999999997</v>
      </c>
      <c r="M1088" s="65">
        <v>-9781.9500000000007</v>
      </c>
      <c r="N1088" s="65">
        <v>-9933.2999999999993</v>
      </c>
      <c r="O1088" s="65">
        <v>574</v>
      </c>
      <c r="P1088" s="65">
        <v>-6801.125</v>
      </c>
      <c r="Q1088" s="65">
        <v>15176.759999999998</v>
      </c>
      <c r="R1088" s="65">
        <v>-17575.54</v>
      </c>
      <c r="S1088" s="65">
        <v>-342.03000000000003</v>
      </c>
      <c r="T1088" s="65">
        <v>3395.31</v>
      </c>
      <c r="U1088" s="65">
        <v>-4335.68</v>
      </c>
      <c r="V1088" s="65">
        <v>-33633.854999999996</v>
      </c>
    </row>
    <row r="1089" spans="1:22" x14ac:dyDescent="0.25">
      <c r="A1089">
        <v>1073</v>
      </c>
      <c r="B1089" s="65">
        <v>40.17</v>
      </c>
      <c r="C1089" s="65">
        <v>320.31</v>
      </c>
      <c r="D1089" s="65">
        <v>14.57</v>
      </c>
      <c r="E1089" s="65">
        <v>224.15</v>
      </c>
      <c r="F1089" s="65">
        <v>3300.57</v>
      </c>
      <c r="G1089" s="65">
        <v>2752.91</v>
      </c>
      <c r="H1089" s="65">
        <v>9721.1200000000008</v>
      </c>
      <c r="I1089" s="65">
        <v>3200.69</v>
      </c>
      <c r="J1089" s="65">
        <v>2506.65</v>
      </c>
      <c r="K1089" s="65">
        <v>3288.09</v>
      </c>
      <c r="L1089" s="65">
        <v>1647.1000000000001</v>
      </c>
      <c r="M1089" s="65">
        <v>2828.7</v>
      </c>
      <c r="N1089" s="65">
        <v>-10409.1</v>
      </c>
      <c r="O1089" s="65">
        <v>4378</v>
      </c>
      <c r="P1089" s="65">
        <v>-19234.125</v>
      </c>
      <c r="Q1089" s="65">
        <v>-16321.039999999999</v>
      </c>
      <c r="R1089" s="65">
        <v>-583.03</v>
      </c>
      <c r="S1089" s="65">
        <v>-2679.5</v>
      </c>
      <c r="T1089" s="65">
        <v>8509.6949999999997</v>
      </c>
      <c r="U1089" s="65">
        <v>1257.3600000000001</v>
      </c>
      <c r="V1089" s="65">
        <v>-30605.939999999995</v>
      </c>
    </row>
    <row r="1090" spans="1:22" x14ac:dyDescent="0.25">
      <c r="A1090">
        <v>1074</v>
      </c>
      <c r="B1090" s="65">
        <v>40.639099999999999</v>
      </c>
      <c r="C1090" s="65">
        <v>323.10980000000001</v>
      </c>
      <c r="D1090" s="65">
        <v>14.735099999999999</v>
      </c>
      <c r="E1090" s="65">
        <v>227.0523</v>
      </c>
      <c r="F1090" s="65">
        <v>3238.9787999999999</v>
      </c>
      <c r="G1090" s="65">
        <v>2675.0875000000001</v>
      </c>
      <c r="H1090" s="65">
        <v>9847.7939999999999</v>
      </c>
      <c r="I1090" s="65">
        <v>3181.5936000000002</v>
      </c>
      <c r="J1090" s="65">
        <v>2608.7040999999999</v>
      </c>
      <c r="K1090" s="65">
        <v>3263.2552999999998</v>
      </c>
      <c r="L1090" s="65">
        <v>-1603.7</v>
      </c>
      <c r="M1090" s="65">
        <v>-1364.7</v>
      </c>
      <c r="N1090" s="65">
        <v>-16968.899999999998</v>
      </c>
      <c r="O1090" s="65">
        <v>-1424.6000000000001</v>
      </c>
      <c r="P1090" s="65">
        <v>-3835.8249999999998</v>
      </c>
      <c r="Q1090" s="65">
        <v>-757.02</v>
      </c>
      <c r="R1090" s="65">
        <v>-6916.6349999999993</v>
      </c>
      <c r="S1090" s="65">
        <v>-770.08</v>
      </c>
      <c r="T1090" s="65">
        <v>-6798.1350000000002</v>
      </c>
      <c r="U1090" s="65">
        <v>6224.3</v>
      </c>
      <c r="V1090" s="65">
        <v>-34215.294999999998</v>
      </c>
    </row>
    <row r="1091" spans="1:22" x14ac:dyDescent="0.25">
      <c r="A1091">
        <v>1075</v>
      </c>
      <c r="B1091" s="65">
        <v>41.77</v>
      </c>
      <c r="C1091" s="65">
        <v>327.01</v>
      </c>
      <c r="D1091" s="65">
        <v>14.48</v>
      </c>
      <c r="E1091" s="65">
        <v>221.78</v>
      </c>
      <c r="F1091" s="65">
        <v>3331.89</v>
      </c>
      <c r="G1091" s="65">
        <v>2643.22</v>
      </c>
      <c r="H1091" s="65">
        <v>9498.4500000000007</v>
      </c>
      <c r="I1091" s="65">
        <v>3101.68</v>
      </c>
      <c r="J1091" s="65">
        <v>2584.7199999999998</v>
      </c>
      <c r="K1091" s="65">
        <v>3282.62</v>
      </c>
      <c r="L1091" s="65">
        <v>-9520</v>
      </c>
      <c r="M1091" s="65">
        <v>-7216.2000000000007</v>
      </c>
      <c r="N1091" s="65">
        <v>-6840.6</v>
      </c>
      <c r="O1091" s="65">
        <v>9122</v>
      </c>
      <c r="P1091" s="65">
        <v>-27062.449999999997</v>
      </c>
      <c r="Q1091" s="65">
        <v>5616.7</v>
      </c>
      <c r="R1091" s="65">
        <v>10550.53</v>
      </c>
      <c r="S1091" s="65">
        <v>7221.69</v>
      </c>
      <c r="T1091" s="65">
        <v>-3201.1950000000002</v>
      </c>
      <c r="U1091" s="65">
        <v>2350.62</v>
      </c>
      <c r="V1091" s="65">
        <v>-18978.905000000006</v>
      </c>
    </row>
    <row r="1092" spans="1:22" x14ac:dyDescent="0.25">
      <c r="A1092">
        <v>1076</v>
      </c>
      <c r="B1092" s="65">
        <v>40.763199999999998</v>
      </c>
      <c r="C1092" s="65">
        <v>324.33460000000002</v>
      </c>
      <c r="D1092" s="65">
        <v>14.596299999999999</v>
      </c>
      <c r="E1092" s="65">
        <v>221.7456</v>
      </c>
      <c r="F1092" s="65">
        <v>3374.3751999999999</v>
      </c>
      <c r="G1092" s="65">
        <v>2693.5909000000001</v>
      </c>
      <c r="H1092" s="65">
        <v>9648.3960999999999</v>
      </c>
      <c r="I1092" s="65">
        <v>3094.2844</v>
      </c>
      <c r="J1092" s="65">
        <v>2619.3247999999999</v>
      </c>
      <c r="K1092" s="65">
        <v>3240.0023000000001</v>
      </c>
      <c r="L1092" s="65">
        <v>-2472.4</v>
      </c>
      <c r="M1092" s="65">
        <v>-3201.8999999999996</v>
      </c>
      <c r="N1092" s="65">
        <v>-11555.7</v>
      </c>
      <c r="O1092" s="65">
        <v>9188.8000000000011</v>
      </c>
      <c r="P1092" s="65">
        <v>-37684.925000000003</v>
      </c>
      <c r="Q1092" s="65">
        <v>-4457.7</v>
      </c>
      <c r="R1092" s="65">
        <v>3053.2599999999998</v>
      </c>
      <c r="S1092" s="65">
        <v>7960.84</v>
      </c>
      <c r="T1092" s="65">
        <v>-8391.24</v>
      </c>
      <c r="U1092" s="65">
        <v>10874.9</v>
      </c>
      <c r="V1092" s="65">
        <v>-36686.064999999988</v>
      </c>
    </row>
    <row r="1093" spans="1:22" x14ac:dyDescent="0.25">
      <c r="A1093">
        <v>1077</v>
      </c>
      <c r="B1093" s="65">
        <v>39.96</v>
      </c>
      <c r="C1093" s="65">
        <v>319.3</v>
      </c>
      <c r="D1093" s="65">
        <v>14.19</v>
      </c>
      <c r="E1093" s="65">
        <v>226.27</v>
      </c>
      <c r="F1093" s="65">
        <v>3254.51</v>
      </c>
      <c r="G1093" s="65">
        <v>2657.48</v>
      </c>
      <c r="H1093" s="65">
        <v>9936.35</v>
      </c>
      <c r="I1093" s="65">
        <v>3153.5</v>
      </c>
      <c r="J1093" s="65">
        <v>2562.8200000000002</v>
      </c>
      <c r="K1093" s="65">
        <v>3279.75</v>
      </c>
      <c r="L1093" s="65">
        <v>3181.5</v>
      </c>
      <c r="M1093" s="65">
        <v>4351.95</v>
      </c>
      <c r="N1093" s="65">
        <v>4153.5</v>
      </c>
      <c r="O1093" s="65">
        <v>142.80000000000001</v>
      </c>
      <c r="P1093" s="65">
        <v>-7718.75</v>
      </c>
      <c r="Q1093" s="65">
        <v>2764.5600000000004</v>
      </c>
      <c r="R1093" s="65">
        <v>-11344.285</v>
      </c>
      <c r="S1093" s="65">
        <v>2039.7099999999998</v>
      </c>
      <c r="T1093" s="65">
        <v>84.315000000000012</v>
      </c>
      <c r="U1093" s="65">
        <v>2925.1</v>
      </c>
      <c r="V1093" s="65">
        <v>580.40000000000055</v>
      </c>
    </row>
    <row r="1094" spans="1:22" x14ac:dyDescent="0.25">
      <c r="A1094">
        <v>1078</v>
      </c>
      <c r="B1094" s="65">
        <v>40.436799999999998</v>
      </c>
      <c r="C1094" s="65">
        <v>328.31439999999998</v>
      </c>
      <c r="D1094" s="65">
        <v>14.367000000000001</v>
      </c>
      <c r="E1094" s="65">
        <v>230.2696</v>
      </c>
      <c r="F1094" s="65">
        <v>3322.5716000000002</v>
      </c>
      <c r="G1094" s="65">
        <v>2696.2613000000001</v>
      </c>
      <c r="H1094" s="65">
        <v>9465.2384000000002</v>
      </c>
      <c r="I1094" s="65">
        <v>3194.3172</v>
      </c>
      <c r="J1094" s="65">
        <v>2540.0473000000002</v>
      </c>
      <c r="K1094" s="65">
        <v>3341.6914000000002</v>
      </c>
      <c r="L1094" s="65">
        <v>-187.6</v>
      </c>
      <c r="M1094" s="65">
        <v>-9171.6</v>
      </c>
      <c r="N1094" s="65">
        <v>-2613</v>
      </c>
      <c r="O1094" s="65">
        <v>-7859.2000000000007</v>
      </c>
      <c r="P1094" s="65">
        <v>-24734.024999999998</v>
      </c>
      <c r="Q1094" s="65">
        <v>-4991.78</v>
      </c>
      <c r="R1094" s="65">
        <v>12211.145</v>
      </c>
      <c r="S1094" s="65">
        <v>-2042.4399999999998</v>
      </c>
      <c r="T1094" s="65">
        <v>3500.3849999999998</v>
      </c>
      <c r="U1094" s="65">
        <v>-9462.92</v>
      </c>
      <c r="V1094" s="65">
        <v>-45351.034999999996</v>
      </c>
    </row>
    <row r="1095" spans="1:22" x14ac:dyDescent="0.25">
      <c r="A1095">
        <v>1079</v>
      </c>
      <c r="B1095" s="65">
        <v>41.59</v>
      </c>
      <c r="C1095" s="65">
        <v>325.86</v>
      </c>
      <c r="D1095" s="65">
        <v>14.23</v>
      </c>
      <c r="E1095" s="65">
        <v>236.22</v>
      </c>
      <c r="F1095" s="65">
        <v>3193.52</v>
      </c>
      <c r="G1095" s="65">
        <v>2693.51</v>
      </c>
      <c r="H1095" s="65">
        <v>9921.4599999999991</v>
      </c>
      <c r="I1095" s="65">
        <v>3205.41</v>
      </c>
      <c r="J1095" s="65">
        <v>2538.04</v>
      </c>
      <c r="K1095" s="65">
        <v>3254.09</v>
      </c>
      <c r="L1095" s="65">
        <v>-8229.9</v>
      </c>
      <c r="M1095" s="65">
        <v>-5492.1</v>
      </c>
      <c r="N1095" s="65">
        <v>2585.6999999999998</v>
      </c>
      <c r="O1095" s="65">
        <v>-19768.599999999999</v>
      </c>
      <c r="P1095" s="65">
        <v>7528.4750000000004</v>
      </c>
      <c r="Q1095" s="65">
        <v>-4441.0600000000004</v>
      </c>
      <c r="R1095" s="65">
        <v>-10600.064999999999</v>
      </c>
      <c r="S1095" s="65">
        <v>-3151.54</v>
      </c>
      <c r="T1095" s="65">
        <v>3800.9549999999999</v>
      </c>
      <c r="U1095" s="65">
        <v>8058.06</v>
      </c>
      <c r="V1095" s="65">
        <v>-29710.074999999993</v>
      </c>
    </row>
    <row r="1096" spans="1:22" x14ac:dyDescent="0.25">
      <c r="A1096">
        <v>1080</v>
      </c>
      <c r="B1096" s="65">
        <v>39.8795</v>
      </c>
      <c r="C1096" s="65">
        <v>325.33109999999999</v>
      </c>
      <c r="D1096" s="65">
        <v>14.2097</v>
      </c>
      <c r="E1096" s="65">
        <v>231.9494</v>
      </c>
      <c r="F1096" s="65">
        <v>3149.4481999999998</v>
      </c>
      <c r="G1096" s="65">
        <v>2665.1133</v>
      </c>
      <c r="H1096" s="65">
        <v>9648.1409999999996</v>
      </c>
      <c r="I1096" s="65">
        <v>3203.3724999999999</v>
      </c>
      <c r="J1096" s="65">
        <v>2557.4340999999999</v>
      </c>
      <c r="K1096" s="65">
        <v>3314.2282</v>
      </c>
      <c r="L1096" s="65">
        <v>3713.5</v>
      </c>
      <c r="M1096" s="65">
        <v>-4696.6499999999996</v>
      </c>
      <c r="N1096" s="65">
        <v>3521.7000000000003</v>
      </c>
      <c r="O1096" s="65">
        <v>-11218.8</v>
      </c>
      <c r="P1096" s="65">
        <v>18546.824999999997</v>
      </c>
      <c r="Q1096" s="65">
        <v>1237.82</v>
      </c>
      <c r="R1096" s="65">
        <v>3066.0150000000003</v>
      </c>
      <c r="S1096" s="65">
        <v>-2947.9700000000003</v>
      </c>
      <c r="T1096" s="65">
        <v>892.3649999999999</v>
      </c>
      <c r="U1096" s="65">
        <v>-3970.28</v>
      </c>
      <c r="V1096" s="65">
        <v>8144.5249999999978</v>
      </c>
    </row>
    <row r="1097" spans="1:22" x14ac:dyDescent="0.25">
      <c r="A1097">
        <v>1081</v>
      </c>
      <c r="B1097" s="65">
        <v>38.909999999999997</v>
      </c>
      <c r="C1097" s="65">
        <v>322.95</v>
      </c>
      <c r="D1097" s="65">
        <v>14.42</v>
      </c>
      <c r="E1097" s="65">
        <v>241.38</v>
      </c>
      <c r="F1097" s="65">
        <v>3199.99</v>
      </c>
      <c r="G1097" s="65">
        <v>2688.84</v>
      </c>
      <c r="H1097" s="65">
        <v>9779.2900000000009</v>
      </c>
      <c r="I1097" s="65">
        <v>3201.6</v>
      </c>
      <c r="J1097" s="65">
        <v>2592.5300000000002</v>
      </c>
      <c r="K1097" s="65">
        <v>3267.77</v>
      </c>
      <c r="L1097" s="65">
        <v>10469.200000000001</v>
      </c>
      <c r="M1097" s="65">
        <v>-1128</v>
      </c>
      <c r="N1097" s="65">
        <v>-4516.2</v>
      </c>
      <c r="O1097" s="65">
        <v>-30071.4</v>
      </c>
      <c r="P1097" s="65">
        <v>5910.35</v>
      </c>
      <c r="Q1097" s="65">
        <v>-3506.8600000000006</v>
      </c>
      <c r="R1097" s="65">
        <v>-3491.38</v>
      </c>
      <c r="S1097" s="65">
        <v>-2770.58</v>
      </c>
      <c r="T1097" s="65">
        <v>-4371.93</v>
      </c>
      <c r="U1097" s="65">
        <v>5320.54</v>
      </c>
      <c r="V1097" s="65">
        <v>-28156.260000000002</v>
      </c>
    </row>
    <row r="1098" spans="1:22" x14ac:dyDescent="0.25">
      <c r="A1098">
        <v>1082</v>
      </c>
      <c r="B1098" s="65">
        <v>39.886699999999998</v>
      </c>
      <c r="C1098" s="65">
        <v>323.9665</v>
      </c>
      <c r="D1098" s="65">
        <v>14.346399999999999</v>
      </c>
      <c r="E1098" s="65">
        <v>233.60339999999999</v>
      </c>
      <c r="F1098" s="65">
        <v>3200.8276000000001</v>
      </c>
      <c r="G1098" s="65">
        <v>2655.1729</v>
      </c>
      <c r="H1098" s="65">
        <v>9956.9424999999992</v>
      </c>
      <c r="I1098" s="65">
        <v>3183.8163</v>
      </c>
      <c r="J1098" s="65">
        <v>2557.0127000000002</v>
      </c>
      <c r="K1098" s="65">
        <v>3304.1219999999998</v>
      </c>
      <c r="L1098" s="65">
        <v>3663.1</v>
      </c>
      <c r="M1098" s="65">
        <v>-2649.75</v>
      </c>
      <c r="N1098" s="65">
        <v>-1809.6</v>
      </c>
      <c r="O1098" s="65">
        <v>-14526.8</v>
      </c>
      <c r="P1098" s="65">
        <v>5701.9750000000004</v>
      </c>
      <c r="Q1098" s="65">
        <v>3225.9</v>
      </c>
      <c r="R1098" s="65">
        <v>-12374.06</v>
      </c>
      <c r="S1098" s="65">
        <v>-992.35</v>
      </c>
      <c r="T1098" s="65">
        <v>955.57499999999993</v>
      </c>
      <c r="U1098" s="65">
        <v>-1949.0400000000002</v>
      </c>
      <c r="V1098" s="65">
        <v>-20755.05</v>
      </c>
    </row>
    <row r="1099" spans="1:22" x14ac:dyDescent="0.25">
      <c r="A1099">
        <v>1083</v>
      </c>
      <c r="B1099" s="65">
        <v>41.36</v>
      </c>
      <c r="C1099" s="65">
        <v>324.87</v>
      </c>
      <c r="D1099" s="65">
        <v>14.35</v>
      </c>
      <c r="E1099" s="65">
        <v>231.18</v>
      </c>
      <c r="F1099" s="65">
        <v>3305.08</v>
      </c>
      <c r="G1099" s="65">
        <v>2690.03</v>
      </c>
      <c r="H1099" s="65">
        <v>9915.2900000000009</v>
      </c>
      <c r="I1099" s="65">
        <v>3139.87</v>
      </c>
      <c r="J1099" s="65">
        <v>2614.4699999999998</v>
      </c>
      <c r="K1099" s="65">
        <v>3314.23</v>
      </c>
      <c r="L1099" s="65">
        <v>-6627.5999999999995</v>
      </c>
      <c r="M1099" s="65">
        <v>-4002.6000000000004</v>
      </c>
      <c r="N1099" s="65">
        <v>-1844.7</v>
      </c>
      <c r="O1099" s="65">
        <v>-9683.1999999999989</v>
      </c>
      <c r="P1099" s="65">
        <v>-20361.5</v>
      </c>
      <c r="Q1099" s="65">
        <v>-3745.8399999999997</v>
      </c>
      <c r="R1099" s="65">
        <v>-10291.344999999999</v>
      </c>
      <c r="S1099" s="65">
        <v>3402.54</v>
      </c>
      <c r="T1099" s="65">
        <v>-7662.57</v>
      </c>
      <c r="U1099" s="65">
        <v>-3971.04</v>
      </c>
      <c r="V1099" s="65">
        <v>-64787.854999999996</v>
      </c>
    </row>
    <row r="1100" spans="1:22" x14ac:dyDescent="0.25">
      <c r="A1100">
        <v>1084</v>
      </c>
      <c r="B1100" s="65">
        <v>38.215800000000002</v>
      </c>
      <c r="C1100" s="65">
        <v>314.7824</v>
      </c>
      <c r="D1100" s="65">
        <v>14.2789</v>
      </c>
      <c r="E1100" s="65">
        <v>221.20910000000001</v>
      </c>
      <c r="F1100" s="65">
        <v>3122.4110000000001</v>
      </c>
      <c r="G1100" s="65">
        <v>2695.0601000000001</v>
      </c>
      <c r="H1100" s="65">
        <v>9834.8546000000006</v>
      </c>
      <c r="I1100" s="65">
        <v>3190.6774</v>
      </c>
      <c r="J1100" s="65">
        <v>2546.5374000000002</v>
      </c>
      <c r="K1100" s="65">
        <v>3259.9223999999999</v>
      </c>
      <c r="L1100" s="65">
        <v>15359.4</v>
      </c>
      <c r="M1100" s="65">
        <v>11126.4</v>
      </c>
      <c r="N1100" s="65">
        <v>822.9</v>
      </c>
      <c r="O1100" s="65">
        <v>10261.799999999999</v>
      </c>
      <c r="P1100" s="65">
        <v>25306.125</v>
      </c>
      <c r="Q1100" s="65">
        <v>-4751.54</v>
      </c>
      <c r="R1100" s="65">
        <v>-6269.665</v>
      </c>
      <c r="S1100" s="65">
        <v>-1678.46</v>
      </c>
      <c r="T1100" s="65">
        <v>2526.87</v>
      </c>
      <c r="U1100" s="65">
        <v>6890.88</v>
      </c>
      <c r="V1100" s="65">
        <v>59594.71</v>
      </c>
    </row>
    <row r="1101" spans="1:22" x14ac:dyDescent="0.25">
      <c r="A1101">
        <v>1085</v>
      </c>
      <c r="B1101" s="65">
        <v>39.29</v>
      </c>
      <c r="C1101" s="65">
        <v>328.29</v>
      </c>
      <c r="D1101" s="65">
        <v>14.24</v>
      </c>
      <c r="E1101" s="65">
        <v>221.94</v>
      </c>
      <c r="F1101" s="65">
        <v>3221.32</v>
      </c>
      <c r="G1101" s="65">
        <v>2712.34</v>
      </c>
      <c r="H1101" s="65">
        <v>10096.950000000001</v>
      </c>
      <c r="I1101" s="65">
        <v>3273.34</v>
      </c>
      <c r="J1101" s="65">
        <v>2649.22</v>
      </c>
      <c r="K1101" s="65">
        <v>3227.52</v>
      </c>
      <c r="L1101" s="65">
        <v>7860.3</v>
      </c>
      <c r="M1101" s="65">
        <v>-9139.8000000000011</v>
      </c>
      <c r="N1101" s="65">
        <v>2265.9</v>
      </c>
      <c r="O1101" s="65">
        <v>8800.4</v>
      </c>
      <c r="P1101" s="65">
        <v>578.27499999999998</v>
      </c>
      <c r="Q1101" s="65">
        <v>-8207.9800000000014</v>
      </c>
      <c r="R1101" s="65">
        <v>-19374.395</v>
      </c>
      <c r="S1101" s="65">
        <v>-9944.57</v>
      </c>
      <c r="T1101" s="65">
        <v>-12875.054999999998</v>
      </c>
      <c r="U1101" s="65">
        <v>13370.519999999999</v>
      </c>
      <c r="V1101" s="65">
        <v>-26666.405000000006</v>
      </c>
    </row>
    <row r="1102" spans="1:22" x14ac:dyDescent="0.25">
      <c r="A1102">
        <v>1086</v>
      </c>
      <c r="B1102" s="65">
        <v>40.084499999999998</v>
      </c>
      <c r="C1102" s="65">
        <v>325.16820000000001</v>
      </c>
      <c r="D1102" s="65">
        <v>14.306900000000001</v>
      </c>
      <c r="E1102" s="65">
        <v>219.87430000000001</v>
      </c>
      <c r="F1102" s="65">
        <v>3142.0162999999998</v>
      </c>
      <c r="G1102" s="65">
        <v>2743.4463000000001</v>
      </c>
      <c r="H1102" s="65">
        <v>9456.2158999999992</v>
      </c>
      <c r="I1102" s="65">
        <v>3153.6511</v>
      </c>
      <c r="J1102" s="65">
        <v>2548.9929999999999</v>
      </c>
      <c r="K1102" s="65">
        <v>3222.0147999999999</v>
      </c>
      <c r="L1102" s="65">
        <v>2278.5</v>
      </c>
      <c r="M1102" s="65">
        <v>-4452.3</v>
      </c>
      <c r="N1102" s="65">
        <v>-269.10000000000002</v>
      </c>
      <c r="O1102" s="65">
        <v>12931.4</v>
      </c>
      <c r="P1102" s="65">
        <v>20404.800000000003</v>
      </c>
      <c r="Q1102" s="65">
        <v>-14428.78</v>
      </c>
      <c r="R1102" s="65">
        <v>12662.269999999999</v>
      </c>
      <c r="S1102" s="65">
        <v>2024.17</v>
      </c>
      <c r="T1102" s="65">
        <v>2158.5300000000002</v>
      </c>
      <c r="U1102" s="65">
        <v>14472.4</v>
      </c>
      <c r="V1102" s="65">
        <v>47781.89</v>
      </c>
    </row>
    <row r="1103" spans="1:22" x14ac:dyDescent="0.25">
      <c r="A1103">
        <v>1087</v>
      </c>
      <c r="B1103" s="65">
        <v>41.23</v>
      </c>
      <c r="C1103" s="65">
        <v>324.61</v>
      </c>
      <c r="D1103" s="65">
        <v>14.17</v>
      </c>
      <c r="E1103" s="65">
        <v>222.5</v>
      </c>
      <c r="F1103" s="65">
        <v>3015.15</v>
      </c>
      <c r="G1103" s="65">
        <v>2646.21</v>
      </c>
      <c r="H1103" s="65">
        <v>9728.06</v>
      </c>
      <c r="I1103" s="65">
        <v>3246.71</v>
      </c>
      <c r="J1103" s="65">
        <v>2543.0100000000002</v>
      </c>
      <c r="K1103" s="65">
        <v>3242.22</v>
      </c>
      <c r="L1103" s="65">
        <v>-5712.7000000000007</v>
      </c>
      <c r="M1103" s="65">
        <v>-3614.25</v>
      </c>
      <c r="N1103" s="65">
        <v>5015.3999999999996</v>
      </c>
      <c r="O1103" s="65">
        <v>7680.4</v>
      </c>
      <c r="P1103" s="65">
        <v>52120.649999999994</v>
      </c>
      <c r="Q1103" s="65">
        <v>5017.72</v>
      </c>
      <c r="R1103" s="65">
        <v>-929.72500000000002</v>
      </c>
      <c r="S1103" s="65">
        <v>-7281.6</v>
      </c>
      <c r="T1103" s="65">
        <v>3055.9049999999997</v>
      </c>
      <c r="U1103" s="65">
        <v>10431.300000000001</v>
      </c>
      <c r="V1103" s="65">
        <v>65783.099999999991</v>
      </c>
    </row>
    <row r="1104" spans="1:22" x14ac:dyDescent="0.25">
      <c r="A1104">
        <v>1088</v>
      </c>
      <c r="B1104" s="65">
        <v>41.488199999999999</v>
      </c>
      <c r="C1104" s="65">
        <v>317.08249999999998</v>
      </c>
      <c r="D1104" s="65">
        <v>13.8292</v>
      </c>
      <c r="E1104" s="65">
        <v>233.1464</v>
      </c>
      <c r="F1104" s="65">
        <v>3372.777</v>
      </c>
      <c r="G1104" s="65">
        <v>2722.9992000000002</v>
      </c>
      <c r="H1104" s="65">
        <v>9621.3284999999996</v>
      </c>
      <c r="I1104" s="65">
        <v>3160.8897000000002</v>
      </c>
      <c r="J1104" s="65">
        <v>2561.442</v>
      </c>
      <c r="K1104" s="65">
        <v>3261.4911000000002</v>
      </c>
      <c r="L1104" s="65">
        <v>-7547.4000000000005</v>
      </c>
      <c r="M1104" s="65">
        <v>7676.25</v>
      </c>
      <c r="N1104" s="65">
        <v>18361.2</v>
      </c>
      <c r="O1104" s="65">
        <v>-13612.8</v>
      </c>
      <c r="P1104" s="65">
        <v>-37285.375</v>
      </c>
      <c r="Q1104" s="65">
        <v>-10339.36</v>
      </c>
      <c r="R1104" s="65">
        <v>4406.6400000000003</v>
      </c>
      <c r="S1104" s="65">
        <v>1300.31</v>
      </c>
      <c r="T1104" s="65">
        <v>291.18</v>
      </c>
      <c r="U1104" s="65">
        <v>6577.14</v>
      </c>
      <c r="V1104" s="65">
        <v>-30172.215000000004</v>
      </c>
    </row>
    <row r="1105" spans="1:22" x14ac:dyDescent="0.25">
      <c r="A1105">
        <v>1089</v>
      </c>
      <c r="B1105" s="65">
        <v>40.56</v>
      </c>
      <c r="C1105" s="65">
        <v>322.42</v>
      </c>
      <c r="D1105" s="65">
        <v>14.15</v>
      </c>
      <c r="E1105" s="65">
        <v>221.85</v>
      </c>
      <c r="F1105" s="65">
        <v>3374.5</v>
      </c>
      <c r="G1105" s="65">
        <v>2715.07</v>
      </c>
      <c r="H1105" s="65">
        <v>9365.2800000000007</v>
      </c>
      <c r="I1105" s="65">
        <v>3187.23</v>
      </c>
      <c r="J1105" s="65">
        <v>2553.65</v>
      </c>
      <c r="K1105" s="65">
        <v>3282.19</v>
      </c>
      <c r="L1105" s="65">
        <v>-1037.4000000000001</v>
      </c>
      <c r="M1105" s="65">
        <v>-333.3</v>
      </c>
      <c r="N1105" s="65">
        <v>5892.9000000000005</v>
      </c>
      <c r="O1105" s="65">
        <v>8977.8000000000011</v>
      </c>
      <c r="P1105" s="65">
        <v>-37715.299999999996</v>
      </c>
      <c r="Q1105" s="65">
        <v>-8752.7000000000007</v>
      </c>
      <c r="R1105" s="65">
        <v>17209.285</v>
      </c>
      <c r="S1105" s="65">
        <v>-1333.3899999999999</v>
      </c>
      <c r="T1105" s="65">
        <v>1459.5</v>
      </c>
      <c r="U1105" s="65">
        <v>2437.96</v>
      </c>
      <c r="V1105" s="65">
        <v>-13194.645</v>
      </c>
    </row>
    <row r="1106" spans="1:22" x14ac:dyDescent="0.25">
      <c r="A1106">
        <v>1090</v>
      </c>
      <c r="B1106" s="65">
        <v>41.161000000000001</v>
      </c>
      <c r="C1106" s="65">
        <v>316.67559999999997</v>
      </c>
      <c r="D1106" s="65">
        <v>14.5509</v>
      </c>
      <c r="E1106" s="65">
        <v>222.66829999999999</v>
      </c>
      <c r="F1106" s="65">
        <v>3139.1158999999998</v>
      </c>
      <c r="G1106" s="65">
        <v>2677.4151999999999</v>
      </c>
      <c r="H1106" s="65">
        <v>9863.9076999999997</v>
      </c>
      <c r="I1106" s="65">
        <v>3184.9929999999999</v>
      </c>
      <c r="J1106" s="65">
        <v>2522.6873000000001</v>
      </c>
      <c r="K1106" s="65">
        <v>3333.0268000000001</v>
      </c>
      <c r="L1106" s="65">
        <v>-5257</v>
      </c>
      <c r="M1106" s="65">
        <v>8286.6</v>
      </c>
      <c r="N1106" s="65">
        <v>-9785.1</v>
      </c>
      <c r="O1106" s="65">
        <v>7343.4</v>
      </c>
      <c r="P1106" s="65">
        <v>21129.899999999998</v>
      </c>
      <c r="Q1106" s="65">
        <v>-1222.56</v>
      </c>
      <c r="R1106" s="65">
        <v>-7722.3200000000006</v>
      </c>
      <c r="S1106" s="65">
        <v>-1110.02</v>
      </c>
      <c r="T1106" s="65">
        <v>6104.3850000000002</v>
      </c>
      <c r="U1106" s="65">
        <v>-7730</v>
      </c>
      <c r="V1106" s="65">
        <v>10037.284999999996</v>
      </c>
    </row>
    <row r="1107" spans="1:22" x14ac:dyDescent="0.25">
      <c r="A1107">
        <v>1091</v>
      </c>
      <c r="B1107" s="65">
        <v>39.67</v>
      </c>
      <c r="C1107" s="65">
        <v>335.18</v>
      </c>
      <c r="D1107" s="65">
        <v>14.29</v>
      </c>
      <c r="E1107" s="65">
        <v>215.68</v>
      </c>
      <c r="F1107" s="65">
        <v>3298.9</v>
      </c>
      <c r="G1107" s="65">
        <v>2717.39</v>
      </c>
      <c r="H1107" s="65">
        <v>9662.36</v>
      </c>
      <c r="I1107" s="65">
        <v>3221.04</v>
      </c>
      <c r="J1107" s="65">
        <v>2544.42</v>
      </c>
      <c r="K1107" s="65">
        <v>3401.59</v>
      </c>
      <c r="L1107" s="65">
        <v>5206.6000000000004</v>
      </c>
      <c r="M1107" s="65">
        <v>-19467.75</v>
      </c>
      <c r="N1107" s="65">
        <v>452.4</v>
      </c>
      <c r="O1107" s="65">
        <v>21318.6</v>
      </c>
      <c r="P1107" s="65">
        <v>-18815.774999999998</v>
      </c>
      <c r="Q1107" s="65">
        <v>-9217.5</v>
      </c>
      <c r="R1107" s="65">
        <v>2354.9299999999998</v>
      </c>
      <c r="S1107" s="65">
        <v>-4714.37</v>
      </c>
      <c r="T1107" s="65">
        <v>2844.1800000000003</v>
      </c>
      <c r="U1107" s="65">
        <v>-21441.96</v>
      </c>
      <c r="V1107" s="65">
        <v>-41480.644999999997</v>
      </c>
    </row>
    <row r="1108" spans="1:22" x14ac:dyDescent="0.25">
      <c r="A1108">
        <v>1092</v>
      </c>
      <c r="B1108" s="65">
        <v>41.936599999999999</v>
      </c>
      <c r="C1108" s="65">
        <v>326.7242</v>
      </c>
      <c r="D1108" s="65">
        <v>13.774699999999999</v>
      </c>
      <c r="E1108" s="65">
        <v>222.04060000000001</v>
      </c>
      <c r="F1108" s="65">
        <v>3312.3928999999998</v>
      </c>
      <c r="G1108" s="65">
        <v>2689.8685999999998</v>
      </c>
      <c r="H1108" s="65">
        <v>9835.8953999999994</v>
      </c>
      <c r="I1108" s="65">
        <v>3167.799</v>
      </c>
      <c r="J1108" s="65">
        <v>2575.1682000000001</v>
      </c>
      <c r="K1108" s="65">
        <v>3300.5057000000002</v>
      </c>
      <c r="L1108" s="65">
        <v>-10686.199999999999</v>
      </c>
      <c r="M1108" s="65">
        <v>-6786.3000000000011</v>
      </c>
      <c r="N1108" s="65">
        <v>20486.7</v>
      </c>
      <c r="O1108" s="65">
        <v>8598.8000000000011</v>
      </c>
      <c r="P1108" s="65">
        <v>-22189.350000000002</v>
      </c>
      <c r="Q1108" s="65">
        <v>-3713.24</v>
      </c>
      <c r="R1108" s="65">
        <v>-6321.7049999999999</v>
      </c>
      <c r="S1108" s="65">
        <v>609.38</v>
      </c>
      <c r="T1108" s="65">
        <v>-1767.75</v>
      </c>
      <c r="U1108" s="65">
        <v>-1225.78</v>
      </c>
      <c r="V1108" s="65">
        <v>-22995.444999999996</v>
      </c>
    </row>
    <row r="1109" spans="1:22" x14ac:dyDescent="0.25">
      <c r="A1109">
        <v>1093</v>
      </c>
      <c r="B1109" s="65">
        <v>40.35</v>
      </c>
      <c r="C1109" s="65">
        <v>336.13</v>
      </c>
      <c r="D1109" s="65">
        <v>14.2</v>
      </c>
      <c r="E1109" s="65">
        <v>222.95</v>
      </c>
      <c r="F1109" s="65">
        <v>3316.64</v>
      </c>
      <c r="G1109" s="65">
        <v>2764.57</v>
      </c>
      <c r="H1109" s="65">
        <v>10068.129999999999</v>
      </c>
      <c r="I1109" s="65">
        <v>3113.99</v>
      </c>
      <c r="J1109" s="65">
        <v>2569.9</v>
      </c>
      <c r="K1109" s="65">
        <v>3305.64</v>
      </c>
      <c r="L1109" s="65">
        <v>427.7</v>
      </c>
      <c r="M1109" s="65">
        <v>-20887.8</v>
      </c>
      <c r="N1109" s="65">
        <v>3849.2999999999997</v>
      </c>
      <c r="O1109" s="65">
        <v>6784</v>
      </c>
      <c r="P1109" s="65">
        <v>-23250.5</v>
      </c>
      <c r="Q1109" s="65">
        <v>-18652.98</v>
      </c>
      <c r="R1109" s="65">
        <v>-17933.295000000002</v>
      </c>
      <c r="S1109" s="65">
        <v>5989.8</v>
      </c>
      <c r="T1109" s="65">
        <v>-976.995</v>
      </c>
      <c r="U1109" s="65">
        <v>-2253.46</v>
      </c>
      <c r="V1109" s="65">
        <v>-66904.23</v>
      </c>
    </row>
    <row r="1110" spans="1:22" x14ac:dyDescent="0.25">
      <c r="A1110">
        <v>1094</v>
      </c>
      <c r="B1110" s="65">
        <v>39.162700000000001</v>
      </c>
      <c r="C1110" s="65">
        <v>321.56360000000001</v>
      </c>
      <c r="D1110" s="65">
        <v>14.4032</v>
      </c>
      <c r="E1110" s="65">
        <v>225.2577</v>
      </c>
      <c r="F1110" s="65">
        <v>3245.9349000000002</v>
      </c>
      <c r="G1110" s="65">
        <v>2725.4279999999999</v>
      </c>
      <c r="H1110" s="65">
        <v>9663.5424000000003</v>
      </c>
      <c r="I1110" s="65">
        <v>3148.2734</v>
      </c>
      <c r="J1110" s="65">
        <v>2542.4715999999999</v>
      </c>
      <c r="K1110" s="65">
        <v>3351.4079999999999</v>
      </c>
      <c r="L1110" s="65">
        <v>8731.1</v>
      </c>
      <c r="M1110" s="65">
        <v>954.59999999999991</v>
      </c>
      <c r="N1110" s="65">
        <v>-4024.8</v>
      </c>
      <c r="O1110" s="65">
        <v>2164.6</v>
      </c>
      <c r="P1110" s="65">
        <v>-5574.8499999999995</v>
      </c>
      <c r="Q1110" s="65">
        <v>-10825.119999999999</v>
      </c>
      <c r="R1110" s="65">
        <v>2295.9450000000002</v>
      </c>
      <c r="S1110" s="65">
        <v>2561.94</v>
      </c>
      <c r="T1110" s="65">
        <v>3136.74</v>
      </c>
      <c r="U1110" s="65">
        <v>-11406.24</v>
      </c>
      <c r="V1110" s="65">
        <v>-11986.084999999997</v>
      </c>
    </row>
    <row r="1111" spans="1:22" x14ac:dyDescent="0.25">
      <c r="A1111">
        <v>1095</v>
      </c>
      <c r="B1111" s="65">
        <v>38.6</v>
      </c>
      <c r="C1111" s="65">
        <v>327.06</v>
      </c>
      <c r="D1111" s="65">
        <v>14.13</v>
      </c>
      <c r="E1111" s="65">
        <v>225.88</v>
      </c>
      <c r="F1111" s="65">
        <v>3171.36</v>
      </c>
      <c r="G1111" s="65">
        <v>2608.87</v>
      </c>
      <c r="H1111" s="65">
        <v>9408.66</v>
      </c>
      <c r="I1111" s="65">
        <v>3220.14</v>
      </c>
      <c r="J1111" s="65">
        <v>2578.7199999999998</v>
      </c>
      <c r="K1111" s="65">
        <v>3318.34</v>
      </c>
      <c r="L1111" s="65">
        <v>12701.5</v>
      </c>
      <c r="M1111" s="65">
        <v>-7287.1500000000005</v>
      </c>
      <c r="N1111" s="65">
        <v>6442.8</v>
      </c>
      <c r="O1111" s="65">
        <v>924.8</v>
      </c>
      <c r="P1111" s="65">
        <v>13069.449999999999</v>
      </c>
      <c r="Q1111" s="65">
        <v>12486.98</v>
      </c>
      <c r="R1111" s="65">
        <v>15040.275</v>
      </c>
      <c r="S1111" s="65">
        <v>-4624.9400000000005</v>
      </c>
      <c r="T1111" s="65">
        <v>-2300.085</v>
      </c>
      <c r="U1111" s="65">
        <v>-4793.0599999999995</v>
      </c>
      <c r="V1111" s="65">
        <v>41660.57</v>
      </c>
    </row>
    <row r="1112" spans="1:22" x14ac:dyDescent="0.25">
      <c r="A1112">
        <v>1096</v>
      </c>
      <c r="B1112" s="65">
        <v>41.196599999999997</v>
      </c>
      <c r="C1112" s="65">
        <v>319.27760000000001</v>
      </c>
      <c r="D1112" s="65">
        <v>13.930099999999999</v>
      </c>
      <c r="E1112" s="65">
        <v>224.2757</v>
      </c>
      <c r="F1112" s="65">
        <v>3078.7849999999999</v>
      </c>
      <c r="G1112" s="65">
        <v>2689.7172999999998</v>
      </c>
      <c r="H1112" s="65">
        <v>9465.9336999999996</v>
      </c>
      <c r="I1112" s="65">
        <v>3142.8422999999998</v>
      </c>
      <c r="J1112" s="65">
        <v>2514.5464000000002</v>
      </c>
      <c r="K1112" s="65">
        <v>3299.5933</v>
      </c>
      <c r="L1112" s="65">
        <v>-5506.2</v>
      </c>
      <c r="M1112" s="65">
        <v>4383.6000000000004</v>
      </c>
      <c r="N1112" s="65">
        <v>14426.1</v>
      </c>
      <c r="O1112" s="65">
        <v>4128.5999999999995</v>
      </c>
      <c r="P1112" s="65">
        <v>36212.625</v>
      </c>
      <c r="Q1112" s="65">
        <v>-3682.98</v>
      </c>
      <c r="R1112" s="65">
        <v>12176.380000000001</v>
      </c>
      <c r="S1112" s="65">
        <v>3105.05</v>
      </c>
      <c r="T1112" s="65">
        <v>7325.5199999999995</v>
      </c>
      <c r="U1112" s="65">
        <v>-1043.3</v>
      </c>
      <c r="V1112" s="65">
        <v>71525.395000000004</v>
      </c>
    </row>
    <row r="1113" spans="1:22" x14ac:dyDescent="0.25">
      <c r="A1113">
        <v>1097</v>
      </c>
      <c r="B1113" s="65">
        <v>39.880000000000003</v>
      </c>
      <c r="C1113" s="65">
        <v>328.17</v>
      </c>
      <c r="D1113" s="65">
        <v>14.75</v>
      </c>
      <c r="E1113" s="65">
        <v>214.83</v>
      </c>
      <c r="F1113" s="65">
        <v>3142.17</v>
      </c>
      <c r="G1113" s="65">
        <v>2638.27</v>
      </c>
      <c r="H1113" s="65">
        <v>9911.65</v>
      </c>
      <c r="I1113" s="65">
        <v>3250.72</v>
      </c>
      <c r="J1113" s="65">
        <v>2503.71</v>
      </c>
      <c r="K1113" s="65">
        <v>3234.25</v>
      </c>
      <c r="L1113" s="65">
        <v>3680.6000000000004</v>
      </c>
      <c r="M1113" s="65">
        <v>-8954.4</v>
      </c>
      <c r="N1113" s="65">
        <v>-17725.5</v>
      </c>
      <c r="O1113" s="65">
        <v>23022.2</v>
      </c>
      <c r="P1113" s="65">
        <v>20367.05</v>
      </c>
      <c r="Q1113" s="65">
        <v>6606.66</v>
      </c>
      <c r="R1113" s="65">
        <v>-10109.245000000001</v>
      </c>
      <c r="S1113" s="65">
        <v>-7682.59</v>
      </c>
      <c r="T1113" s="65">
        <v>8951.3250000000007</v>
      </c>
      <c r="U1113" s="65">
        <v>12024.74</v>
      </c>
      <c r="V1113" s="65">
        <v>30180.839999999997</v>
      </c>
    </row>
    <row r="1114" spans="1:22" x14ac:dyDescent="0.25">
      <c r="A1114">
        <v>1098</v>
      </c>
      <c r="B1114" s="65">
        <v>40.153199999999998</v>
      </c>
      <c r="C1114" s="65">
        <v>316.66840000000002</v>
      </c>
      <c r="D1114" s="65">
        <v>14.2081</v>
      </c>
      <c r="E1114" s="65">
        <v>227.82239999999999</v>
      </c>
      <c r="F1114" s="65">
        <v>3275.0328</v>
      </c>
      <c r="G1114" s="65">
        <v>2655.9382000000001</v>
      </c>
      <c r="H1114" s="65">
        <v>9865.0049999999992</v>
      </c>
      <c r="I1114" s="65">
        <v>3155.0349000000001</v>
      </c>
      <c r="J1114" s="65">
        <v>2588.7314000000001</v>
      </c>
      <c r="K1114" s="65">
        <v>3210.5699</v>
      </c>
      <c r="L1114" s="65">
        <v>1797.6</v>
      </c>
      <c r="M1114" s="65">
        <v>8297.4</v>
      </c>
      <c r="N1114" s="65">
        <v>3584.1</v>
      </c>
      <c r="O1114" s="65">
        <v>-2964.7999999999997</v>
      </c>
      <c r="P1114" s="65">
        <v>-12849.325000000001</v>
      </c>
      <c r="Q1114" s="65">
        <v>3072.84</v>
      </c>
      <c r="R1114" s="65">
        <v>-7777.1850000000004</v>
      </c>
      <c r="S1114" s="65">
        <v>1885.79</v>
      </c>
      <c r="T1114" s="65">
        <v>-3802.2299999999996</v>
      </c>
      <c r="U1114" s="65">
        <v>16761.38</v>
      </c>
      <c r="V1114" s="65">
        <v>8005.5700000000015</v>
      </c>
    </row>
    <row r="1115" spans="1:22" x14ac:dyDescent="0.25">
      <c r="A1115">
        <v>1099</v>
      </c>
      <c r="B1115" s="65">
        <v>40.229999999999997</v>
      </c>
      <c r="C1115" s="65">
        <v>322.44</v>
      </c>
      <c r="D1115" s="65">
        <v>14.16</v>
      </c>
      <c r="E1115" s="65">
        <v>222.13</v>
      </c>
      <c r="F1115" s="65">
        <v>3104.99</v>
      </c>
      <c r="G1115" s="65">
        <v>2686.37</v>
      </c>
      <c r="H1115" s="65">
        <v>9739.9599999999991</v>
      </c>
      <c r="I1115" s="65">
        <v>3256.03</v>
      </c>
      <c r="J1115" s="65">
        <v>2572.14</v>
      </c>
      <c r="K1115" s="65">
        <v>3301.59</v>
      </c>
      <c r="L1115" s="65">
        <v>1271.2</v>
      </c>
      <c r="M1115" s="65">
        <v>-367.35</v>
      </c>
      <c r="N1115" s="65">
        <v>5362.5</v>
      </c>
      <c r="O1115" s="65">
        <v>8410.6</v>
      </c>
      <c r="P1115" s="65">
        <v>29661.174999999999</v>
      </c>
      <c r="Q1115" s="65">
        <v>-3013.58</v>
      </c>
      <c r="R1115" s="65">
        <v>-1524.8150000000001</v>
      </c>
      <c r="S1115" s="65">
        <v>-8214.15</v>
      </c>
      <c r="T1115" s="65">
        <v>-1313.8200000000002</v>
      </c>
      <c r="U1115" s="65">
        <v>-1443.06</v>
      </c>
      <c r="V1115" s="65">
        <v>28828.699999999993</v>
      </c>
    </row>
    <row r="1116" spans="1:22" x14ac:dyDescent="0.25">
      <c r="A1116">
        <v>1100</v>
      </c>
      <c r="B1116" s="65">
        <v>41.087200000000003</v>
      </c>
      <c r="C1116" s="65">
        <v>321.72000000000003</v>
      </c>
      <c r="D1116" s="65">
        <v>14.286799999999999</v>
      </c>
      <c r="E1116" s="65">
        <v>225.64920000000001</v>
      </c>
      <c r="F1116" s="65">
        <v>3192.886</v>
      </c>
      <c r="G1116" s="65">
        <v>2664.4652000000001</v>
      </c>
      <c r="H1116" s="65">
        <v>9307.6697999999997</v>
      </c>
      <c r="I1116" s="65">
        <v>3093.1255999999998</v>
      </c>
      <c r="J1116" s="65">
        <v>2550.2804999999998</v>
      </c>
      <c r="K1116" s="65">
        <v>3290.9533000000001</v>
      </c>
      <c r="L1116" s="65">
        <v>-4740.4000000000005</v>
      </c>
      <c r="M1116" s="65">
        <v>720</v>
      </c>
      <c r="N1116" s="65">
        <v>514.79999999999995</v>
      </c>
      <c r="O1116" s="65">
        <v>1381.6</v>
      </c>
      <c r="P1116" s="65">
        <v>7687.375</v>
      </c>
      <c r="Q1116" s="65">
        <v>1367.44</v>
      </c>
      <c r="R1116" s="65">
        <v>20089.575000000001</v>
      </c>
      <c r="S1116" s="65">
        <v>8076.72</v>
      </c>
      <c r="T1116" s="65">
        <v>1965.405</v>
      </c>
      <c r="U1116" s="65">
        <v>684.7</v>
      </c>
      <c r="V1116" s="65">
        <v>37747.214999999997</v>
      </c>
    </row>
    <row r="1117" spans="1:22" x14ac:dyDescent="0.25">
      <c r="A1117">
        <v>1101</v>
      </c>
      <c r="B1117" s="65">
        <v>38.840000000000003</v>
      </c>
      <c r="C1117" s="65">
        <v>319.23</v>
      </c>
      <c r="D1117" s="65">
        <v>14.4</v>
      </c>
      <c r="E1117" s="65">
        <v>207.78</v>
      </c>
      <c r="F1117" s="65">
        <v>3368.33</v>
      </c>
      <c r="G1117" s="65">
        <v>2680.45</v>
      </c>
      <c r="H1117" s="65">
        <v>10151.27</v>
      </c>
      <c r="I1117" s="65">
        <v>3195.37</v>
      </c>
      <c r="J1117" s="65">
        <v>2531.64</v>
      </c>
      <c r="K1117" s="65">
        <v>3340.53</v>
      </c>
      <c r="L1117" s="65">
        <v>10963.4</v>
      </c>
      <c r="M1117" s="65">
        <v>4453.3500000000004</v>
      </c>
      <c r="N1117" s="65">
        <v>-4017</v>
      </c>
      <c r="O1117" s="65">
        <v>37114.800000000003</v>
      </c>
      <c r="P1117" s="65">
        <v>-36174.149999999994</v>
      </c>
      <c r="Q1117" s="65">
        <v>-1830.16</v>
      </c>
      <c r="R1117" s="65">
        <v>-22090.190000000002</v>
      </c>
      <c r="S1117" s="65">
        <v>-2147.5700000000002</v>
      </c>
      <c r="T1117" s="65">
        <v>4762.1850000000004</v>
      </c>
      <c r="U1117" s="65">
        <v>-9230.2800000000007</v>
      </c>
      <c r="V1117" s="65">
        <v>-18195.614999999991</v>
      </c>
    </row>
    <row r="1118" spans="1:22" x14ac:dyDescent="0.25">
      <c r="A1118">
        <v>1102</v>
      </c>
      <c r="B1118" s="65">
        <v>38.8675</v>
      </c>
      <c r="C1118" s="65">
        <v>323.24380000000002</v>
      </c>
      <c r="D1118" s="65">
        <v>13.8507</v>
      </c>
      <c r="E1118" s="65">
        <v>232.23840000000001</v>
      </c>
      <c r="F1118" s="65">
        <v>3167.8748999999998</v>
      </c>
      <c r="G1118" s="65">
        <v>2648.2022999999999</v>
      </c>
      <c r="H1118" s="65">
        <v>9972.7018000000007</v>
      </c>
      <c r="I1118" s="65">
        <v>3181.8234000000002</v>
      </c>
      <c r="J1118" s="65">
        <v>2575.3705</v>
      </c>
      <c r="K1118" s="65">
        <v>3327.2370999999998</v>
      </c>
      <c r="L1118" s="65">
        <v>10797.5</v>
      </c>
      <c r="M1118" s="65">
        <v>-1565.7</v>
      </c>
      <c r="N1118" s="65">
        <v>17522.7</v>
      </c>
      <c r="O1118" s="65">
        <v>-11796.8</v>
      </c>
      <c r="P1118" s="65">
        <v>13940.15</v>
      </c>
      <c r="Q1118" s="65">
        <v>4620.0200000000004</v>
      </c>
      <c r="R1118" s="65">
        <v>-13162.025</v>
      </c>
      <c r="S1118" s="65">
        <v>-793.06000000000006</v>
      </c>
      <c r="T1118" s="65">
        <v>-1798.0949999999998</v>
      </c>
      <c r="U1118" s="65">
        <v>-6572.06</v>
      </c>
      <c r="V1118" s="65">
        <v>11192.62999999999</v>
      </c>
    </row>
    <row r="1119" spans="1:22" x14ac:dyDescent="0.25">
      <c r="A1119">
        <v>1103</v>
      </c>
      <c r="B1119" s="65">
        <v>39.99</v>
      </c>
      <c r="C1119" s="65">
        <v>321.49</v>
      </c>
      <c r="D1119" s="65">
        <v>14.51</v>
      </c>
      <c r="E1119" s="65">
        <v>232.1</v>
      </c>
      <c r="F1119" s="65">
        <v>3214.82</v>
      </c>
      <c r="G1119" s="65">
        <v>2658.19</v>
      </c>
      <c r="H1119" s="65">
        <v>9385.23</v>
      </c>
      <c r="I1119" s="65">
        <v>3100.33</v>
      </c>
      <c r="J1119" s="65">
        <v>2629.45</v>
      </c>
      <c r="K1119" s="65">
        <v>3288.81</v>
      </c>
      <c r="L1119" s="65">
        <v>2919</v>
      </c>
      <c r="M1119" s="65">
        <v>1061.4000000000001</v>
      </c>
      <c r="N1119" s="65">
        <v>-8197.7999999999993</v>
      </c>
      <c r="O1119" s="65">
        <v>-11516.199999999999</v>
      </c>
      <c r="P1119" s="65">
        <v>2204.8249999999998</v>
      </c>
      <c r="Q1119" s="65">
        <v>2621.76</v>
      </c>
      <c r="R1119" s="65">
        <v>16211.404999999999</v>
      </c>
      <c r="S1119" s="65">
        <v>7356.24</v>
      </c>
      <c r="T1119" s="65">
        <v>-9910.3950000000004</v>
      </c>
      <c r="U1119" s="65">
        <v>1113.44</v>
      </c>
      <c r="V1119" s="65">
        <v>3863.6750000000006</v>
      </c>
    </row>
    <row r="1120" spans="1:22" x14ac:dyDescent="0.25">
      <c r="A1120">
        <v>1104</v>
      </c>
      <c r="B1120" s="65">
        <v>39.375799999999998</v>
      </c>
      <c r="C1120" s="65">
        <v>312.07139999999998</v>
      </c>
      <c r="D1120" s="65">
        <v>14.124499999999999</v>
      </c>
      <c r="E1120" s="65">
        <v>226.4957</v>
      </c>
      <c r="F1120" s="65">
        <v>3355.5408000000002</v>
      </c>
      <c r="G1120" s="65">
        <v>2679.8998999999999</v>
      </c>
      <c r="H1120" s="65">
        <v>9401.2602999999999</v>
      </c>
      <c r="I1120" s="65">
        <v>3188.8362000000002</v>
      </c>
      <c r="J1120" s="65">
        <v>2539.1136999999999</v>
      </c>
      <c r="K1120" s="65">
        <v>3279.4061999999999</v>
      </c>
      <c r="L1120" s="65">
        <v>7239.4</v>
      </c>
      <c r="M1120" s="65">
        <v>15192.900000000001</v>
      </c>
      <c r="N1120" s="65">
        <v>6844.5</v>
      </c>
      <c r="O1120" s="65">
        <v>-311.40000000000003</v>
      </c>
      <c r="P1120" s="65">
        <v>-32976.325000000004</v>
      </c>
      <c r="Q1120" s="65">
        <v>-1719.5</v>
      </c>
      <c r="R1120" s="65">
        <v>15410.050000000001</v>
      </c>
      <c r="S1120" s="65">
        <v>-1494.3400000000001</v>
      </c>
      <c r="T1120" s="65">
        <v>3640.4250000000002</v>
      </c>
      <c r="U1120" s="65">
        <v>2994.12</v>
      </c>
      <c r="V1120" s="65">
        <v>14819.829999999998</v>
      </c>
    </row>
    <row r="1121" spans="1:22" x14ac:dyDescent="0.25">
      <c r="A1121">
        <v>1105</v>
      </c>
      <c r="B1121" s="65">
        <v>39.49</v>
      </c>
      <c r="C1121" s="65">
        <v>320.24</v>
      </c>
      <c r="D1121" s="65">
        <v>14.06</v>
      </c>
      <c r="E1121" s="65">
        <v>222.8</v>
      </c>
      <c r="F1121" s="65">
        <v>3115.87</v>
      </c>
      <c r="G1121" s="65">
        <v>2704.43</v>
      </c>
      <c r="H1121" s="65">
        <v>9781.9</v>
      </c>
      <c r="I1121" s="65">
        <v>3140.49</v>
      </c>
      <c r="J1121" s="65">
        <v>2564.2199999999998</v>
      </c>
      <c r="K1121" s="65">
        <v>3314.46</v>
      </c>
      <c r="L1121" s="65">
        <v>6449.1</v>
      </c>
      <c r="M1121" s="65">
        <v>2933.4</v>
      </c>
      <c r="N1121" s="65">
        <v>9219.6</v>
      </c>
      <c r="O1121" s="65">
        <v>7084</v>
      </c>
      <c r="P1121" s="65">
        <v>26941.025000000001</v>
      </c>
      <c r="Q1121" s="65">
        <v>-6624.5199999999995</v>
      </c>
      <c r="R1121" s="65">
        <v>-3621.71</v>
      </c>
      <c r="S1121" s="65">
        <v>3340.2900000000004</v>
      </c>
      <c r="T1121" s="65">
        <v>-125.44500000000001</v>
      </c>
      <c r="U1121" s="65">
        <v>-4016.22</v>
      </c>
      <c r="V1121" s="65">
        <v>41579.520000000004</v>
      </c>
    </row>
    <row r="1122" spans="1:22" x14ac:dyDescent="0.25">
      <c r="A1122">
        <v>1106</v>
      </c>
      <c r="B1122" s="65">
        <v>39.39</v>
      </c>
      <c r="C1122" s="65">
        <v>318.36189999999999</v>
      </c>
      <c r="D1122" s="65">
        <v>14.2766</v>
      </c>
      <c r="E1122" s="65">
        <v>227.74770000000001</v>
      </c>
      <c r="F1122" s="65">
        <v>3261.2892000000002</v>
      </c>
      <c r="G1122" s="65">
        <v>2668.1424000000002</v>
      </c>
      <c r="H1122" s="65">
        <v>9848.9982</v>
      </c>
      <c r="I1122" s="65">
        <v>3120.5127000000002</v>
      </c>
      <c r="J1122" s="65">
        <v>2530.3761</v>
      </c>
      <c r="K1122" s="65">
        <v>3340.3445999999999</v>
      </c>
      <c r="L1122" s="65">
        <v>7140</v>
      </c>
      <c r="M1122" s="65">
        <v>5757.15</v>
      </c>
      <c r="N1122" s="65">
        <v>912.6</v>
      </c>
      <c r="O1122" s="65">
        <v>-2815.4</v>
      </c>
      <c r="P1122" s="65">
        <v>-9413.4249999999993</v>
      </c>
      <c r="Q1122" s="65">
        <v>632</v>
      </c>
      <c r="R1122" s="65">
        <v>-6976.8450000000003</v>
      </c>
      <c r="S1122" s="65">
        <v>5338.01</v>
      </c>
      <c r="T1122" s="65">
        <v>4951.0650000000005</v>
      </c>
      <c r="U1122" s="65">
        <v>-9193.56</v>
      </c>
      <c r="V1122" s="65">
        <v>-3668.4049999999979</v>
      </c>
    </row>
    <row r="1123" spans="1:22" x14ac:dyDescent="0.25">
      <c r="A1123">
        <v>1107</v>
      </c>
      <c r="B1123" s="65">
        <v>41.95</v>
      </c>
      <c r="C1123" s="65">
        <v>323.87</v>
      </c>
      <c r="D1123" s="65">
        <v>14.24</v>
      </c>
      <c r="E1123" s="65">
        <v>220.44</v>
      </c>
      <c r="F1123" s="65">
        <v>3298.08</v>
      </c>
      <c r="G1123" s="65">
        <v>2655.91</v>
      </c>
      <c r="H1123" s="65">
        <v>9747.32</v>
      </c>
      <c r="I1123" s="65">
        <v>3175.14</v>
      </c>
      <c r="J1123" s="65">
        <v>2595.87</v>
      </c>
      <c r="K1123" s="65">
        <v>3307.83</v>
      </c>
      <c r="L1123" s="65">
        <v>-10754.8</v>
      </c>
      <c r="M1123" s="65">
        <v>-2508.4499999999998</v>
      </c>
      <c r="N1123" s="65">
        <v>2472.6</v>
      </c>
      <c r="O1123" s="65">
        <v>11791.4</v>
      </c>
      <c r="P1123" s="65">
        <v>-18610.75</v>
      </c>
      <c r="Q1123" s="65">
        <v>3078.48</v>
      </c>
      <c r="R1123" s="65">
        <v>-1892.905</v>
      </c>
      <c r="S1123" s="65">
        <v>-124.25</v>
      </c>
      <c r="T1123" s="65">
        <v>-4873.0200000000004</v>
      </c>
      <c r="U1123" s="65">
        <v>-2690.2200000000003</v>
      </c>
      <c r="V1123" s="65">
        <v>-24111.915000000001</v>
      </c>
    </row>
    <row r="1124" spans="1:22" x14ac:dyDescent="0.25">
      <c r="A1124">
        <v>1108</v>
      </c>
      <c r="B1124" s="65">
        <v>39.402500000000003</v>
      </c>
      <c r="C1124" s="65">
        <v>315.00819999999999</v>
      </c>
      <c r="D1124" s="65">
        <v>14.578099999999999</v>
      </c>
      <c r="E1124" s="65">
        <v>224.32239999999999</v>
      </c>
      <c r="F1124" s="65">
        <v>3253.4050000000002</v>
      </c>
      <c r="G1124" s="65">
        <v>2725.4634999999998</v>
      </c>
      <c r="H1124" s="65">
        <v>10117.6705</v>
      </c>
      <c r="I1124" s="65">
        <v>3122.0416</v>
      </c>
      <c r="J1124" s="65">
        <v>2622.2889</v>
      </c>
      <c r="K1124" s="65">
        <v>3269.5149000000001</v>
      </c>
      <c r="L1124" s="65">
        <v>7052.5</v>
      </c>
      <c r="M1124" s="65">
        <v>10787.699999999999</v>
      </c>
      <c r="N1124" s="65">
        <v>-10845.9</v>
      </c>
      <c r="O1124" s="65">
        <v>4035.2</v>
      </c>
      <c r="P1124" s="65">
        <v>-7442.375</v>
      </c>
      <c r="Q1124" s="65">
        <v>-10832.22</v>
      </c>
      <c r="R1124" s="65">
        <v>-20410.46</v>
      </c>
      <c r="S1124" s="65">
        <v>5185.12</v>
      </c>
      <c r="T1124" s="65">
        <v>-8835.8549999999996</v>
      </c>
      <c r="U1124" s="65">
        <v>4972.38</v>
      </c>
      <c r="V1124" s="65">
        <v>-26333.91</v>
      </c>
    </row>
    <row r="1125" spans="1:22" x14ac:dyDescent="0.25">
      <c r="A1125">
        <v>1109</v>
      </c>
      <c r="B1125" s="65">
        <v>40.950000000000003</v>
      </c>
      <c r="C1125" s="65">
        <v>318.33999999999997</v>
      </c>
      <c r="D1125" s="65">
        <v>13.91</v>
      </c>
      <c r="E1125" s="65">
        <v>211.31</v>
      </c>
      <c r="F1125" s="65">
        <v>3090.38</v>
      </c>
      <c r="G1125" s="65">
        <v>2646.39</v>
      </c>
      <c r="H1125" s="65">
        <v>9542.7099999999991</v>
      </c>
      <c r="I1125" s="65">
        <v>3189.9</v>
      </c>
      <c r="J1125" s="65">
        <v>2597.15</v>
      </c>
      <c r="K1125" s="65">
        <v>3330.82</v>
      </c>
      <c r="L1125" s="65">
        <v>-3814.3</v>
      </c>
      <c r="M1125" s="65">
        <v>5794.6500000000005</v>
      </c>
      <c r="N1125" s="65">
        <v>15401.099999999999</v>
      </c>
      <c r="O1125" s="65">
        <v>30052.399999999998</v>
      </c>
      <c r="P1125" s="65">
        <v>33314.450000000004</v>
      </c>
      <c r="Q1125" s="65">
        <v>4982.24</v>
      </c>
      <c r="R1125" s="65">
        <v>8337.505000000001</v>
      </c>
      <c r="S1125" s="65">
        <v>-1600.61</v>
      </c>
      <c r="T1125" s="65">
        <v>-5065.335</v>
      </c>
      <c r="U1125" s="65">
        <v>-7288.78</v>
      </c>
      <c r="V1125" s="65">
        <v>80113.319999999992</v>
      </c>
    </row>
    <row r="1126" spans="1:22" x14ac:dyDescent="0.25">
      <c r="A1126">
        <v>1110</v>
      </c>
      <c r="B1126" s="65">
        <v>39.175400000000003</v>
      </c>
      <c r="C1126" s="65">
        <v>324.29199999999997</v>
      </c>
      <c r="D1126" s="65">
        <v>14.5677</v>
      </c>
      <c r="E1126" s="65">
        <v>228.86959999999999</v>
      </c>
      <c r="F1126" s="65">
        <v>3340.6432</v>
      </c>
      <c r="G1126" s="65">
        <v>2670.7316000000001</v>
      </c>
      <c r="H1126" s="65">
        <v>10071.446599999999</v>
      </c>
      <c r="I1126" s="65">
        <v>3144.8735000000001</v>
      </c>
      <c r="J1126" s="65">
        <v>2582.6536999999998</v>
      </c>
      <c r="K1126" s="65">
        <v>3219.1786000000002</v>
      </c>
      <c r="L1126" s="65">
        <v>8642.1999999999989</v>
      </c>
      <c r="M1126" s="65">
        <v>-3138</v>
      </c>
      <c r="N1126" s="65">
        <v>-10440.299999999999</v>
      </c>
      <c r="O1126" s="65">
        <v>-5059.2</v>
      </c>
      <c r="P1126" s="65">
        <v>-29251.924999999999</v>
      </c>
      <c r="Q1126" s="65">
        <v>114.16</v>
      </c>
      <c r="R1126" s="65">
        <v>-18099.264999999999</v>
      </c>
      <c r="S1126" s="65">
        <v>2901.9300000000003</v>
      </c>
      <c r="T1126" s="65">
        <v>-2890.5749999999998</v>
      </c>
      <c r="U1126" s="65">
        <v>15039.64</v>
      </c>
      <c r="V1126" s="65">
        <v>-42181.334999999992</v>
      </c>
    </row>
    <row r="1127" spans="1:22" x14ac:dyDescent="0.25">
      <c r="A1127">
        <v>1111</v>
      </c>
      <c r="B1127" s="65">
        <v>38.590000000000003</v>
      </c>
      <c r="C1127" s="65">
        <v>323.68</v>
      </c>
      <c r="D1127" s="65">
        <v>14.26</v>
      </c>
      <c r="E1127" s="65">
        <v>229.76</v>
      </c>
      <c r="F1127" s="65">
        <v>3024.71</v>
      </c>
      <c r="G1127" s="65">
        <v>2643.93</v>
      </c>
      <c r="H1127" s="65">
        <v>9625.48</v>
      </c>
      <c r="I1127" s="65">
        <v>3146.9</v>
      </c>
      <c r="J1127" s="65">
        <v>2565.13</v>
      </c>
      <c r="K1127" s="65">
        <v>3301.35</v>
      </c>
      <c r="L1127" s="65">
        <v>12714.1</v>
      </c>
      <c r="M1127" s="65">
        <v>-2217.6</v>
      </c>
      <c r="N1127" s="65">
        <v>1723.8000000000002</v>
      </c>
      <c r="O1127" s="65">
        <v>-6836.8</v>
      </c>
      <c r="P1127" s="65">
        <v>49732.05</v>
      </c>
      <c r="Q1127" s="65">
        <v>5475.32</v>
      </c>
      <c r="R1127" s="65">
        <v>4199.07</v>
      </c>
      <c r="S1127" s="65">
        <v>2699.13</v>
      </c>
      <c r="T1127" s="65">
        <v>-261.55500000000001</v>
      </c>
      <c r="U1127" s="65">
        <v>-1394.98</v>
      </c>
      <c r="V1127" s="65">
        <v>65832.535000000018</v>
      </c>
    </row>
    <row r="1128" spans="1:22" x14ac:dyDescent="0.25">
      <c r="A1128">
        <v>1112</v>
      </c>
      <c r="B1128" s="65">
        <v>40.427599999999998</v>
      </c>
      <c r="C1128" s="65">
        <v>320.77600000000001</v>
      </c>
      <c r="D1128" s="65">
        <v>14.7212</v>
      </c>
      <c r="E1128" s="65">
        <v>230.5864</v>
      </c>
      <c r="F1128" s="65">
        <v>3203.306</v>
      </c>
      <c r="G1128" s="65">
        <v>2610.5066000000002</v>
      </c>
      <c r="H1128" s="65">
        <v>9652.8040000000001</v>
      </c>
      <c r="I1128" s="65">
        <v>3182.9076</v>
      </c>
      <c r="J1128" s="65">
        <v>2566.6239</v>
      </c>
      <c r="K1128" s="65">
        <v>3195.7195000000002</v>
      </c>
      <c r="L1128" s="65">
        <v>-123.2</v>
      </c>
      <c r="M1128" s="65">
        <v>2136</v>
      </c>
      <c r="N1128" s="65">
        <v>-16426.8</v>
      </c>
      <c r="O1128" s="65">
        <v>-8492.8000000000011</v>
      </c>
      <c r="P1128" s="65">
        <v>5082.375</v>
      </c>
      <c r="Q1128" s="65">
        <v>12159.16</v>
      </c>
      <c r="R1128" s="65">
        <v>2832.8649999999998</v>
      </c>
      <c r="S1128" s="65">
        <v>-901.4799999999999</v>
      </c>
      <c r="T1128" s="65">
        <v>-486.10499999999996</v>
      </c>
      <c r="U1128" s="65">
        <v>19731.460000000003</v>
      </c>
      <c r="V1128" s="65">
        <v>15511.474999999999</v>
      </c>
    </row>
    <row r="1129" spans="1:22" x14ac:dyDescent="0.25">
      <c r="A1129">
        <v>1113</v>
      </c>
      <c r="B1129" s="65">
        <v>40.380000000000003</v>
      </c>
      <c r="C1129" s="65">
        <v>327.96</v>
      </c>
      <c r="D1129" s="65">
        <v>14.79</v>
      </c>
      <c r="E1129" s="65">
        <v>235.37</v>
      </c>
      <c r="F1129" s="65">
        <v>3148.9</v>
      </c>
      <c r="G1129" s="65">
        <v>2644.09</v>
      </c>
      <c r="H1129" s="65">
        <v>10507.14</v>
      </c>
      <c r="I1129" s="65">
        <v>3215.19</v>
      </c>
      <c r="J1129" s="65">
        <v>2551.54</v>
      </c>
      <c r="K1129" s="65">
        <v>3213.07</v>
      </c>
      <c r="L1129" s="65">
        <v>203.70000000000002</v>
      </c>
      <c r="M1129" s="65">
        <v>-8632.5</v>
      </c>
      <c r="N1129" s="65">
        <v>-18961.8</v>
      </c>
      <c r="O1129" s="65">
        <v>-18058</v>
      </c>
      <c r="P1129" s="65">
        <v>18683.7</v>
      </c>
      <c r="Q1129" s="65">
        <v>5442.46</v>
      </c>
      <c r="R1129" s="65">
        <v>-39883.685000000005</v>
      </c>
      <c r="S1129" s="65">
        <v>-4130.16</v>
      </c>
      <c r="T1129" s="65">
        <v>1776</v>
      </c>
      <c r="U1129" s="65">
        <v>16262.1</v>
      </c>
      <c r="V1129" s="65">
        <v>-47298.185000000005</v>
      </c>
    </row>
    <row r="1130" spans="1:22" x14ac:dyDescent="0.25">
      <c r="A1130">
        <v>1114</v>
      </c>
      <c r="B1130" s="65">
        <v>37.920099999999998</v>
      </c>
      <c r="C1130" s="65">
        <v>324.89769999999999</v>
      </c>
      <c r="D1130" s="65">
        <v>14.5345</v>
      </c>
      <c r="E1130" s="65">
        <v>229.92259999999999</v>
      </c>
      <c r="F1130" s="65">
        <v>3056.1577000000002</v>
      </c>
      <c r="G1130" s="65">
        <v>2698.9227000000001</v>
      </c>
      <c r="H1130" s="65">
        <v>9729.6209999999992</v>
      </c>
      <c r="I1130" s="65">
        <v>3209.4504999999999</v>
      </c>
      <c r="J1130" s="65">
        <v>2538.8953000000001</v>
      </c>
      <c r="K1130" s="65">
        <v>3303.2053999999998</v>
      </c>
      <c r="L1130" s="65">
        <v>17429.3</v>
      </c>
      <c r="M1130" s="65">
        <v>-4046.55</v>
      </c>
      <c r="N1130" s="65">
        <v>-9145.5</v>
      </c>
      <c r="O1130" s="65">
        <v>-7165.2</v>
      </c>
      <c r="P1130" s="65">
        <v>41869.449999999997</v>
      </c>
      <c r="Q1130" s="65">
        <v>-5524.06</v>
      </c>
      <c r="R1130" s="65">
        <v>-1007.985</v>
      </c>
      <c r="S1130" s="65">
        <v>-3555.7699999999995</v>
      </c>
      <c r="T1130" s="65">
        <v>3673.1849999999999</v>
      </c>
      <c r="U1130" s="65">
        <v>-1765.72</v>
      </c>
      <c r="V1130" s="65">
        <v>30761.15</v>
      </c>
    </row>
    <row r="1131" spans="1:22" x14ac:dyDescent="0.25">
      <c r="A1131">
        <v>1115</v>
      </c>
      <c r="B1131" s="65">
        <v>40.26</v>
      </c>
      <c r="C1131" s="65">
        <v>320.19</v>
      </c>
      <c r="D1131" s="65">
        <v>14.43</v>
      </c>
      <c r="E1131" s="65">
        <v>232.85</v>
      </c>
      <c r="F1131" s="65">
        <v>3191.63</v>
      </c>
      <c r="G1131" s="65">
        <v>2636.71</v>
      </c>
      <c r="H1131" s="65">
        <v>9569.9699999999993</v>
      </c>
      <c r="I1131" s="65">
        <v>3148.05</v>
      </c>
      <c r="J1131" s="65">
        <v>2568.21</v>
      </c>
      <c r="K1131" s="65">
        <v>3351.1</v>
      </c>
      <c r="L1131" s="65">
        <v>1037.4000000000001</v>
      </c>
      <c r="M1131" s="65">
        <v>3009.15</v>
      </c>
      <c r="N1131" s="65">
        <v>-5085.5999999999995</v>
      </c>
      <c r="O1131" s="65">
        <v>-13023.8</v>
      </c>
      <c r="P1131" s="65">
        <v>8000.4749999999995</v>
      </c>
      <c r="Q1131" s="65">
        <v>6917.56</v>
      </c>
      <c r="R1131" s="65">
        <v>6974.4649999999992</v>
      </c>
      <c r="S1131" s="65">
        <v>2584.1799999999998</v>
      </c>
      <c r="T1131" s="65">
        <v>-724.53</v>
      </c>
      <c r="U1131" s="65">
        <v>-11345.52</v>
      </c>
      <c r="V1131" s="65">
        <v>-1656.2200000000012</v>
      </c>
    </row>
    <row r="1132" spans="1:22" x14ac:dyDescent="0.25">
      <c r="A1132">
        <v>1116</v>
      </c>
      <c r="B1132" s="65">
        <v>40.961199999999998</v>
      </c>
      <c r="C1132" s="65">
        <v>322.78289999999998</v>
      </c>
      <c r="D1132" s="65">
        <v>14.3817</v>
      </c>
      <c r="E1132" s="65">
        <v>220.56569999999999</v>
      </c>
      <c r="F1132" s="65">
        <v>3187.9672</v>
      </c>
      <c r="G1132" s="65">
        <v>2673.9448000000002</v>
      </c>
      <c r="H1132" s="65">
        <v>9518.8646000000008</v>
      </c>
      <c r="I1132" s="65">
        <v>3137.3072999999999</v>
      </c>
      <c r="J1132" s="65">
        <v>2564.5030999999999</v>
      </c>
      <c r="K1132" s="65">
        <v>3250.9861999999998</v>
      </c>
      <c r="L1132" s="65">
        <v>-3858.4</v>
      </c>
      <c r="M1132" s="65">
        <v>-874.34999999999991</v>
      </c>
      <c r="N1132" s="65">
        <v>-3186.2999999999997</v>
      </c>
      <c r="O1132" s="65">
        <v>11548.6</v>
      </c>
      <c r="P1132" s="65">
        <v>8917.0750000000007</v>
      </c>
      <c r="Q1132" s="65">
        <v>-528.48</v>
      </c>
      <c r="R1132" s="65">
        <v>9529.8349999999991</v>
      </c>
      <c r="S1132" s="65">
        <v>3658.55</v>
      </c>
      <c r="T1132" s="65">
        <v>-167.98499999999999</v>
      </c>
      <c r="U1132" s="65">
        <v>8678.119999999999</v>
      </c>
      <c r="V1132" s="65">
        <v>33716.665000000001</v>
      </c>
    </row>
    <row r="1133" spans="1:22" x14ac:dyDescent="0.25">
      <c r="A1133">
        <v>1117</v>
      </c>
      <c r="B1133" s="65">
        <v>39.159999999999997</v>
      </c>
      <c r="C1133" s="65">
        <v>331.81</v>
      </c>
      <c r="D1133" s="65">
        <v>14.13</v>
      </c>
      <c r="E1133" s="65">
        <v>227.64</v>
      </c>
      <c r="F1133" s="65">
        <v>3452.02</v>
      </c>
      <c r="G1133" s="65">
        <v>2673.66</v>
      </c>
      <c r="H1133" s="65">
        <v>9596.74</v>
      </c>
      <c r="I1133" s="65">
        <v>3173.29</v>
      </c>
      <c r="J1133" s="65">
        <v>2534.65</v>
      </c>
      <c r="K1133" s="65">
        <v>3401.39</v>
      </c>
      <c r="L1133" s="65">
        <v>8740.9</v>
      </c>
      <c r="M1133" s="65">
        <v>-14415.6</v>
      </c>
      <c r="N1133" s="65">
        <v>6493.5</v>
      </c>
      <c r="O1133" s="65">
        <v>-2597.4</v>
      </c>
      <c r="P1133" s="65">
        <v>-57095.925000000003</v>
      </c>
      <c r="Q1133" s="65">
        <v>-471.35999999999996</v>
      </c>
      <c r="R1133" s="65">
        <v>5636.1149999999998</v>
      </c>
      <c r="S1133" s="65">
        <v>59.84</v>
      </c>
      <c r="T1133" s="65">
        <v>4310.04</v>
      </c>
      <c r="U1133" s="65">
        <v>-21402.54</v>
      </c>
      <c r="V1133" s="65">
        <v>-70742.430000000008</v>
      </c>
    </row>
    <row r="1134" spans="1:22" x14ac:dyDescent="0.25">
      <c r="A1134">
        <v>1118</v>
      </c>
      <c r="B1134" s="65">
        <v>40.305100000000003</v>
      </c>
      <c r="C1134" s="65">
        <v>318.20190000000002</v>
      </c>
      <c r="D1134" s="65">
        <v>13.909700000000001</v>
      </c>
      <c r="E1134" s="65">
        <v>221.70949999999999</v>
      </c>
      <c r="F1134" s="65">
        <v>3046.4007999999999</v>
      </c>
      <c r="G1134" s="65">
        <v>2672.5427</v>
      </c>
      <c r="H1134" s="65">
        <v>9860.4451000000008</v>
      </c>
      <c r="I1134" s="65">
        <v>3179.3031000000001</v>
      </c>
      <c r="J1134" s="65">
        <v>2544.0239999999999</v>
      </c>
      <c r="K1134" s="65">
        <v>3318.6093000000001</v>
      </c>
      <c r="L1134" s="65">
        <v>734.3</v>
      </c>
      <c r="M1134" s="65">
        <v>5997.15</v>
      </c>
      <c r="N1134" s="65">
        <v>15221.699999999999</v>
      </c>
      <c r="O1134" s="65">
        <v>9261</v>
      </c>
      <c r="P1134" s="65">
        <v>44308.675000000003</v>
      </c>
      <c r="Q1134" s="65">
        <v>-248.06</v>
      </c>
      <c r="R1134" s="65">
        <v>-7549.1900000000005</v>
      </c>
      <c r="S1134" s="65">
        <v>-541.03000000000009</v>
      </c>
      <c r="T1134" s="65">
        <v>2903.88</v>
      </c>
      <c r="U1134" s="65">
        <v>-4846.5</v>
      </c>
      <c r="V1134" s="65">
        <v>65241.925000000003</v>
      </c>
    </row>
    <row r="1135" spans="1:22" x14ac:dyDescent="0.25">
      <c r="A1135">
        <v>1119</v>
      </c>
      <c r="B1135" s="65">
        <v>38.799999999999997</v>
      </c>
      <c r="C1135" s="65">
        <v>314.3</v>
      </c>
      <c r="D1135" s="65">
        <v>14.44</v>
      </c>
      <c r="E1135" s="65">
        <v>226.51</v>
      </c>
      <c r="F1135" s="65">
        <v>3355.8</v>
      </c>
      <c r="G1135" s="65">
        <v>2694.51</v>
      </c>
      <c r="H1135" s="65">
        <v>9622.7900000000009</v>
      </c>
      <c r="I1135" s="65">
        <v>3137.78</v>
      </c>
      <c r="J1135" s="65">
        <v>2610.36</v>
      </c>
      <c r="K1135" s="65">
        <v>3310.9</v>
      </c>
      <c r="L1135" s="65">
        <v>11262.3</v>
      </c>
      <c r="M1135" s="65">
        <v>11851.95</v>
      </c>
      <c r="N1135" s="65">
        <v>-5584.8</v>
      </c>
      <c r="O1135" s="65">
        <v>-346.2</v>
      </c>
      <c r="P1135" s="65">
        <v>-33040.424999999996</v>
      </c>
      <c r="Q1135" s="65">
        <v>-4641.3600000000006</v>
      </c>
      <c r="R1135" s="65">
        <v>4333.7299999999996</v>
      </c>
      <c r="S1135" s="65">
        <v>3611.59</v>
      </c>
      <c r="T1135" s="65">
        <v>-7046.76</v>
      </c>
      <c r="U1135" s="65">
        <v>-3304.1800000000003</v>
      </c>
      <c r="V1135" s="65">
        <v>-22904.154999999999</v>
      </c>
    </row>
    <row r="1136" spans="1:22" x14ac:dyDescent="0.25">
      <c r="A1136">
        <v>1120</v>
      </c>
      <c r="B1136" s="65">
        <v>37.663600000000002</v>
      </c>
      <c r="C1136" s="65">
        <v>322.24540000000002</v>
      </c>
      <c r="D1136" s="65">
        <v>14.4133</v>
      </c>
      <c r="E1136" s="65">
        <v>224.9571</v>
      </c>
      <c r="F1136" s="65">
        <v>3283.8391000000001</v>
      </c>
      <c r="G1136" s="65">
        <v>2718.6711</v>
      </c>
      <c r="H1136" s="65">
        <v>9683.2780000000002</v>
      </c>
      <c r="I1136" s="65">
        <v>3238.7737000000002</v>
      </c>
      <c r="J1136" s="65">
        <v>2490.1799000000001</v>
      </c>
      <c r="K1136" s="65">
        <v>3310.5794000000001</v>
      </c>
      <c r="L1136" s="65">
        <v>19224.8</v>
      </c>
      <c r="M1136" s="65">
        <v>-68.100000000000009</v>
      </c>
      <c r="N1136" s="65">
        <v>-4418.7</v>
      </c>
      <c r="O1136" s="65">
        <v>2765.8</v>
      </c>
      <c r="P1136" s="65">
        <v>-15050.9</v>
      </c>
      <c r="Q1136" s="65">
        <v>-9473.74</v>
      </c>
      <c r="R1136" s="65">
        <v>1309.165</v>
      </c>
      <c r="S1136" s="65">
        <v>-6488.09</v>
      </c>
      <c r="T1136" s="65">
        <v>10980.494999999999</v>
      </c>
      <c r="U1136" s="65">
        <v>-3240.52</v>
      </c>
      <c r="V1136" s="65">
        <v>-4459.7900000000009</v>
      </c>
    </row>
    <row r="1137" spans="1:22" x14ac:dyDescent="0.25">
      <c r="A1137">
        <v>1121</v>
      </c>
      <c r="B1137" s="65">
        <v>40.590000000000003</v>
      </c>
      <c r="C1137" s="65">
        <v>320.27999999999997</v>
      </c>
      <c r="D1137" s="65">
        <v>14.16</v>
      </c>
      <c r="E1137" s="65">
        <v>224.43</v>
      </c>
      <c r="F1137" s="65">
        <v>3097.64</v>
      </c>
      <c r="G1137" s="65">
        <v>2626.38</v>
      </c>
      <c r="H1137" s="65">
        <v>9642.98</v>
      </c>
      <c r="I1137" s="65">
        <v>3151.12</v>
      </c>
      <c r="J1137" s="65">
        <v>2587.25</v>
      </c>
      <c r="K1137" s="65">
        <v>3264.32</v>
      </c>
      <c r="L1137" s="65">
        <v>-1274</v>
      </c>
      <c r="M1137" s="65">
        <v>2884.95</v>
      </c>
      <c r="N1137" s="65">
        <v>5311.7999999999993</v>
      </c>
      <c r="O1137" s="65">
        <v>3825.8</v>
      </c>
      <c r="P1137" s="65">
        <v>31498.574999999997</v>
      </c>
      <c r="Q1137" s="65">
        <v>8984.4</v>
      </c>
      <c r="R1137" s="65">
        <v>3324.18</v>
      </c>
      <c r="S1137" s="65">
        <v>2276.8999999999996</v>
      </c>
      <c r="T1137" s="65">
        <v>-3579.2849999999999</v>
      </c>
      <c r="U1137" s="65">
        <v>6010.48</v>
      </c>
      <c r="V1137" s="65">
        <v>59263.8</v>
      </c>
    </row>
    <row r="1138" spans="1:22" x14ac:dyDescent="0.25">
      <c r="A1138">
        <v>1122</v>
      </c>
      <c r="B1138" s="65">
        <v>40.533700000000003</v>
      </c>
      <c r="C1138" s="65">
        <v>327.45920000000001</v>
      </c>
      <c r="D1138" s="65">
        <v>14.424099999999999</v>
      </c>
      <c r="E1138" s="65">
        <v>242.82499999999999</v>
      </c>
      <c r="F1138" s="65">
        <v>3131.1129999999998</v>
      </c>
      <c r="G1138" s="65">
        <v>2689.6397000000002</v>
      </c>
      <c r="H1138" s="65">
        <v>9462.8829000000005</v>
      </c>
      <c r="I1138" s="65">
        <v>3170.1010000000001</v>
      </c>
      <c r="J1138" s="65">
        <v>2561.0589</v>
      </c>
      <c r="K1138" s="65">
        <v>3314.3056000000001</v>
      </c>
      <c r="L1138" s="65">
        <v>-865.9</v>
      </c>
      <c r="M1138" s="65">
        <v>-7888.8</v>
      </c>
      <c r="N1138" s="65">
        <v>-4839.8999999999996</v>
      </c>
      <c r="O1138" s="65">
        <v>-32970</v>
      </c>
      <c r="P1138" s="65">
        <v>23130.625</v>
      </c>
      <c r="Q1138" s="65">
        <v>-3667.46</v>
      </c>
      <c r="R1138" s="65">
        <v>12328.92</v>
      </c>
      <c r="S1138" s="65">
        <v>379.18</v>
      </c>
      <c r="T1138" s="65">
        <v>348.64499999999998</v>
      </c>
      <c r="U1138" s="65">
        <v>-3985.7599999999998</v>
      </c>
      <c r="V1138" s="65">
        <v>-18030.449999999997</v>
      </c>
    </row>
    <row r="1139" spans="1:22" x14ac:dyDescent="0.25">
      <c r="A1139">
        <v>1123</v>
      </c>
      <c r="B1139" s="65">
        <v>41.07</v>
      </c>
      <c r="C1139" s="65">
        <v>327.88</v>
      </c>
      <c r="D1139" s="65">
        <v>14.2</v>
      </c>
      <c r="E1139" s="65">
        <v>225.69</v>
      </c>
      <c r="F1139" s="65">
        <v>3203.94</v>
      </c>
      <c r="G1139" s="65">
        <v>2629.61</v>
      </c>
      <c r="H1139" s="65">
        <v>9649.24</v>
      </c>
      <c r="I1139" s="65">
        <v>3104.89</v>
      </c>
      <c r="J1139" s="65">
        <v>2563.77</v>
      </c>
      <c r="K1139" s="65">
        <v>3369.22</v>
      </c>
      <c r="L1139" s="65">
        <v>-4604.6000000000004</v>
      </c>
      <c r="M1139" s="65">
        <v>-8515.5</v>
      </c>
      <c r="N1139" s="65">
        <v>3962.3999999999996</v>
      </c>
      <c r="O1139" s="65">
        <v>1295.1999999999998</v>
      </c>
      <c r="P1139" s="65">
        <v>4924.5</v>
      </c>
      <c r="Q1139" s="65">
        <v>8339.2799999999988</v>
      </c>
      <c r="R1139" s="65">
        <v>3011.2749999999996</v>
      </c>
      <c r="S1139" s="65">
        <v>6900.07</v>
      </c>
      <c r="T1139" s="65">
        <v>-58.410000000000004</v>
      </c>
      <c r="U1139" s="65">
        <v>-14969.460000000001</v>
      </c>
      <c r="V1139" s="65">
        <v>284.75499999999556</v>
      </c>
    </row>
    <row r="1140" spans="1:22" x14ac:dyDescent="0.25">
      <c r="A1140">
        <v>1124</v>
      </c>
      <c r="B1140" s="65">
        <v>40.603099999999998</v>
      </c>
      <c r="C1140" s="65">
        <v>328.0453</v>
      </c>
      <c r="D1140" s="65">
        <v>14.474500000000001</v>
      </c>
      <c r="E1140" s="65">
        <v>222.5018</v>
      </c>
      <c r="F1140" s="65">
        <v>3188.8897000000002</v>
      </c>
      <c r="G1140" s="65">
        <v>2654.8579</v>
      </c>
      <c r="H1140" s="65">
        <v>10187.306699999999</v>
      </c>
      <c r="I1140" s="65">
        <v>3130.4924000000001</v>
      </c>
      <c r="J1140" s="65">
        <v>2532.1475999999998</v>
      </c>
      <c r="K1140" s="65">
        <v>3292.6806999999999</v>
      </c>
      <c r="L1140" s="65">
        <v>-1351.7</v>
      </c>
      <c r="M1140" s="65">
        <v>-8767.9500000000007</v>
      </c>
      <c r="N1140" s="65">
        <v>-6805.5</v>
      </c>
      <c r="O1140" s="65">
        <v>7676.4000000000005</v>
      </c>
      <c r="P1140" s="65">
        <v>8686.4500000000007</v>
      </c>
      <c r="Q1140" s="65">
        <v>3288.9</v>
      </c>
      <c r="R1140" s="65">
        <v>-23892.27</v>
      </c>
      <c r="S1140" s="65">
        <v>4340.04</v>
      </c>
      <c r="T1140" s="65">
        <v>4685.34</v>
      </c>
      <c r="U1140" s="65">
        <v>339.21999999999997</v>
      </c>
      <c r="V1140" s="65">
        <v>-11801.069999999998</v>
      </c>
    </row>
    <row r="1141" spans="1:22" x14ac:dyDescent="0.25">
      <c r="A1141">
        <v>1125</v>
      </c>
      <c r="B1141" s="65">
        <v>40.67</v>
      </c>
      <c r="C1141" s="65">
        <v>319.43</v>
      </c>
      <c r="D1141" s="65">
        <v>14.71</v>
      </c>
      <c r="E1141" s="65">
        <v>226.5</v>
      </c>
      <c r="F1141" s="65">
        <v>3486.11</v>
      </c>
      <c r="G1141" s="65">
        <v>2697.73</v>
      </c>
      <c r="H1141" s="65">
        <v>10216.69</v>
      </c>
      <c r="I1141" s="65">
        <v>3195.34</v>
      </c>
      <c r="J1141" s="65">
        <v>2570.25</v>
      </c>
      <c r="K1141" s="65">
        <v>3307.86</v>
      </c>
      <c r="L1141" s="65">
        <v>-1826.3000000000002</v>
      </c>
      <c r="M1141" s="65">
        <v>4158.9000000000005</v>
      </c>
      <c r="N1141" s="65">
        <v>-16107</v>
      </c>
      <c r="O1141" s="65">
        <v>-311</v>
      </c>
      <c r="P1141" s="65">
        <v>-65617.900000000009</v>
      </c>
      <c r="Q1141" s="65">
        <v>-5284.54</v>
      </c>
      <c r="R1141" s="65">
        <v>-25361.56</v>
      </c>
      <c r="S1141" s="65">
        <v>-2144.8799999999997</v>
      </c>
      <c r="T1141" s="65">
        <v>-1030.335</v>
      </c>
      <c r="U1141" s="65">
        <v>-2696</v>
      </c>
      <c r="V1141" s="65">
        <v>-116220.61500000001</v>
      </c>
    </row>
    <row r="1142" spans="1:22" x14ac:dyDescent="0.25">
      <c r="A1142">
        <v>1126</v>
      </c>
      <c r="B1142" s="65">
        <v>40.4176</v>
      </c>
      <c r="C1142" s="65">
        <v>321.10309999999998</v>
      </c>
      <c r="D1142" s="65">
        <v>14.3422</v>
      </c>
      <c r="E1142" s="65">
        <v>226.84139999999999</v>
      </c>
      <c r="F1142" s="65">
        <v>3304.34</v>
      </c>
      <c r="G1142" s="65">
        <v>2693.0659999999998</v>
      </c>
      <c r="H1142" s="65">
        <v>9615.8153000000002</v>
      </c>
      <c r="I1142" s="65">
        <v>3113.806</v>
      </c>
      <c r="J1142" s="65">
        <v>2551.5302999999999</v>
      </c>
      <c r="K1142" s="65">
        <v>3296.6138999999998</v>
      </c>
      <c r="L1142" s="65">
        <v>-53.2</v>
      </c>
      <c r="M1142" s="65">
        <v>1645.35</v>
      </c>
      <c r="N1142" s="65">
        <v>-1645.8</v>
      </c>
      <c r="O1142" s="65">
        <v>-1002.8</v>
      </c>
      <c r="P1142" s="65">
        <v>-20176.125</v>
      </c>
      <c r="Q1142" s="65">
        <v>-4352.72</v>
      </c>
      <c r="R1142" s="65">
        <v>4682.3</v>
      </c>
      <c r="S1142" s="65">
        <v>6008.6799999999994</v>
      </c>
      <c r="T1142" s="65">
        <v>1777.9349999999999</v>
      </c>
      <c r="U1142" s="65">
        <v>-447.41999999999996</v>
      </c>
      <c r="V1142" s="65">
        <v>-13563.800000000003</v>
      </c>
    </row>
    <row r="1143" spans="1:22" x14ac:dyDescent="0.25">
      <c r="A1143">
        <v>1127</v>
      </c>
      <c r="B1143" s="65">
        <v>40.1</v>
      </c>
      <c r="C1143" s="65">
        <v>332.24</v>
      </c>
      <c r="D1143" s="65">
        <v>14.32</v>
      </c>
      <c r="E1143" s="65">
        <v>227.18</v>
      </c>
      <c r="F1143" s="65">
        <v>3234.31</v>
      </c>
      <c r="G1143" s="65">
        <v>2677.18</v>
      </c>
      <c r="H1143" s="65">
        <v>9766.58</v>
      </c>
      <c r="I1143" s="65">
        <v>3179.44</v>
      </c>
      <c r="J1143" s="65">
        <v>2564.5</v>
      </c>
      <c r="K1143" s="65">
        <v>3338.92</v>
      </c>
      <c r="L1143" s="65">
        <v>2149.6999999999998</v>
      </c>
      <c r="M1143" s="65">
        <v>-15053.400000000001</v>
      </c>
      <c r="N1143" s="65">
        <v>-585</v>
      </c>
      <c r="O1143" s="65">
        <v>-1687.4</v>
      </c>
      <c r="P1143" s="65">
        <v>-2667.8</v>
      </c>
      <c r="Q1143" s="65">
        <v>-1176.1200000000001</v>
      </c>
      <c r="R1143" s="65">
        <v>-2855.7249999999999</v>
      </c>
      <c r="S1143" s="65">
        <v>-554.54</v>
      </c>
      <c r="T1143" s="65">
        <v>-167.33999999999997</v>
      </c>
      <c r="U1143" s="65">
        <v>-8908.2800000000007</v>
      </c>
      <c r="V1143" s="65">
        <v>-31505.904999999999</v>
      </c>
    </row>
    <row r="1144" spans="1:22" x14ac:dyDescent="0.25">
      <c r="A1144">
        <v>1128</v>
      </c>
      <c r="B1144" s="65">
        <v>39.651699999999998</v>
      </c>
      <c r="C1144" s="65">
        <v>335.09519999999998</v>
      </c>
      <c r="D1144" s="65">
        <v>14.6676</v>
      </c>
      <c r="E1144" s="65">
        <v>222.40029999999999</v>
      </c>
      <c r="F1144" s="65">
        <v>3279.8213000000001</v>
      </c>
      <c r="G1144" s="65">
        <v>2717.9625999999998</v>
      </c>
      <c r="H1144" s="65">
        <v>10019.508400000001</v>
      </c>
      <c r="I1144" s="65">
        <v>3144.7026000000001</v>
      </c>
      <c r="J1144" s="65">
        <v>2565.2645000000002</v>
      </c>
      <c r="K1144" s="65">
        <v>3247.2507000000001</v>
      </c>
      <c r="L1144" s="65">
        <v>5308.0999999999995</v>
      </c>
      <c r="M1144" s="65">
        <v>-19342.800000000003</v>
      </c>
      <c r="N1144" s="65">
        <v>-14336.4</v>
      </c>
      <c r="O1144" s="65">
        <v>7879.4000000000005</v>
      </c>
      <c r="P1144" s="65">
        <v>-14046.45</v>
      </c>
      <c r="Q1144" s="65">
        <v>-9332.0400000000009</v>
      </c>
      <c r="R1144" s="65">
        <v>-15502.355</v>
      </c>
      <c r="S1144" s="65">
        <v>2919.02</v>
      </c>
      <c r="T1144" s="65">
        <v>-282.19499999999999</v>
      </c>
      <c r="U1144" s="65">
        <v>9425.2199999999993</v>
      </c>
      <c r="V1144" s="65">
        <v>-47310.500000000015</v>
      </c>
    </row>
    <row r="1145" spans="1:22" x14ac:dyDescent="0.25">
      <c r="A1145">
        <v>1129</v>
      </c>
      <c r="B1145" s="65">
        <v>41.23</v>
      </c>
      <c r="C1145" s="65">
        <v>307.61</v>
      </c>
      <c r="D1145" s="65">
        <v>14.23</v>
      </c>
      <c r="E1145" s="65">
        <v>231.16</v>
      </c>
      <c r="F1145" s="65">
        <v>3360.78</v>
      </c>
      <c r="G1145" s="65">
        <v>2656.18</v>
      </c>
      <c r="H1145" s="65">
        <v>9734.82</v>
      </c>
      <c r="I1145" s="65">
        <v>3199.54</v>
      </c>
      <c r="J1145" s="65">
        <v>2573.9499999999998</v>
      </c>
      <c r="K1145" s="65">
        <v>3284.38</v>
      </c>
      <c r="L1145" s="65">
        <v>-5728.1</v>
      </c>
      <c r="M1145" s="65">
        <v>21877.8</v>
      </c>
      <c r="N1145" s="65">
        <v>2749.4999999999995</v>
      </c>
      <c r="O1145" s="65">
        <v>-9648</v>
      </c>
      <c r="P1145" s="65">
        <v>-34285.625</v>
      </c>
      <c r="Q1145" s="65">
        <v>3023.7200000000003</v>
      </c>
      <c r="R1145" s="65">
        <v>-1267.81</v>
      </c>
      <c r="S1145" s="65">
        <v>-2564.4899999999998</v>
      </c>
      <c r="T1145" s="65">
        <v>-1585.395</v>
      </c>
      <c r="U1145" s="65">
        <v>2000.02</v>
      </c>
      <c r="V1145" s="65">
        <v>-25428.380000000005</v>
      </c>
    </row>
    <row r="1146" spans="1:22" x14ac:dyDescent="0.25">
      <c r="A1146">
        <v>1130</v>
      </c>
      <c r="B1146" s="65">
        <v>42.001199999999997</v>
      </c>
      <c r="C1146" s="65">
        <v>322.61739999999998</v>
      </c>
      <c r="D1146" s="65">
        <v>13.894500000000001</v>
      </c>
      <c r="E1146" s="65">
        <v>208.46899999999999</v>
      </c>
      <c r="F1146" s="65">
        <v>3245.3373999999999</v>
      </c>
      <c r="G1146" s="65">
        <v>2672.0293000000001</v>
      </c>
      <c r="H1146" s="65">
        <v>9550.2366000000002</v>
      </c>
      <c r="I1146" s="65">
        <v>3174.5997000000002</v>
      </c>
      <c r="J1146" s="65">
        <v>2539.1493</v>
      </c>
      <c r="K1146" s="65">
        <v>3246.2188999999998</v>
      </c>
      <c r="L1146" s="65">
        <v>-11138.4</v>
      </c>
      <c r="M1146" s="65">
        <v>-626.1</v>
      </c>
      <c r="N1146" s="65">
        <v>15814.500000000002</v>
      </c>
      <c r="O1146" s="65">
        <v>35742</v>
      </c>
      <c r="P1146" s="65">
        <v>-5425.4749999999995</v>
      </c>
      <c r="Q1146" s="65">
        <v>-145.38</v>
      </c>
      <c r="R1146" s="65">
        <v>7961.2350000000006</v>
      </c>
      <c r="S1146" s="65">
        <v>-70.69</v>
      </c>
      <c r="T1146" s="65">
        <v>3635.0849999999996</v>
      </c>
      <c r="U1146" s="65">
        <v>9631.58</v>
      </c>
      <c r="V1146" s="65">
        <v>55378.355000000003</v>
      </c>
    </row>
    <row r="1147" spans="1:22" x14ac:dyDescent="0.25">
      <c r="A1147">
        <v>1131</v>
      </c>
      <c r="B1147" s="65">
        <v>40.33</v>
      </c>
      <c r="C1147" s="65">
        <v>320.47000000000003</v>
      </c>
      <c r="D1147" s="65">
        <v>13.91</v>
      </c>
      <c r="E1147" s="65">
        <v>224.38</v>
      </c>
      <c r="F1147" s="65">
        <v>3177.29</v>
      </c>
      <c r="G1147" s="65">
        <v>2747.48</v>
      </c>
      <c r="H1147" s="65">
        <v>9358.06</v>
      </c>
      <c r="I1147" s="65">
        <v>3215.54</v>
      </c>
      <c r="J1147" s="65">
        <v>2511.14</v>
      </c>
      <c r="K1147" s="65">
        <v>3214.78</v>
      </c>
      <c r="L1147" s="65">
        <v>536.20000000000005</v>
      </c>
      <c r="M1147" s="65">
        <v>2589.4499999999998</v>
      </c>
      <c r="N1147" s="65">
        <v>15163.199999999999</v>
      </c>
      <c r="O1147" s="65">
        <v>3911.4</v>
      </c>
      <c r="P1147" s="65">
        <v>11586.725</v>
      </c>
      <c r="Q1147" s="65">
        <v>-15234.960000000001</v>
      </c>
      <c r="R1147" s="65">
        <v>17570.224999999999</v>
      </c>
      <c r="S1147" s="65">
        <v>-4164.54</v>
      </c>
      <c r="T1147" s="65">
        <v>7837.2</v>
      </c>
      <c r="U1147" s="65">
        <v>15919.460000000001</v>
      </c>
      <c r="V1147" s="65">
        <v>55714.359999999993</v>
      </c>
    </row>
    <row r="1148" spans="1:22" x14ac:dyDescent="0.25">
      <c r="A1148">
        <v>1132</v>
      </c>
      <c r="B1148" s="65">
        <v>40.183100000000003</v>
      </c>
      <c r="C1148" s="65">
        <v>322.72030000000001</v>
      </c>
      <c r="D1148" s="65">
        <v>14.063700000000001</v>
      </c>
      <c r="E1148" s="65">
        <v>216.84049999999999</v>
      </c>
      <c r="F1148" s="65">
        <v>3223.4542999999999</v>
      </c>
      <c r="G1148" s="65">
        <v>2697.5929999999998</v>
      </c>
      <c r="H1148" s="65">
        <v>10038.7942</v>
      </c>
      <c r="I1148" s="65">
        <v>3183.6898999999999</v>
      </c>
      <c r="J1148" s="65">
        <v>2587.5702000000001</v>
      </c>
      <c r="K1148" s="65">
        <v>3307.2442000000001</v>
      </c>
      <c r="L1148" s="65">
        <v>1588.3</v>
      </c>
      <c r="M1148" s="65">
        <v>-780.44999999999993</v>
      </c>
      <c r="N1148" s="65">
        <v>9215.7000000000007</v>
      </c>
      <c r="O1148" s="65">
        <v>18999</v>
      </c>
      <c r="P1148" s="65">
        <v>45.3</v>
      </c>
      <c r="Q1148" s="65">
        <v>-5258.12</v>
      </c>
      <c r="R1148" s="65">
        <v>-16466.645</v>
      </c>
      <c r="S1148" s="65">
        <v>-979.71</v>
      </c>
      <c r="T1148" s="65">
        <v>-3628.05</v>
      </c>
      <c r="U1148" s="65">
        <v>-2573.48</v>
      </c>
      <c r="V1148" s="65">
        <v>161.84500000000253</v>
      </c>
    </row>
    <row r="1149" spans="1:22" x14ac:dyDescent="0.25">
      <c r="A1149">
        <v>1133</v>
      </c>
      <c r="B1149" s="65">
        <v>40.75</v>
      </c>
      <c r="C1149" s="65">
        <v>323.54000000000002</v>
      </c>
      <c r="D1149" s="65">
        <v>14.13</v>
      </c>
      <c r="E1149" s="65">
        <v>217.8</v>
      </c>
      <c r="F1149" s="65">
        <v>3312.75</v>
      </c>
      <c r="G1149" s="65">
        <v>2689.95</v>
      </c>
      <c r="H1149" s="65">
        <v>9280.1</v>
      </c>
      <c r="I1149" s="65">
        <v>3179.61</v>
      </c>
      <c r="J1149" s="65">
        <v>2534.2399999999998</v>
      </c>
      <c r="K1149" s="65">
        <v>3358.24</v>
      </c>
      <c r="L1149" s="65">
        <v>-2369.5</v>
      </c>
      <c r="M1149" s="65">
        <v>-2002.5</v>
      </c>
      <c r="N1149" s="65">
        <v>6735.2999999999993</v>
      </c>
      <c r="O1149" s="65">
        <v>17079</v>
      </c>
      <c r="P1149" s="65">
        <v>-22279.174999999999</v>
      </c>
      <c r="Q1149" s="65">
        <v>-3729</v>
      </c>
      <c r="R1149" s="65">
        <v>21468.04</v>
      </c>
      <c r="S1149" s="65">
        <v>-571.96999999999991</v>
      </c>
      <c r="T1149" s="65">
        <v>4371.3450000000003</v>
      </c>
      <c r="U1149" s="65">
        <v>-12773.02</v>
      </c>
      <c r="V1149" s="65">
        <v>5928.52</v>
      </c>
    </row>
    <row r="1150" spans="1:22" x14ac:dyDescent="0.25">
      <c r="A1150">
        <v>1134</v>
      </c>
      <c r="B1150" s="65">
        <v>40.757800000000003</v>
      </c>
      <c r="C1150" s="65">
        <v>322.57080000000002</v>
      </c>
      <c r="D1150" s="65">
        <v>14.4537</v>
      </c>
      <c r="E1150" s="65">
        <v>227.19479999999999</v>
      </c>
      <c r="F1150" s="65">
        <v>3234.2334000000001</v>
      </c>
      <c r="G1150" s="65">
        <v>2656.9151000000002</v>
      </c>
      <c r="H1150" s="65">
        <v>9945.0864999999994</v>
      </c>
      <c r="I1150" s="65">
        <v>3215.5689000000002</v>
      </c>
      <c r="J1150" s="65">
        <v>2593.2928000000002</v>
      </c>
      <c r="K1150" s="65">
        <v>3287.3431</v>
      </c>
      <c r="L1150" s="65">
        <v>-2434.6</v>
      </c>
      <c r="M1150" s="65">
        <v>-556.20000000000005</v>
      </c>
      <c r="N1150" s="65">
        <v>-5994.3</v>
      </c>
      <c r="O1150" s="65">
        <v>-1709.6</v>
      </c>
      <c r="P1150" s="65">
        <v>-2649.4749999999999</v>
      </c>
      <c r="Q1150" s="65">
        <v>2877.46</v>
      </c>
      <c r="R1150" s="65">
        <v>-11781.26</v>
      </c>
      <c r="S1150" s="65">
        <v>-4167.6099999999997</v>
      </c>
      <c r="T1150" s="65">
        <v>-4486.4400000000005</v>
      </c>
      <c r="U1150" s="65">
        <v>1406.74</v>
      </c>
      <c r="V1150" s="65">
        <v>-29495.285</v>
      </c>
    </row>
    <row r="1151" spans="1:22" x14ac:dyDescent="0.25">
      <c r="A1151">
        <v>1135</v>
      </c>
      <c r="B1151" s="65">
        <v>40.18</v>
      </c>
      <c r="C1151" s="65">
        <v>328.64</v>
      </c>
      <c r="D1151" s="65">
        <v>14.5</v>
      </c>
      <c r="E1151" s="65">
        <v>224.09</v>
      </c>
      <c r="F1151" s="65">
        <v>3125.43</v>
      </c>
      <c r="G1151" s="65">
        <v>2684.04</v>
      </c>
      <c r="H1151" s="65">
        <v>9258.98</v>
      </c>
      <c r="I1151" s="65">
        <v>3213.36</v>
      </c>
      <c r="J1151" s="65">
        <v>2553.6999999999998</v>
      </c>
      <c r="K1151" s="65">
        <v>3296.64</v>
      </c>
      <c r="L1151" s="65">
        <v>1576.4</v>
      </c>
      <c r="M1151" s="65">
        <v>-9655.5</v>
      </c>
      <c r="N1151" s="65">
        <v>-7651.8</v>
      </c>
      <c r="O1151" s="65">
        <v>4497.3999999999996</v>
      </c>
      <c r="P1151" s="65">
        <v>24551.774999999998</v>
      </c>
      <c r="Q1151" s="65">
        <v>-2547.58</v>
      </c>
      <c r="R1151" s="65">
        <v>22524.3</v>
      </c>
      <c r="S1151" s="65">
        <v>-3946.49</v>
      </c>
      <c r="T1151" s="65">
        <v>1453.2</v>
      </c>
      <c r="U1151" s="65">
        <v>-452.36</v>
      </c>
      <c r="V1151" s="65">
        <v>30349.344999999998</v>
      </c>
    </row>
    <row r="1152" spans="1:22" x14ac:dyDescent="0.25">
      <c r="A1152">
        <v>1136</v>
      </c>
      <c r="B1152" s="65">
        <v>42.271000000000001</v>
      </c>
      <c r="C1152" s="65">
        <v>319.64659999999998</v>
      </c>
      <c r="D1152" s="65">
        <v>14.054500000000001</v>
      </c>
      <c r="E1152" s="65">
        <v>214.1088</v>
      </c>
      <c r="F1152" s="65">
        <v>3221.7374</v>
      </c>
      <c r="G1152" s="65">
        <v>2658.9169999999999</v>
      </c>
      <c r="H1152" s="65">
        <v>9670.6646000000001</v>
      </c>
      <c r="I1152" s="65">
        <v>3212.9119000000001</v>
      </c>
      <c r="J1152" s="65">
        <v>2569.1482000000001</v>
      </c>
      <c r="K1152" s="65">
        <v>3265.1093000000001</v>
      </c>
      <c r="L1152" s="65">
        <v>-13027</v>
      </c>
      <c r="M1152" s="65">
        <v>3830.1</v>
      </c>
      <c r="N1152" s="65">
        <v>9574.5</v>
      </c>
      <c r="O1152" s="65">
        <v>24462.399999999998</v>
      </c>
      <c r="P1152" s="65">
        <v>474.52499999999998</v>
      </c>
      <c r="Q1152" s="65">
        <v>2477.08</v>
      </c>
      <c r="R1152" s="65">
        <v>1939.835</v>
      </c>
      <c r="S1152" s="65">
        <v>-3901.9100000000003</v>
      </c>
      <c r="T1152" s="65">
        <v>-864.75</v>
      </c>
      <c r="U1152" s="65">
        <v>5853.5</v>
      </c>
      <c r="V1152" s="65">
        <v>30818.280000000002</v>
      </c>
    </row>
    <row r="1153" spans="1:22" x14ac:dyDescent="0.25">
      <c r="A1153">
        <v>1137</v>
      </c>
      <c r="B1153" s="65">
        <v>39.29</v>
      </c>
      <c r="C1153" s="65">
        <v>325.61</v>
      </c>
      <c r="D1153" s="65">
        <v>14.53</v>
      </c>
      <c r="E1153" s="65">
        <v>221.9</v>
      </c>
      <c r="F1153" s="65">
        <v>3121.53</v>
      </c>
      <c r="G1153" s="65">
        <v>2655.84</v>
      </c>
      <c r="H1153" s="65">
        <v>9429.23</v>
      </c>
      <c r="I1153" s="65">
        <v>3185.56</v>
      </c>
      <c r="J1153" s="65">
        <v>2596.94</v>
      </c>
      <c r="K1153" s="65">
        <v>3267.52</v>
      </c>
      <c r="L1153" s="65">
        <v>7872.2000000000007</v>
      </c>
      <c r="M1153" s="65">
        <v>-5119.6499999999996</v>
      </c>
      <c r="N1153" s="65">
        <v>-8775</v>
      </c>
      <c r="O1153" s="65">
        <v>8871.4</v>
      </c>
      <c r="P1153" s="65">
        <v>25526.65</v>
      </c>
      <c r="Q1153" s="65">
        <v>3091.8399999999997</v>
      </c>
      <c r="R1153" s="65">
        <v>14011.66</v>
      </c>
      <c r="S1153" s="65">
        <v>-1166.6199999999999</v>
      </c>
      <c r="T1153" s="65">
        <v>-5033.22</v>
      </c>
      <c r="U1153" s="65">
        <v>5370.5</v>
      </c>
      <c r="V1153" s="65">
        <v>44649.760000000002</v>
      </c>
    </row>
    <row r="1154" spans="1:22" x14ac:dyDescent="0.25">
      <c r="A1154">
        <v>1138</v>
      </c>
      <c r="B1154" s="65">
        <v>42.672600000000003</v>
      </c>
      <c r="C1154" s="65">
        <v>322.99040000000002</v>
      </c>
      <c r="D1154" s="65">
        <v>14.2887</v>
      </c>
      <c r="E1154" s="65">
        <v>211.50899999999999</v>
      </c>
      <c r="F1154" s="65">
        <v>3156.4922999999999</v>
      </c>
      <c r="G1154" s="65">
        <v>2706.6761999999999</v>
      </c>
      <c r="H1154" s="65">
        <v>9783.1489999999994</v>
      </c>
      <c r="I1154" s="65">
        <v>3162.096</v>
      </c>
      <c r="J1154" s="65">
        <v>2603.7462999999998</v>
      </c>
      <c r="K1154" s="65">
        <v>3328.7429999999999</v>
      </c>
      <c r="L1154" s="65">
        <v>-15838.199999999999</v>
      </c>
      <c r="M1154" s="65">
        <v>-1185.5999999999999</v>
      </c>
      <c r="N1154" s="65">
        <v>440.7</v>
      </c>
      <c r="O1154" s="65">
        <v>29662</v>
      </c>
      <c r="P1154" s="65">
        <v>16785.8</v>
      </c>
      <c r="Q1154" s="65">
        <v>-7074.76</v>
      </c>
      <c r="R1154" s="65">
        <v>-3684.3850000000002</v>
      </c>
      <c r="S1154" s="65">
        <v>1179.6799999999998</v>
      </c>
      <c r="T1154" s="65">
        <v>-6054.4650000000001</v>
      </c>
      <c r="U1154" s="65">
        <v>-6873.24</v>
      </c>
      <c r="V1154" s="65">
        <v>7357.5300000000007</v>
      </c>
    </row>
    <row r="1155" spans="1:22" x14ac:dyDescent="0.25">
      <c r="A1155">
        <v>1139</v>
      </c>
      <c r="B1155" s="65">
        <v>40.450000000000003</v>
      </c>
      <c r="C1155" s="65">
        <v>322.79000000000002</v>
      </c>
      <c r="D1155" s="65">
        <v>14.21</v>
      </c>
      <c r="E1155" s="65">
        <v>211.44</v>
      </c>
      <c r="F1155" s="65">
        <v>3362.63</v>
      </c>
      <c r="G1155" s="65">
        <v>2597.67</v>
      </c>
      <c r="H1155" s="65">
        <v>9546.8700000000008</v>
      </c>
      <c r="I1155" s="65">
        <v>3133.76</v>
      </c>
      <c r="J1155" s="65">
        <v>2538.92</v>
      </c>
      <c r="K1155" s="65">
        <v>3274.51</v>
      </c>
      <c r="L1155" s="65">
        <v>-256.2</v>
      </c>
      <c r="M1155" s="65">
        <v>-888.3</v>
      </c>
      <c r="N1155" s="65">
        <v>3435.9</v>
      </c>
      <c r="O1155" s="65">
        <v>29798.400000000001</v>
      </c>
      <c r="P1155" s="65">
        <v>-34748.275000000001</v>
      </c>
      <c r="Q1155" s="65">
        <v>14727.24</v>
      </c>
      <c r="R1155" s="65">
        <v>8129.46</v>
      </c>
      <c r="S1155" s="65">
        <v>4013.6499999999996</v>
      </c>
      <c r="T1155" s="65">
        <v>3668.9700000000003</v>
      </c>
      <c r="U1155" s="65">
        <v>3973.8599999999997</v>
      </c>
      <c r="V1155" s="65">
        <v>31854.705000000002</v>
      </c>
    </row>
    <row r="1156" spans="1:22" x14ac:dyDescent="0.25">
      <c r="A1156">
        <v>1140</v>
      </c>
      <c r="B1156" s="65">
        <v>40.853299999999997</v>
      </c>
      <c r="C1156" s="65">
        <v>324.41500000000002</v>
      </c>
      <c r="D1156" s="65">
        <v>14.1294</v>
      </c>
      <c r="E1156" s="65">
        <v>229.47069999999999</v>
      </c>
      <c r="F1156" s="65">
        <v>3192.9310999999998</v>
      </c>
      <c r="G1156" s="65">
        <v>2697.9052000000001</v>
      </c>
      <c r="H1156" s="65">
        <v>9240.1743999999999</v>
      </c>
      <c r="I1156" s="65">
        <v>3215.4721</v>
      </c>
      <c r="J1156" s="65">
        <v>2516.3851</v>
      </c>
      <c r="K1156" s="65">
        <v>3243.1060000000002</v>
      </c>
      <c r="L1156" s="65">
        <v>-3103.1000000000004</v>
      </c>
      <c r="M1156" s="65">
        <v>-3322.5</v>
      </c>
      <c r="N1156" s="65">
        <v>6653.4</v>
      </c>
      <c r="O1156" s="65">
        <v>-6261.4</v>
      </c>
      <c r="P1156" s="65">
        <v>7676.1</v>
      </c>
      <c r="Q1156" s="65">
        <v>-5320.5599999999995</v>
      </c>
      <c r="R1156" s="65">
        <v>23464.345000000001</v>
      </c>
      <c r="S1156" s="65">
        <v>-4157.93</v>
      </c>
      <c r="T1156" s="65">
        <v>7049.7150000000001</v>
      </c>
      <c r="U1156" s="65">
        <v>10254.16</v>
      </c>
      <c r="V1156" s="65">
        <v>32932.230000000003</v>
      </c>
    </row>
    <row r="1157" spans="1:22" x14ac:dyDescent="0.25">
      <c r="A1157">
        <v>1141</v>
      </c>
      <c r="B1157" s="65">
        <v>40.81</v>
      </c>
      <c r="C1157" s="65">
        <v>308.45999999999998</v>
      </c>
      <c r="D1157" s="65">
        <v>14.98</v>
      </c>
      <c r="E1157" s="65">
        <v>231.45</v>
      </c>
      <c r="F1157" s="65">
        <v>3442.52</v>
      </c>
      <c r="G1157" s="65">
        <v>2607.5500000000002</v>
      </c>
      <c r="H1157" s="65">
        <v>9978.27</v>
      </c>
      <c r="I1157" s="65">
        <v>3121.74</v>
      </c>
      <c r="J1157" s="65">
        <v>2549.98</v>
      </c>
      <c r="K1157" s="65">
        <v>3329.27</v>
      </c>
      <c r="L1157" s="65">
        <v>-2810.5</v>
      </c>
      <c r="M1157" s="65">
        <v>20604.45</v>
      </c>
      <c r="N1157" s="65">
        <v>-26449.8</v>
      </c>
      <c r="O1157" s="65">
        <v>-10216.799999999999</v>
      </c>
      <c r="P1157" s="65">
        <v>-54722.200000000004</v>
      </c>
      <c r="Q1157" s="65">
        <v>12749.7</v>
      </c>
      <c r="R1157" s="65">
        <v>-13440.34</v>
      </c>
      <c r="S1157" s="65">
        <v>5215.6100000000006</v>
      </c>
      <c r="T1157" s="65">
        <v>2010.75</v>
      </c>
      <c r="U1157" s="65">
        <v>-6977.82</v>
      </c>
      <c r="V1157" s="65">
        <v>-74036.950000000012</v>
      </c>
    </row>
    <row r="1158" spans="1:22" x14ac:dyDescent="0.25">
      <c r="A1158">
        <v>1142</v>
      </c>
      <c r="B1158" s="65">
        <v>39.711199999999998</v>
      </c>
      <c r="C1158" s="65">
        <v>317.7235</v>
      </c>
      <c r="D1158" s="65">
        <v>14.1921</v>
      </c>
      <c r="E1158" s="65">
        <v>230.0771</v>
      </c>
      <c r="F1158" s="65">
        <v>3292.1583000000001</v>
      </c>
      <c r="G1158" s="65">
        <v>2682.2957000000001</v>
      </c>
      <c r="H1158" s="65">
        <v>10153.2364</v>
      </c>
      <c r="I1158" s="65">
        <v>3204.7318</v>
      </c>
      <c r="J1158" s="65">
        <v>2540.4029</v>
      </c>
      <c r="K1158" s="65">
        <v>3272.4126999999999</v>
      </c>
      <c r="L1158" s="65">
        <v>4891.5999999999995</v>
      </c>
      <c r="M1158" s="65">
        <v>6714.75</v>
      </c>
      <c r="N1158" s="65">
        <v>4208.0999999999995</v>
      </c>
      <c r="O1158" s="65">
        <v>-7474.2</v>
      </c>
      <c r="P1158" s="65">
        <v>-17130.7</v>
      </c>
      <c r="Q1158" s="65">
        <v>-2198.66</v>
      </c>
      <c r="R1158" s="65">
        <v>-22188.755000000001</v>
      </c>
      <c r="S1158" s="65">
        <v>-3083.8999999999996</v>
      </c>
      <c r="T1158" s="65">
        <v>3447.0450000000001</v>
      </c>
      <c r="U1158" s="65">
        <v>4392.82</v>
      </c>
      <c r="V1158" s="65">
        <v>-28421.900000000009</v>
      </c>
    </row>
    <row r="1159" spans="1:22" x14ac:dyDescent="0.25">
      <c r="A1159">
        <v>1143</v>
      </c>
      <c r="B1159" s="65">
        <v>41.3</v>
      </c>
      <c r="C1159" s="65">
        <v>323.61</v>
      </c>
      <c r="D1159" s="65">
        <v>14.13</v>
      </c>
      <c r="E1159" s="65">
        <v>219.59</v>
      </c>
      <c r="F1159" s="65">
        <v>3321.53</v>
      </c>
      <c r="G1159" s="65">
        <v>2720.59</v>
      </c>
      <c r="H1159" s="65">
        <v>10128.799999999999</v>
      </c>
      <c r="I1159" s="65">
        <v>3217.56</v>
      </c>
      <c r="J1159" s="65">
        <v>2539.58</v>
      </c>
      <c r="K1159" s="65">
        <v>3306.15</v>
      </c>
      <c r="L1159" s="65">
        <v>-6236.3</v>
      </c>
      <c r="M1159" s="65">
        <v>-2116.2000000000003</v>
      </c>
      <c r="N1159" s="65">
        <v>6739.2000000000007</v>
      </c>
      <c r="O1159" s="65">
        <v>13503</v>
      </c>
      <c r="P1159" s="65">
        <v>-24474.1</v>
      </c>
      <c r="Q1159" s="65">
        <v>-9857.58</v>
      </c>
      <c r="R1159" s="65">
        <v>-20967.07</v>
      </c>
      <c r="S1159" s="65">
        <v>-4366.2700000000004</v>
      </c>
      <c r="T1159" s="65">
        <v>3570.8700000000003</v>
      </c>
      <c r="U1159" s="65">
        <v>-2353.7400000000002</v>
      </c>
      <c r="V1159" s="65">
        <v>-46558.189999999988</v>
      </c>
    </row>
    <row r="1160" spans="1:22" x14ac:dyDescent="0.25">
      <c r="A1160">
        <v>1144</v>
      </c>
      <c r="B1160" s="65">
        <v>38.489899999999999</v>
      </c>
      <c r="C1160" s="65">
        <v>330.12799999999999</v>
      </c>
      <c r="D1160" s="65">
        <v>13.9285</v>
      </c>
      <c r="E1160" s="65">
        <v>235.3562</v>
      </c>
      <c r="F1160" s="65">
        <v>3328.9124000000002</v>
      </c>
      <c r="G1160" s="65">
        <v>2710.1196</v>
      </c>
      <c r="H1160" s="65">
        <v>9886.2297999999992</v>
      </c>
      <c r="I1160" s="65">
        <v>3173.9740000000002</v>
      </c>
      <c r="J1160" s="65">
        <v>2547.1021000000001</v>
      </c>
      <c r="K1160" s="65">
        <v>3209.183</v>
      </c>
      <c r="L1160" s="65">
        <v>13440.699999999999</v>
      </c>
      <c r="M1160" s="65">
        <v>-11892</v>
      </c>
      <c r="N1160" s="65">
        <v>14488.5</v>
      </c>
      <c r="O1160" s="65">
        <v>-18032.399999999998</v>
      </c>
      <c r="P1160" s="65">
        <v>-26319.224999999999</v>
      </c>
      <c r="Q1160" s="65">
        <v>-7763.44</v>
      </c>
      <c r="R1160" s="65">
        <v>-8838.4249999999993</v>
      </c>
      <c r="S1160" s="65">
        <v>-8.1199999999999992</v>
      </c>
      <c r="T1160" s="65">
        <v>2442.165</v>
      </c>
      <c r="U1160" s="65">
        <v>17038.759999999998</v>
      </c>
      <c r="V1160" s="65">
        <v>-25443.484999999997</v>
      </c>
    </row>
    <row r="1161" spans="1:22" x14ac:dyDescent="0.25">
      <c r="A1161">
        <v>1145</v>
      </c>
      <c r="B1161" s="65">
        <v>40.6</v>
      </c>
      <c r="C1161" s="65">
        <v>326.68</v>
      </c>
      <c r="D1161" s="65">
        <v>13.93</v>
      </c>
      <c r="E1161" s="65">
        <v>233.58</v>
      </c>
      <c r="F1161" s="65">
        <v>3193.03</v>
      </c>
      <c r="G1161" s="65">
        <v>2640.17</v>
      </c>
      <c r="H1161" s="65">
        <v>9318.99</v>
      </c>
      <c r="I1161" s="65">
        <v>3166.59</v>
      </c>
      <c r="J1161" s="65">
        <v>2568.4499999999998</v>
      </c>
      <c r="K1161" s="65">
        <v>3290.13</v>
      </c>
      <c r="L1161" s="65">
        <v>-1337</v>
      </c>
      <c r="M1161" s="65">
        <v>-6721.0499999999993</v>
      </c>
      <c r="N1161" s="65">
        <v>14625</v>
      </c>
      <c r="O1161" s="65">
        <v>-14486.2</v>
      </c>
      <c r="P1161" s="65">
        <v>7651.5</v>
      </c>
      <c r="Q1161" s="65">
        <v>6226.62</v>
      </c>
      <c r="R1161" s="65">
        <v>19523.424999999999</v>
      </c>
      <c r="S1161" s="65">
        <v>730.55000000000007</v>
      </c>
      <c r="T1161" s="65">
        <v>-759.88499999999999</v>
      </c>
      <c r="U1161" s="65">
        <v>849.57999999999993</v>
      </c>
      <c r="V1161" s="65">
        <v>26302.54</v>
      </c>
    </row>
    <row r="1162" spans="1:22" x14ac:dyDescent="0.25">
      <c r="A1162">
        <v>1146</v>
      </c>
      <c r="B1162" s="65">
        <v>41.008600000000001</v>
      </c>
      <c r="C1162" s="65">
        <v>327.6463</v>
      </c>
      <c r="D1162" s="65">
        <v>14.3261</v>
      </c>
      <c r="E1162" s="65">
        <v>220.69049999999999</v>
      </c>
      <c r="F1162" s="65">
        <v>3372.3227999999999</v>
      </c>
      <c r="G1162" s="65">
        <v>2689.3542000000002</v>
      </c>
      <c r="H1162" s="65">
        <v>9805.5797000000002</v>
      </c>
      <c r="I1162" s="65">
        <v>3202.2759000000001</v>
      </c>
      <c r="J1162" s="65">
        <v>2590.54</v>
      </c>
      <c r="K1162" s="65">
        <v>3335.797</v>
      </c>
      <c r="L1162" s="65">
        <v>-4190.2</v>
      </c>
      <c r="M1162" s="65">
        <v>-8169.45</v>
      </c>
      <c r="N1162" s="65">
        <v>-1017.9000000000001</v>
      </c>
      <c r="O1162" s="65">
        <v>11299</v>
      </c>
      <c r="P1162" s="65">
        <v>-37171.824999999997</v>
      </c>
      <c r="Q1162" s="65">
        <v>-3610.36</v>
      </c>
      <c r="R1162" s="65">
        <v>-4805.92</v>
      </c>
      <c r="S1162" s="65">
        <v>-2838.31</v>
      </c>
      <c r="T1162" s="65">
        <v>-4073.52</v>
      </c>
      <c r="U1162" s="65">
        <v>-8284.0400000000009</v>
      </c>
      <c r="V1162" s="65">
        <v>-62862.524999999994</v>
      </c>
    </row>
    <row r="1163" spans="1:22" x14ac:dyDescent="0.25">
      <c r="A1163">
        <v>1147</v>
      </c>
      <c r="B1163" s="65">
        <v>38.96</v>
      </c>
      <c r="C1163" s="65">
        <v>311.58</v>
      </c>
      <c r="D1163" s="65">
        <v>14.19</v>
      </c>
      <c r="E1163" s="65">
        <v>228.82</v>
      </c>
      <c r="F1163" s="65">
        <v>3233.72</v>
      </c>
      <c r="G1163" s="65">
        <v>2676.43</v>
      </c>
      <c r="H1163" s="65">
        <v>9865.42</v>
      </c>
      <c r="I1163" s="65">
        <v>3106.51</v>
      </c>
      <c r="J1163" s="65">
        <v>2593.79</v>
      </c>
      <c r="K1163" s="65">
        <v>3277.55</v>
      </c>
      <c r="L1163" s="65">
        <v>10117.1</v>
      </c>
      <c r="M1163" s="65">
        <v>15928.5</v>
      </c>
      <c r="N1163" s="65">
        <v>4414.8</v>
      </c>
      <c r="O1163" s="65">
        <v>-4954.7999999999993</v>
      </c>
      <c r="P1163" s="65">
        <v>-2520</v>
      </c>
      <c r="Q1163" s="65">
        <v>-1024.8599999999999</v>
      </c>
      <c r="R1163" s="65">
        <v>-7798.0950000000012</v>
      </c>
      <c r="S1163" s="65">
        <v>6738.66</v>
      </c>
      <c r="T1163" s="65">
        <v>-4560.2849999999999</v>
      </c>
      <c r="U1163" s="65">
        <v>3366.1000000000004</v>
      </c>
      <c r="V1163" s="65">
        <v>19707.119999999995</v>
      </c>
    </row>
    <row r="1164" spans="1:22" x14ac:dyDescent="0.25">
      <c r="A1164">
        <v>1148</v>
      </c>
      <c r="B1164" s="65">
        <v>38.984299999999998</v>
      </c>
      <c r="C1164" s="65">
        <v>321.78070000000002</v>
      </c>
      <c r="D1164" s="65">
        <v>14.3729</v>
      </c>
      <c r="E1164" s="65">
        <v>226.61920000000001</v>
      </c>
      <c r="F1164" s="65">
        <v>3195.0239999999999</v>
      </c>
      <c r="G1164" s="65">
        <v>2602.0623999999998</v>
      </c>
      <c r="H1164" s="65">
        <v>9553.2595999999994</v>
      </c>
      <c r="I1164" s="65">
        <v>3170.1646000000001</v>
      </c>
      <c r="J1164" s="65">
        <v>2579.9562000000001</v>
      </c>
      <c r="K1164" s="65">
        <v>3318.0904999999998</v>
      </c>
      <c r="L1164" s="65">
        <v>9979.9</v>
      </c>
      <c r="M1164" s="65">
        <v>628.95000000000005</v>
      </c>
      <c r="N1164" s="65">
        <v>-2843.1000000000004</v>
      </c>
      <c r="O1164" s="65">
        <v>-558.4</v>
      </c>
      <c r="P1164" s="65">
        <v>7152.875</v>
      </c>
      <c r="Q1164" s="65">
        <v>13847.999999999998</v>
      </c>
      <c r="R1164" s="65">
        <v>7810.0849999999991</v>
      </c>
      <c r="S1164" s="65">
        <v>372.82</v>
      </c>
      <c r="T1164" s="65">
        <v>-2485.9500000000003</v>
      </c>
      <c r="U1164" s="65">
        <v>-4742.74</v>
      </c>
      <c r="V1164" s="65">
        <v>29162.440000000002</v>
      </c>
    </row>
    <row r="1165" spans="1:22" x14ac:dyDescent="0.25">
      <c r="A1165">
        <v>1149</v>
      </c>
      <c r="B1165" s="65">
        <v>38.86</v>
      </c>
      <c r="C1165" s="65">
        <v>307</v>
      </c>
      <c r="D1165" s="65">
        <v>14.09</v>
      </c>
      <c r="E1165" s="65">
        <v>223.67</v>
      </c>
      <c r="F1165" s="65">
        <v>3353.16</v>
      </c>
      <c r="G1165" s="65">
        <v>2647.12</v>
      </c>
      <c r="H1165" s="65">
        <v>9854.2199999999993</v>
      </c>
      <c r="I1165" s="65">
        <v>3210.24</v>
      </c>
      <c r="J1165" s="65">
        <v>2585.61</v>
      </c>
      <c r="K1165" s="65">
        <v>3266.08</v>
      </c>
      <c r="L1165" s="65">
        <v>10880.8</v>
      </c>
      <c r="M1165" s="65">
        <v>22792.95</v>
      </c>
      <c r="N1165" s="65">
        <v>8108.1</v>
      </c>
      <c r="O1165" s="65">
        <v>5341.5999999999995</v>
      </c>
      <c r="P1165" s="65">
        <v>-32380.924999999999</v>
      </c>
      <c r="Q1165" s="65">
        <v>4836.84</v>
      </c>
      <c r="R1165" s="65">
        <v>-7237.85</v>
      </c>
      <c r="S1165" s="65">
        <v>-3635.09</v>
      </c>
      <c r="T1165" s="65">
        <v>-3333.5550000000003</v>
      </c>
      <c r="U1165" s="65">
        <v>5659.08</v>
      </c>
      <c r="V1165" s="65">
        <v>11031.949999999997</v>
      </c>
    </row>
    <row r="1166" spans="1:22" x14ac:dyDescent="0.25">
      <c r="A1166">
        <v>1150</v>
      </c>
      <c r="B1166" s="65">
        <v>38.898299999999999</v>
      </c>
      <c r="C1166" s="65">
        <v>321.89940000000001</v>
      </c>
      <c r="D1166" s="65">
        <v>14.596</v>
      </c>
      <c r="E1166" s="65">
        <v>225.58539999999999</v>
      </c>
      <c r="F1166" s="65">
        <v>3197.9430000000002</v>
      </c>
      <c r="G1166" s="65">
        <v>2639.0906</v>
      </c>
      <c r="H1166" s="65">
        <v>9922.2392</v>
      </c>
      <c r="I1166" s="65">
        <v>3235.4159</v>
      </c>
      <c r="J1166" s="65">
        <v>2546.8510999999999</v>
      </c>
      <c r="K1166" s="65">
        <v>3189.0390000000002</v>
      </c>
      <c r="L1166" s="65">
        <v>10581.9</v>
      </c>
      <c r="M1166" s="65">
        <v>450.9</v>
      </c>
      <c r="N1166" s="65">
        <v>-11544</v>
      </c>
      <c r="O1166" s="65">
        <v>1509.2</v>
      </c>
      <c r="P1166" s="65">
        <v>6423.125</v>
      </c>
      <c r="Q1166" s="65">
        <v>6442.36</v>
      </c>
      <c r="R1166" s="65">
        <v>-10638.894999999999</v>
      </c>
      <c r="S1166" s="65">
        <v>-6152.3099999999995</v>
      </c>
      <c r="T1166" s="65">
        <v>2479.8150000000001</v>
      </c>
      <c r="U1166" s="65">
        <v>21067.56</v>
      </c>
      <c r="V1166" s="65">
        <v>20619.655000000002</v>
      </c>
    </row>
    <row r="1167" spans="1:22" x14ac:dyDescent="0.25">
      <c r="A1167">
        <v>1151</v>
      </c>
      <c r="B1167" s="65">
        <v>41.54</v>
      </c>
      <c r="C1167" s="65">
        <v>330.72</v>
      </c>
      <c r="D1167" s="65">
        <v>14.4</v>
      </c>
      <c r="E1167" s="65">
        <v>227.2</v>
      </c>
      <c r="F1167" s="65">
        <v>3041.24</v>
      </c>
      <c r="G1167" s="65">
        <v>2727.42</v>
      </c>
      <c r="H1167" s="65">
        <v>9540.89</v>
      </c>
      <c r="I1167" s="65">
        <v>3138.27</v>
      </c>
      <c r="J1167" s="65">
        <v>2607.4499999999998</v>
      </c>
      <c r="K1167" s="65">
        <v>3291.11</v>
      </c>
      <c r="L1167" s="65">
        <v>-7878.5</v>
      </c>
      <c r="M1167" s="65">
        <v>-12777.6</v>
      </c>
      <c r="N1167" s="65">
        <v>-3915.6</v>
      </c>
      <c r="O1167" s="65">
        <v>-1713.2</v>
      </c>
      <c r="P1167" s="65">
        <v>45598.025000000001</v>
      </c>
      <c r="Q1167" s="65">
        <v>-11224.3</v>
      </c>
      <c r="R1167" s="65">
        <v>8428.7199999999993</v>
      </c>
      <c r="S1167" s="65">
        <v>3562.4</v>
      </c>
      <c r="T1167" s="65">
        <v>-6609.78</v>
      </c>
      <c r="U1167" s="65">
        <v>653.86</v>
      </c>
      <c r="V1167" s="65">
        <v>14124.025000000009</v>
      </c>
    </row>
    <row r="1168" spans="1:22" x14ac:dyDescent="0.25">
      <c r="A1168">
        <v>1152</v>
      </c>
      <c r="B1168" s="65">
        <v>39.9998</v>
      </c>
      <c r="C1168" s="65">
        <v>327.56610000000001</v>
      </c>
      <c r="D1168" s="65">
        <v>13.8733</v>
      </c>
      <c r="E1168" s="65">
        <v>227.43369999999999</v>
      </c>
      <c r="F1168" s="65">
        <v>3200.491</v>
      </c>
      <c r="G1168" s="65">
        <v>2659.7026000000001</v>
      </c>
      <c r="H1168" s="65">
        <v>9329.6103999999996</v>
      </c>
      <c r="I1168" s="65">
        <v>3124.8051</v>
      </c>
      <c r="J1168" s="65">
        <v>2563.9841000000001</v>
      </c>
      <c r="K1168" s="65">
        <v>3292.3748999999998</v>
      </c>
      <c r="L1168" s="65">
        <v>2871.4</v>
      </c>
      <c r="M1168" s="65">
        <v>-8049.1500000000005</v>
      </c>
      <c r="N1168" s="65">
        <v>16641.3</v>
      </c>
      <c r="O1168" s="65">
        <v>-2187.3999999999996</v>
      </c>
      <c r="P1168" s="65">
        <v>5786.125</v>
      </c>
      <c r="Q1168" s="65">
        <v>2319.96</v>
      </c>
      <c r="R1168" s="65">
        <v>18992.545000000002</v>
      </c>
      <c r="S1168" s="65">
        <v>4908.7699999999995</v>
      </c>
      <c r="T1168" s="65">
        <v>-90.135000000000005</v>
      </c>
      <c r="U1168" s="65">
        <v>400.38</v>
      </c>
      <c r="V1168" s="65">
        <v>41593.794999999991</v>
      </c>
    </row>
    <row r="1169" spans="1:22" x14ac:dyDescent="0.25">
      <c r="A1169">
        <v>1153</v>
      </c>
      <c r="B1169" s="65">
        <v>39.9</v>
      </c>
      <c r="C1169" s="65">
        <v>314.45999999999998</v>
      </c>
      <c r="D1169" s="65">
        <v>14.01</v>
      </c>
      <c r="E1169" s="65">
        <v>224.29</v>
      </c>
      <c r="F1169" s="65">
        <v>3365.68</v>
      </c>
      <c r="G1169" s="65">
        <v>2667.62</v>
      </c>
      <c r="H1169" s="65">
        <v>9848.18</v>
      </c>
      <c r="I1169" s="65">
        <v>3248.79</v>
      </c>
      <c r="J1169" s="65">
        <v>2572.86</v>
      </c>
      <c r="K1169" s="65">
        <v>3230.28</v>
      </c>
      <c r="L1169" s="65">
        <v>3546.2000000000003</v>
      </c>
      <c r="M1169" s="65">
        <v>11609.4</v>
      </c>
      <c r="N1169" s="65">
        <v>11489.4</v>
      </c>
      <c r="O1169" s="65">
        <v>4094.6</v>
      </c>
      <c r="P1169" s="65">
        <v>-35512.224999999999</v>
      </c>
      <c r="Q1169" s="65">
        <v>737.06</v>
      </c>
      <c r="R1169" s="65">
        <v>-6935.95</v>
      </c>
      <c r="S1169" s="65">
        <v>-7489.7099999999991</v>
      </c>
      <c r="T1169" s="65">
        <v>-1421.5350000000001</v>
      </c>
      <c r="U1169" s="65">
        <v>12818.48</v>
      </c>
      <c r="V1169" s="65">
        <v>-7064.2799999999988</v>
      </c>
    </row>
    <row r="1170" spans="1:22" x14ac:dyDescent="0.25">
      <c r="A1170">
        <v>1154</v>
      </c>
      <c r="B1170" s="65">
        <v>42.0807</v>
      </c>
      <c r="C1170" s="65">
        <v>327.74189999999999</v>
      </c>
      <c r="D1170" s="65">
        <v>14.452400000000001</v>
      </c>
      <c r="E1170" s="65">
        <v>224.94929999999999</v>
      </c>
      <c r="F1170" s="65">
        <v>3121.7820000000002</v>
      </c>
      <c r="G1170" s="65">
        <v>2644.5672</v>
      </c>
      <c r="H1170" s="65">
        <v>10237.9935</v>
      </c>
      <c r="I1170" s="65">
        <v>3135.3546999999999</v>
      </c>
      <c r="J1170" s="65">
        <v>2580.9187000000002</v>
      </c>
      <c r="K1170" s="65">
        <v>3228.7694000000001</v>
      </c>
      <c r="L1170" s="65">
        <v>-11694.9</v>
      </c>
      <c r="M1170" s="65">
        <v>-8312.85</v>
      </c>
      <c r="N1170" s="65">
        <v>-5943.6</v>
      </c>
      <c r="O1170" s="65">
        <v>2781.4</v>
      </c>
      <c r="P1170" s="65">
        <v>25463.375</v>
      </c>
      <c r="Q1170" s="65">
        <v>5347.04</v>
      </c>
      <c r="R1170" s="65">
        <v>-26426.61</v>
      </c>
      <c r="S1170" s="65">
        <v>3853.81</v>
      </c>
      <c r="T1170" s="65">
        <v>-2630.3249999999998</v>
      </c>
      <c r="U1170" s="65">
        <v>13121.48</v>
      </c>
      <c r="V1170" s="65">
        <v>-4441.1799999999967</v>
      </c>
    </row>
    <row r="1171" spans="1:22" x14ac:dyDescent="0.25">
      <c r="A1171">
        <v>1155</v>
      </c>
      <c r="B1171" s="65">
        <v>40.44</v>
      </c>
      <c r="C1171" s="65">
        <v>314.89</v>
      </c>
      <c r="D1171" s="65">
        <v>14.35</v>
      </c>
      <c r="E1171" s="65">
        <v>222.33</v>
      </c>
      <c r="F1171" s="65">
        <v>3248.65</v>
      </c>
      <c r="G1171" s="65">
        <v>2719.94</v>
      </c>
      <c r="H1171" s="65">
        <v>9811.34</v>
      </c>
      <c r="I1171" s="65">
        <v>3177.52</v>
      </c>
      <c r="J1171" s="65">
        <v>2525.7800000000002</v>
      </c>
      <c r="K1171" s="65">
        <v>3288.7</v>
      </c>
      <c r="L1171" s="65">
        <v>-189.7</v>
      </c>
      <c r="M1171" s="65">
        <v>10962.300000000001</v>
      </c>
      <c r="N1171" s="65">
        <v>-2047.5</v>
      </c>
      <c r="O1171" s="65">
        <v>8023.1999999999989</v>
      </c>
      <c r="P1171" s="65">
        <v>-6253.4250000000002</v>
      </c>
      <c r="Q1171" s="65">
        <v>-9727.8000000000011</v>
      </c>
      <c r="R1171" s="65">
        <v>-5093.93</v>
      </c>
      <c r="S1171" s="65">
        <v>-363.09999999999997</v>
      </c>
      <c r="T1171" s="65">
        <v>5640.21</v>
      </c>
      <c r="U1171" s="65">
        <v>1136.3400000000001</v>
      </c>
      <c r="V1171" s="65">
        <v>2086.5949999999984</v>
      </c>
    </row>
    <row r="1172" spans="1:22" x14ac:dyDescent="0.25">
      <c r="A1172">
        <v>1156</v>
      </c>
      <c r="B1172" s="65">
        <v>41.377000000000002</v>
      </c>
      <c r="C1172" s="65">
        <v>325.2808</v>
      </c>
      <c r="D1172" s="65">
        <v>14.5265</v>
      </c>
      <c r="E1172" s="65">
        <v>229.17519999999999</v>
      </c>
      <c r="F1172" s="65">
        <v>3305.3683000000001</v>
      </c>
      <c r="G1172" s="65">
        <v>2616.1810999999998</v>
      </c>
      <c r="H1172" s="65">
        <v>9725.1103000000003</v>
      </c>
      <c r="I1172" s="65">
        <v>3263.4623999999999</v>
      </c>
      <c r="J1172" s="65">
        <v>2497.6684</v>
      </c>
      <c r="K1172" s="65">
        <v>3354.7723000000001</v>
      </c>
      <c r="L1172" s="65">
        <v>-6769</v>
      </c>
      <c r="M1172" s="65">
        <v>-4621.2</v>
      </c>
      <c r="N1172" s="65">
        <v>-8833.5</v>
      </c>
      <c r="O1172" s="65">
        <v>-5670.4</v>
      </c>
      <c r="P1172" s="65">
        <v>-20433.2</v>
      </c>
      <c r="Q1172" s="65">
        <v>11024.26</v>
      </c>
      <c r="R1172" s="65">
        <v>-782.44999999999993</v>
      </c>
      <c r="S1172" s="65">
        <v>-8956.9599999999991</v>
      </c>
      <c r="T1172" s="65">
        <v>9857.2199999999993</v>
      </c>
      <c r="U1172" s="65">
        <v>-12079.1</v>
      </c>
      <c r="V1172" s="65">
        <v>-47264.329999999994</v>
      </c>
    </row>
    <row r="1173" spans="1:22" x14ac:dyDescent="0.25">
      <c r="A1173">
        <v>1157</v>
      </c>
      <c r="B1173" s="65">
        <v>41.64</v>
      </c>
      <c r="C1173" s="65">
        <v>325.60000000000002</v>
      </c>
      <c r="D1173" s="65">
        <v>14.12</v>
      </c>
      <c r="E1173" s="65">
        <v>228.47</v>
      </c>
      <c r="F1173" s="65">
        <v>3180</v>
      </c>
      <c r="G1173" s="65">
        <v>2630.27</v>
      </c>
      <c r="H1173" s="65">
        <v>9563.57</v>
      </c>
      <c r="I1173" s="65">
        <v>3207.74</v>
      </c>
      <c r="J1173" s="65">
        <v>2552.2800000000002</v>
      </c>
      <c r="K1173" s="65">
        <v>3317.6</v>
      </c>
      <c r="L1173" s="65">
        <v>-8581.2999999999993</v>
      </c>
      <c r="M1173" s="65">
        <v>-5094.3</v>
      </c>
      <c r="N1173" s="65">
        <v>6942</v>
      </c>
      <c r="O1173" s="65">
        <v>-4256.8</v>
      </c>
      <c r="P1173" s="65">
        <v>10908.225</v>
      </c>
      <c r="Q1173" s="65">
        <v>8207.26</v>
      </c>
      <c r="R1173" s="65">
        <v>7294.4199999999992</v>
      </c>
      <c r="S1173" s="65">
        <v>-3385.11</v>
      </c>
      <c r="T1173" s="65">
        <v>1665.615</v>
      </c>
      <c r="U1173" s="65">
        <v>-4643.8999999999996</v>
      </c>
      <c r="V1173" s="65">
        <v>9056.11</v>
      </c>
    </row>
    <row r="1174" spans="1:22" x14ac:dyDescent="0.25">
      <c r="A1174">
        <v>1158</v>
      </c>
      <c r="B1174" s="65">
        <v>41.228000000000002</v>
      </c>
      <c r="C1174" s="65">
        <v>312.44159999999999</v>
      </c>
      <c r="D1174" s="65">
        <v>14.6714</v>
      </c>
      <c r="E1174" s="65">
        <v>224.0018</v>
      </c>
      <c r="F1174" s="65">
        <v>3136.3820000000001</v>
      </c>
      <c r="G1174" s="65">
        <v>2654.7419</v>
      </c>
      <c r="H1174" s="65">
        <v>9763.0077999999994</v>
      </c>
      <c r="I1174" s="65">
        <v>3135.3948</v>
      </c>
      <c r="J1174" s="65">
        <v>2589.8454999999999</v>
      </c>
      <c r="K1174" s="65">
        <v>3291.9666999999999</v>
      </c>
      <c r="L1174" s="65">
        <v>-5726</v>
      </c>
      <c r="M1174" s="65">
        <v>14637.6</v>
      </c>
      <c r="N1174" s="65">
        <v>-14484.6</v>
      </c>
      <c r="O1174" s="65">
        <v>4676.4000000000005</v>
      </c>
      <c r="P1174" s="65">
        <v>21813.375</v>
      </c>
      <c r="Q1174" s="65">
        <v>3312.1000000000004</v>
      </c>
      <c r="R1174" s="65">
        <v>-2677.3250000000003</v>
      </c>
      <c r="S1174" s="65">
        <v>3849.7999999999997</v>
      </c>
      <c r="T1174" s="65">
        <v>-3969.3449999999998</v>
      </c>
      <c r="U1174" s="65">
        <v>482.02</v>
      </c>
      <c r="V1174" s="65">
        <v>21914.024999999998</v>
      </c>
    </row>
    <row r="1175" spans="1:22" x14ac:dyDescent="0.25">
      <c r="A1175">
        <v>1159</v>
      </c>
      <c r="B1175" s="65">
        <v>43.54</v>
      </c>
      <c r="C1175" s="65">
        <v>323.39999999999998</v>
      </c>
      <c r="D1175" s="65">
        <v>14.48</v>
      </c>
      <c r="E1175" s="65">
        <v>226.8</v>
      </c>
      <c r="F1175" s="65">
        <v>3246.18</v>
      </c>
      <c r="G1175" s="65">
        <v>2651.23</v>
      </c>
      <c r="H1175" s="65">
        <v>9989.11</v>
      </c>
      <c r="I1175" s="65">
        <v>3155.81</v>
      </c>
      <c r="J1175" s="65">
        <v>2540.1</v>
      </c>
      <c r="K1175" s="65">
        <v>3331.21</v>
      </c>
      <c r="L1175" s="65">
        <v>-21925.4</v>
      </c>
      <c r="M1175" s="65">
        <v>-1802.4</v>
      </c>
      <c r="N1175" s="65">
        <v>-6871.8</v>
      </c>
      <c r="O1175" s="65">
        <v>-926.8</v>
      </c>
      <c r="P1175" s="65">
        <v>-5637.1</v>
      </c>
      <c r="Q1175" s="65">
        <v>4015.02</v>
      </c>
      <c r="R1175" s="65">
        <v>-13982.409999999998</v>
      </c>
      <c r="S1175" s="65">
        <v>1808.18</v>
      </c>
      <c r="T1175" s="65">
        <v>3493.1550000000002</v>
      </c>
      <c r="U1175" s="65">
        <v>-7366.06</v>
      </c>
      <c r="V1175" s="65">
        <v>-49195.614999999998</v>
      </c>
    </row>
    <row r="1176" spans="1:22" x14ac:dyDescent="0.25">
      <c r="A1176">
        <v>1160</v>
      </c>
      <c r="B1176" s="65">
        <v>39.550699999999999</v>
      </c>
      <c r="C1176" s="65">
        <v>318.21019999999999</v>
      </c>
      <c r="D1176" s="65">
        <v>14.1418</v>
      </c>
      <c r="E1176" s="65">
        <v>222.01589999999999</v>
      </c>
      <c r="F1176" s="65">
        <v>3166.0567000000001</v>
      </c>
      <c r="G1176" s="65">
        <v>2683.0664999999999</v>
      </c>
      <c r="H1176" s="65">
        <v>9563.7927</v>
      </c>
      <c r="I1176" s="65">
        <v>3164.7091</v>
      </c>
      <c r="J1176" s="65">
        <v>2552.4544000000001</v>
      </c>
      <c r="K1176" s="65">
        <v>3354.8440000000001</v>
      </c>
      <c r="L1176" s="65">
        <v>6015.0999999999995</v>
      </c>
      <c r="M1176" s="65">
        <v>5984.7</v>
      </c>
      <c r="N1176" s="65">
        <v>6169.8</v>
      </c>
      <c r="O1176" s="65">
        <v>8648.1999999999989</v>
      </c>
      <c r="P1176" s="65">
        <v>14394.7</v>
      </c>
      <c r="Q1176" s="65">
        <v>-2352.8199999999997</v>
      </c>
      <c r="R1176" s="65">
        <v>7283.43</v>
      </c>
      <c r="S1176" s="65">
        <v>918.37</v>
      </c>
      <c r="T1176" s="65">
        <v>1639.3200000000002</v>
      </c>
      <c r="U1176" s="65">
        <v>-12093.44</v>
      </c>
      <c r="V1176" s="65">
        <v>36607.360000000001</v>
      </c>
    </row>
    <row r="1177" spans="1:22" x14ac:dyDescent="0.25">
      <c r="A1177">
        <v>1161</v>
      </c>
      <c r="B1177" s="65">
        <v>39.74</v>
      </c>
      <c r="C1177" s="65">
        <v>323.19</v>
      </c>
      <c r="D1177" s="65">
        <v>14.29</v>
      </c>
      <c r="E1177" s="65">
        <v>231.12</v>
      </c>
      <c r="F1177" s="65">
        <v>3076.36</v>
      </c>
      <c r="G1177" s="65">
        <v>2719.1</v>
      </c>
      <c r="H1177" s="65">
        <v>9656.08</v>
      </c>
      <c r="I1177" s="65">
        <v>3189.4</v>
      </c>
      <c r="J1177" s="65">
        <v>2517.6</v>
      </c>
      <c r="K1177" s="65">
        <v>3265.3</v>
      </c>
      <c r="L1177" s="65">
        <v>4692.8</v>
      </c>
      <c r="M1177" s="65">
        <v>-1487.85</v>
      </c>
      <c r="N1177" s="65">
        <v>397.8</v>
      </c>
      <c r="O1177" s="65">
        <v>-9566.4</v>
      </c>
      <c r="P1177" s="65">
        <v>36818.300000000003</v>
      </c>
      <c r="Q1177" s="65">
        <v>-9559.2000000000007</v>
      </c>
      <c r="R1177" s="65">
        <v>2669.2799999999997</v>
      </c>
      <c r="S1177" s="65">
        <v>-1550.68</v>
      </c>
      <c r="T1177" s="65">
        <v>6868.2300000000005</v>
      </c>
      <c r="U1177" s="65">
        <v>5814.68</v>
      </c>
      <c r="V1177" s="65">
        <v>35096.959999999999</v>
      </c>
    </row>
    <row r="1178" spans="1:22" x14ac:dyDescent="0.25">
      <c r="A1178">
        <v>1162</v>
      </c>
      <c r="B1178" s="65">
        <v>40.749200000000002</v>
      </c>
      <c r="C1178" s="65">
        <v>326.21390000000002</v>
      </c>
      <c r="D1178" s="65">
        <v>14.6716</v>
      </c>
      <c r="E1178" s="65">
        <v>219.09559999999999</v>
      </c>
      <c r="F1178" s="65">
        <v>3161.5061000000001</v>
      </c>
      <c r="G1178" s="65">
        <v>2620.8166000000001</v>
      </c>
      <c r="H1178" s="65">
        <v>9733.2469999999994</v>
      </c>
      <c r="I1178" s="65">
        <v>3179.6550000000002</v>
      </c>
      <c r="J1178" s="65">
        <v>2579.7507000000001</v>
      </c>
      <c r="K1178" s="65">
        <v>3313.3897999999999</v>
      </c>
      <c r="L1178" s="65">
        <v>-2374.4</v>
      </c>
      <c r="M1178" s="65">
        <v>-6020.8499999999995</v>
      </c>
      <c r="N1178" s="65">
        <v>-14492.4</v>
      </c>
      <c r="O1178" s="65">
        <v>14488.8</v>
      </c>
      <c r="P1178" s="65">
        <v>15532.349999999999</v>
      </c>
      <c r="Q1178" s="65">
        <v>10097.16</v>
      </c>
      <c r="R1178" s="65">
        <v>-1189.2849999999999</v>
      </c>
      <c r="S1178" s="65">
        <v>-576.22</v>
      </c>
      <c r="T1178" s="65">
        <v>-2455.125</v>
      </c>
      <c r="U1178" s="65">
        <v>-3802.6000000000004</v>
      </c>
      <c r="V1178" s="65">
        <v>9207.4299999999967</v>
      </c>
    </row>
    <row r="1179" spans="1:22" x14ac:dyDescent="0.25">
      <c r="A1179">
        <v>1163</v>
      </c>
      <c r="B1179" s="65">
        <v>39.26</v>
      </c>
      <c r="C1179" s="65">
        <v>319.58</v>
      </c>
      <c r="D1179" s="65">
        <v>14.27</v>
      </c>
      <c r="E1179" s="65">
        <v>229.88</v>
      </c>
      <c r="F1179" s="65">
        <v>3176.46</v>
      </c>
      <c r="G1179" s="65">
        <v>2708.64</v>
      </c>
      <c r="H1179" s="65">
        <v>9949.43</v>
      </c>
      <c r="I1179" s="65">
        <v>3210.33</v>
      </c>
      <c r="J1179" s="65">
        <v>2506.1799999999998</v>
      </c>
      <c r="K1179" s="65">
        <v>3256.01</v>
      </c>
      <c r="L1179" s="65">
        <v>8061.2</v>
      </c>
      <c r="M1179" s="65">
        <v>3922.95</v>
      </c>
      <c r="N1179" s="65">
        <v>1111.5</v>
      </c>
      <c r="O1179" s="65">
        <v>-7078.2</v>
      </c>
      <c r="P1179" s="65">
        <v>11794.625</v>
      </c>
      <c r="Q1179" s="65">
        <v>-7468.0000000000009</v>
      </c>
      <c r="R1179" s="65">
        <v>-11998.535</v>
      </c>
      <c r="S1179" s="65">
        <v>-3643.88</v>
      </c>
      <c r="T1179" s="65">
        <v>8580.09</v>
      </c>
      <c r="U1179" s="65">
        <v>7674.079999999999</v>
      </c>
      <c r="V1179" s="65">
        <v>10955.83</v>
      </c>
    </row>
    <row r="1180" spans="1:22" x14ac:dyDescent="0.25">
      <c r="A1180">
        <v>1164</v>
      </c>
      <c r="B1180" s="65">
        <v>40.712499999999999</v>
      </c>
      <c r="C1180" s="65">
        <v>320.95580000000001</v>
      </c>
      <c r="D1180" s="65">
        <v>14.6709</v>
      </c>
      <c r="E1180" s="65">
        <v>227.49539999999999</v>
      </c>
      <c r="F1180" s="65">
        <v>3279.5949999999998</v>
      </c>
      <c r="G1180" s="65">
        <v>2708.2467000000001</v>
      </c>
      <c r="H1180" s="65">
        <v>10223.35</v>
      </c>
      <c r="I1180" s="65">
        <v>3133.4418999999998</v>
      </c>
      <c r="J1180" s="65">
        <v>2596.2123000000001</v>
      </c>
      <c r="K1180" s="65">
        <v>3278.9032000000002</v>
      </c>
      <c r="L1180" s="65">
        <v>-2117.5</v>
      </c>
      <c r="M1180" s="65">
        <v>1866.3</v>
      </c>
      <c r="N1180" s="65">
        <v>-14465.1</v>
      </c>
      <c r="O1180" s="65">
        <v>-2310.8000000000002</v>
      </c>
      <c r="P1180" s="65">
        <v>-13989.875</v>
      </c>
      <c r="Q1180" s="65">
        <v>-7388.86</v>
      </c>
      <c r="R1180" s="65">
        <v>-25694.434999999998</v>
      </c>
      <c r="S1180" s="65">
        <v>4045.0899999999997</v>
      </c>
      <c r="T1180" s="65">
        <v>-4924.3649999999998</v>
      </c>
      <c r="U1180" s="65">
        <v>3094.72</v>
      </c>
      <c r="V1180" s="65">
        <v>-61884.824999999997</v>
      </c>
    </row>
    <row r="1181" spans="1:22" x14ac:dyDescent="0.25">
      <c r="A1181">
        <v>1165</v>
      </c>
      <c r="B1181" s="65">
        <v>39.96</v>
      </c>
      <c r="C1181" s="65">
        <v>314.52</v>
      </c>
      <c r="D1181" s="65">
        <v>14.4</v>
      </c>
      <c r="E1181" s="65">
        <v>226.01</v>
      </c>
      <c r="F1181" s="65">
        <v>3169.98</v>
      </c>
      <c r="G1181" s="65">
        <v>2630.38</v>
      </c>
      <c r="H1181" s="65">
        <v>9707.4500000000007</v>
      </c>
      <c r="I1181" s="65">
        <v>3215.51</v>
      </c>
      <c r="J1181" s="65">
        <v>2526.83</v>
      </c>
      <c r="K1181" s="65">
        <v>3291.27</v>
      </c>
      <c r="L1181" s="65">
        <v>3117.1</v>
      </c>
      <c r="M1181" s="65">
        <v>11526.9</v>
      </c>
      <c r="N1181" s="65">
        <v>-4024.8</v>
      </c>
      <c r="O1181" s="65">
        <v>651.20000000000005</v>
      </c>
      <c r="P1181" s="65">
        <v>13414.7</v>
      </c>
      <c r="Q1181" s="65">
        <v>8185.1200000000008</v>
      </c>
      <c r="R1181" s="65">
        <v>100.60500000000002</v>
      </c>
      <c r="S1181" s="65">
        <v>-4161.62</v>
      </c>
      <c r="T1181" s="65">
        <v>5482.8</v>
      </c>
      <c r="U1181" s="65">
        <v>621.41999999999996</v>
      </c>
      <c r="V1181" s="65">
        <v>34913.425000000003</v>
      </c>
    </row>
    <row r="1182" spans="1:22" x14ac:dyDescent="0.25">
      <c r="A1182">
        <v>1166</v>
      </c>
      <c r="B1182" s="65">
        <v>40.7012</v>
      </c>
      <c r="C1182" s="65">
        <v>326.31450000000001</v>
      </c>
      <c r="D1182" s="65">
        <v>14.617000000000001</v>
      </c>
      <c r="E1182" s="65">
        <v>232.5942</v>
      </c>
      <c r="F1182" s="65">
        <v>3144.3076000000001</v>
      </c>
      <c r="G1182" s="65">
        <v>2656.1550999999999</v>
      </c>
      <c r="H1182" s="65">
        <v>9608.2494999999999</v>
      </c>
      <c r="I1182" s="65">
        <v>3163.7696999999998</v>
      </c>
      <c r="J1182" s="65">
        <v>2519.8589999999999</v>
      </c>
      <c r="K1182" s="65">
        <v>3377.8683000000001</v>
      </c>
      <c r="L1182" s="65">
        <v>-2038.4</v>
      </c>
      <c r="M1182" s="65">
        <v>-6171.7499999999991</v>
      </c>
      <c r="N1182" s="65">
        <v>-12363</v>
      </c>
      <c r="O1182" s="65">
        <v>-12508.4</v>
      </c>
      <c r="P1182" s="65">
        <v>19831.974999999999</v>
      </c>
      <c r="Q1182" s="65">
        <v>3029.46</v>
      </c>
      <c r="R1182" s="65">
        <v>5060.59</v>
      </c>
      <c r="S1182" s="65">
        <v>1012.3100000000001</v>
      </c>
      <c r="T1182" s="65">
        <v>6528.63</v>
      </c>
      <c r="U1182" s="65">
        <v>-16698.3</v>
      </c>
      <c r="V1182" s="65">
        <v>-14316.885000000004</v>
      </c>
    </row>
    <row r="1183" spans="1:22" x14ac:dyDescent="0.25">
      <c r="A1183">
        <v>1167</v>
      </c>
      <c r="B1183" s="65">
        <v>39.85</v>
      </c>
      <c r="C1183" s="65">
        <v>320.86</v>
      </c>
      <c r="D1183" s="65">
        <v>14.66</v>
      </c>
      <c r="E1183" s="65">
        <v>221.93</v>
      </c>
      <c r="F1183" s="65">
        <v>3176.33</v>
      </c>
      <c r="G1183" s="65">
        <v>2628.42</v>
      </c>
      <c r="H1183" s="65">
        <v>9460</v>
      </c>
      <c r="I1183" s="65">
        <v>3231.36</v>
      </c>
      <c r="J1183" s="65">
        <v>2490.7399999999998</v>
      </c>
      <c r="K1183" s="65">
        <v>3339.69</v>
      </c>
      <c r="L1183" s="65">
        <v>3928.4</v>
      </c>
      <c r="M1183" s="65">
        <v>2016.9</v>
      </c>
      <c r="N1183" s="65">
        <v>-13942.5</v>
      </c>
      <c r="O1183" s="65">
        <v>8817</v>
      </c>
      <c r="P1183" s="65">
        <v>11826.575000000001</v>
      </c>
      <c r="Q1183" s="65">
        <v>8576.5600000000013</v>
      </c>
      <c r="R1183" s="65">
        <v>12473.17</v>
      </c>
      <c r="S1183" s="65">
        <v>-5747.04</v>
      </c>
      <c r="T1183" s="65">
        <v>10896.66</v>
      </c>
      <c r="U1183" s="65">
        <v>-9061.9</v>
      </c>
      <c r="V1183" s="65">
        <v>29783.825000000004</v>
      </c>
    </row>
    <row r="1184" spans="1:22" x14ac:dyDescent="0.25">
      <c r="A1184">
        <v>1168</v>
      </c>
      <c r="B1184" s="65">
        <v>40.979100000000003</v>
      </c>
      <c r="C1184" s="65">
        <v>329.10449999999997</v>
      </c>
      <c r="D1184" s="65">
        <v>13.8756</v>
      </c>
      <c r="E1184" s="65">
        <v>222.65899999999999</v>
      </c>
      <c r="F1184" s="65">
        <v>3362.5419999999999</v>
      </c>
      <c r="G1184" s="65">
        <v>2718.9630000000002</v>
      </c>
      <c r="H1184" s="65">
        <v>9746.3374999999996</v>
      </c>
      <c r="I1184" s="65">
        <v>3168.7932999999998</v>
      </c>
      <c r="J1184" s="65">
        <v>2609.1239999999998</v>
      </c>
      <c r="K1184" s="65">
        <v>3306.087</v>
      </c>
      <c r="L1184" s="65">
        <v>-3983.7000000000003</v>
      </c>
      <c r="M1184" s="65">
        <v>-10356.75</v>
      </c>
      <c r="N1184" s="65">
        <v>16551.599999999999</v>
      </c>
      <c r="O1184" s="65">
        <v>7362</v>
      </c>
      <c r="P1184" s="65">
        <v>-34726.625</v>
      </c>
      <c r="Q1184" s="65">
        <v>-9532.1200000000008</v>
      </c>
      <c r="R1184" s="65">
        <v>-1843.81</v>
      </c>
      <c r="S1184" s="65">
        <v>509.95</v>
      </c>
      <c r="T1184" s="65">
        <v>-6861.12</v>
      </c>
      <c r="U1184" s="65">
        <v>-2342.04</v>
      </c>
      <c r="V1184" s="65">
        <v>-45222.615000000005</v>
      </c>
    </row>
    <row r="1185" spans="1:22" x14ac:dyDescent="0.25">
      <c r="A1185">
        <v>1169</v>
      </c>
      <c r="B1185" s="65">
        <v>40.53</v>
      </c>
      <c r="C1185" s="65">
        <v>321.19</v>
      </c>
      <c r="D1185" s="65">
        <v>14.32</v>
      </c>
      <c r="E1185" s="65">
        <v>227.24</v>
      </c>
      <c r="F1185" s="65">
        <v>3226.26</v>
      </c>
      <c r="G1185" s="65">
        <v>2734.75</v>
      </c>
      <c r="H1185" s="65">
        <v>10149.31</v>
      </c>
      <c r="I1185" s="65">
        <v>3129.99</v>
      </c>
      <c r="J1185" s="65">
        <v>2547.15</v>
      </c>
      <c r="K1185" s="65">
        <v>3369.66</v>
      </c>
      <c r="L1185" s="65">
        <v>-806.4</v>
      </c>
      <c r="M1185" s="65">
        <v>1512.3</v>
      </c>
      <c r="N1185" s="65">
        <v>-822.9</v>
      </c>
      <c r="O1185" s="65">
        <v>-1797.4</v>
      </c>
      <c r="P1185" s="65">
        <v>-656.25</v>
      </c>
      <c r="Q1185" s="65">
        <v>-12689.04</v>
      </c>
      <c r="R1185" s="65">
        <v>-21992.27</v>
      </c>
      <c r="S1185" s="65">
        <v>4390.3900000000003</v>
      </c>
      <c r="T1185" s="65">
        <v>2434.8599999999997</v>
      </c>
      <c r="U1185" s="65">
        <v>-15055.66</v>
      </c>
      <c r="V1185" s="65">
        <v>-45482.369999999995</v>
      </c>
    </row>
    <row r="1186" spans="1:22" x14ac:dyDescent="0.25">
      <c r="A1186">
        <v>1170</v>
      </c>
      <c r="B1186" s="65">
        <v>41.736400000000003</v>
      </c>
      <c r="C1186" s="65">
        <v>326.24329999999998</v>
      </c>
      <c r="D1186" s="65">
        <v>14.334899999999999</v>
      </c>
      <c r="E1186" s="65">
        <v>226.4494</v>
      </c>
      <c r="F1186" s="65">
        <v>3237.3110999999999</v>
      </c>
      <c r="G1186" s="65">
        <v>2641.0882999999999</v>
      </c>
      <c r="H1186" s="65">
        <v>9426.6664999999994</v>
      </c>
      <c r="I1186" s="65">
        <v>3229.326</v>
      </c>
      <c r="J1186" s="65">
        <v>2606.5621000000001</v>
      </c>
      <c r="K1186" s="65">
        <v>3314.069</v>
      </c>
      <c r="L1186" s="65">
        <v>-9284.7999999999993</v>
      </c>
      <c r="M1186" s="65">
        <v>-6064.9500000000007</v>
      </c>
      <c r="N1186" s="65">
        <v>-1361.1</v>
      </c>
      <c r="O1186" s="65">
        <v>-218.79999999999998</v>
      </c>
      <c r="P1186" s="65">
        <v>-3418.8999999999996</v>
      </c>
      <c r="Q1186" s="65">
        <v>6042.82</v>
      </c>
      <c r="R1186" s="65">
        <v>14139.74</v>
      </c>
      <c r="S1186" s="65">
        <v>-5543.32</v>
      </c>
      <c r="T1186" s="65">
        <v>-6476.835</v>
      </c>
      <c r="U1186" s="65">
        <v>-3938.44</v>
      </c>
      <c r="V1186" s="65">
        <v>-16124.584999999997</v>
      </c>
    </row>
    <row r="1187" spans="1:22" x14ac:dyDescent="0.25">
      <c r="A1187">
        <v>1171</v>
      </c>
      <c r="B1187" s="65">
        <v>41.91</v>
      </c>
      <c r="C1187" s="65">
        <v>321.8</v>
      </c>
      <c r="D1187" s="65">
        <v>14.23</v>
      </c>
      <c r="E1187" s="65">
        <v>220.96</v>
      </c>
      <c r="F1187" s="65">
        <v>3286</v>
      </c>
      <c r="G1187" s="65">
        <v>2709.29</v>
      </c>
      <c r="H1187" s="65">
        <v>9898.98</v>
      </c>
      <c r="I1187" s="65">
        <v>3135.76</v>
      </c>
      <c r="J1187" s="65">
        <v>2559.77</v>
      </c>
      <c r="K1187" s="65">
        <v>3273.63</v>
      </c>
      <c r="L1187" s="65">
        <v>-10522.400000000001</v>
      </c>
      <c r="M1187" s="65">
        <v>603</v>
      </c>
      <c r="N1187" s="65">
        <v>2601.2999999999997</v>
      </c>
      <c r="O1187" s="65">
        <v>10757.8</v>
      </c>
      <c r="P1187" s="65">
        <v>-15591.699999999999</v>
      </c>
      <c r="Q1187" s="65">
        <v>-7598.38</v>
      </c>
      <c r="R1187" s="65">
        <v>-9475.83</v>
      </c>
      <c r="S1187" s="65">
        <v>3813.7599999999998</v>
      </c>
      <c r="T1187" s="65">
        <v>542.01</v>
      </c>
      <c r="U1187" s="65">
        <v>4149.76</v>
      </c>
      <c r="V1187" s="65">
        <v>-20720.68</v>
      </c>
    </row>
    <row r="1188" spans="1:22" x14ac:dyDescent="0.25">
      <c r="A1188">
        <v>1172</v>
      </c>
      <c r="B1188" s="65">
        <v>41.119700000000002</v>
      </c>
      <c r="C1188" s="65">
        <v>322.80029999999999</v>
      </c>
      <c r="D1188" s="65">
        <v>14.6351</v>
      </c>
      <c r="E1188" s="65">
        <v>230.01150000000001</v>
      </c>
      <c r="F1188" s="65">
        <v>3179.1365000000001</v>
      </c>
      <c r="G1188" s="65">
        <v>2646.6095999999998</v>
      </c>
      <c r="H1188" s="65">
        <v>9658.4105</v>
      </c>
      <c r="I1188" s="65">
        <v>3157.7145999999998</v>
      </c>
      <c r="J1188" s="65">
        <v>2516.2858999999999</v>
      </c>
      <c r="K1188" s="65">
        <v>3319.0252</v>
      </c>
      <c r="L1188" s="65">
        <v>-4967.8999999999996</v>
      </c>
      <c r="M1188" s="65">
        <v>-900.44999999999993</v>
      </c>
      <c r="N1188" s="65">
        <v>-13068.9</v>
      </c>
      <c r="O1188" s="65">
        <v>-7343</v>
      </c>
      <c r="P1188" s="65">
        <v>11124.75</v>
      </c>
      <c r="Q1188" s="65">
        <v>4938.5599999999995</v>
      </c>
      <c r="R1188" s="65">
        <v>2552.54</v>
      </c>
      <c r="S1188" s="65">
        <v>1617.82</v>
      </c>
      <c r="T1188" s="65">
        <v>7064.5949999999993</v>
      </c>
      <c r="U1188" s="65">
        <v>-4929.6799999999994</v>
      </c>
      <c r="V1188" s="65">
        <v>-3911.6650000000009</v>
      </c>
    </row>
    <row r="1189" spans="1:22" x14ac:dyDescent="0.25">
      <c r="A1189">
        <v>1173</v>
      </c>
      <c r="B1189" s="65">
        <v>40.71</v>
      </c>
      <c r="C1189" s="65">
        <v>330.35</v>
      </c>
      <c r="D1189" s="65">
        <v>14.04</v>
      </c>
      <c r="E1189" s="65">
        <v>217.85</v>
      </c>
      <c r="F1189" s="65">
        <v>3019.05</v>
      </c>
      <c r="G1189" s="65">
        <v>2578.11</v>
      </c>
      <c r="H1189" s="65">
        <v>9643.86</v>
      </c>
      <c r="I1189" s="65">
        <v>3130.09</v>
      </c>
      <c r="J1189" s="65">
        <v>2570.0500000000002</v>
      </c>
      <c r="K1189" s="65">
        <v>3306.66</v>
      </c>
      <c r="L1189" s="65">
        <v>-2086.6999999999998</v>
      </c>
      <c r="M1189" s="65">
        <v>-12223.349999999999</v>
      </c>
      <c r="N1189" s="65">
        <v>10136.1</v>
      </c>
      <c r="O1189" s="65">
        <v>16977.2</v>
      </c>
      <c r="P1189" s="65">
        <v>51145.599999999999</v>
      </c>
      <c r="Q1189" s="65">
        <v>18638.399999999998</v>
      </c>
      <c r="R1189" s="65">
        <v>3279.9650000000001</v>
      </c>
      <c r="S1189" s="65">
        <v>4379.99</v>
      </c>
      <c r="T1189" s="65">
        <v>-999.99</v>
      </c>
      <c r="U1189" s="65">
        <v>-2456.6600000000003</v>
      </c>
      <c r="V1189" s="65">
        <v>86790.554999999993</v>
      </c>
    </row>
    <row r="1190" spans="1:22" x14ac:dyDescent="0.25">
      <c r="A1190">
        <v>1174</v>
      </c>
      <c r="B1190" s="65">
        <v>39.826999999999998</v>
      </c>
      <c r="C1190" s="65">
        <v>320.78739999999999</v>
      </c>
      <c r="D1190" s="65">
        <v>14.5648</v>
      </c>
      <c r="E1190" s="65">
        <v>231.1121</v>
      </c>
      <c r="F1190" s="65">
        <v>3272.7035999999998</v>
      </c>
      <c r="G1190" s="65">
        <v>2663.288</v>
      </c>
      <c r="H1190" s="65">
        <v>9612.6093999999994</v>
      </c>
      <c r="I1190" s="65">
        <v>3176.3103999999998</v>
      </c>
      <c r="J1190" s="65">
        <v>2531.9994999999999</v>
      </c>
      <c r="K1190" s="65">
        <v>3281.4886999999999</v>
      </c>
      <c r="L1190" s="65">
        <v>4080.9999999999995</v>
      </c>
      <c r="M1190" s="65">
        <v>2118.9</v>
      </c>
      <c r="N1190" s="65">
        <v>-10327.199999999999</v>
      </c>
      <c r="O1190" s="65">
        <v>-9544.2000000000007</v>
      </c>
      <c r="P1190" s="65">
        <v>-12267.025</v>
      </c>
      <c r="Q1190" s="65">
        <v>1602.88</v>
      </c>
      <c r="R1190" s="65">
        <v>4842.5950000000003</v>
      </c>
      <c r="S1190" s="65">
        <v>-241.76000000000002</v>
      </c>
      <c r="T1190" s="65">
        <v>4707.5550000000003</v>
      </c>
      <c r="U1190" s="65">
        <v>2577.62</v>
      </c>
      <c r="V1190" s="65">
        <v>-12449.634999999998</v>
      </c>
    </row>
    <row r="1191" spans="1:22" x14ac:dyDescent="0.25">
      <c r="A1191">
        <v>1175</v>
      </c>
      <c r="B1191" s="65">
        <v>39.17</v>
      </c>
      <c r="C1191" s="65">
        <v>323.47000000000003</v>
      </c>
      <c r="D1191" s="65">
        <v>14.21</v>
      </c>
      <c r="E1191" s="65">
        <v>226.43</v>
      </c>
      <c r="F1191" s="65">
        <v>3321.36</v>
      </c>
      <c r="G1191" s="65">
        <v>2669</v>
      </c>
      <c r="H1191" s="65">
        <v>9807.5400000000009</v>
      </c>
      <c r="I1191" s="65">
        <v>3184.6</v>
      </c>
      <c r="J1191" s="65">
        <v>2506.6999999999998</v>
      </c>
      <c r="K1191" s="65">
        <v>3324.06</v>
      </c>
      <c r="L1191" s="65">
        <v>8678.6</v>
      </c>
      <c r="M1191" s="65">
        <v>-1908</v>
      </c>
      <c r="N1191" s="65">
        <v>3513.9</v>
      </c>
      <c r="O1191" s="65">
        <v>-181.4</v>
      </c>
      <c r="P1191" s="65">
        <v>-24430.824999999997</v>
      </c>
      <c r="Q1191" s="65">
        <v>459.70000000000005</v>
      </c>
      <c r="R1191" s="65">
        <v>-4904.05</v>
      </c>
      <c r="S1191" s="65">
        <v>-1070.42</v>
      </c>
      <c r="T1191" s="65">
        <v>8502.8549999999996</v>
      </c>
      <c r="U1191" s="65">
        <v>-5936.7</v>
      </c>
      <c r="V1191" s="65">
        <v>-17276.339999999997</v>
      </c>
    </row>
    <row r="1192" spans="1:22" x14ac:dyDescent="0.25">
      <c r="A1192">
        <v>1176</v>
      </c>
      <c r="B1192" s="65">
        <v>41.104300000000002</v>
      </c>
      <c r="C1192" s="65">
        <v>311.81040000000002</v>
      </c>
      <c r="D1192" s="65">
        <v>14.4374</v>
      </c>
      <c r="E1192" s="65">
        <v>229.19139999999999</v>
      </c>
      <c r="F1192" s="65">
        <v>3262.0509000000002</v>
      </c>
      <c r="G1192" s="65">
        <v>2631.2489999999998</v>
      </c>
      <c r="H1192" s="65">
        <v>9614.4593999999997</v>
      </c>
      <c r="I1192" s="65">
        <v>3240.9146999999998</v>
      </c>
      <c r="J1192" s="65">
        <v>2615.7359000000001</v>
      </c>
      <c r="K1192" s="65">
        <v>3298.1388999999999</v>
      </c>
      <c r="L1192" s="65">
        <v>-4860.1000000000004</v>
      </c>
      <c r="M1192" s="65">
        <v>15584.4</v>
      </c>
      <c r="N1192" s="65">
        <v>-5358.5999999999995</v>
      </c>
      <c r="O1192" s="65">
        <v>-5702.8</v>
      </c>
      <c r="P1192" s="65">
        <v>-9603.85</v>
      </c>
      <c r="Q1192" s="65">
        <v>8010.68</v>
      </c>
      <c r="R1192" s="65">
        <v>4750.0950000000003</v>
      </c>
      <c r="S1192" s="65">
        <v>-6702.1900000000005</v>
      </c>
      <c r="T1192" s="65">
        <v>-7852.9049999999997</v>
      </c>
      <c r="U1192" s="65">
        <v>-752.42000000000007</v>
      </c>
      <c r="V1192" s="65">
        <v>-12487.69</v>
      </c>
    </row>
    <row r="1193" spans="1:22" x14ac:dyDescent="0.25">
      <c r="A1193">
        <v>1177</v>
      </c>
      <c r="B1193" s="65">
        <v>40.380000000000003</v>
      </c>
      <c r="C1193" s="65">
        <v>325.52999999999997</v>
      </c>
      <c r="D1193" s="65">
        <v>14.45</v>
      </c>
      <c r="E1193" s="65">
        <v>222.13</v>
      </c>
      <c r="F1193" s="65">
        <v>3242.81</v>
      </c>
      <c r="G1193" s="65">
        <v>2676.06</v>
      </c>
      <c r="H1193" s="65">
        <v>9568.35</v>
      </c>
      <c r="I1193" s="65">
        <v>3119.44</v>
      </c>
      <c r="J1193" s="65">
        <v>2548.87</v>
      </c>
      <c r="K1193" s="65">
        <v>3274.28</v>
      </c>
      <c r="L1193" s="65">
        <v>177.1</v>
      </c>
      <c r="M1193" s="65">
        <v>-4993.3500000000004</v>
      </c>
      <c r="N1193" s="65">
        <v>-5670.6</v>
      </c>
      <c r="O1193" s="65">
        <v>8419.8000000000011</v>
      </c>
      <c r="P1193" s="65">
        <v>-4792.7749999999996</v>
      </c>
      <c r="Q1193" s="65">
        <v>-950.74</v>
      </c>
      <c r="R1193" s="65">
        <v>7055.69</v>
      </c>
      <c r="S1193" s="65">
        <v>5444.84</v>
      </c>
      <c r="T1193" s="65">
        <v>2176.9499999999998</v>
      </c>
      <c r="U1193" s="65">
        <v>4018.3999999999996</v>
      </c>
      <c r="V1193" s="65">
        <v>10885.315000000001</v>
      </c>
    </row>
    <row r="1194" spans="1:22" x14ac:dyDescent="0.25">
      <c r="A1194">
        <v>1178</v>
      </c>
      <c r="B1194" s="65">
        <v>40.317700000000002</v>
      </c>
      <c r="C1194" s="65">
        <v>332.65230000000003</v>
      </c>
      <c r="D1194" s="65">
        <v>14.4276</v>
      </c>
      <c r="E1194" s="65">
        <v>231.1746</v>
      </c>
      <c r="F1194" s="65">
        <v>3293.5947000000001</v>
      </c>
      <c r="G1194" s="65">
        <v>2615.7303999999999</v>
      </c>
      <c r="H1194" s="65">
        <v>9837.7299000000003</v>
      </c>
      <c r="I1194" s="65">
        <v>3211.9825999999998</v>
      </c>
      <c r="J1194" s="65">
        <v>2579.7278999999999</v>
      </c>
      <c r="K1194" s="65">
        <v>3274.7449000000001</v>
      </c>
      <c r="L1194" s="65">
        <v>646.09999999999991</v>
      </c>
      <c r="M1194" s="65">
        <v>-15678.449999999999</v>
      </c>
      <c r="N1194" s="65">
        <v>-4976.3999999999996</v>
      </c>
      <c r="O1194" s="65">
        <v>-9669.2000000000007</v>
      </c>
      <c r="P1194" s="65">
        <v>-17489.8</v>
      </c>
      <c r="Q1194" s="65">
        <v>11114.400000000001</v>
      </c>
      <c r="R1194" s="65">
        <v>-6413.4299999999994</v>
      </c>
      <c r="S1194" s="65">
        <v>-3808.9799999999996</v>
      </c>
      <c r="T1194" s="65">
        <v>-2451.7049999999999</v>
      </c>
      <c r="U1194" s="65">
        <v>3926.38</v>
      </c>
      <c r="V1194" s="65">
        <v>-44801.084999999999</v>
      </c>
    </row>
    <row r="1195" spans="1:22" x14ac:dyDescent="0.25">
      <c r="A1195">
        <v>1179</v>
      </c>
      <c r="B1195" s="65">
        <v>40.99</v>
      </c>
      <c r="C1195" s="65">
        <v>327.12</v>
      </c>
      <c r="D1195" s="65">
        <v>14.61</v>
      </c>
      <c r="E1195" s="65">
        <v>224.86</v>
      </c>
      <c r="F1195" s="65">
        <v>3124.48</v>
      </c>
      <c r="G1195" s="65">
        <v>2738.52</v>
      </c>
      <c r="H1195" s="65">
        <v>9718.19</v>
      </c>
      <c r="I1195" s="65">
        <v>3221.8</v>
      </c>
      <c r="J1195" s="65">
        <v>2598.77</v>
      </c>
      <c r="K1195" s="65">
        <v>3292.21</v>
      </c>
      <c r="L1195" s="65">
        <v>-4066.2999999999997</v>
      </c>
      <c r="M1195" s="65">
        <v>-7375.8</v>
      </c>
      <c r="N1195" s="65">
        <v>-12105.6</v>
      </c>
      <c r="O1195" s="65">
        <v>2961.3999999999996</v>
      </c>
      <c r="P1195" s="65">
        <v>24788.375</v>
      </c>
      <c r="Q1195" s="65">
        <v>-13443.279999999999</v>
      </c>
      <c r="R1195" s="65">
        <v>-436.51</v>
      </c>
      <c r="S1195" s="65">
        <v>-4790.29</v>
      </c>
      <c r="T1195" s="65">
        <v>-5307.99</v>
      </c>
      <c r="U1195" s="65">
        <v>432.82</v>
      </c>
      <c r="V1195" s="65">
        <v>-19343.175000000003</v>
      </c>
    </row>
    <row r="1196" spans="1:22" x14ac:dyDescent="0.25">
      <c r="A1196">
        <v>1180</v>
      </c>
      <c r="B1196" s="65">
        <v>39.426499999999997</v>
      </c>
      <c r="C1196" s="65">
        <v>320.28730000000002</v>
      </c>
      <c r="D1196" s="65">
        <v>14.2407</v>
      </c>
      <c r="E1196" s="65">
        <v>229.61439999999999</v>
      </c>
      <c r="F1196" s="65">
        <v>3344.7130000000002</v>
      </c>
      <c r="G1196" s="65">
        <v>2639.3236999999999</v>
      </c>
      <c r="H1196" s="65">
        <v>9485.5424000000003</v>
      </c>
      <c r="I1196" s="65">
        <v>3195.1131999999998</v>
      </c>
      <c r="J1196" s="65">
        <v>2572.3238999999999</v>
      </c>
      <c r="K1196" s="65">
        <v>3310.7660000000001</v>
      </c>
      <c r="L1196" s="65">
        <v>6884.5</v>
      </c>
      <c r="M1196" s="65">
        <v>2869.05</v>
      </c>
      <c r="N1196" s="65">
        <v>2312.6999999999998</v>
      </c>
      <c r="O1196" s="65">
        <v>-6548.8</v>
      </c>
      <c r="P1196" s="65">
        <v>-30269.375</v>
      </c>
      <c r="Q1196" s="65">
        <v>6395.74</v>
      </c>
      <c r="R1196" s="65">
        <v>11195.945</v>
      </c>
      <c r="S1196" s="65">
        <v>-2122.04</v>
      </c>
      <c r="T1196" s="65">
        <v>-1341.105</v>
      </c>
      <c r="U1196" s="65">
        <v>-3277.8399999999997</v>
      </c>
      <c r="V1196" s="65">
        <v>-13901.224999999999</v>
      </c>
    </row>
    <row r="1197" spans="1:22" x14ac:dyDescent="0.25">
      <c r="A1197">
        <v>1181</v>
      </c>
      <c r="B1197" s="65">
        <v>41.23</v>
      </c>
      <c r="C1197" s="65">
        <v>323.89</v>
      </c>
      <c r="D1197" s="65">
        <v>14.55</v>
      </c>
      <c r="E1197" s="65">
        <v>227.88</v>
      </c>
      <c r="F1197" s="65">
        <v>3228.52</v>
      </c>
      <c r="G1197" s="65">
        <v>2636.03</v>
      </c>
      <c r="H1197" s="65">
        <v>9542.56</v>
      </c>
      <c r="I1197" s="65">
        <v>3150.6</v>
      </c>
      <c r="J1197" s="65">
        <v>2575.6999999999998</v>
      </c>
      <c r="K1197" s="65">
        <v>3314.16</v>
      </c>
      <c r="L1197" s="65">
        <v>-5731.5999999999995</v>
      </c>
      <c r="M1197" s="65">
        <v>-2538.4499999999998</v>
      </c>
      <c r="N1197" s="65">
        <v>-9570.6</v>
      </c>
      <c r="O1197" s="65">
        <v>-3082.2</v>
      </c>
      <c r="P1197" s="65">
        <v>-1220.2249999999999</v>
      </c>
      <c r="Q1197" s="65">
        <v>7054.9000000000005</v>
      </c>
      <c r="R1197" s="65">
        <v>8345.2650000000012</v>
      </c>
      <c r="S1197" s="65">
        <v>2329.5300000000002</v>
      </c>
      <c r="T1197" s="65">
        <v>-1847.1299999999999</v>
      </c>
      <c r="U1197" s="65">
        <v>-3956.6200000000003</v>
      </c>
      <c r="V1197" s="65">
        <v>-10217.129999999997</v>
      </c>
    </row>
    <row r="1198" spans="1:22" x14ac:dyDescent="0.25">
      <c r="A1198">
        <v>1182</v>
      </c>
      <c r="B1198" s="65">
        <v>41.570999999999998</v>
      </c>
      <c r="C1198" s="65">
        <v>323.12599999999998</v>
      </c>
      <c r="D1198" s="65">
        <v>14.033799999999999</v>
      </c>
      <c r="E1198" s="65">
        <v>229.00380000000001</v>
      </c>
      <c r="F1198" s="65">
        <v>3279.6547</v>
      </c>
      <c r="G1198" s="65">
        <v>2704.1188999999999</v>
      </c>
      <c r="H1198" s="65">
        <v>9684.1540999999997</v>
      </c>
      <c r="I1198" s="65">
        <v>3151.1882000000001</v>
      </c>
      <c r="J1198" s="65">
        <v>2618.6797000000001</v>
      </c>
      <c r="K1198" s="65">
        <v>3290.3303999999998</v>
      </c>
      <c r="L1198" s="65">
        <v>-8127</v>
      </c>
      <c r="M1198" s="65">
        <v>-1389</v>
      </c>
      <c r="N1198" s="65">
        <v>10381.799999999999</v>
      </c>
      <c r="O1198" s="65">
        <v>-5327.6</v>
      </c>
      <c r="P1198" s="65">
        <v>-14004.8</v>
      </c>
      <c r="Q1198" s="65">
        <v>-6563.2999999999993</v>
      </c>
      <c r="R1198" s="65">
        <v>1265.3600000000001</v>
      </c>
      <c r="S1198" s="65">
        <v>2270.46</v>
      </c>
      <c r="T1198" s="65">
        <v>-8294.4750000000004</v>
      </c>
      <c r="U1198" s="65">
        <v>809.28000000000009</v>
      </c>
      <c r="V1198" s="65">
        <v>-28979.275000000001</v>
      </c>
    </row>
    <row r="1199" spans="1:22" x14ac:dyDescent="0.25">
      <c r="A1199">
        <v>1183</v>
      </c>
      <c r="B1199" s="65">
        <v>39.99</v>
      </c>
      <c r="C1199" s="65">
        <v>328.9</v>
      </c>
      <c r="D1199" s="65">
        <v>14.31</v>
      </c>
      <c r="E1199" s="65">
        <v>232.29</v>
      </c>
      <c r="F1199" s="65">
        <v>3197.54</v>
      </c>
      <c r="G1199" s="65">
        <v>2706.35</v>
      </c>
      <c r="H1199" s="65">
        <v>9691.09</v>
      </c>
      <c r="I1199" s="65">
        <v>3141.55</v>
      </c>
      <c r="J1199" s="65">
        <v>2555.75</v>
      </c>
      <c r="K1199" s="65">
        <v>3264.42</v>
      </c>
      <c r="L1199" s="65">
        <v>2924.6</v>
      </c>
      <c r="M1199" s="65">
        <v>-10054.049999999999</v>
      </c>
      <c r="N1199" s="65">
        <v>-261.3</v>
      </c>
      <c r="O1199" s="65">
        <v>-11897</v>
      </c>
      <c r="P1199" s="65">
        <v>6524.0249999999996</v>
      </c>
      <c r="Q1199" s="65">
        <v>-7009.32</v>
      </c>
      <c r="R1199" s="65">
        <v>918.66000000000008</v>
      </c>
      <c r="S1199" s="65">
        <v>3233.8500000000004</v>
      </c>
      <c r="T1199" s="65">
        <v>1145.3699999999999</v>
      </c>
      <c r="U1199" s="65">
        <v>5990.94</v>
      </c>
      <c r="V1199" s="65">
        <v>-8484.2249999999985</v>
      </c>
    </row>
    <row r="1200" spans="1:22" x14ac:dyDescent="0.25">
      <c r="A1200">
        <v>1184</v>
      </c>
      <c r="B1200" s="65">
        <v>40.389200000000002</v>
      </c>
      <c r="C1200" s="65">
        <v>326.87759999999997</v>
      </c>
      <c r="D1200" s="65">
        <v>14.677</v>
      </c>
      <c r="E1200" s="65">
        <v>223.9341</v>
      </c>
      <c r="F1200" s="65">
        <v>3316.4396000000002</v>
      </c>
      <c r="G1200" s="65">
        <v>2737.7642999999998</v>
      </c>
      <c r="H1200" s="65">
        <v>9686.4503000000004</v>
      </c>
      <c r="I1200" s="65">
        <v>3192.7327</v>
      </c>
      <c r="J1200" s="65">
        <v>2560.9681999999998</v>
      </c>
      <c r="K1200" s="65">
        <v>3279.6426000000001</v>
      </c>
      <c r="L1200" s="65">
        <v>145.6</v>
      </c>
      <c r="M1200" s="65">
        <v>-7016.4</v>
      </c>
      <c r="N1200" s="65">
        <v>-14703</v>
      </c>
      <c r="O1200" s="65">
        <v>4811.8</v>
      </c>
      <c r="P1200" s="65">
        <v>-23201.025000000001</v>
      </c>
      <c r="Q1200" s="65">
        <v>-13292.38</v>
      </c>
      <c r="R1200" s="65">
        <v>1150.55</v>
      </c>
      <c r="S1200" s="65">
        <v>-1883.99</v>
      </c>
      <c r="T1200" s="65">
        <v>362.25</v>
      </c>
      <c r="U1200" s="65">
        <v>2946.8399999999997</v>
      </c>
      <c r="V1200" s="65">
        <v>-50679.754999999997</v>
      </c>
    </row>
    <row r="1201" spans="1:22" x14ac:dyDescent="0.25">
      <c r="A1201">
        <v>1185</v>
      </c>
      <c r="B1201" s="65">
        <v>39.92</v>
      </c>
      <c r="C1201" s="65">
        <v>323.70999999999998</v>
      </c>
      <c r="D1201" s="65">
        <v>14.35</v>
      </c>
      <c r="E1201" s="65">
        <v>223.27</v>
      </c>
      <c r="F1201" s="65">
        <v>3117.07</v>
      </c>
      <c r="G1201" s="65">
        <v>2657.99</v>
      </c>
      <c r="H1201" s="65">
        <v>9745.75</v>
      </c>
      <c r="I1201" s="65">
        <v>3241.07</v>
      </c>
      <c r="J1201" s="65">
        <v>2642.73</v>
      </c>
      <c r="K1201" s="65">
        <v>3275.98</v>
      </c>
      <c r="L1201" s="65">
        <v>3422.3</v>
      </c>
      <c r="M1201" s="65">
        <v>-2260.5</v>
      </c>
      <c r="N1201" s="65">
        <v>-1778.4</v>
      </c>
      <c r="O1201" s="65">
        <v>6136.5999999999995</v>
      </c>
      <c r="P1201" s="65">
        <v>26642.55</v>
      </c>
      <c r="Q1201" s="65">
        <v>2661.7200000000003</v>
      </c>
      <c r="R1201" s="65">
        <v>-1814.32</v>
      </c>
      <c r="S1201" s="65">
        <v>-6718.19</v>
      </c>
      <c r="T1201" s="65">
        <v>-11902.665000000001</v>
      </c>
      <c r="U1201" s="65">
        <v>3678.4799999999996</v>
      </c>
      <c r="V1201" s="65">
        <v>18067.574999999997</v>
      </c>
    </row>
    <row r="1202" spans="1:22" x14ac:dyDescent="0.25">
      <c r="A1202">
        <v>1186</v>
      </c>
      <c r="B1202" s="65">
        <v>39.981499999999997</v>
      </c>
      <c r="C1202" s="65">
        <v>319.01819999999998</v>
      </c>
      <c r="D1202" s="65">
        <v>14.44</v>
      </c>
      <c r="E1202" s="65">
        <v>229.51140000000001</v>
      </c>
      <c r="F1202" s="65">
        <v>3156.8788</v>
      </c>
      <c r="G1202" s="65">
        <v>2669.1972999999998</v>
      </c>
      <c r="H1202" s="65">
        <v>9400.5337</v>
      </c>
      <c r="I1202" s="65">
        <v>3187.7175999999999</v>
      </c>
      <c r="J1202" s="65">
        <v>2568.6741999999999</v>
      </c>
      <c r="K1202" s="65">
        <v>3234.8634000000002</v>
      </c>
      <c r="L1202" s="65">
        <v>2999.5</v>
      </c>
      <c r="M1202" s="65">
        <v>4772.7</v>
      </c>
      <c r="N1202" s="65">
        <v>-5460.0000000000009</v>
      </c>
      <c r="O1202" s="65">
        <v>-6342.8</v>
      </c>
      <c r="P1202" s="65">
        <v>16689.174999999999</v>
      </c>
      <c r="Q1202" s="65">
        <v>421.02000000000004</v>
      </c>
      <c r="R1202" s="65">
        <v>15446.38</v>
      </c>
      <c r="S1202" s="65">
        <v>-1382.48</v>
      </c>
      <c r="T1202" s="65">
        <v>-793.65000000000009</v>
      </c>
      <c r="U1202" s="65">
        <v>11902.68</v>
      </c>
      <c r="V1202" s="65">
        <v>38252.524999999994</v>
      </c>
    </row>
    <row r="1203" spans="1:22" x14ac:dyDescent="0.25">
      <c r="A1203">
        <v>1187</v>
      </c>
      <c r="B1203" s="65">
        <v>41.78</v>
      </c>
      <c r="C1203" s="65">
        <v>327.54000000000002</v>
      </c>
      <c r="D1203" s="65">
        <v>14.17</v>
      </c>
      <c r="E1203" s="65">
        <v>220.84</v>
      </c>
      <c r="F1203" s="65">
        <v>3251.24</v>
      </c>
      <c r="G1203" s="65">
        <v>2725.09</v>
      </c>
      <c r="H1203" s="65">
        <v>9598.1</v>
      </c>
      <c r="I1203" s="65">
        <v>3254.23</v>
      </c>
      <c r="J1203" s="65">
        <v>2576.7600000000002</v>
      </c>
      <c r="K1203" s="65">
        <v>3359.76</v>
      </c>
      <c r="L1203" s="65">
        <v>-9578.1</v>
      </c>
      <c r="M1203" s="65">
        <v>-8014.5</v>
      </c>
      <c r="N1203" s="65">
        <v>5046.5999999999995</v>
      </c>
      <c r="O1203" s="65">
        <v>11005.4</v>
      </c>
      <c r="P1203" s="65">
        <v>-6901.1750000000002</v>
      </c>
      <c r="Q1203" s="65">
        <v>-10757.94</v>
      </c>
      <c r="R1203" s="65">
        <v>5567.9549999999999</v>
      </c>
      <c r="S1203" s="65">
        <v>-8034.12</v>
      </c>
      <c r="T1203" s="65">
        <v>-2007.0150000000001</v>
      </c>
      <c r="U1203" s="65">
        <v>-13076.939999999999</v>
      </c>
      <c r="V1203" s="65">
        <v>-36749.835000000006</v>
      </c>
    </row>
    <row r="1204" spans="1:22" x14ac:dyDescent="0.25">
      <c r="A1204">
        <v>1188</v>
      </c>
      <c r="B1204" s="65">
        <v>40.091200000000001</v>
      </c>
      <c r="C1204" s="65">
        <v>323.37279999999998</v>
      </c>
      <c r="D1204" s="65">
        <v>14.4796</v>
      </c>
      <c r="E1204" s="65">
        <v>222.01410000000001</v>
      </c>
      <c r="F1204" s="65">
        <v>3123.0232000000001</v>
      </c>
      <c r="G1204" s="65">
        <v>2655.7076000000002</v>
      </c>
      <c r="H1204" s="65">
        <v>9705.0702999999994</v>
      </c>
      <c r="I1204" s="65">
        <v>3162.5962</v>
      </c>
      <c r="J1204" s="65">
        <v>2582.9830000000002</v>
      </c>
      <c r="K1204" s="65">
        <v>3249.6284999999998</v>
      </c>
      <c r="L1204" s="65">
        <v>2231.6</v>
      </c>
      <c r="M1204" s="65">
        <v>-1759.2</v>
      </c>
      <c r="N1204" s="65">
        <v>-7004.4000000000005</v>
      </c>
      <c r="O1204" s="65">
        <v>8651.7999999999993</v>
      </c>
      <c r="P1204" s="65">
        <v>25153.075000000001</v>
      </c>
      <c r="Q1204" s="65">
        <v>3118.96</v>
      </c>
      <c r="R1204" s="65">
        <v>219.55</v>
      </c>
      <c r="S1204" s="65">
        <v>1129.6600000000001</v>
      </c>
      <c r="T1204" s="65">
        <v>-2939.97</v>
      </c>
      <c r="U1204" s="65">
        <v>8949.66</v>
      </c>
      <c r="V1204" s="65">
        <v>37750.735000000001</v>
      </c>
    </row>
    <row r="1205" spans="1:22" x14ac:dyDescent="0.25">
      <c r="A1205">
        <v>1189</v>
      </c>
      <c r="B1205" s="65">
        <v>39.97</v>
      </c>
      <c r="C1205" s="65">
        <v>324.72000000000003</v>
      </c>
      <c r="D1205" s="65">
        <v>14.21</v>
      </c>
      <c r="E1205" s="65">
        <v>232.58</v>
      </c>
      <c r="F1205" s="65">
        <v>3272.31</v>
      </c>
      <c r="G1205" s="65">
        <v>2675.29</v>
      </c>
      <c r="H1205" s="65">
        <v>9737.74</v>
      </c>
      <c r="I1205" s="65">
        <v>3212.85</v>
      </c>
      <c r="J1205" s="65">
        <v>2548.88</v>
      </c>
      <c r="K1205" s="65">
        <v>3204.4</v>
      </c>
      <c r="L1205" s="65">
        <v>3066</v>
      </c>
      <c r="M1205" s="65">
        <v>-3784.0499999999997</v>
      </c>
      <c r="N1205" s="65">
        <v>3435.9</v>
      </c>
      <c r="O1205" s="65">
        <v>-12475.199999999999</v>
      </c>
      <c r="P1205" s="65">
        <v>-12169.85</v>
      </c>
      <c r="Q1205" s="65">
        <v>-798</v>
      </c>
      <c r="R1205" s="65">
        <v>-1413.75</v>
      </c>
      <c r="S1205" s="65">
        <v>-3895.98</v>
      </c>
      <c r="T1205" s="65">
        <v>2174.85</v>
      </c>
      <c r="U1205" s="65">
        <v>17995.88</v>
      </c>
      <c r="V1205" s="65">
        <v>-7864.1999999999971</v>
      </c>
    </row>
    <row r="1206" spans="1:22" x14ac:dyDescent="0.25">
      <c r="A1206">
        <v>1190</v>
      </c>
      <c r="B1206" s="65">
        <v>41.693199999999997</v>
      </c>
      <c r="C1206" s="65">
        <v>321.96929999999998</v>
      </c>
      <c r="D1206" s="65">
        <v>14.131399999999999</v>
      </c>
      <c r="E1206" s="65">
        <v>220.9</v>
      </c>
      <c r="F1206" s="65">
        <v>3371.6983</v>
      </c>
      <c r="G1206" s="65">
        <v>2659.7397999999998</v>
      </c>
      <c r="H1206" s="65">
        <v>9337.0846000000001</v>
      </c>
      <c r="I1206" s="65">
        <v>3180.9663999999998</v>
      </c>
      <c r="J1206" s="65">
        <v>2568.4427999999998</v>
      </c>
      <c r="K1206" s="65">
        <v>3344.0511000000001</v>
      </c>
      <c r="L1206" s="65">
        <v>-8982.4</v>
      </c>
      <c r="M1206" s="65">
        <v>346.04999999999995</v>
      </c>
      <c r="N1206" s="65">
        <v>6575.4</v>
      </c>
      <c r="O1206" s="65">
        <v>10880</v>
      </c>
      <c r="P1206" s="65">
        <v>-37015.700000000004</v>
      </c>
      <c r="Q1206" s="65">
        <v>2312.52</v>
      </c>
      <c r="R1206" s="65">
        <v>18618.835000000003</v>
      </c>
      <c r="S1206" s="65">
        <v>-707.36</v>
      </c>
      <c r="T1206" s="65">
        <v>-758.93999999999994</v>
      </c>
      <c r="U1206" s="65">
        <v>-9934.86</v>
      </c>
      <c r="V1206" s="65">
        <v>-18666.455000000002</v>
      </c>
    </row>
    <row r="1207" spans="1:22" x14ac:dyDescent="0.25">
      <c r="A1207">
        <v>1191</v>
      </c>
      <c r="B1207" s="65">
        <v>40.67</v>
      </c>
      <c r="C1207" s="65">
        <v>320.70999999999998</v>
      </c>
      <c r="D1207" s="65">
        <v>14.84</v>
      </c>
      <c r="E1207" s="65">
        <v>231.46</v>
      </c>
      <c r="F1207" s="65">
        <v>3369.17</v>
      </c>
      <c r="G1207" s="65">
        <v>2624.15</v>
      </c>
      <c r="H1207" s="65">
        <v>9867.18</v>
      </c>
      <c r="I1207" s="65">
        <v>3190.86</v>
      </c>
      <c r="J1207" s="65">
        <v>2541.25</v>
      </c>
      <c r="K1207" s="65">
        <v>3157.49</v>
      </c>
      <c r="L1207" s="65">
        <v>-1815.1</v>
      </c>
      <c r="M1207" s="65">
        <v>2238.4499999999998</v>
      </c>
      <c r="N1207" s="65">
        <v>-20907.900000000001</v>
      </c>
      <c r="O1207" s="65">
        <v>-10241.6</v>
      </c>
      <c r="P1207" s="65">
        <v>-36383.5</v>
      </c>
      <c r="Q1207" s="65">
        <v>9431.18</v>
      </c>
      <c r="R1207" s="65">
        <v>-7885.915</v>
      </c>
      <c r="S1207" s="65">
        <v>-1696.7199999999998</v>
      </c>
      <c r="T1207" s="65">
        <v>3319.38</v>
      </c>
      <c r="U1207" s="65">
        <v>27378.120000000003</v>
      </c>
      <c r="V1207" s="65">
        <v>-36563.604999999996</v>
      </c>
    </row>
    <row r="1208" spans="1:22" x14ac:dyDescent="0.25">
      <c r="A1208">
        <v>1192</v>
      </c>
      <c r="B1208" s="65">
        <v>38.763800000000003</v>
      </c>
      <c r="C1208" s="65">
        <v>324.6207</v>
      </c>
      <c r="D1208" s="65">
        <v>14.4298</v>
      </c>
      <c r="E1208" s="65">
        <v>242.32220000000001</v>
      </c>
      <c r="F1208" s="65">
        <v>3189.9872999999998</v>
      </c>
      <c r="G1208" s="65">
        <v>2626.2022000000002</v>
      </c>
      <c r="H1208" s="65">
        <v>10077.272499999999</v>
      </c>
      <c r="I1208" s="65">
        <v>3161.8434999999999</v>
      </c>
      <c r="J1208" s="65">
        <v>2547.7829999999999</v>
      </c>
      <c r="K1208" s="65">
        <v>3328.2381</v>
      </c>
      <c r="L1208" s="65">
        <v>11523.400000000001</v>
      </c>
      <c r="M1208" s="65">
        <v>-3631.05</v>
      </c>
      <c r="N1208" s="65">
        <v>-5062.2</v>
      </c>
      <c r="O1208" s="65">
        <v>-31964.400000000001</v>
      </c>
      <c r="P1208" s="65">
        <v>8412.0500000000011</v>
      </c>
      <c r="Q1208" s="65">
        <v>9020.0400000000009</v>
      </c>
      <c r="R1208" s="65">
        <v>-18390.559999999998</v>
      </c>
      <c r="S1208" s="65">
        <v>1204.93</v>
      </c>
      <c r="T1208" s="65">
        <v>2340.0299999999997</v>
      </c>
      <c r="U1208" s="65">
        <v>-6772.26</v>
      </c>
      <c r="V1208" s="65">
        <v>-33320.019999999997</v>
      </c>
    </row>
    <row r="1209" spans="1:22" x14ac:dyDescent="0.25">
      <c r="A1209">
        <v>1193</v>
      </c>
      <c r="B1209" s="65">
        <v>40.76</v>
      </c>
      <c r="C1209" s="65">
        <v>322.82</v>
      </c>
      <c r="D1209" s="65">
        <v>13.92</v>
      </c>
      <c r="E1209" s="65">
        <v>221.13</v>
      </c>
      <c r="F1209" s="65">
        <v>3264.58</v>
      </c>
      <c r="G1209" s="65">
        <v>2662.74</v>
      </c>
      <c r="H1209" s="65">
        <v>9947.7900000000009</v>
      </c>
      <c r="I1209" s="65">
        <v>3193.24</v>
      </c>
      <c r="J1209" s="65">
        <v>2606.46</v>
      </c>
      <c r="K1209" s="65">
        <v>3235.73</v>
      </c>
      <c r="L1209" s="65">
        <v>-2461.9</v>
      </c>
      <c r="M1209" s="65">
        <v>-929.40000000000009</v>
      </c>
      <c r="N1209" s="65">
        <v>14820</v>
      </c>
      <c r="O1209" s="65">
        <v>10410.199999999999</v>
      </c>
      <c r="P1209" s="65">
        <v>-10235.4</v>
      </c>
      <c r="Q1209" s="65">
        <v>1712.46</v>
      </c>
      <c r="R1209" s="65">
        <v>-11916.334999999999</v>
      </c>
      <c r="S1209" s="65">
        <v>-1934.78</v>
      </c>
      <c r="T1209" s="65">
        <v>-6461.2349999999997</v>
      </c>
      <c r="U1209" s="65">
        <v>11728.78</v>
      </c>
      <c r="V1209" s="65">
        <v>4732.3900000000049</v>
      </c>
    </row>
    <row r="1210" spans="1:22" x14ac:dyDescent="0.25">
      <c r="A1210">
        <v>1194</v>
      </c>
      <c r="B1210" s="65">
        <v>40.715699999999998</v>
      </c>
      <c r="C1210" s="65">
        <v>321.60039999999998</v>
      </c>
      <c r="D1210" s="65">
        <v>14.664400000000001</v>
      </c>
      <c r="E1210" s="65">
        <v>229.21700000000001</v>
      </c>
      <c r="F1210" s="65">
        <v>3142.4645</v>
      </c>
      <c r="G1210" s="65">
        <v>2693.9312</v>
      </c>
      <c r="H1210" s="65">
        <v>9828.9292000000005</v>
      </c>
      <c r="I1210" s="65">
        <v>3162.5472</v>
      </c>
      <c r="J1210" s="65">
        <v>2574.8562999999999</v>
      </c>
      <c r="K1210" s="65">
        <v>3259.2184000000002</v>
      </c>
      <c r="L1210" s="65">
        <v>-2139.9</v>
      </c>
      <c r="M1210" s="65">
        <v>899.4</v>
      </c>
      <c r="N1210" s="65">
        <v>-14211.6</v>
      </c>
      <c r="O1210" s="65">
        <v>-5754</v>
      </c>
      <c r="P1210" s="65">
        <v>20292.75</v>
      </c>
      <c r="Q1210" s="65">
        <v>-4525.7599999999993</v>
      </c>
      <c r="R1210" s="65">
        <v>-5973.3950000000004</v>
      </c>
      <c r="S1210" s="65">
        <v>1134.56</v>
      </c>
      <c r="T1210" s="65">
        <v>-1720.9650000000001</v>
      </c>
      <c r="U1210" s="65">
        <v>7031.68</v>
      </c>
      <c r="V1210" s="65">
        <v>-4967.2299999999977</v>
      </c>
    </row>
    <row r="1211" spans="1:22" x14ac:dyDescent="0.25">
      <c r="A1211">
        <v>1195</v>
      </c>
      <c r="B1211" s="65">
        <v>40.11</v>
      </c>
      <c r="C1211" s="65">
        <v>329.28</v>
      </c>
      <c r="D1211" s="65">
        <v>13.96</v>
      </c>
      <c r="E1211" s="65">
        <v>212.04</v>
      </c>
      <c r="F1211" s="65">
        <v>3268.13</v>
      </c>
      <c r="G1211" s="65">
        <v>2702.12</v>
      </c>
      <c r="H1211" s="65">
        <v>9823.8700000000008</v>
      </c>
      <c r="I1211" s="65">
        <v>3095.66</v>
      </c>
      <c r="J1211" s="65">
        <v>2592.37</v>
      </c>
      <c r="K1211" s="65">
        <v>3314.07</v>
      </c>
      <c r="L1211" s="65">
        <v>2123.1</v>
      </c>
      <c r="M1211" s="65">
        <v>-10614.9</v>
      </c>
      <c r="N1211" s="65">
        <v>13345.8</v>
      </c>
      <c r="O1211" s="65">
        <v>28604.399999999998</v>
      </c>
      <c r="P1211" s="65">
        <v>-11123.025</v>
      </c>
      <c r="Q1211" s="65">
        <v>-6162.5599999999995</v>
      </c>
      <c r="R1211" s="65">
        <v>-5720.67</v>
      </c>
      <c r="S1211" s="65">
        <v>7822.8499999999995</v>
      </c>
      <c r="T1211" s="65">
        <v>-4347.72</v>
      </c>
      <c r="U1211" s="65">
        <v>-3938.6400000000003</v>
      </c>
      <c r="V1211" s="65">
        <v>9988.6349999999911</v>
      </c>
    </row>
    <row r="1212" spans="1:22" x14ac:dyDescent="0.25">
      <c r="A1212">
        <v>1196</v>
      </c>
      <c r="B1212" s="65">
        <v>40.119500000000002</v>
      </c>
      <c r="C1212" s="65">
        <v>326.12430000000001</v>
      </c>
      <c r="D1212" s="65">
        <v>13.984400000000001</v>
      </c>
      <c r="E1212" s="65">
        <v>221.06819999999999</v>
      </c>
      <c r="F1212" s="65">
        <v>3287.9708000000001</v>
      </c>
      <c r="G1212" s="65">
        <v>2705.8661999999999</v>
      </c>
      <c r="H1212" s="65">
        <v>9903.9074000000001</v>
      </c>
      <c r="I1212" s="65">
        <v>3247.8045999999999</v>
      </c>
      <c r="J1212" s="65">
        <v>2523.4888000000001</v>
      </c>
      <c r="K1212" s="65">
        <v>3312.9290999999998</v>
      </c>
      <c r="L1212" s="65">
        <v>2033.4999999999998</v>
      </c>
      <c r="M1212" s="65">
        <v>-5886.45</v>
      </c>
      <c r="N1212" s="65">
        <v>12308.4</v>
      </c>
      <c r="O1212" s="65">
        <v>10543.6</v>
      </c>
      <c r="P1212" s="65">
        <v>-16083.825000000001</v>
      </c>
      <c r="Q1212" s="65">
        <v>-6912.76</v>
      </c>
      <c r="R1212" s="65">
        <v>-9722.3050000000003</v>
      </c>
      <c r="S1212" s="65">
        <v>-7391.18</v>
      </c>
      <c r="T1212" s="65">
        <v>5984.16</v>
      </c>
      <c r="U1212" s="65">
        <v>-3710.4599999999996</v>
      </c>
      <c r="V1212" s="65">
        <v>-18837.319999999996</v>
      </c>
    </row>
    <row r="1213" spans="1:22" x14ac:dyDescent="0.25">
      <c r="A1213">
        <v>1197</v>
      </c>
      <c r="B1213" s="65">
        <v>40.44</v>
      </c>
      <c r="C1213" s="65">
        <v>327.91</v>
      </c>
      <c r="D1213" s="65">
        <v>14.07</v>
      </c>
      <c r="E1213" s="65">
        <v>232.77</v>
      </c>
      <c r="F1213" s="65">
        <v>3403.12</v>
      </c>
      <c r="G1213" s="65">
        <v>2693.33</v>
      </c>
      <c r="H1213" s="65">
        <v>9716.7099999999991</v>
      </c>
      <c r="I1213" s="65">
        <v>3143.86</v>
      </c>
      <c r="J1213" s="65">
        <v>2548.2800000000002</v>
      </c>
      <c r="K1213" s="65">
        <v>3298.17</v>
      </c>
      <c r="L1213" s="65">
        <v>-196</v>
      </c>
      <c r="M1213" s="65">
        <v>-8567.1</v>
      </c>
      <c r="N1213" s="65">
        <v>8872.5</v>
      </c>
      <c r="O1213" s="65">
        <v>-12867.6</v>
      </c>
      <c r="P1213" s="65">
        <v>-44871.675000000003</v>
      </c>
      <c r="Q1213" s="65">
        <v>-4405.1400000000003</v>
      </c>
      <c r="R1213" s="65">
        <v>-362.42</v>
      </c>
      <c r="S1213" s="65">
        <v>3003.65</v>
      </c>
      <c r="T1213" s="65">
        <v>2265.0149999999999</v>
      </c>
      <c r="U1213" s="65">
        <v>-759.06000000000006</v>
      </c>
      <c r="V1213" s="65">
        <v>-57887.829999999994</v>
      </c>
    </row>
    <row r="1214" spans="1:22" x14ac:dyDescent="0.25">
      <c r="A1214">
        <v>1198</v>
      </c>
      <c r="B1214" s="65">
        <v>39.955500000000001</v>
      </c>
      <c r="C1214" s="65">
        <v>321.34199999999998</v>
      </c>
      <c r="D1214" s="65">
        <v>14.3856</v>
      </c>
      <c r="E1214" s="65">
        <v>228.46850000000001</v>
      </c>
      <c r="F1214" s="65">
        <v>3430.1251000000002</v>
      </c>
      <c r="G1214" s="65">
        <v>2717.8609000000001</v>
      </c>
      <c r="H1214" s="65">
        <v>10098.3408</v>
      </c>
      <c r="I1214" s="65">
        <v>3182.6614</v>
      </c>
      <c r="J1214" s="65">
        <v>2558.5246999999999</v>
      </c>
      <c r="K1214" s="65">
        <v>3323.7831000000001</v>
      </c>
      <c r="L1214" s="65">
        <v>3181.5</v>
      </c>
      <c r="M1214" s="65">
        <v>1287</v>
      </c>
      <c r="N1214" s="65">
        <v>-3338.3999999999996</v>
      </c>
      <c r="O1214" s="65">
        <v>-4257</v>
      </c>
      <c r="P1214" s="65">
        <v>-51622.400000000001</v>
      </c>
      <c r="Q1214" s="65">
        <v>-9311.7000000000007</v>
      </c>
      <c r="R1214" s="65">
        <v>-19443.974999999999</v>
      </c>
      <c r="S1214" s="65">
        <v>-876.8599999999999</v>
      </c>
      <c r="T1214" s="65">
        <v>728.77500000000009</v>
      </c>
      <c r="U1214" s="65">
        <v>-5881.26</v>
      </c>
      <c r="V1214" s="65">
        <v>-89534.32</v>
      </c>
    </row>
    <row r="1215" spans="1:22" x14ac:dyDescent="0.25">
      <c r="A1215">
        <v>1199</v>
      </c>
      <c r="B1215" s="65">
        <v>39.03</v>
      </c>
      <c r="C1215" s="65">
        <v>318.36</v>
      </c>
      <c r="D1215" s="65">
        <v>14.09</v>
      </c>
      <c r="E1215" s="65">
        <v>228.77</v>
      </c>
      <c r="F1215" s="65">
        <v>3248.84</v>
      </c>
      <c r="G1215" s="65">
        <v>2629.08</v>
      </c>
      <c r="H1215" s="65">
        <v>9997.2000000000007</v>
      </c>
      <c r="I1215" s="65">
        <v>3108.04</v>
      </c>
      <c r="J1215" s="65">
        <v>2525.64</v>
      </c>
      <c r="K1215" s="65">
        <v>3335.54</v>
      </c>
      <c r="L1215" s="65">
        <v>9684.5</v>
      </c>
      <c r="M1215" s="65">
        <v>5764.35</v>
      </c>
      <c r="N1215" s="65">
        <v>8151</v>
      </c>
      <c r="O1215" s="65">
        <v>-4860.2</v>
      </c>
      <c r="P1215" s="65">
        <v>-6301.7000000000007</v>
      </c>
      <c r="Q1215" s="65">
        <v>8444.68</v>
      </c>
      <c r="R1215" s="65">
        <v>-14387.029999999999</v>
      </c>
      <c r="S1215" s="65">
        <v>6585.2199999999993</v>
      </c>
      <c r="T1215" s="65">
        <v>5660.82</v>
      </c>
      <c r="U1215" s="65">
        <v>-8231.66</v>
      </c>
      <c r="V1215" s="65">
        <v>10509.98</v>
      </c>
    </row>
    <row r="1216" spans="1:22" x14ac:dyDescent="0.25">
      <c r="A1216">
        <v>1200</v>
      </c>
      <c r="B1216" s="65">
        <v>40.076799999999999</v>
      </c>
      <c r="C1216" s="65">
        <v>329.81799999999998</v>
      </c>
      <c r="D1216" s="65">
        <v>14.4244</v>
      </c>
      <c r="E1216" s="65">
        <v>234.5615</v>
      </c>
      <c r="F1216" s="65">
        <v>3285.3674999999998</v>
      </c>
      <c r="G1216" s="65">
        <v>2606.1111000000001</v>
      </c>
      <c r="H1216" s="65">
        <v>9834.9937000000009</v>
      </c>
      <c r="I1216" s="65">
        <v>3144.9380999999998</v>
      </c>
      <c r="J1216" s="65">
        <v>2550.6487000000002</v>
      </c>
      <c r="K1216" s="65">
        <v>3315.2768000000001</v>
      </c>
      <c r="L1216" s="65">
        <v>2332.4</v>
      </c>
      <c r="M1216" s="65">
        <v>-11427</v>
      </c>
      <c r="N1216" s="65">
        <v>-4851.5999999999995</v>
      </c>
      <c r="O1216" s="65">
        <v>-16443</v>
      </c>
      <c r="P1216" s="65">
        <v>-15433</v>
      </c>
      <c r="Q1216" s="65">
        <v>13038.26</v>
      </c>
      <c r="R1216" s="65">
        <v>-6276.62</v>
      </c>
      <c r="S1216" s="65">
        <v>2895.47</v>
      </c>
      <c r="T1216" s="65">
        <v>1910.1750000000002</v>
      </c>
      <c r="U1216" s="65">
        <v>-4180</v>
      </c>
      <c r="V1216" s="65">
        <v>-38434.914999999994</v>
      </c>
    </row>
    <row r="1217" spans="1:22" x14ac:dyDescent="0.25">
      <c r="A1217">
        <v>1201</v>
      </c>
      <c r="B1217" s="65">
        <v>40.76</v>
      </c>
      <c r="C1217" s="65">
        <v>322.04000000000002</v>
      </c>
      <c r="D1217" s="65">
        <v>14.34</v>
      </c>
      <c r="E1217" s="65">
        <v>230.7</v>
      </c>
      <c r="F1217" s="65">
        <v>3281.42</v>
      </c>
      <c r="G1217" s="65">
        <v>2654.11</v>
      </c>
      <c r="H1217" s="65">
        <v>9703.9500000000007</v>
      </c>
      <c r="I1217" s="65">
        <v>3219.74</v>
      </c>
      <c r="J1217" s="65">
        <v>2608.1799999999998</v>
      </c>
      <c r="K1217" s="65">
        <v>3323.04</v>
      </c>
      <c r="L1217" s="65">
        <v>-2442.2999999999997</v>
      </c>
      <c r="M1217" s="65">
        <v>241.5</v>
      </c>
      <c r="N1217" s="65">
        <v>-1716</v>
      </c>
      <c r="O1217" s="65">
        <v>-8720.5999999999985</v>
      </c>
      <c r="P1217" s="65">
        <v>-14446.35</v>
      </c>
      <c r="Q1217" s="65">
        <v>3437.52</v>
      </c>
      <c r="R1217" s="65">
        <v>275.76499999999999</v>
      </c>
      <c r="S1217" s="65">
        <v>-4584.92</v>
      </c>
      <c r="T1217" s="65">
        <v>-6718.8449999999993</v>
      </c>
      <c r="U1217" s="65">
        <v>-5732.66</v>
      </c>
      <c r="V1217" s="65">
        <v>-40406.89</v>
      </c>
    </row>
    <row r="1218" spans="1:22" x14ac:dyDescent="0.25">
      <c r="A1218">
        <v>1202</v>
      </c>
      <c r="B1218" s="65">
        <v>40.907899999999998</v>
      </c>
      <c r="C1218" s="65">
        <v>325.30709999999999</v>
      </c>
      <c r="D1218" s="65">
        <v>14.495799999999999</v>
      </c>
      <c r="E1218" s="65">
        <v>239.5138</v>
      </c>
      <c r="F1218" s="65">
        <v>3328.6862000000001</v>
      </c>
      <c r="G1218" s="65">
        <v>2679.0776999999998</v>
      </c>
      <c r="H1218" s="65">
        <v>10173.589</v>
      </c>
      <c r="I1218" s="65">
        <v>3178.0974999999999</v>
      </c>
      <c r="J1218" s="65">
        <v>2570.0223000000001</v>
      </c>
      <c r="K1218" s="65">
        <v>3291.0853999999999</v>
      </c>
      <c r="L1218" s="65">
        <v>-3485.3</v>
      </c>
      <c r="M1218" s="65">
        <v>-4660.6499999999996</v>
      </c>
      <c r="N1218" s="65">
        <v>-7636.2</v>
      </c>
      <c r="O1218" s="65">
        <v>-26347.599999999999</v>
      </c>
      <c r="P1218" s="65">
        <v>-26262.675000000003</v>
      </c>
      <c r="Q1218" s="65">
        <v>-1555.06</v>
      </c>
      <c r="R1218" s="65">
        <v>-23206.385000000002</v>
      </c>
      <c r="S1218" s="65">
        <v>-420.46999999999997</v>
      </c>
      <c r="T1218" s="65">
        <v>-995.86500000000001</v>
      </c>
      <c r="U1218" s="65">
        <v>658.28</v>
      </c>
      <c r="V1218" s="65">
        <v>-93911.925000000003</v>
      </c>
    </row>
    <row r="1219" spans="1:22" x14ac:dyDescent="0.25">
      <c r="A1219">
        <v>1203</v>
      </c>
      <c r="B1219" s="65">
        <v>39.83</v>
      </c>
      <c r="C1219" s="65">
        <v>314.57</v>
      </c>
      <c r="D1219" s="65">
        <v>14.38</v>
      </c>
      <c r="E1219" s="65">
        <v>223.28</v>
      </c>
      <c r="F1219" s="65">
        <v>3313.47</v>
      </c>
      <c r="G1219" s="65">
        <v>2631.87</v>
      </c>
      <c r="H1219" s="65">
        <v>9854.9</v>
      </c>
      <c r="I1219" s="65">
        <v>3155.36</v>
      </c>
      <c r="J1219" s="65">
        <v>2557.56</v>
      </c>
      <c r="K1219" s="65">
        <v>3335.94</v>
      </c>
      <c r="L1219" s="65">
        <v>4062.8</v>
      </c>
      <c r="M1219" s="65">
        <v>11438.550000000001</v>
      </c>
      <c r="N1219" s="65">
        <v>-3233.1</v>
      </c>
      <c r="O1219" s="65">
        <v>6122</v>
      </c>
      <c r="P1219" s="65">
        <v>-22458.725000000002</v>
      </c>
      <c r="Q1219" s="65">
        <v>7886.4599999999991</v>
      </c>
      <c r="R1219" s="65">
        <v>-7271.7950000000001</v>
      </c>
      <c r="S1219" s="65">
        <v>1853.3799999999999</v>
      </c>
      <c r="T1219" s="65">
        <v>873.6149999999999</v>
      </c>
      <c r="U1219" s="65">
        <v>-8312.06</v>
      </c>
      <c r="V1219" s="65">
        <v>-9038.8750000000036</v>
      </c>
    </row>
    <row r="1220" spans="1:22" x14ac:dyDescent="0.25">
      <c r="A1220">
        <v>1204</v>
      </c>
      <c r="B1220" s="65">
        <v>40.701099999999997</v>
      </c>
      <c r="C1220" s="65">
        <v>328.01780000000002</v>
      </c>
      <c r="D1220" s="65">
        <v>14.603400000000001</v>
      </c>
      <c r="E1220" s="65">
        <v>228.72980000000001</v>
      </c>
      <c r="F1220" s="65">
        <v>3151.5724</v>
      </c>
      <c r="G1220" s="65">
        <v>2624.3375000000001</v>
      </c>
      <c r="H1220" s="65">
        <v>9735.9969999999994</v>
      </c>
      <c r="I1220" s="65">
        <v>3209.9515999999999</v>
      </c>
      <c r="J1220" s="65">
        <v>2564.9409999999998</v>
      </c>
      <c r="K1220" s="65">
        <v>3280.7618000000002</v>
      </c>
      <c r="L1220" s="65">
        <v>-2037.7000000000003</v>
      </c>
      <c r="M1220" s="65">
        <v>-8726.7000000000007</v>
      </c>
      <c r="N1220" s="65">
        <v>-11832.6</v>
      </c>
      <c r="O1220" s="65">
        <v>-4779.6000000000004</v>
      </c>
      <c r="P1220" s="65">
        <v>18015.775000000001</v>
      </c>
      <c r="Q1220" s="65">
        <v>9392.98</v>
      </c>
      <c r="R1220" s="65">
        <v>-1326.7849999999999</v>
      </c>
      <c r="S1220" s="65">
        <v>-3605.8799999999997</v>
      </c>
      <c r="T1220" s="65">
        <v>-233.67000000000002</v>
      </c>
      <c r="U1220" s="65">
        <v>2723</v>
      </c>
      <c r="V1220" s="65">
        <v>-2411.1799999999967</v>
      </c>
    </row>
    <row r="1221" spans="1:22" x14ac:dyDescent="0.25">
      <c r="A1221">
        <v>1205</v>
      </c>
      <c r="B1221" s="65">
        <v>41.37</v>
      </c>
      <c r="C1221" s="65">
        <v>328.43</v>
      </c>
      <c r="D1221" s="65">
        <v>14.94</v>
      </c>
      <c r="E1221" s="65">
        <v>222.05</v>
      </c>
      <c r="F1221" s="65">
        <v>3380.93</v>
      </c>
      <c r="G1221" s="65">
        <v>2735.16</v>
      </c>
      <c r="H1221" s="65">
        <v>10059.780000000001</v>
      </c>
      <c r="I1221" s="65">
        <v>3144.48</v>
      </c>
      <c r="J1221" s="65">
        <v>2561.1999999999998</v>
      </c>
      <c r="K1221" s="65">
        <v>3313.37</v>
      </c>
      <c r="L1221" s="65">
        <v>-6734.7</v>
      </c>
      <c r="M1221" s="65">
        <v>-9337.65</v>
      </c>
      <c r="N1221" s="65">
        <v>-24874.2</v>
      </c>
      <c r="O1221" s="65">
        <v>8579.5999999999985</v>
      </c>
      <c r="P1221" s="65">
        <v>-39323.875</v>
      </c>
      <c r="Q1221" s="65">
        <v>-12772.42</v>
      </c>
      <c r="R1221" s="65">
        <v>-17515.934999999998</v>
      </c>
      <c r="S1221" s="65">
        <v>2941.56</v>
      </c>
      <c r="T1221" s="65">
        <v>327.67499999999995</v>
      </c>
      <c r="U1221" s="65">
        <v>-3798.62</v>
      </c>
      <c r="V1221" s="65">
        <v>-102508.565</v>
      </c>
    </row>
    <row r="1222" spans="1:22" x14ac:dyDescent="0.25">
      <c r="A1222">
        <v>1206</v>
      </c>
      <c r="B1222" s="65">
        <v>40.877600000000001</v>
      </c>
      <c r="C1222" s="65">
        <v>320.904</v>
      </c>
      <c r="D1222" s="65">
        <v>14.1426</v>
      </c>
      <c r="E1222" s="65">
        <v>213.35720000000001</v>
      </c>
      <c r="F1222" s="65">
        <v>3139.2716</v>
      </c>
      <c r="G1222" s="65">
        <v>2639.7404000000001</v>
      </c>
      <c r="H1222" s="65">
        <v>9867.8788999999997</v>
      </c>
      <c r="I1222" s="65">
        <v>3238.136</v>
      </c>
      <c r="J1222" s="65">
        <v>2554.7575999999999</v>
      </c>
      <c r="K1222" s="65">
        <v>3287.4268000000002</v>
      </c>
      <c r="L1222" s="65">
        <v>-3273.2000000000003</v>
      </c>
      <c r="M1222" s="65">
        <v>1944</v>
      </c>
      <c r="N1222" s="65">
        <v>6138.6</v>
      </c>
      <c r="O1222" s="65">
        <v>25965.599999999999</v>
      </c>
      <c r="P1222" s="65">
        <v>21090.974999999999</v>
      </c>
      <c r="Q1222" s="65">
        <v>6312.4000000000005</v>
      </c>
      <c r="R1222" s="65">
        <v>-7920.8799999999992</v>
      </c>
      <c r="S1222" s="65">
        <v>-6424.32</v>
      </c>
      <c r="T1222" s="65">
        <v>1293.8400000000001</v>
      </c>
      <c r="U1222" s="65">
        <v>1390</v>
      </c>
      <c r="V1222" s="65">
        <v>46517.014999999999</v>
      </c>
    </row>
    <row r="1223" spans="1:22" x14ac:dyDescent="0.25">
      <c r="A1223">
        <v>1207</v>
      </c>
      <c r="B1223" s="65">
        <v>41.59</v>
      </c>
      <c r="C1223" s="65">
        <v>329.3</v>
      </c>
      <c r="D1223" s="65">
        <v>14.69</v>
      </c>
      <c r="E1223" s="65">
        <v>225.15</v>
      </c>
      <c r="F1223" s="65">
        <v>3240.74</v>
      </c>
      <c r="G1223" s="65">
        <v>2695.16</v>
      </c>
      <c r="H1223" s="65">
        <v>9654.51</v>
      </c>
      <c r="I1223" s="65">
        <v>3173.1</v>
      </c>
      <c r="J1223" s="65">
        <v>2617.61</v>
      </c>
      <c r="K1223" s="65">
        <v>3355.4</v>
      </c>
      <c r="L1223" s="65">
        <v>-8281.7000000000007</v>
      </c>
      <c r="M1223" s="65">
        <v>-10648.5</v>
      </c>
      <c r="N1223" s="65">
        <v>-15284.1</v>
      </c>
      <c r="O1223" s="65">
        <v>2386.2000000000003</v>
      </c>
      <c r="P1223" s="65">
        <v>-4276.6000000000004</v>
      </c>
      <c r="Q1223" s="65">
        <v>-4771.28</v>
      </c>
      <c r="R1223" s="65">
        <v>2747.65</v>
      </c>
      <c r="S1223" s="65">
        <v>79.36</v>
      </c>
      <c r="T1223" s="65">
        <v>-8134.4250000000002</v>
      </c>
      <c r="U1223" s="65">
        <v>-12203.86</v>
      </c>
      <c r="V1223" s="65">
        <v>-58387.255000000005</v>
      </c>
    </row>
    <row r="1224" spans="1:22" x14ac:dyDescent="0.25">
      <c r="A1224">
        <v>1208</v>
      </c>
      <c r="B1224" s="65">
        <v>38.440899999999999</v>
      </c>
      <c r="C1224" s="65">
        <v>322.49970000000002</v>
      </c>
      <c r="D1224" s="65">
        <v>14.062099999999999</v>
      </c>
      <c r="E1224" s="65">
        <v>227.93729999999999</v>
      </c>
      <c r="F1224" s="65">
        <v>3197.8130000000001</v>
      </c>
      <c r="G1224" s="65">
        <v>2685.8746000000001</v>
      </c>
      <c r="H1224" s="65">
        <v>9727.4375</v>
      </c>
      <c r="I1224" s="65">
        <v>3163.3424</v>
      </c>
      <c r="J1224" s="65">
        <v>2575.0018</v>
      </c>
      <c r="K1224" s="65">
        <v>3297.2058000000002</v>
      </c>
      <c r="L1224" s="65">
        <v>13783.7</v>
      </c>
      <c r="M1224" s="65">
        <v>-449.55</v>
      </c>
      <c r="N1224" s="65">
        <v>9278.1</v>
      </c>
      <c r="O1224" s="65">
        <v>-3194.6</v>
      </c>
      <c r="P1224" s="65">
        <v>6455.625</v>
      </c>
      <c r="Q1224" s="65">
        <v>-2914.44</v>
      </c>
      <c r="R1224" s="65">
        <v>-898.81</v>
      </c>
      <c r="S1224" s="65">
        <v>1055.04</v>
      </c>
      <c r="T1224" s="65">
        <v>-1742.7900000000002</v>
      </c>
      <c r="U1224" s="65">
        <v>-565.80000000000007</v>
      </c>
      <c r="V1224" s="65">
        <v>20806.475000000002</v>
      </c>
    </row>
    <row r="1225" spans="1:22" x14ac:dyDescent="0.25">
      <c r="A1225">
        <v>1209</v>
      </c>
      <c r="B1225" s="65">
        <v>40.590000000000003</v>
      </c>
      <c r="C1225" s="65">
        <v>323.43</v>
      </c>
      <c r="D1225" s="65">
        <v>14.12</v>
      </c>
      <c r="E1225" s="65">
        <v>227.02</v>
      </c>
      <c r="F1225" s="65">
        <v>3227.26</v>
      </c>
      <c r="G1225" s="65">
        <v>2753.27</v>
      </c>
      <c r="H1225" s="65">
        <v>9626.2800000000007</v>
      </c>
      <c r="I1225" s="65">
        <v>3195.49</v>
      </c>
      <c r="J1225" s="65">
        <v>2586.1999999999998</v>
      </c>
      <c r="K1225" s="65">
        <v>3289.52</v>
      </c>
      <c r="L1225" s="65">
        <v>-1246.7</v>
      </c>
      <c r="M1225" s="65">
        <v>-1839.8999999999999</v>
      </c>
      <c r="N1225" s="65">
        <v>6969.3</v>
      </c>
      <c r="O1225" s="65">
        <v>-1352.2</v>
      </c>
      <c r="P1225" s="65">
        <v>-905.59999999999991</v>
      </c>
      <c r="Q1225" s="65">
        <v>-16393.04</v>
      </c>
      <c r="R1225" s="65">
        <v>4158.875</v>
      </c>
      <c r="S1225" s="65">
        <v>-2159.46</v>
      </c>
      <c r="T1225" s="65">
        <v>-3422.835</v>
      </c>
      <c r="U1225" s="65">
        <v>972.02</v>
      </c>
      <c r="V1225" s="65">
        <v>-15219.54</v>
      </c>
    </row>
    <row r="1226" spans="1:22" x14ac:dyDescent="0.25">
      <c r="A1226">
        <v>1210</v>
      </c>
      <c r="B1226" s="65">
        <v>40.438699999999997</v>
      </c>
      <c r="C1226" s="65">
        <v>322.6549</v>
      </c>
      <c r="D1226" s="65">
        <v>13.8109</v>
      </c>
      <c r="E1226" s="65">
        <v>233.9879</v>
      </c>
      <c r="F1226" s="65">
        <v>3256.0192999999999</v>
      </c>
      <c r="G1226" s="65">
        <v>2742.3022000000001</v>
      </c>
      <c r="H1226" s="65">
        <v>9670.3971999999994</v>
      </c>
      <c r="I1226" s="65">
        <v>3242.9063000000001</v>
      </c>
      <c r="J1226" s="65">
        <v>2536.5529999999999</v>
      </c>
      <c r="K1226" s="65">
        <v>3325.2089999999998</v>
      </c>
      <c r="L1226" s="65">
        <v>-200.9</v>
      </c>
      <c r="M1226" s="65">
        <v>-682.35</v>
      </c>
      <c r="N1226" s="65">
        <v>19074.899999999998</v>
      </c>
      <c r="O1226" s="65">
        <v>-15295.8</v>
      </c>
      <c r="P1226" s="65">
        <v>-8095.95</v>
      </c>
      <c r="Q1226" s="65">
        <v>-14199.96</v>
      </c>
      <c r="R1226" s="65">
        <v>1953.2050000000002</v>
      </c>
      <c r="S1226" s="65">
        <v>-6901.3499999999995</v>
      </c>
      <c r="T1226" s="65">
        <v>4024.53</v>
      </c>
      <c r="U1226" s="65">
        <v>-6166.4400000000005</v>
      </c>
      <c r="V1226" s="65">
        <v>-26490.114999999998</v>
      </c>
    </row>
    <row r="1227" spans="1:22" x14ac:dyDescent="0.25">
      <c r="A1227">
        <v>1211</v>
      </c>
      <c r="B1227" s="65">
        <v>41.26</v>
      </c>
      <c r="C1227" s="65">
        <v>324.12</v>
      </c>
      <c r="D1227" s="65">
        <v>14.14</v>
      </c>
      <c r="E1227" s="65">
        <v>227.22</v>
      </c>
      <c r="F1227" s="65">
        <v>3152.06</v>
      </c>
      <c r="G1227" s="65">
        <v>2735.76</v>
      </c>
      <c r="H1227" s="65">
        <v>9434.27</v>
      </c>
      <c r="I1227" s="65">
        <v>3167.69</v>
      </c>
      <c r="J1227" s="65">
        <v>2596.67</v>
      </c>
      <c r="K1227" s="65">
        <v>3292.67</v>
      </c>
      <c r="L1227" s="65">
        <v>-5963.3</v>
      </c>
      <c r="M1227" s="65">
        <v>-2881.95</v>
      </c>
      <c r="N1227" s="65">
        <v>6134.7</v>
      </c>
      <c r="O1227" s="65">
        <v>-1768.3999999999999</v>
      </c>
      <c r="P1227" s="65">
        <v>17893.125</v>
      </c>
      <c r="Q1227" s="65">
        <v>-12892.160000000002</v>
      </c>
      <c r="R1227" s="65">
        <v>13759.655000000001</v>
      </c>
      <c r="S1227" s="65">
        <v>620.01</v>
      </c>
      <c r="T1227" s="65">
        <v>-4993.4399999999996</v>
      </c>
      <c r="U1227" s="65">
        <v>341.46000000000004</v>
      </c>
      <c r="V1227" s="65">
        <v>10249.699999999997</v>
      </c>
    </row>
    <row r="1228" spans="1:22" x14ac:dyDescent="0.25">
      <c r="A1228">
        <v>1212</v>
      </c>
      <c r="B1228" s="65">
        <v>40.168399999999998</v>
      </c>
      <c r="C1228" s="65">
        <v>310.46839999999997</v>
      </c>
      <c r="D1228" s="65">
        <v>14.095700000000001</v>
      </c>
      <c r="E1228" s="65">
        <v>222.07810000000001</v>
      </c>
      <c r="F1228" s="65">
        <v>3299.3488000000002</v>
      </c>
      <c r="G1228" s="65">
        <v>2688.0311000000002</v>
      </c>
      <c r="H1228" s="65">
        <v>10190.374599999999</v>
      </c>
      <c r="I1228" s="65">
        <v>3192.634</v>
      </c>
      <c r="J1228" s="65">
        <v>2557.4027999999998</v>
      </c>
      <c r="K1228" s="65">
        <v>3240.4371999999998</v>
      </c>
      <c r="L1228" s="65">
        <v>1691.2</v>
      </c>
      <c r="M1228" s="65">
        <v>17597.400000000001</v>
      </c>
      <c r="N1228" s="65">
        <v>7967.7000000000007</v>
      </c>
      <c r="O1228" s="65">
        <v>8523.7999999999993</v>
      </c>
      <c r="P1228" s="65">
        <v>-18928.325000000001</v>
      </c>
      <c r="Q1228" s="65">
        <v>-3345.74</v>
      </c>
      <c r="R1228" s="65">
        <v>-24045.665000000001</v>
      </c>
      <c r="S1228" s="65">
        <v>-1874.12</v>
      </c>
      <c r="T1228" s="65">
        <v>897.06000000000006</v>
      </c>
      <c r="U1228" s="65">
        <v>10787.92</v>
      </c>
      <c r="V1228" s="65">
        <v>-728.7699999999968</v>
      </c>
    </row>
    <row r="1229" spans="1:22" x14ac:dyDescent="0.25">
      <c r="A1229">
        <v>1213</v>
      </c>
      <c r="B1229" s="65">
        <v>38.94</v>
      </c>
      <c r="C1229" s="65">
        <v>324.63</v>
      </c>
      <c r="D1229" s="65">
        <v>13.78</v>
      </c>
      <c r="E1229" s="65">
        <v>232.81</v>
      </c>
      <c r="F1229" s="65">
        <v>3401.16</v>
      </c>
      <c r="G1229" s="65">
        <v>2682.07</v>
      </c>
      <c r="H1229" s="65">
        <v>9740.26</v>
      </c>
      <c r="I1229" s="65">
        <v>3246.73</v>
      </c>
      <c r="J1229" s="65">
        <v>2578.0500000000002</v>
      </c>
      <c r="K1229" s="65">
        <v>3338.76</v>
      </c>
      <c r="L1229" s="65">
        <v>10290</v>
      </c>
      <c r="M1229" s="65">
        <v>-3640.95</v>
      </c>
      <c r="N1229" s="65">
        <v>20381.399999999998</v>
      </c>
      <c r="O1229" s="65">
        <v>-12939</v>
      </c>
      <c r="P1229" s="65">
        <v>-44381.35</v>
      </c>
      <c r="Q1229" s="65">
        <v>-2153.3000000000002</v>
      </c>
      <c r="R1229" s="65">
        <v>-1540.0150000000001</v>
      </c>
      <c r="S1229" s="65">
        <v>-7283.43</v>
      </c>
      <c r="T1229" s="65">
        <v>-2199.96</v>
      </c>
      <c r="U1229" s="65">
        <v>-8876.36</v>
      </c>
      <c r="V1229" s="65">
        <v>-52342.965000000004</v>
      </c>
    </row>
    <row r="1230" spans="1:22" x14ac:dyDescent="0.25">
      <c r="A1230">
        <v>1214</v>
      </c>
      <c r="B1230" s="65">
        <v>41.729199999999999</v>
      </c>
      <c r="C1230" s="65">
        <v>321.00490000000002</v>
      </c>
      <c r="D1230" s="65">
        <v>14.5421</v>
      </c>
      <c r="E1230" s="65">
        <v>224.25309999999999</v>
      </c>
      <c r="F1230" s="65">
        <v>3225.3375000000001</v>
      </c>
      <c r="G1230" s="65">
        <v>2700.6993000000002</v>
      </c>
      <c r="H1230" s="65">
        <v>9672.7657999999992</v>
      </c>
      <c r="I1230" s="65">
        <v>3186.9187000000002</v>
      </c>
      <c r="J1230" s="65">
        <v>2472.3890999999999</v>
      </c>
      <c r="K1230" s="65">
        <v>3296.37</v>
      </c>
      <c r="L1230" s="65">
        <v>-9234.4</v>
      </c>
      <c r="M1230" s="65">
        <v>1792.65</v>
      </c>
      <c r="N1230" s="65">
        <v>-9441.9</v>
      </c>
      <c r="O1230" s="65">
        <v>4173.8</v>
      </c>
      <c r="P1230" s="65">
        <v>-425.5</v>
      </c>
      <c r="Q1230" s="65">
        <v>-5879.38</v>
      </c>
      <c r="R1230" s="65">
        <v>1834.7750000000001</v>
      </c>
      <c r="S1230" s="65">
        <v>-1302.5899999999999</v>
      </c>
      <c r="T1230" s="65">
        <v>13649.115</v>
      </c>
      <c r="U1230" s="65">
        <v>-398.64000000000004</v>
      </c>
      <c r="V1230" s="65">
        <v>-5232.0700000000024</v>
      </c>
    </row>
    <row r="1231" spans="1:22" x14ac:dyDescent="0.25">
      <c r="A1231">
        <v>1215</v>
      </c>
      <c r="B1231" s="65">
        <v>41.34</v>
      </c>
      <c r="C1231" s="65">
        <v>324.33999999999997</v>
      </c>
      <c r="D1231" s="65">
        <v>14.58</v>
      </c>
      <c r="E1231" s="65">
        <v>225.65</v>
      </c>
      <c r="F1231" s="65">
        <v>3267.25</v>
      </c>
      <c r="G1231" s="65">
        <v>2614.1799999999998</v>
      </c>
      <c r="H1231" s="65">
        <v>10057.450000000001</v>
      </c>
      <c r="I1231" s="65">
        <v>3189.22</v>
      </c>
      <c r="J1231" s="65">
        <v>2627.24</v>
      </c>
      <c r="K1231" s="65">
        <v>3207.74</v>
      </c>
      <c r="L1231" s="65">
        <v>-6522.5999999999995</v>
      </c>
      <c r="M1231" s="65">
        <v>-3202.4999999999995</v>
      </c>
      <c r="N1231" s="65">
        <v>-10810.8</v>
      </c>
      <c r="O1231" s="65">
        <v>1374.2</v>
      </c>
      <c r="P1231" s="65">
        <v>-10903.449999999999</v>
      </c>
      <c r="Q1231" s="65">
        <v>11425.24</v>
      </c>
      <c r="R1231" s="65">
        <v>-17399.574999999997</v>
      </c>
      <c r="S1231" s="65">
        <v>-1532.48</v>
      </c>
      <c r="T1231" s="65">
        <v>-9578.8950000000004</v>
      </c>
      <c r="U1231" s="65">
        <v>17327.84</v>
      </c>
      <c r="V1231" s="65">
        <v>-29823.02</v>
      </c>
    </row>
    <row r="1232" spans="1:22" x14ac:dyDescent="0.25">
      <c r="A1232">
        <v>1216</v>
      </c>
      <c r="B1232" s="65">
        <v>39.747500000000002</v>
      </c>
      <c r="C1232" s="65">
        <v>323.15809999999999</v>
      </c>
      <c r="D1232" s="65">
        <v>14.452999999999999</v>
      </c>
      <c r="E1232" s="65">
        <v>223.87440000000001</v>
      </c>
      <c r="F1232" s="65">
        <v>3204.6709999999998</v>
      </c>
      <c r="G1232" s="65">
        <v>2728.8505</v>
      </c>
      <c r="H1232" s="65">
        <v>9636.2986000000001</v>
      </c>
      <c r="I1232" s="65">
        <v>3228.9371000000001</v>
      </c>
      <c r="J1232" s="65">
        <v>2527.2343000000001</v>
      </c>
      <c r="K1232" s="65">
        <v>3257.4591999999998</v>
      </c>
      <c r="L1232" s="65">
        <v>4637.5</v>
      </c>
      <c r="M1232" s="65">
        <v>-1437.1499999999999</v>
      </c>
      <c r="N1232" s="65">
        <v>-5967</v>
      </c>
      <c r="O1232" s="65">
        <v>4931.2</v>
      </c>
      <c r="P1232" s="65">
        <v>4741.125</v>
      </c>
      <c r="Q1232" s="65">
        <v>-11509.619999999999</v>
      </c>
      <c r="R1232" s="65">
        <v>3658.1350000000002</v>
      </c>
      <c r="S1232" s="65">
        <v>-5504.43</v>
      </c>
      <c r="T1232" s="65">
        <v>5422.335</v>
      </c>
      <c r="U1232" s="65">
        <v>7383.52</v>
      </c>
      <c r="V1232" s="65">
        <v>6355.6150000000016</v>
      </c>
    </row>
    <row r="1233" spans="1:22" x14ac:dyDescent="0.25">
      <c r="A1233">
        <v>1217</v>
      </c>
      <c r="B1233" s="65">
        <v>41.24</v>
      </c>
      <c r="C1233" s="65">
        <v>321.35000000000002</v>
      </c>
      <c r="D1233" s="65">
        <v>14.08</v>
      </c>
      <c r="E1233" s="65">
        <v>224.84</v>
      </c>
      <c r="F1233" s="65">
        <v>3086.32</v>
      </c>
      <c r="G1233" s="65">
        <v>2681.88</v>
      </c>
      <c r="H1233" s="65">
        <v>9821.6200000000008</v>
      </c>
      <c r="I1233" s="65">
        <v>3154.1</v>
      </c>
      <c r="J1233" s="65">
        <v>2555.59</v>
      </c>
      <c r="K1233" s="65">
        <v>3265.35</v>
      </c>
      <c r="L1233" s="65">
        <v>-5832.4000000000005</v>
      </c>
      <c r="M1233" s="65">
        <v>1276.8</v>
      </c>
      <c r="N1233" s="65">
        <v>8724.3000000000011</v>
      </c>
      <c r="O1233" s="65">
        <v>2994.2000000000003</v>
      </c>
      <c r="P1233" s="65">
        <v>34328.449999999997</v>
      </c>
      <c r="Q1233" s="65">
        <v>-2115.42</v>
      </c>
      <c r="R1233" s="65">
        <v>-5607.6850000000004</v>
      </c>
      <c r="S1233" s="65">
        <v>1979.25</v>
      </c>
      <c r="T1233" s="65">
        <v>1169.28</v>
      </c>
      <c r="U1233" s="65">
        <v>5805.3600000000006</v>
      </c>
      <c r="V1233" s="65">
        <v>42722.135000000002</v>
      </c>
    </row>
    <row r="1234" spans="1:22" x14ac:dyDescent="0.25">
      <c r="A1234">
        <v>1218</v>
      </c>
      <c r="B1234" s="65">
        <v>38.8093</v>
      </c>
      <c r="C1234" s="65">
        <v>326.17259999999999</v>
      </c>
      <c r="D1234" s="65">
        <v>14.2667</v>
      </c>
      <c r="E1234" s="65">
        <v>227.71109999999999</v>
      </c>
      <c r="F1234" s="65">
        <v>3264.96</v>
      </c>
      <c r="G1234" s="65">
        <v>2623.2091999999998</v>
      </c>
      <c r="H1234" s="65">
        <v>9817.1677</v>
      </c>
      <c r="I1234" s="65">
        <v>3146.3969000000002</v>
      </c>
      <c r="J1234" s="65">
        <v>2575.9947000000002</v>
      </c>
      <c r="K1234" s="65">
        <v>3315.951</v>
      </c>
      <c r="L1234" s="65">
        <v>11204.9</v>
      </c>
      <c r="M1234" s="65">
        <v>-5958.9</v>
      </c>
      <c r="N1234" s="65">
        <v>1298.7</v>
      </c>
      <c r="O1234" s="65">
        <v>-2742.2</v>
      </c>
      <c r="P1234" s="65">
        <v>-10331.125</v>
      </c>
      <c r="Q1234" s="65">
        <v>9618.6400000000012</v>
      </c>
      <c r="R1234" s="65">
        <v>-5385.32</v>
      </c>
      <c r="S1234" s="65">
        <v>2749.5899999999997</v>
      </c>
      <c r="T1234" s="65">
        <v>-1891.7249999999999</v>
      </c>
      <c r="U1234" s="65">
        <v>-4314.84</v>
      </c>
      <c r="V1234" s="65">
        <v>-5752.2799999999988</v>
      </c>
    </row>
    <row r="1235" spans="1:22" x14ac:dyDescent="0.25">
      <c r="A1235">
        <v>1219</v>
      </c>
      <c r="B1235" s="65">
        <v>40.57</v>
      </c>
      <c r="C1235" s="65">
        <v>324.41000000000003</v>
      </c>
      <c r="D1235" s="65">
        <v>14.51</v>
      </c>
      <c r="E1235" s="65">
        <v>224.1</v>
      </c>
      <c r="F1235" s="65">
        <v>3044.97</v>
      </c>
      <c r="G1235" s="65">
        <v>2694.95</v>
      </c>
      <c r="H1235" s="65">
        <v>9926.51</v>
      </c>
      <c r="I1235" s="65">
        <v>3181.32</v>
      </c>
      <c r="J1235" s="65">
        <v>2564.3200000000002</v>
      </c>
      <c r="K1235" s="65">
        <v>3347.39</v>
      </c>
      <c r="L1235" s="65">
        <v>-1131.2</v>
      </c>
      <c r="M1235" s="65">
        <v>-3307.95</v>
      </c>
      <c r="N1235" s="65">
        <v>-8201.6999999999989</v>
      </c>
      <c r="O1235" s="65">
        <v>4472.2</v>
      </c>
      <c r="P1235" s="65">
        <v>44666.775000000001</v>
      </c>
      <c r="Q1235" s="65">
        <v>-4729.22</v>
      </c>
      <c r="R1235" s="65">
        <v>-10852.514999999999</v>
      </c>
      <c r="S1235" s="65">
        <v>-743.16000000000008</v>
      </c>
      <c r="T1235" s="65">
        <v>-140.82</v>
      </c>
      <c r="U1235" s="65">
        <v>-10602.66</v>
      </c>
      <c r="V1235" s="65">
        <v>9429.75</v>
      </c>
    </row>
    <row r="1236" spans="1:22" x14ac:dyDescent="0.25">
      <c r="A1236">
        <v>1220</v>
      </c>
      <c r="B1236" s="65">
        <v>41.290900000000001</v>
      </c>
      <c r="C1236" s="65">
        <v>321.30829999999997</v>
      </c>
      <c r="D1236" s="65">
        <v>13.9779</v>
      </c>
      <c r="E1236" s="65">
        <v>228.23560000000001</v>
      </c>
      <c r="F1236" s="65">
        <v>3285.9105</v>
      </c>
      <c r="G1236" s="65">
        <v>2651.9701</v>
      </c>
      <c r="H1236" s="65">
        <v>9577.3222999999998</v>
      </c>
      <c r="I1236" s="65">
        <v>3159.2595000000001</v>
      </c>
      <c r="J1236" s="65">
        <v>2614.7392</v>
      </c>
      <c r="K1236" s="65">
        <v>3250.6743000000001</v>
      </c>
      <c r="L1236" s="65">
        <v>-6166.3</v>
      </c>
      <c r="M1236" s="65">
        <v>1337.5500000000002</v>
      </c>
      <c r="N1236" s="65">
        <v>12561.9</v>
      </c>
      <c r="O1236" s="65">
        <v>-3791.2</v>
      </c>
      <c r="P1236" s="65">
        <v>-15568.75</v>
      </c>
      <c r="Q1236" s="65">
        <v>3866.46</v>
      </c>
      <c r="R1236" s="65">
        <v>6606.9500000000007</v>
      </c>
      <c r="S1236" s="65">
        <v>1463.33</v>
      </c>
      <c r="T1236" s="65">
        <v>-7703.4000000000005</v>
      </c>
      <c r="U1236" s="65">
        <v>8740.5</v>
      </c>
      <c r="V1236" s="65">
        <v>1347.0400000000009</v>
      </c>
    </row>
    <row r="1237" spans="1:22" x14ac:dyDescent="0.25">
      <c r="A1237">
        <v>1221</v>
      </c>
      <c r="B1237" s="65">
        <v>42.43</v>
      </c>
      <c r="C1237" s="65">
        <v>312.83999999999997</v>
      </c>
      <c r="D1237" s="65">
        <v>14.24</v>
      </c>
      <c r="E1237" s="65">
        <v>218.71</v>
      </c>
      <c r="F1237" s="65">
        <v>3436.54</v>
      </c>
      <c r="G1237" s="65">
        <v>2738.24</v>
      </c>
      <c r="H1237" s="65">
        <v>9945.7900000000009</v>
      </c>
      <c r="I1237" s="65">
        <v>3154.32</v>
      </c>
      <c r="J1237" s="65">
        <v>2529.08</v>
      </c>
      <c r="K1237" s="65">
        <v>3272.74</v>
      </c>
      <c r="L1237" s="65">
        <v>-14170.100000000002</v>
      </c>
      <c r="M1237" s="65">
        <v>14036.55</v>
      </c>
      <c r="N1237" s="65">
        <v>2254.1999999999998</v>
      </c>
      <c r="O1237" s="65">
        <v>15269.199999999999</v>
      </c>
      <c r="P1237" s="65">
        <v>-53226.950000000004</v>
      </c>
      <c r="Q1237" s="65">
        <v>-13386.74</v>
      </c>
      <c r="R1237" s="65">
        <v>-11816.445</v>
      </c>
      <c r="S1237" s="65">
        <v>1957.5500000000002</v>
      </c>
      <c r="T1237" s="65">
        <v>5146.0649999999996</v>
      </c>
      <c r="U1237" s="65">
        <v>4326.68</v>
      </c>
      <c r="V1237" s="65">
        <v>-49609.99</v>
      </c>
    </row>
    <row r="1238" spans="1:22" x14ac:dyDescent="0.25">
      <c r="A1238">
        <v>1222</v>
      </c>
      <c r="B1238" s="65">
        <v>39.163400000000003</v>
      </c>
      <c r="C1238" s="65">
        <v>334.88319999999999</v>
      </c>
      <c r="D1238" s="65">
        <v>14.662100000000001</v>
      </c>
      <c r="E1238" s="65">
        <v>225.71360000000001</v>
      </c>
      <c r="F1238" s="65">
        <v>3082.9836</v>
      </c>
      <c r="G1238" s="65">
        <v>2644.7206000000001</v>
      </c>
      <c r="H1238" s="65">
        <v>9915.3912999999993</v>
      </c>
      <c r="I1238" s="65">
        <v>3164.9076</v>
      </c>
      <c r="J1238" s="65">
        <v>2560.1741000000002</v>
      </c>
      <c r="K1238" s="65">
        <v>3245.0383999999999</v>
      </c>
      <c r="L1238" s="65">
        <v>8726.1999999999989</v>
      </c>
      <c r="M1238" s="65">
        <v>-19024.8</v>
      </c>
      <c r="N1238" s="65">
        <v>-14121.9</v>
      </c>
      <c r="O1238" s="65">
        <v>1252.8</v>
      </c>
      <c r="P1238" s="65">
        <v>35162.975000000006</v>
      </c>
      <c r="Q1238" s="65">
        <v>5316.3600000000006</v>
      </c>
      <c r="R1238" s="65">
        <v>-10296.5</v>
      </c>
      <c r="S1238" s="65">
        <v>898.5200000000001</v>
      </c>
      <c r="T1238" s="65">
        <v>481.36499999999995</v>
      </c>
      <c r="U1238" s="65">
        <v>9867.68</v>
      </c>
      <c r="V1238" s="65">
        <v>18262.700000000004</v>
      </c>
    </row>
    <row r="1239" spans="1:22" x14ac:dyDescent="0.25">
      <c r="A1239">
        <v>1223</v>
      </c>
      <c r="B1239" s="65">
        <v>39.869999999999997</v>
      </c>
      <c r="C1239" s="65">
        <v>318.39</v>
      </c>
      <c r="D1239" s="65">
        <v>14.31</v>
      </c>
      <c r="E1239" s="65">
        <v>222.13</v>
      </c>
      <c r="F1239" s="65">
        <v>3238.75</v>
      </c>
      <c r="G1239" s="65">
        <v>2669.7</v>
      </c>
      <c r="H1239" s="65">
        <v>9360.94</v>
      </c>
      <c r="I1239" s="65">
        <v>3178.43</v>
      </c>
      <c r="J1239" s="65">
        <v>2569.75</v>
      </c>
      <c r="K1239" s="65">
        <v>3288.29</v>
      </c>
      <c r="L1239" s="65">
        <v>3784.8999999999996</v>
      </c>
      <c r="M1239" s="65">
        <v>5722.2</v>
      </c>
      <c r="N1239" s="65">
        <v>-448.5</v>
      </c>
      <c r="O1239" s="65">
        <v>8420.7999999999993</v>
      </c>
      <c r="P1239" s="65">
        <v>-3778.7750000000001</v>
      </c>
      <c r="Q1239" s="65">
        <v>320.74</v>
      </c>
      <c r="R1239" s="65">
        <v>17426.134999999998</v>
      </c>
      <c r="S1239" s="65">
        <v>-453.32</v>
      </c>
      <c r="T1239" s="65">
        <v>-955.45500000000004</v>
      </c>
      <c r="U1239" s="65">
        <v>1216.56</v>
      </c>
      <c r="V1239" s="65">
        <v>31255.284999999996</v>
      </c>
    </row>
    <row r="1240" spans="1:22" x14ac:dyDescent="0.25">
      <c r="A1240">
        <v>1224</v>
      </c>
      <c r="B1240" s="65">
        <v>39.4133</v>
      </c>
      <c r="C1240" s="65">
        <v>325.7808</v>
      </c>
      <c r="D1240" s="65">
        <v>14.360799999999999</v>
      </c>
      <c r="E1240" s="65">
        <v>222.96080000000001</v>
      </c>
      <c r="F1240" s="65">
        <v>3331.2417999999998</v>
      </c>
      <c r="G1240" s="65">
        <v>2700.9602</v>
      </c>
      <c r="H1240" s="65">
        <v>9483.1566999999995</v>
      </c>
      <c r="I1240" s="65">
        <v>3180.7341999999999</v>
      </c>
      <c r="J1240" s="65">
        <v>2491.1179999999999</v>
      </c>
      <c r="K1240" s="65">
        <v>3333.8283000000001</v>
      </c>
      <c r="L1240" s="65">
        <v>6976.9000000000005</v>
      </c>
      <c r="M1240" s="65">
        <v>-5371.2</v>
      </c>
      <c r="N1240" s="65">
        <v>-2371.1999999999998</v>
      </c>
      <c r="O1240" s="65">
        <v>6758.4</v>
      </c>
      <c r="P1240" s="65">
        <v>-26901.575000000001</v>
      </c>
      <c r="Q1240" s="65">
        <v>-5931.56</v>
      </c>
      <c r="R1240" s="65">
        <v>11315.23</v>
      </c>
      <c r="S1240" s="65">
        <v>-684.14</v>
      </c>
      <c r="T1240" s="65">
        <v>10839.779999999999</v>
      </c>
      <c r="U1240" s="65">
        <v>-7890.3</v>
      </c>
      <c r="V1240" s="65">
        <v>-13259.665000000001</v>
      </c>
    </row>
    <row r="1241" spans="1:22" x14ac:dyDescent="0.25">
      <c r="A1241">
        <v>1225</v>
      </c>
      <c r="B1241" s="65">
        <v>42.65</v>
      </c>
      <c r="C1241" s="65">
        <v>333.86</v>
      </c>
      <c r="D1241" s="65">
        <v>14.43</v>
      </c>
      <c r="E1241" s="65">
        <v>223.71</v>
      </c>
      <c r="F1241" s="65">
        <v>3201.78</v>
      </c>
      <c r="G1241" s="65">
        <v>2685.02</v>
      </c>
      <c r="H1241" s="65">
        <v>9610.5300000000007</v>
      </c>
      <c r="I1241" s="65">
        <v>3111.99</v>
      </c>
      <c r="J1241" s="65">
        <v>2509.5300000000002</v>
      </c>
      <c r="K1241" s="65">
        <v>3351.94</v>
      </c>
      <c r="L1241" s="65">
        <v>-15666</v>
      </c>
      <c r="M1241" s="65">
        <v>-17485.95</v>
      </c>
      <c r="N1241" s="65">
        <v>-5233.8</v>
      </c>
      <c r="O1241" s="65">
        <v>5257.6</v>
      </c>
      <c r="P1241" s="65">
        <v>5462.65</v>
      </c>
      <c r="Q1241" s="65">
        <v>-2743.7200000000003</v>
      </c>
      <c r="R1241" s="65">
        <v>4946.6000000000004</v>
      </c>
      <c r="S1241" s="65">
        <v>6190.56</v>
      </c>
      <c r="T1241" s="65">
        <v>8077.5749999999998</v>
      </c>
      <c r="U1241" s="65">
        <v>-11513.42</v>
      </c>
      <c r="V1241" s="65">
        <v>-22707.904999999999</v>
      </c>
    </row>
    <row r="1242" spans="1:22" x14ac:dyDescent="0.25">
      <c r="A1242">
        <v>1226</v>
      </c>
      <c r="B1242" s="65">
        <v>40.609299999999998</v>
      </c>
      <c r="C1242" s="65">
        <v>328.32190000000003</v>
      </c>
      <c r="D1242" s="65">
        <v>14.199199999999999</v>
      </c>
      <c r="E1242" s="65">
        <v>236.84209999999999</v>
      </c>
      <c r="F1242" s="65">
        <v>3214.1990000000001</v>
      </c>
      <c r="G1242" s="65">
        <v>2615.7905000000001</v>
      </c>
      <c r="H1242" s="65">
        <v>10203.545400000001</v>
      </c>
      <c r="I1242" s="65">
        <v>3303.4144000000001</v>
      </c>
      <c r="J1242" s="65">
        <v>2587.2645000000002</v>
      </c>
      <c r="K1242" s="65">
        <v>3287.5315999999998</v>
      </c>
      <c r="L1242" s="65">
        <v>-1395.1000000000001</v>
      </c>
      <c r="M1242" s="65">
        <v>-9182.85</v>
      </c>
      <c r="N1242" s="65">
        <v>3931.2</v>
      </c>
      <c r="O1242" s="65">
        <v>-21004.2</v>
      </c>
      <c r="P1242" s="65">
        <v>2359.125</v>
      </c>
      <c r="Q1242" s="65">
        <v>11102.38</v>
      </c>
      <c r="R1242" s="65">
        <v>-24704.204999999998</v>
      </c>
      <c r="S1242" s="65">
        <v>-12952.16</v>
      </c>
      <c r="T1242" s="65">
        <v>-3582.1949999999997</v>
      </c>
      <c r="U1242" s="65">
        <v>1369.04</v>
      </c>
      <c r="V1242" s="65">
        <v>-54058.964999999997</v>
      </c>
    </row>
    <row r="1243" spans="1:22" x14ac:dyDescent="0.25">
      <c r="A1243">
        <v>1227</v>
      </c>
      <c r="B1243" s="65">
        <v>40.49</v>
      </c>
      <c r="C1243" s="65">
        <v>332.99</v>
      </c>
      <c r="D1243" s="65">
        <v>14.02</v>
      </c>
      <c r="E1243" s="65">
        <v>225.91</v>
      </c>
      <c r="F1243" s="65">
        <v>3321.19</v>
      </c>
      <c r="G1243" s="65">
        <v>2738.9</v>
      </c>
      <c r="H1243" s="65">
        <v>9569.1299999999992</v>
      </c>
      <c r="I1243" s="65">
        <v>3129.51</v>
      </c>
      <c r="J1243" s="65">
        <v>2572.8000000000002</v>
      </c>
      <c r="K1243" s="65">
        <v>3311.82</v>
      </c>
      <c r="L1243" s="65">
        <v>-559.29999999999995</v>
      </c>
      <c r="M1243" s="65">
        <v>-16191.3</v>
      </c>
      <c r="N1243" s="65">
        <v>11013.599999999999</v>
      </c>
      <c r="O1243" s="65">
        <v>856</v>
      </c>
      <c r="P1243" s="65">
        <v>-24387.924999999999</v>
      </c>
      <c r="Q1243" s="65">
        <v>-13520.12</v>
      </c>
      <c r="R1243" s="65">
        <v>7016.4500000000007</v>
      </c>
      <c r="S1243" s="65">
        <v>4438.2599999999993</v>
      </c>
      <c r="T1243" s="65">
        <v>-1412.1</v>
      </c>
      <c r="U1243" s="65">
        <v>-3488.0000000000005</v>
      </c>
      <c r="V1243" s="65">
        <v>-36234.435000000005</v>
      </c>
    </row>
    <row r="1244" spans="1:22" x14ac:dyDescent="0.25">
      <c r="A1244">
        <v>1228</v>
      </c>
      <c r="B1244" s="65">
        <v>40.697299999999998</v>
      </c>
      <c r="C1244" s="65">
        <v>323.49470000000002</v>
      </c>
      <c r="D1244" s="65">
        <v>13.8606</v>
      </c>
      <c r="E1244" s="65">
        <v>232.1576</v>
      </c>
      <c r="F1244" s="65">
        <v>3156.3827999999999</v>
      </c>
      <c r="G1244" s="65">
        <v>2729.9285</v>
      </c>
      <c r="H1244" s="65">
        <v>9872.3984999999993</v>
      </c>
      <c r="I1244" s="65">
        <v>3116.8876</v>
      </c>
      <c r="J1244" s="65">
        <v>2520.7080999999998</v>
      </c>
      <c r="K1244" s="65">
        <v>3322.6536999999998</v>
      </c>
      <c r="L1244" s="65">
        <v>-2011.1</v>
      </c>
      <c r="M1244" s="65">
        <v>-1942.05</v>
      </c>
      <c r="N1244" s="65">
        <v>17136.600000000002</v>
      </c>
      <c r="O1244" s="65">
        <v>-11635.199999999999</v>
      </c>
      <c r="P1244" s="65">
        <v>16813.175000000003</v>
      </c>
      <c r="Q1244" s="65">
        <v>-11725.22</v>
      </c>
      <c r="R1244" s="65">
        <v>-8146.86</v>
      </c>
      <c r="S1244" s="65">
        <v>5700.52</v>
      </c>
      <c r="T1244" s="65">
        <v>6401.2650000000003</v>
      </c>
      <c r="U1244" s="65">
        <v>-5655.38</v>
      </c>
      <c r="V1244" s="65">
        <v>4935.7500000000082</v>
      </c>
    </row>
    <row r="1245" spans="1:22" x14ac:dyDescent="0.25">
      <c r="A1245">
        <v>1229</v>
      </c>
      <c r="B1245" s="65">
        <v>39.99</v>
      </c>
      <c r="C1245" s="65">
        <v>325.12</v>
      </c>
      <c r="D1245" s="65">
        <v>14.2</v>
      </c>
      <c r="E1245" s="65">
        <v>233.45</v>
      </c>
      <c r="F1245" s="65">
        <v>3222.27</v>
      </c>
      <c r="G1245" s="65">
        <v>2695.69</v>
      </c>
      <c r="H1245" s="65">
        <v>9614.77</v>
      </c>
      <c r="I1245" s="65">
        <v>3193.81</v>
      </c>
      <c r="J1245" s="65">
        <v>2537.36</v>
      </c>
      <c r="K1245" s="65">
        <v>3315.37</v>
      </c>
      <c r="L1245" s="65">
        <v>2954.7</v>
      </c>
      <c r="M1245" s="65">
        <v>-4374.1500000000005</v>
      </c>
      <c r="N1245" s="65">
        <v>3763.5</v>
      </c>
      <c r="O1245" s="65">
        <v>-14215.8</v>
      </c>
      <c r="P1245" s="65">
        <v>340.92499999999995</v>
      </c>
      <c r="Q1245" s="65">
        <v>-4877.2599999999993</v>
      </c>
      <c r="R1245" s="65">
        <v>4734.5350000000008</v>
      </c>
      <c r="S1245" s="65">
        <v>-1991.9599999999998</v>
      </c>
      <c r="T1245" s="65">
        <v>3903.7349999999997</v>
      </c>
      <c r="U1245" s="65">
        <v>-4197.6399999999994</v>
      </c>
      <c r="V1245" s="65">
        <v>-13959.414999999997</v>
      </c>
    </row>
    <row r="1246" spans="1:22" x14ac:dyDescent="0.25">
      <c r="A1246">
        <v>1230</v>
      </c>
      <c r="B1246" s="65">
        <v>40.571100000000001</v>
      </c>
      <c r="C1246" s="65">
        <v>321.02640000000002</v>
      </c>
      <c r="D1246" s="65">
        <v>14.3636</v>
      </c>
      <c r="E1246" s="65">
        <v>236.48920000000001</v>
      </c>
      <c r="F1246" s="65">
        <v>3159.6091000000001</v>
      </c>
      <c r="G1246" s="65">
        <v>2675.8672999999999</v>
      </c>
      <c r="H1246" s="65">
        <v>10076.355799999999</v>
      </c>
      <c r="I1246" s="65">
        <v>3184.8786</v>
      </c>
      <c r="J1246" s="65">
        <v>2599.0243999999998</v>
      </c>
      <c r="K1246" s="65">
        <v>3363.0288999999998</v>
      </c>
      <c r="L1246" s="65">
        <v>-1127.7</v>
      </c>
      <c r="M1246" s="65">
        <v>1760.3999999999999</v>
      </c>
      <c r="N1246" s="65">
        <v>-2480.4</v>
      </c>
      <c r="O1246" s="65">
        <v>-20298.400000000001</v>
      </c>
      <c r="P1246" s="65">
        <v>16006.599999999999</v>
      </c>
      <c r="Q1246" s="65">
        <v>-912.9799999999999</v>
      </c>
      <c r="R1246" s="65">
        <v>-18344.724999999999</v>
      </c>
      <c r="S1246" s="65">
        <v>-1098.58</v>
      </c>
      <c r="T1246" s="65">
        <v>-5346.1799999999994</v>
      </c>
      <c r="U1246" s="65">
        <v>-13730.42</v>
      </c>
      <c r="V1246" s="65">
        <v>-45572.385000000002</v>
      </c>
    </row>
    <row r="1247" spans="1:22" x14ac:dyDescent="0.25">
      <c r="A1247">
        <v>1231</v>
      </c>
      <c r="B1247" s="65">
        <v>40</v>
      </c>
      <c r="C1247" s="65">
        <v>313.75</v>
      </c>
      <c r="D1247" s="65">
        <v>14.67</v>
      </c>
      <c r="E1247" s="65">
        <v>234.26</v>
      </c>
      <c r="F1247" s="65">
        <v>3160</v>
      </c>
      <c r="G1247" s="65">
        <v>2690.91</v>
      </c>
      <c r="H1247" s="65">
        <v>9777.74</v>
      </c>
      <c r="I1247" s="65">
        <v>3165.65</v>
      </c>
      <c r="J1247" s="65">
        <v>2541.69</v>
      </c>
      <c r="K1247" s="65">
        <v>3285.62</v>
      </c>
      <c r="L1247" s="65">
        <v>2900.1</v>
      </c>
      <c r="M1247" s="65">
        <v>12677.7</v>
      </c>
      <c r="N1247" s="65">
        <v>-14289.6</v>
      </c>
      <c r="O1247" s="65">
        <v>-15844.4</v>
      </c>
      <c r="P1247" s="65">
        <v>15909.074999999999</v>
      </c>
      <c r="Q1247" s="65">
        <v>-3921.9</v>
      </c>
      <c r="R1247" s="65">
        <v>-3413.7050000000004</v>
      </c>
      <c r="S1247" s="65">
        <v>824.23</v>
      </c>
      <c r="T1247" s="65">
        <v>3254.1449999999995</v>
      </c>
      <c r="U1247" s="65">
        <v>1750.5</v>
      </c>
      <c r="V1247" s="65">
        <v>-153.85500000000047</v>
      </c>
    </row>
    <row r="1248" spans="1:22" x14ac:dyDescent="0.25">
      <c r="A1248">
        <v>1232</v>
      </c>
      <c r="B1248" s="65">
        <v>42.174399999999999</v>
      </c>
      <c r="C1248" s="65">
        <v>316.63529999999997</v>
      </c>
      <c r="D1248" s="65">
        <v>14.6462</v>
      </c>
      <c r="E1248" s="65">
        <v>227.85290000000001</v>
      </c>
      <c r="F1248" s="65">
        <v>3042.6152999999999</v>
      </c>
      <c r="G1248" s="65">
        <v>2709.6201000000001</v>
      </c>
      <c r="H1248" s="65">
        <v>9245.2805000000008</v>
      </c>
      <c r="I1248" s="65">
        <v>3181.6676000000002</v>
      </c>
      <c r="J1248" s="65">
        <v>2594.2782999999999</v>
      </c>
      <c r="K1248" s="65">
        <v>3307.9009999999998</v>
      </c>
      <c r="L1248" s="65">
        <v>-12350.8</v>
      </c>
      <c r="M1248" s="65">
        <v>8347.0500000000011</v>
      </c>
      <c r="N1248" s="65">
        <v>-13501.800000000001</v>
      </c>
      <c r="O1248" s="65">
        <v>-3025.7999999999997</v>
      </c>
      <c r="P1248" s="65">
        <v>45255.049999999996</v>
      </c>
      <c r="Q1248" s="65">
        <v>-7663.5400000000009</v>
      </c>
      <c r="R1248" s="65">
        <v>23209.039999999997</v>
      </c>
      <c r="S1248" s="65">
        <v>-777.48</v>
      </c>
      <c r="T1248" s="65">
        <v>-4634.2650000000003</v>
      </c>
      <c r="U1248" s="65">
        <v>-2704.84</v>
      </c>
      <c r="V1248" s="65">
        <v>32152.614999999994</v>
      </c>
    </row>
    <row r="1249" spans="1:22" x14ac:dyDescent="0.25">
      <c r="A1249">
        <v>1233</v>
      </c>
      <c r="B1249" s="65">
        <v>40.86</v>
      </c>
      <c r="C1249" s="65">
        <v>321.48</v>
      </c>
      <c r="D1249" s="65">
        <v>14.1</v>
      </c>
      <c r="E1249" s="65">
        <v>231.39</v>
      </c>
      <c r="F1249" s="65">
        <v>3291.3</v>
      </c>
      <c r="G1249" s="65">
        <v>2709.41</v>
      </c>
      <c r="H1249" s="65">
        <v>9509.07</v>
      </c>
      <c r="I1249" s="65">
        <v>3120.81</v>
      </c>
      <c r="J1249" s="65">
        <v>2586.14</v>
      </c>
      <c r="K1249" s="65">
        <v>3319.26</v>
      </c>
      <c r="L1249" s="65">
        <v>-3149.3</v>
      </c>
      <c r="M1249" s="65">
        <v>1077.45</v>
      </c>
      <c r="N1249" s="65">
        <v>7862.4</v>
      </c>
      <c r="O1249" s="65">
        <v>-10092.4</v>
      </c>
      <c r="P1249" s="65">
        <v>-16916.25</v>
      </c>
      <c r="Q1249" s="65">
        <v>-7620.8600000000006</v>
      </c>
      <c r="R1249" s="65">
        <v>10019.334999999999</v>
      </c>
      <c r="S1249" s="65">
        <v>5307.8600000000006</v>
      </c>
      <c r="T1249" s="65">
        <v>-3412.9650000000001</v>
      </c>
      <c r="U1249" s="65">
        <v>-4976.22</v>
      </c>
      <c r="V1249" s="65">
        <v>-21900.95</v>
      </c>
    </row>
    <row r="1250" spans="1:22" x14ac:dyDescent="0.25">
      <c r="A1250">
        <v>1234</v>
      </c>
      <c r="B1250" s="65">
        <v>39.8399</v>
      </c>
      <c r="C1250" s="65">
        <v>316.73110000000003</v>
      </c>
      <c r="D1250" s="65">
        <v>14.1442</v>
      </c>
      <c r="E1250" s="65">
        <v>225.7766</v>
      </c>
      <c r="F1250" s="65">
        <v>3341.1905999999999</v>
      </c>
      <c r="G1250" s="65">
        <v>2546.8942999999999</v>
      </c>
      <c r="H1250" s="65">
        <v>10182.7196</v>
      </c>
      <c r="I1250" s="65">
        <v>3158.0007999999998</v>
      </c>
      <c r="J1250" s="65">
        <v>2579.9447</v>
      </c>
      <c r="K1250" s="65">
        <v>3286.7192</v>
      </c>
      <c r="L1250" s="65">
        <v>3990.7000000000003</v>
      </c>
      <c r="M1250" s="65">
        <v>8203.35</v>
      </c>
      <c r="N1250" s="65">
        <v>6076.2</v>
      </c>
      <c r="O1250" s="65">
        <v>1126.8</v>
      </c>
      <c r="P1250" s="65">
        <v>-29388.774999999998</v>
      </c>
      <c r="Q1250" s="65">
        <v>24881.620000000003</v>
      </c>
      <c r="R1250" s="65">
        <v>-23662.915000000001</v>
      </c>
      <c r="S1250" s="65">
        <v>1589.2</v>
      </c>
      <c r="T1250" s="65">
        <v>-2484.2249999999999</v>
      </c>
      <c r="U1250" s="65">
        <v>1531.52</v>
      </c>
      <c r="V1250" s="65">
        <v>-8136.524999999996</v>
      </c>
    </row>
    <row r="1251" spans="1:22" x14ac:dyDescent="0.25">
      <c r="A1251">
        <v>1235</v>
      </c>
      <c r="B1251" s="65">
        <v>39.51</v>
      </c>
      <c r="C1251" s="65">
        <v>325.17</v>
      </c>
      <c r="D1251" s="65">
        <v>14.07</v>
      </c>
      <c r="E1251" s="65">
        <v>218.9</v>
      </c>
      <c r="F1251" s="65">
        <v>3370.14</v>
      </c>
      <c r="G1251" s="65">
        <v>2673.78</v>
      </c>
      <c r="H1251" s="65">
        <v>10193.290000000001</v>
      </c>
      <c r="I1251" s="65">
        <v>3164.8</v>
      </c>
      <c r="J1251" s="65">
        <v>2553.73</v>
      </c>
      <c r="K1251" s="65">
        <v>3270.01</v>
      </c>
      <c r="L1251" s="65">
        <v>6307</v>
      </c>
      <c r="M1251" s="65">
        <v>-4460.3999999999996</v>
      </c>
      <c r="N1251" s="65">
        <v>8966.1</v>
      </c>
      <c r="O1251" s="65">
        <v>14879.8</v>
      </c>
      <c r="P1251" s="65">
        <v>-36627.1</v>
      </c>
      <c r="Q1251" s="65">
        <v>-496.40000000000003</v>
      </c>
      <c r="R1251" s="65">
        <v>-24191.53</v>
      </c>
      <c r="S1251" s="65">
        <v>909.62</v>
      </c>
      <c r="T1251" s="65">
        <v>1447.8899999999999</v>
      </c>
      <c r="U1251" s="65">
        <v>4873.92</v>
      </c>
      <c r="V1251" s="65">
        <v>-28391.1</v>
      </c>
    </row>
    <row r="1252" spans="1:22" x14ac:dyDescent="0.25">
      <c r="A1252">
        <v>1236</v>
      </c>
      <c r="B1252" s="65">
        <v>41.715400000000002</v>
      </c>
      <c r="C1252" s="65">
        <v>331.34570000000002</v>
      </c>
      <c r="D1252" s="65">
        <v>14.381600000000001</v>
      </c>
      <c r="E1252" s="65">
        <v>228.1292</v>
      </c>
      <c r="F1252" s="65">
        <v>3200.4173999999998</v>
      </c>
      <c r="G1252" s="65">
        <v>2655.7981</v>
      </c>
      <c r="H1252" s="65">
        <v>9540.8776999999991</v>
      </c>
      <c r="I1252" s="65">
        <v>3108.8679999999999</v>
      </c>
      <c r="J1252" s="65">
        <v>2544.2188000000001</v>
      </c>
      <c r="K1252" s="65">
        <v>3330.7296000000001</v>
      </c>
      <c r="L1252" s="65">
        <v>-9137.7999999999993</v>
      </c>
      <c r="M1252" s="65">
        <v>-13718.55</v>
      </c>
      <c r="N1252" s="65">
        <v>-3182.4</v>
      </c>
      <c r="O1252" s="65">
        <v>-3578.3999999999996</v>
      </c>
      <c r="P1252" s="65">
        <v>5804.5249999999996</v>
      </c>
      <c r="Q1252" s="65">
        <v>3100.86</v>
      </c>
      <c r="R1252" s="65">
        <v>8429.18</v>
      </c>
      <c r="S1252" s="65">
        <v>6502.48</v>
      </c>
      <c r="T1252" s="65">
        <v>2874.66</v>
      </c>
      <c r="U1252" s="65">
        <v>-7270.56</v>
      </c>
      <c r="V1252" s="65">
        <v>-10176.005000000001</v>
      </c>
    </row>
    <row r="1253" spans="1:22" x14ac:dyDescent="0.25">
      <c r="A1253">
        <v>1237</v>
      </c>
      <c r="B1253" s="65">
        <v>40.74</v>
      </c>
      <c r="C1253" s="65">
        <v>324.8</v>
      </c>
      <c r="D1253" s="65">
        <v>15.07</v>
      </c>
      <c r="E1253" s="65">
        <v>226.57</v>
      </c>
      <c r="F1253" s="65">
        <v>3170.9</v>
      </c>
      <c r="G1253" s="65">
        <v>2715.79</v>
      </c>
      <c r="H1253" s="65">
        <v>9617.9500000000007</v>
      </c>
      <c r="I1253" s="65">
        <v>3200.89</v>
      </c>
      <c r="J1253" s="65">
        <v>2566.54</v>
      </c>
      <c r="K1253" s="65">
        <v>3258.84</v>
      </c>
      <c r="L1253" s="65">
        <v>-2310</v>
      </c>
      <c r="M1253" s="65">
        <v>-3900.7499999999995</v>
      </c>
      <c r="N1253" s="65">
        <v>-29877.9</v>
      </c>
      <c r="O1253" s="65">
        <v>-465.2</v>
      </c>
      <c r="P1253" s="65">
        <v>13183.45</v>
      </c>
      <c r="Q1253" s="65">
        <v>-8897.66</v>
      </c>
      <c r="R1253" s="65">
        <v>4575.6400000000003</v>
      </c>
      <c r="S1253" s="65">
        <v>-2699.71</v>
      </c>
      <c r="T1253" s="65">
        <v>-473.02500000000003</v>
      </c>
      <c r="U1253" s="65">
        <v>7108.3200000000006</v>
      </c>
      <c r="V1253" s="65">
        <v>-23756.834999999999</v>
      </c>
    </row>
    <row r="1254" spans="1:22" x14ac:dyDescent="0.25">
      <c r="A1254">
        <v>1238</v>
      </c>
      <c r="B1254" s="65">
        <v>40.021999999999998</v>
      </c>
      <c r="C1254" s="65">
        <v>316.63440000000003</v>
      </c>
      <c r="D1254" s="65">
        <v>14.083399999999999</v>
      </c>
      <c r="E1254" s="65">
        <v>229.2039</v>
      </c>
      <c r="F1254" s="65">
        <v>3076.4881999999998</v>
      </c>
      <c r="G1254" s="65">
        <v>2661.9313000000002</v>
      </c>
      <c r="H1254" s="65">
        <v>9462.8353999999999</v>
      </c>
      <c r="I1254" s="65">
        <v>3230.1460000000002</v>
      </c>
      <c r="J1254" s="65">
        <v>2536.3067000000001</v>
      </c>
      <c r="K1254" s="65">
        <v>3324.1916999999999</v>
      </c>
      <c r="L1254" s="65">
        <v>2716</v>
      </c>
      <c r="M1254" s="65">
        <v>8348.4</v>
      </c>
      <c r="N1254" s="65">
        <v>8447.4</v>
      </c>
      <c r="O1254" s="65">
        <v>-5727.8</v>
      </c>
      <c r="P1254" s="65">
        <v>36786.824999999997</v>
      </c>
      <c r="Q1254" s="65">
        <v>1874.22</v>
      </c>
      <c r="R1254" s="65">
        <v>12331.295</v>
      </c>
      <c r="S1254" s="65">
        <v>-5625.32</v>
      </c>
      <c r="T1254" s="65">
        <v>4061.4749999999999</v>
      </c>
      <c r="U1254" s="65">
        <v>-5962.9800000000005</v>
      </c>
      <c r="V1254" s="65">
        <v>57249.514999999992</v>
      </c>
    </row>
    <row r="1255" spans="1:22" x14ac:dyDescent="0.25">
      <c r="A1255">
        <v>1239</v>
      </c>
      <c r="B1255" s="65">
        <v>39.369999999999997</v>
      </c>
      <c r="C1255" s="65">
        <v>315.55</v>
      </c>
      <c r="D1255" s="65">
        <v>14.39</v>
      </c>
      <c r="E1255" s="65">
        <v>228.97</v>
      </c>
      <c r="F1255" s="65">
        <v>3326.83</v>
      </c>
      <c r="G1255" s="65">
        <v>2658.95</v>
      </c>
      <c r="H1255" s="65">
        <v>9518.67</v>
      </c>
      <c r="I1255" s="65">
        <v>3203.51</v>
      </c>
      <c r="J1255" s="65">
        <v>2601.64</v>
      </c>
      <c r="K1255" s="65">
        <v>3293.7</v>
      </c>
      <c r="L1255" s="65">
        <v>7282.8</v>
      </c>
      <c r="M1255" s="65">
        <v>9979.5</v>
      </c>
      <c r="N1255" s="65">
        <v>-3529.5</v>
      </c>
      <c r="O1255" s="65">
        <v>-5250</v>
      </c>
      <c r="P1255" s="65">
        <v>-25799.800000000003</v>
      </c>
      <c r="Q1255" s="65">
        <v>2470.7399999999998</v>
      </c>
      <c r="R1255" s="65">
        <v>9539.5849999999991</v>
      </c>
      <c r="S1255" s="65">
        <v>-2961.3199999999997</v>
      </c>
      <c r="T1255" s="65">
        <v>-5737.89</v>
      </c>
      <c r="U1255" s="65">
        <v>135.12</v>
      </c>
      <c r="V1255" s="65">
        <v>-13870.765000000005</v>
      </c>
    </row>
    <row r="1256" spans="1:22" x14ac:dyDescent="0.25">
      <c r="A1256">
        <v>1240</v>
      </c>
      <c r="B1256" s="65">
        <v>39.699100000000001</v>
      </c>
      <c r="C1256" s="65">
        <v>323.97480000000002</v>
      </c>
      <c r="D1256" s="65">
        <v>14.0601</v>
      </c>
      <c r="E1256" s="65">
        <v>232.7731</v>
      </c>
      <c r="F1256" s="65">
        <v>3211.6030999999998</v>
      </c>
      <c r="G1256" s="65">
        <v>2636.0050000000001</v>
      </c>
      <c r="H1256" s="65">
        <v>9673.1589000000004</v>
      </c>
      <c r="I1256" s="65">
        <v>3170.7721999999999</v>
      </c>
      <c r="J1256" s="65">
        <v>2592.4386</v>
      </c>
      <c r="K1256" s="65">
        <v>3316.0486000000001</v>
      </c>
      <c r="L1256" s="65">
        <v>4976.3</v>
      </c>
      <c r="M1256" s="65">
        <v>-2662.2</v>
      </c>
      <c r="N1256" s="65">
        <v>9356.1</v>
      </c>
      <c r="O1256" s="65">
        <v>-12866.199999999999</v>
      </c>
      <c r="P1256" s="65">
        <v>3008.1000000000004</v>
      </c>
      <c r="Q1256" s="65">
        <v>7059.4800000000005</v>
      </c>
      <c r="R1256" s="65">
        <v>1815.12</v>
      </c>
      <c r="S1256" s="65">
        <v>312.06</v>
      </c>
      <c r="T1256" s="65">
        <v>-4358.3099999999995</v>
      </c>
      <c r="U1256" s="65">
        <v>-4334.3600000000006</v>
      </c>
      <c r="V1256" s="65">
        <v>2306.09</v>
      </c>
    </row>
    <row r="1257" spans="1:22" x14ac:dyDescent="0.25">
      <c r="A1257">
        <v>1241</v>
      </c>
      <c r="B1257" s="65">
        <v>42.06</v>
      </c>
      <c r="C1257" s="65">
        <v>316.07</v>
      </c>
      <c r="D1257" s="65">
        <v>14.61</v>
      </c>
      <c r="E1257" s="65">
        <v>223.54</v>
      </c>
      <c r="F1257" s="65">
        <v>3318.37</v>
      </c>
      <c r="G1257" s="65">
        <v>2654.04</v>
      </c>
      <c r="H1257" s="65">
        <v>9839.2900000000009</v>
      </c>
      <c r="I1257" s="65">
        <v>3096.22</v>
      </c>
      <c r="J1257" s="65">
        <v>2517.8200000000002</v>
      </c>
      <c r="K1257" s="65">
        <v>3359.12</v>
      </c>
      <c r="L1257" s="65">
        <v>-11563.3</v>
      </c>
      <c r="M1257" s="65">
        <v>9199.8000000000011</v>
      </c>
      <c r="N1257" s="65">
        <v>-11895</v>
      </c>
      <c r="O1257" s="65">
        <v>5608</v>
      </c>
      <c r="P1257" s="65">
        <v>-23683.25</v>
      </c>
      <c r="Q1257" s="65">
        <v>3452.9000000000005</v>
      </c>
      <c r="R1257" s="65">
        <v>-6491.4150000000009</v>
      </c>
      <c r="S1257" s="65">
        <v>7767.49</v>
      </c>
      <c r="T1257" s="65">
        <v>6833.9549999999999</v>
      </c>
      <c r="U1257" s="65">
        <v>-12948.480000000001</v>
      </c>
      <c r="V1257" s="65">
        <v>-33719.300000000003</v>
      </c>
    </row>
    <row r="1258" spans="1:22" x14ac:dyDescent="0.25">
      <c r="A1258">
        <v>1242</v>
      </c>
      <c r="B1258" s="65">
        <v>39.817999999999998</v>
      </c>
      <c r="C1258" s="65">
        <v>326.21010000000001</v>
      </c>
      <c r="D1258" s="65">
        <v>14.347</v>
      </c>
      <c r="E1258" s="65">
        <v>234.8938</v>
      </c>
      <c r="F1258" s="65">
        <v>3366.6232</v>
      </c>
      <c r="G1258" s="65">
        <v>2734.2314999999999</v>
      </c>
      <c r="H1258" s="65">
        <v>9246.3394000000008</v>
      </c>
      <c r="I1258" s="65">
        <v>3190.5965000000001</v>
      </c>
      <c r="J1258" s="65">
        <v>2544.0621000000001</v>
      </c>
      <c r="K1258" s="65">
        <v>3332.6291000000001</v>
      </c>
      <c r="L1258" s="65">
        <v>4144</v>
      </c>
      <c r="M1258" s="65">
        <v>-6015.1500000000005</v>
      </c>
      <c r="N1258" s="65">
        <v>-1833</v>
      </c>
      <c r="O1258" s="65">
        <v>-17107.600000000002</v>
      </c>
      <c r="P1258" s="65">
        <v>-35746.924999999996</v>
      </c>
      <c r="Q1258" s="65">
        <v>-12585.82</v>
      </c>
      <c r="R1258" s="65">
        <v>23156.094999999998</v>
      </c>
      <c r="S1258" s="65">
        <v>-1670.3700000000001</v>
      </c>
      <c r="T1258" s="65">
        <v>2898.165</v>
      </c>
      <c r="U1258" s="65">
        <v>-7650.46</v>
      </c>
      <c r="V1258" s="65">
        <v>-52411.064999999995</v>
      </c>
    </row>
    <row r="1259" spans="1:22" x14ac:dyDescent="0.25">
      <c r="A1259">
        <v>1243</v>
      </c>
      <c r="B1259" s="65">
        <v>41.99</v>
      </c>
      <c r="C1259" s="65">
        <v>332.52</v>
      </c>
      <c r="D1259" s="65">
        <v>14.06</v>
      </c>
      <c r="E1259" s="65">
        <v>218.15</v>
      </c>
      <c r="F1259" s="65">
        <v>3305.85</v>
      </c>
      <c r="G1259" s="65">
        <v>2728.44</v>
      </c>
      <c r="H1259" s="65">
        <v>9635.73</v>
      </c>
      <c r="I1259" s="65">
        <v>3135.98</v>
      </c>
      <c r="J1259" s="65">
        <v>2602.13</v>
      </c>
      <c r="K1259" s="65">
        <v>3281.19</v>
      </c>
      <c r="L1259" s="65">
        <v>-11035.5</v>
      </c>
      <c r="M1259" s="65">
        <v>-15482.1</v>
      </c>
      <c r="N1259" s="65">
        <v>9543.2999999999993</v>
      </c>
      <c r="O1259" s="65">
        <v>16389.600000000002</v>
      </c>
      <c r="P1259" s="65">
        <v>-20552.75</v>
      </c>
      <c r="Q1259" s="65">
        <v>-11426.98</v>
      </c>
      <c r="R1259" s="65">
        <v>3686.77</v>
      </c>
      <c r="S1259" s="65">
        <v>3791.0400000000004</v>
      </c>
      <c r="T1259" s="65">
        <v>-5811.84</v>
      </c>
      <c r="U1259" s="65">
        <v>2637.02</v>
      </c>
      <c r="V1259" s="65">
        <v>-28261.439999999995</v>
      </c>
    </row>
    <row r="1260" spans="1:22" x14ac:dyDescent="0.25">
      <c r="A1260">
        <v>1244</v>
      </c>
      <c r="B1260" s="65">
        <v>40.593000000000004</v>
      </c>
      <c r="C1260" s="65">
        <v>326.69119999999998</v>
      </c>
      <c r="D1260" s="65">
        <v>14.255699999999999</v>
      </c>
      <c r="E1260" s="65">
        <v>227.4308</v>
      </c>
      <c r="F1260" s="65">
        <v>3129.8020999999999</v>
      </c>
      <c r="G1260" s="65">
        <v>2731.8274999999999</v>
      </c>
      <c r="H1260" s="65">
        <v>9549.5535999999993</v>
      </c>
      <c r="I1260" s="65">
        <v>3240.7757999999999</v>
      </c>
      <c r="J1260" s="65">
        <v>2539.9322999999999</v>
      </c>
      <c r="K1260" s="65">
        <v>3267.5030000000002</v>
      </c>
      <c r="L1260" s="65">
        <v>-1281</v>
      </c>
      <c r="M1260" s="65">
        <v>-6736.8</v>
      </c>
      <c r="N1260" s="65">
        <v>1727.7</v>
      </c>
      <c r="O1260" s="65">
        <v>-2181.6</v>
      </c>
      <c r="P1260" s="65">
        <v>23458.35</v>
      </c>
      <c r="Q1260" s="65">
        <v>-12105.02</v>
      </c>
      <c r="R1260" s="65">
        <v>7995.3850000000002</v>
      </c>
      <c r="S1260" s="65">
        <v>-6688.2999999999993</v>
      </c>
      <c r="T1260" s="65">
        <v>3517.6350000000002</v>
      </c>
      <c r="U1260" s="65">
        <v>5374.76</v>
      </c>
      <c r="V1260" s="65">
        <v>13081.109999999999</v>
      </c>
    </row>
    <row r="1261" spans="1:22" x14ac:dyDescent="0.25">
      <c r="A1261">
        <v>1245</v>
      </c>
      <c r="B1261" s="65">
        <v>39.25</v>
      </c>
      <c r="C1261" s="65">
        <v>321.12</v>
      </c>
      <c r="D1261" s="65">
        <v>14.04</v>
      </c>
      <c r="E1261" s="65">
        <v>227.9</v>
      </c>
      <c r="F1261" s="65">
        <v>3090.87</v>
      </c>
      <c r="G1261" s="65">
        <v>2646.78</v>
      </c>
      <c r="H1261" s="65">
        <v>9863.74</v>
      </c>
      <c r="I1261" s="65">
        <v>3158.47</v>
      </c>
      <c r="J1261" s="65">
        <v>2616.17</v>
      </c>
      <c r="K1261" s="65">
        <v>3299.01</v>
      </c>
      <c r="L1261" s="65">
        <v>8113.7</v>
      </c>
      <c r="M1261" s="65">
        <v>1621.05</v>
      </c>
      <c r="N1261" s="65">
        <v>10034.699999999999</v>
      </c>
      <c r="O1261" s="65">
        <v>-3121.6</v>
      </c>
      <c r="P1261" s="65">
        <v>33190.550000000003</v>
      </c>
      <c r="Q1261" s="65">
        <v>4904.9399999999996</v>
      </c>
      <c r="R1261" s="65">
        <v>-7713.7749999999996</v>
      </c>
      <c r="S1261" s="65">
        <v>1542.6</v>
      </c>
      <c r="T1261" s="65">
        <v>-7917.7349999999997</v>
      </c>
      <c r="U1261" s="65">
        <v>-926.16</v>
      </c>
      <c r="V1261" s="65">
        <v>39728.269999999997</v>
      </c>
    </row>
    <row r="1262" spans="1:22" x14ac:dyDescent="0.25">
      <c r="A1262">
        <v>1246</v>
      </c>
      <c r="B1262" s="65">
        <v>39.567700000000002</v>
      </c>
      <c r="C1262" s="65">
        <v>326.6078</v>
      </c>
      <c r="D1262" s="65">
        <v>14.5304</v>
      </c>
      <c r="E1262" s="65">
        <v>230.11619999999999</v>
      </c>
      <c r="F1262" s="65">
        <v>3205.5677000000001</v>
      </c>
      <c r="G1262" s="65">
        <v>2713.0607</v>
      </c>
      <c r="H1262" s="65">
        <v>10119.7065</v>
      </c>
      <c r="I1262" s="65">
        <v>3151.6388999999999</v>
      </c>
      <c r="J1262" s="65">
        <v>2517.5936999999999</v>
      </c>
      <c r="K1262" s="65">
        <v>3300.1338999999998</v>
      </c>
      <c r="L1262" s="65">
        <v>5896.1</v>
      </c>
      <c r="M1262" s="65">
        <v>-6611.7</v>
      </c>
      <c r="N1262" s="65">
        <v>-8985.6</v>
      </c>
      <c r="O1262" s="65">
        <v>-7552.4</v>
      </c>
      <c r="P1262" s="65">
        <v>4516.95</v>
      </c>
      <c r="Q1262" s="65">
        <v>-8351.66</v>
      </c>
      <c r="R1262" s="65">
        <v>-20512.260000000002</v>
      </c>
      <c r="S1262" s="65">
        <v>2225.3900000000003</v>
      </c>
      <c r="T1262" s="65">
        <v>6868.4249999999993</v>
      </c>
      <c r="U1262" s="65">
        <v>-1151.42</v>
      </c>
      <c r="V1262" s="65">
        <v>-33658.175000000003</v>
      </c>
    </row>
    <row r="1263" spans="1:22" x14ac:dyDescent="0.25">
      <c r="A1263">
        <v>1247</v>
      </c>
      <c r="B1263" s="65">
        <v>39.58</v>
      </c>
      <c r="C1263" s="65">
        <v>310.95999999999998</v>
      </c>
      <c r="D1263" s="65">
        <v>14.33</v>
      </c>
      <c r="E1263" s="65">
        <v>237.14</v>
      </c>
      <c r="F1263" s="65">
        <v>3421.82</v>
      </c>
      <c r="G1263" s="65">
        <v>2722.39</v>
      </c>
      <c r="H1263" s="65">
        <v>9839.32</v>
      </c>
      <c r="I1263" s="65">
        <v>3145.66</v>
      </c>
      <c r="J1263" s="65">
        <v>2559.9899999999998</v>
      </c>
      <c r="K1263" s="65">
        <v>3343.83</v>
      </c>
      <c r="L1263" s="65">
        <v>5810</v>
      </c>
      <c r="M1263" s="65">
        <v>16864.2</v>
      </c>
      <c r="N1263" s="65">
        <v>-1349.3999999999999</v>
      </c>
      <c r="O1263" s="65">
        <v>-21596.800000000003</v>
      </c>
      <c r="P1263" s="65">
        <v>-49546</v>
      </c>
      <c r="Q1263" s="65">
        <v>-10217.52</v>
      </c>
      <c r="R1263" s="65">
        <v>-6493.1549999999997</v>
      </c>
      <c r="S1263" s="65">
        <v>2823.0899999999997</v>
      </c>
      <c r="T1263" s="65">
        <v>508.59000000000003</v>
      </c>
      <c r="U1263" s="65">
        <v>-9890.619999999999</v>
      </c>
      <c r="V1263" s="65">
        <v>-73087.615000000005</v>
      </c>
    </row>
    <row r="1264" spans="1:22" x14ac:dyDescent="0.25">
      <c r="A1264">
        <v>1248</v>
      </c>
      <c r="B1264" s="65">
        <v>39.3767</v>
      </c>
      <c r="C1264" s="65">
        <v>322.07229999999998</v>
      </c>
      <c r="D1264" s="65">
        <v>14.1639</v>
      </c>
      <c r="E1264" s="65">
        <v>224.9579</v>
      </c>
      <c r="F1264" s="65">
        <v>3146.5464999999999</v>
      </c>
      <c r="G1264" s="65">
        <v>2715.2658999999999</v>
      </c>
      <c r="H1264" s="65">
        <v>9965.3973000000005</v>
      </c>
      <c r="I1264" s="65">
        <v>3171.1979999999999</v>
      </c>
      <c r="J1264" s="65">
        <v>2538.498</v>
      </c>
      <c r="K1264" s="65">
        <v>3332.5135</v>
      </c>
      <c r="L1264" s="65">
        <v>7233.1</v>
      </c>
      <c r="M1264" s="65">
        <v>191.55</v>
      </c>
      <c r="N1264" s="65">
        <v>5307.9</v>
      </c>
      <c r="O1264" s="65">
        <v>2764.2000000000003</v>
      </c>
      <c r="P1264" s="65">
        <v>19272.25</v>
      </c>
      <c r="Q1264" s="65">
        <v>-8792.7000000000007</v>
      </c>
      <c r="R1264" s="65">
        <v>-12796.800000000001</v>
      </c>
      <c r="S1264" s="65">
        <v>269.47999999999996</v>
      </c>
      <c r="T1264" s="65">
        <v>3732.78</v>
      </c>
      <c r="U1264" s="65">
        <v>-7627.3399999999992</v>
      </c>
      <c r="V1264" s="65">
        <v>9554.4199999999983</v>
      </c>
    </row>
    <row r="1265" spans="1:22" x14ac:dyDescent="0.25">
      <c r="A1265">
        <v>1249</v>
      </c>
      <c r="B1265" s="65">
        <v>40.24</v>
      </c>
      <c r="C1265" s="65">
        <v>319.06</v>
      </c>
      <c r="D1265" s="65">
        <v>14.34</v>
      </c>
      <c r="E1265" s="65">
        <v>223.83</v>
      </c>
      <c r="F1265" s="65">
        <v>3200.02</v>
      </c>
      <c r="G1265" s="65">
        <v>2702.18</v>
      </c>
      <c r="H1265" s="65">
        <v>9838.4699999999993</v>
      </c>
      <c r="I1265" s="65">
        <v>3144.42</v>
      </c>
      <c r="J1265" s="65">
        <v>2577.08</v>
      </c>
      <c r="K1265" s="65">
        <v>3264.71</v>
      </c>
      <c r="L1265" s="65">
        <v>1196.3</v>
      </c>
      <c r="M1265" s="65">
        <v>4711.6499999999996</v>
      </c>
      <c r="N1265" s="65">
        <v>-1712.1000000000001</v>
      </c>
      <c r="O1265" s="65">
        <v>5014.2</v>
      </c>
      <c r="P1265" s="65">
        <v>5902.6500000000005</v>
      </c>
      <c r="Q1265" s="65">
        <v>-6176.38</v>
      </c>
      <c r="R1265" s="65">
        <v>-6450.4750000000004</v>
      </c>
      <c r="S1265" s="65">
        <v>2947.07</v>
      </c>
      <c r="T1265" s="65">
        <v>-2054.2350000000001</v>
      </c>
      <c r="U1265" s="65">
        <v>5933.5599999999995</v>
      </c>
      <c r="V1265" s="65">
        <v>9312.239999999998</v>
      </c>
    </row>
    <row r="1266" spans="1:22" x14ac:dyDescent="0.25">
      <c r="A1266">
        <v>1250</v>
      </c>
      <c r="B1266" s="65">
        <v>39.698700000000002</v>
      </c>
      <c r="C1266" s="65">
        <v>317.49759999999998</v>
      </c>
      <c r="D1266" s="65">
        <v>14.359299999999999</v>
      </c>
      <c r="E1266" s="65">
        <v>228.3263</v>
      </c>
      <c r="F1266" s="65">
        <v>3365.8710999999998</v>
      </c>
      <c r="G1266" s="65">
        <v>2706.0717</v>
      </c>
      <c r="H1266" s="65">
        <v>9788.2800999999999</v>
      </c>
      <c r="I1266" s="65">
        <v>3163.3932</v>
      </c>
      <c r="J1266" s="65">
        <v>2542.7199999999998</v>
      </c>
      <c r="K1266" s="65">
        <v>3281.3616000000002</v>
      </c>
      <c r="L1266" s="65">
        <v>4979.1000000000004</v>
      </c>
      <c r="M1266" s="65">
        <v>7053.5999999999995</v>
      </c>
      <c r="N1266" s="65">
        <v>-2312.6999999999998</v>
      </c>
      <c r="O1266" s="65">
        <v>-3972.6</v>
      </c>
      <c r="P1266" s="65">
        <v>-35558.9</v>
      </c>
      <c r="Q1266" s="65">
        <v>-6953.8600000000006</v>
      </c>
      <c r="R1266" s="65">
        <v>-3940.9399999999996</v>
      </c>
      <c r="S1266" s="65">
        <v>1049.9599999999998</v>
      </c>
      <c r="T1266" s="65">
        <v>3099.48</v>
      </c>
      <c r="U1266" s="65">
        <v>2603.04</v>
      </c>
      <c r="V1266" s="65">
        <v>-33953.82</v>
      </c>
    </row>
    <row r="1267" spans="1:22" x14ac:dyDescent="0.25">
      <c r="A1267">
        <v>1251</v>
      </c>
      <c r="B1267" s="65">
        <v>42.07</v>
      </c>
      <c r="C1267" s="65">
        <v>324.5</v>
      </c>
      <c r="D1267" s="65">
        <v>14.01</v>
      </c>
      <c r="E1267" s="65">
        <v>226.5</v>
      </c>
      <c r="F1267" s="65">
        <v>3269.39</v>
      </c>
      <c r="G1267" s="65">
        <v>2663.3</v>
      </c>
      <c r="H1267" s="65">
        <v>9835.0400000000009</v>
      </c>
      <c r="I1267" s="65">
        <v>3175.91</v>
      </c>
      <c r="J1267" s="65">
        <v>2609.1799999999998</v>
      </c>
      <c r="K1267" s="65">
        <v>3294.07</v>
      </c>
      <c r="L1267" s="65">
        <v>-11599.7</v>
      </c>
      <c r="M1267" s="65">
        <v>-3453.6</v>
      </c>
      <c r="N1267" s="65">
        <v>11157.900000000001</v>
      </c>
      <c r="O1267" s="65">
        <v>-312.2</v>
      </c>
      <c r="P1267" s="65">
        <v>-11438.275000000001</v>
      </c>
      <c r="Q1267" s="65">
        <v>1600.1799999999998</v>
      </c>
      <c r="R1267" s="65">
        <v>-6278.9299999999994</v>
      </c>
      <c r="S1267" s="65">
        <v>-202</v>
      </c>
      <c r="T1267" s="65">
        <v>-6870.0450000000001</v>
      </c>
      <c r="U1267" s="65">
        <v>61.78</v>
      </c>
      <c r="V1267" s="65">
        <v>-27334.89</v>
      </c>
    </row>
    <row r="1268" spans="1:22" x14ac:dyDescent="0.25">
      <c r="A1268">
        <v>1252</v>
      </c>
      <c r="B1268" s="65">
        <v>41.041600000000003</v>
      </c>
      <c r="C1268" s="65">
        <v>324.87360000000001</v>
      </c>
      <c r="D1268" s="65">
        <v>14.010999999999999</v>
      </c>
      <c r="E1268" s="65">
        <v>218.82749999999999</v>
      </c>
      <c r="F1268" s="65">
        <v>3420.5371</v>
      </c>
      <c r="G1268" s="65">
        <v>2659.7309</v>
      </c>
      <c r="H1268" s="65">
        <v>9859.3598000000002</v>
      </c>
      <c r="I1268" s="65">
        <v>3076.5853999999999</v>
      </c>
      <c r="J1268" s="65">
        <v>2553.1035000000002</v>
      </c>
      <c r="K1268" s="65">
        <v>3362.4474</v>
      </c>
      <c r="L1268" s="65">
        <v>-4421.2000000000007</v>
      </c>
      <c r="M1268" s="65">
        <v>-4010.4</v>
      </c>
      <c r="N1268" s="65">
        <v>11271</v>
      </c>
      <c r="O1268" s="65">
        <v>15025</v>
      </c>
      <c r="P1268" s="65">
        <v>-49225.4</v>
      </c>
      <c r="Q1268" s="65">
        <v>2314.3000000000002</v>
      </c>
      <c r="R1268" s="65">
        <v>-7494.9250000000011</v>
      </c>
      <c r="S1268" s="65">
        <v>9730.74</v>
      </c>
      <c r="T1268" s="65">
        <v>1541.9549999999999</v>
      </c>
      <c r="U1268" s="65">
        <v>-13614.119999999999</v>
      </c>
      <c r="V1268" s="65">
        <v>-38883.050000000003</v>
      </c>
    </row>
    <row r="1269" spans="1:22" x14ac:dyDescent="0.25">
      <c r="A1269">
        <v>1253</v>
      </c>
      <c r="B1269" s="65">
        <v>40.93</v>
      </c>
      <c r="C1269" s="65">
        <v>322.88</v>
      </c>
      <c r="D1269" s="65">
        <v>13.95</v>
      </c>
      <c r="E1269" s="65">
        <v>227.5</v>
      </c>
      <c r="F1269" s="65">
        <v>3302.86</v>
      </c>
      <c r="G1269" s="65">
        <v>2612.4899999999998</v>
      </c>
      <c r="H1269" s="65">
        <v>9883.64</v>
      </c>
      <c r="I1269" s="65">
        <v>3183.53</v>
      </c>
      <c r="J1269" s="65">
        <v>2577.61</v>
      </c>
      <c r="K1269" s="65">
        <v>3329.88</v>
      </c>
      <c r="L1269" s="65">
        <v>-3651.9000000000005</v>
      </c>
      <c r="M1269" s="65">
        <v>-1021.5000000000001</v>
      </c>
      <c r="N1269" s="65">
        <v>13700.7</v>
      </c>
      <c r="O1269" s="65">
        <v>-2317</v>
      </c>
      <c r="P1269" s="65">
        <v>-19805.599999999999</v>
      </c>
      <c r="Q1269" s="65">
        <v>11762.16</v>
      </c>
      <c r="R1269" s="65">
        <v>-8708.91</v>
      </c>
      <c r="S1269" s="65">
        <v>-963.55000000000007</v>
      </c>
      <c r="T1269" s="65">
        <v>-2133.54</v>
      </c>
      <c r="U1269" s="65">
        <v>-7100.7599999999993</v>
      </c>
      <c r="V1269" s="65">
        <v>-20239.899999999998</v>
      </c>
    </row>
    <row r="1270" spans="1:22" x14ac:dyDescent="0.25">
      <c r="A1270">
        <v>1254</v>
      </c>
      <c r="B1270" s="65">
        <v>41.9405</v>
      </c>
      <c r="C1270" s="65">
        <v>330.05840000000001</v>
      </c>
      <c r="D1270" s="65">
        <v>14.375</v>
      </c>
      <c r="E1270" s="65">
        <v>226.43899999999999</v>
      </c>
      <c r="F1270" s="65">
        <v>3262.1691999999998</v>
      </c>
      <c r="G1270" s="65">
        <v>2729.3986</v>
      </c>
      <c r="H1270" s="65">
        <v>9407.7455000000009</v>
      </c>
      <c r="I1270" s="65">
        <v>3155.3357000000001</v>
      </c>
      <c r="J1270" s="65">
        <v>2534.2622000000001</v>
      </c>
      <c r="K1270" s="65">
        <v>3296.5506</v>
      </c>
      <c r="L1270" s="65">
        <v>-10713.5</v>
      </c>
      <c r="M1270" s="65">
        <v>-11787.599999999999</v>
      </c>
      <c r="N1270" s="65">
        <v>-2925</v>
      </c>
      <c r="O1270" s="65">
        <v>-198</v>
      </c>
      <c r="P1270" s="65">
        <v>-9633.4250000000011</v>
      </c>
      <c r="Q1270" s="65">
        <v>-11619.24</v>
      </c>
      <c r="R1270" s="65">
        <v>15085.79</v>
      </c>
      <c r="S1270" s="65">
        <v>1855.7099999999998</v>
      </c>
      <c r="T1270" s="65">
        <v>4368.1499999999996</v>
      </c>
      <c r="U1270" s="65">
        <v>-434.76</v>
      </c>
      <c r="V1270" s="65">
        <v>-26001.874999999996</v>
      </c>
    </row>
    <row r="1271" spans="1:22" x14ac:dyDescent="0.25">
      <c r="A1271">
        <v>1255</v>
      </c>
      <c r="B1271" s="65">
        <v>40.51</v>
      </c>
      <c r="C1271" s="65">
        <v>312.83999999999997</v>
      </c>
      <c r="D1271" s="65">
        <v>14.45</v>
      </c>
      <c r="E1271" s="65">
        <v>223.96</v>
      </c>
      <c r="F1271" s="65">
        <v>3282.37</v>
      </c>
      <c r="G1271" s="65">
        <v>2699.26</v>
      </c>
      <c r="H1271" s="65">
        <v>9510.9500000000007</v>
      </c>
      <c r="I1271" s="65">
        <v>3234.07</v>
      </c>
      <c r="J1271" s="65">
        <v>2554.33</v>
      </c>
      <c r="K1271" s="65">
        <v>3324.7</v>
      </c>
      <c r="L1271" s="65">
        <v>-707.69999999999993</v>
      </c>
      <c r="M1271" s="65">
        <v>14044.800000000001</v>
      </c>
      <c r="N1271" s="65">
        <v>-5955.3</v>
      </c>
      <c r="O1271" s="65">
        <v>4762.8</v>
      </c>
      <c r="P1271" s="65">
        <v>-14683.35</v>
      </c>
      <c r="Q1271" s="65">
        <v>-5592.38</v>
      </c>
      <c r="R1271" s="65">
        <v>9925.36</v>
      </c>
      <c r="S1271" s="65">
        <v>-6017.58</v>
      </c>
      <c r="T1271" s="65">
        <v>1358.1000000000001</v>
      </c>
      <c r="U1271" s="65">
        <v>-6065.04</v>
      </c>
      <c r="V1271" s="65">
        <v>-8930.2899999999991</v>
      </c>
    </row>
    <row r="1272" spans="1:22" x14ac:dyDescent="0.25">
      <c r="A1272">
        <v>1256</v>
      </c>
      <c r="B1272" s="65">
        <v>40.607900000000001</v>
      </c>
      <c r="C1272" s="65">
        <v>327.94170000000003</v>
      </c>
      <c r="D1272" s="65">
        <v>14.657299999999999</v>
      </c>
      <c r="E1272" s="65">
        <v>225.90969999999999</v>
      </c>
      <c r="F1272" s="65">
        <v>3294.9252999999999</v>
      </c>
      <c r="G1272" s="65">
        <v>2671.4688000000001</v>
      </c>
      <c r="H1272" s="65">
        <v>9408.6911999999993</v>
      </c>
      <c r="I1272" s="65">
        <v>3184.2375999999999</v>
      </c>
      <c r="J1272" s="65">
        <v>2555.3771999999999</v>
      </c>
      <c r="K1272" s="65">
        <v>3348.1053999999999</v>
      </c>
      <c r="L1272" s="65">
        <v>-1385.3</v>
      </c>
      <c r="M1272" s="65">
        <v>-8612.5499999999993</v>
      </c>
      <c r="N1272" s="65">
        <v>-13934.7</v>
      </c>
      <c r="O1272" s="65">
        <v>860.6</v>
      </c>
      <c r="P1272" s="65">
        <v>-17822.45</v>
      </c>
      <c r="Q1272" s="65">
        <v>-33.28</v>
      </c>
      <c r="R1272" s="65">
        <v>15038.505000000001</v>
      </c>
      <c r="S1272" s="65">
        <v>-1034.48</v>
      </c>
      <c r="T1272" s="65">
        <v>1200.9000000000001</v>
      </c>
      <c r="U1272" s="65">
        <v>-10745.72</v>
      </c>
      <c r="V1272" s="65">
        <v>-36468.474999999999</v>
      </c>
    </row>
    <row r="1273" spans="1:22" x14ac:dyDescent="0.25">
      <c r="A1273">
        <v>1257</v>
      </c>
      <c r="B1273" s="65">
        <v>41.16</v>
      </c>
      <c r="C1273" s="65">
        <v>323.56</v>
      </c>
      <c r="D1273" s="65">
        <v>14.19</v>
      </c>
      <c r="E1273" s="65">
        <v>226.7</v>
      </c>
      <c r="F1273" s="65">
        <v>3141.77</v>
      </c>
      <c r="G1273" s="65">
        <v>2692.61</v>
      </c>
      <c r="H1273" s="65">
        <v>9805.6200000000008</v>
      </c>
      <c r="I1273" s="65">
        <v>3197.3</v>
      </c>
      <c r="J1273" s="65">
        <v>2526.5700000000002</v>
      </c>
      <c r="K1273" s="65">
        <v>3275.79</v>
      </c>
      <c r="L1273" s="65">
        <v>-5241.6000000000004</v>
      </c>
      <c r="M1273" s="65">
        <v>-2042.55</v>
      </c>
      <c r="N1273" s="65">
        <v>4317.3</v>
      </c>
      <c r="O1273" s="65">
        <v>-728.40000000000009</v>
      </c>
      <c r="P1273" s="65">
        <v>20466.25</v>
      </c>
      <c r="Q1273" s="65">
        <v>-4260.96</v>
      </c>
      <c r="R1273" s="65">
        <v>-4807.9849999999997</v>
      </c>
      <c r="S1273" s="65">
        <v>-2340.4499999999998</v>
      </c>
      <c r="T1273" s="65">
        <v>5521.7999999999993</v>
      </c>
      <c r="U1273" s="65">
        <v>3717.72</v>
      </c>
      <c r="V1273" s="65">
        <v>14601.125</v>
      </c>
    </row>
    <row r="1274" spans="1:22" x14ac:dyDescent="0.25">
      <c r="A1274">
        <v>1258</v>
      </c>
      <c r="B1274" s="65">
        <v>39.941200000000002</v>
      </c>
      <c r="C1274" s="65">
        <v>315.24209999999999</v>
      </c>
      <c r="D1274" s="65">
        <v>14.3405</v>
      </c>
      <c r="E1274" s="65">
        <v>233.3776</v>
      </c>
      <c r="F1274" s="65">
        <v>3166.0704999999998</v>
      </c>
      <c r="G1274" s="65">
        <v>2666.9304000000002</v>
      </c>
      <c r="H1274" s="65">
        <v>9686.4298999999992</v>
      </c>
      <c r="I1274" s="65">
        <v>3196.0084999999999</v>
      </c>
      <c r="J1274" s="65">
        <v>2599.9935999999998</v>
      </c>
      <c r="K1274" s="65">
        <v>3326.0652</v>
      </c>
      <c r="L1274" s="65">
        <v>3281.6</v>
      </c>
      <c r="M1274" s="65">
        <v>10436.85</v>
      </c>
      <c r="N1274" s="65">
        <v>-1579.5</v>
      </c>
      <c r="O1274" s="65">
        <v>-14075.2</v>
      </c>
      <c r="P1274" s="65">
        <v>14391.25</v>
      </c>
      <c r="Q1274" s="65">
        <v>874.4</v>
      </c>
      <c r="R1274" s="65">
        <v>1151.5700000000002</v>
      </c>
      <c r="S1274" s="65">
        <v>-2211.5700000000002</v>
      </c>
      <c r="T1274" s="65">
        <v>-5491.5599999999995</v>
      </c>
      <c r="U1274" s="65">
        <v>-6337.68</v>
      </c>
      <c r="V1274" s="65">
        <v>440.15999999999985</v>
      </c>
    </row>
    <row r="1275" spans="1:22" x14ac:dyDescent="0.25">
      <c r="A1275">
        <v>1259</v>
      </c>
      <c r="B1275" s="65">
        <v>40.36</v>
      </c>
      <c r="C1275" s="65">
        <v>319.88</v>
      </c>
      <c r="D1275" s="65">
        <v>14.21</v>
      </c>
      <c r="E1275" s="65">
        <v>229.97</v>
      </c>
      <c r="F1275" s="65">
        <v>3166.53</v>
      </c>
      <c r="G1275" s="65">
        <v>2702.72</v>
      </c>
      <c r="H1275" s="65">
        <v>9858.08</v>
      </c>
      <c r="I1275" s="65">
        <v>3151.58</v>
      </c>
      <c r="J1275" s="65">
        <v>2563.38</v>
      </c>
      <c r="K1275" s="65">
        <v>3297.39</v>
      </c>
      <c r="L1275" s="65">
        <v>380.1</v>
      </c>
      <c r="M1275" s="65">
        <v>3481.2000000000003</v>
      </c>
      <c r="N1275" s="65">
        <v>3396.9</v>
      </c>
      <c r="O1275" s="65">
        <v>-7257.6</v>
      </c>
      <c r="P1275" s="65">
        <v>14275.775</v>
      </c>
      <c r="Q1275" s="65">
        <v>-6284.44</v>
      </c>
      <c r="R1275" s="65">
        <v>-7430.9749999999995</v>
      </c>
      <c r="S1275" s="65">
        <v>2230.91</v>
      </c>
      <c r="T1275" s="65">
        <v>0.46499999999999997</v>
      </c>
      <c r="U1275" s="65">
        <v>-603.55999999999995</v>
      </c>
      <c r="V1275" s="65">
        <v>2188.775000000001</v>
      </c>
    </row>
    <row r="1276" spans="1:22" x14ac:dyDescent="0.25">
      <c r="A1276">
        <v>1260</v>
      </c>
      <c r="B1276" s="65">
        <v>41.965699999999998</v>
      </c>
      <c r="C1276" s="65">
        <v>323.86739999999998</v>
      </c>
      <c r="D1276" s="65">
        <v>14.3849</v>
      </c>
      <c r="E1276" s="65">
        <v>236.41300000000001</v>
      </c>
      <c r="F1276" s="65">
        <v>3158.0715</v>
      </c>
      <c r="G1276" s="65">
        <v>2692.2111</v>
      </c>
      <c r="H1276" s="65">
        <v>9540.5836999999992</v>
      </c>
      <c r="I1276" s="65">
        <v>3133.8524000000002</v>
      </c>
      <c r="J1276" s="65">
        <v>2632.2871</v>
      </c>
      <c r="K1276" s="65">
        <v>3283.3092000000001</v>
      </c>
      <c r="L1276" s="65">
        <v>-10889.900000000001</v>
      </c>
      <c r="M1276" s="65">
        <v>-2501.1</v>
      </c>
      <c r="N1276" s="65">
        <v>-3311.1</v>
      </c>
      <c r="O1276" s="65">
        <v>-20146</v>
      </c>
      <c r="P1276" s="65">
        <v>16391</v>
      </c>
      <c r="Q1276" s="65">
        <v>-4181.74</v>
      </c>
      <c r="R1276" s="65">
        <v>8443.8799999999992</v>
      </c>
      <c r="S1276" s="65">
        <v>4004.04</v>
      </c>
      <c r="T1276" s="65">
        <v>-10335.584999999999</v>
      </c>
      <c r="U1276" s="65">
        <v>2213.52</v>
      </c>
      <c r="V1276" s="65">
        <v>-20312.985000000004</v>
      </c>
    </row>
    <row r="1277" spans="1:22" x14ac:dyDescent="0.25">
      <c r="A1277">
        <v>1261</v>
      </c>
      <c r="B1277" s="65">
        <v>40.46</v>
      </c>
      <c r="C1277" s="65">
        <v>321.33999999999997</v>
      </c>
      <c r="D1277" s="65">
        <v>13.91</v>
      </c>
      <c r="E1277" s="65">
        <v>231.41</v>
      </c>
      <c r="F1277" s="65">
        <v>3226.74</v>
      </c>
      <c r="G1277" s="65">
        <v>2663.37</v>
      </c>
      <c r="H1277" s="65">
        <v>9824.83</v>
      </c>
      <c r="I1277" s="65">
        <v>3280.53</v>
      </c>
      <c r="J1277" s="65">
        <v>2543.7399999999998</v>
      </c>
      <c r="K1277" s="65">
        <v>3245.1</v>
      </c>
      <c r="L1277" s="65">
        <v>-317.10000000000002</v>
      </c>
      <c r="M1277" s="65">
        <v>1285.2</v>
      </c>
      <c r="N1277" s="65">
        <v>15276.3</v>
      </c>
      <c r="O1277" s="65">
        <v>-10138.199999999999</v>
      </c>
      <c r="P1277" s="65">
        <v>-775.59999999999991</v>
      </c>
      <c r="Q1277" s="65">
        <v>1587.4599999999998</v>
      </c>
      <c r="R1277" s="65">
        <v>-5768.2550000000001</v>
      </c>
      <c r="S1277" s="65">
        <v>-10663.87</v>
      </c>
      <c r="T1277" s="65">
        <v>2946.69</v>
      </c>
      <c r="U1277" s="65">
        <v>9855.7800000000007</v>
      </c>
      <c r="V1277" s="65">
        <v>3288.4050000000007</v>
      </c>
    </row>
    <row r="1278" spans="1:22" x14ac:dyDescent="0.25">
      <c r="A1278">
        <v>1262</v>
      </c>
      <c r="B1278" s="65">
        <v>39.727200000000003</v>
      </c>
      <c r="C1278" s="65">
        <v>321.91239999999999</v>
      </c>
      <c r="D1278" s="65">
        <v>14.4566</v>
      </c>
      <c r="E1278" s="65">
        <v>217.8818</v>
      </c>
      <c r="F1278" s="65">
        <v>3172.1660999999999</v>
      </c>
      <c r="G1278" s="65">
        <v>2716.3305</v>
      </c>
      <c r="H1278" s="65">
        <v>9846.1630999999998</v>
      </c>
      <c r="I1278" s="65">
        <v>3204.7786999999998</v>
      </c>
      <c r="J1278" s="65">
        <v>2592.9524999999999</v>
      </c>
      <c r="K1278" s="65">
        <v>3324.3319999999999</v>
      </c>
      <c r="L1278" s="65">
        <v>4779.5999999999995</v>
      </c>
      <c r="M1278" s="65">
        <v>431.40000000000003</v>
      </c>
      <c r="N1278" s="65">
        <v>-6107.4</v>
      </c>
      <c r="O1278" s="65">
        <v>16916.399999999998</v>
      </c>
      <c r="P1278" s="65">
        <v>12867.35</v>
      </c>
      <c r="Q1278" s="65">
        <v>-9005.6200000000008</v>
      </c>
      <c r="R1278" s="65">
        <v>-6835.0899999999992</v>
      </c>
      <c r="S1278" s="65">
        <v>-3088.59</v>
      </c>
      <c r="T1278" s="65">
        <v>-4435.3949999999995</v>
      </c>
      <c r="U1278" s="65">
        <v>-5991.04</v>
      </c>
      <c r="V1278" s="65">
        <v>-468.38500000000386</v>
      </c>
    </row>
    <row r="1279" spans="1:22" x14ac:dyDescent="0.25">
      <c r="A1279">
        <v>1263</v>
      </c>
      <c r="B1279" s="65">
        <v>41.16</v>
      </c>
      <c r="C1279" s="65">
        <v>314.64</v>
      </c>
      <c r="D1279" s="65">
        <v>14.26</v>
      </c>
      <c r="E1279" s="65">
        <v>224.78</v>
      </c>
      <c r="F1279" s="65">
        <v>3159.11</v>
      </c>
      <c r="G1279" s="65">
        <v>2662.87</v>
      </c>
      <c r="H1279" s="65">
        <v>9873.3700000000008</v>
      </c>
      <c r="I1279" s="65">
        <v>3192.97</v>
      </c>
      <c r="J1279" s="65">
        <v>2539.7399999999998</v>
      </c>
      <c r="K1279" s="65">
        <v>3267.11</v>
      </c>
      <c r="L1279" s="65">
        <v>-5231.0999999999995</v>
      </c>
      <c r="M1279" s="65">
        <v>11341.35</v>
      </c>
      <c r="N1279" s="65">
        <v>1396.2</v>
      </c>
      <c r="O1279" s="65">
        <v>3125.7999999999997</v>
      </c>
      <c r="P1279" s="65">
        <v>16132.075000000001</v>
      </c>
      <c r="Q1279" s="65">
        <v>1686.4799999999998</v>
      </c>
      <c r="R1279" s="65">
        <v>-8195.5600000000013</v>
      </c>
      <c r="S1279" s="65">
        <v>-1907.47</v>
      </c>
      <c r="T1279" s="65">
        <v>3546.3449999999998</v>
      </c>
      <c r="U1279" s="65">
        <v>5453</v>
      </c>
      <c r="V1279" s="65">
        <v>27347.119999999999</v>
      </c>
    </row>
    <row r="1280" spans="1:22" x14ac:dyDescent="0.25">
      <c r="A1280">
        <v>1264</v>
      </c>
      <c r="B1280" s="65">
        <v>41.509399999999999</v>
      </c>
      <c r="C1280" s="65">
        <v>316.13420000000002</v>
      </c>
      <c r="D1280" s="65">
        <v>14.3469</v>
      </c>
      <c r="E1280" s="65">
        <v>224.74680000000001</v>
      </c>
      <c r="F1280" s="65">
        <v>3317.7237</v>
      </c>
      <c r="G1280" s="65">
        <v>2676.1644999999999</v>
      </c>
      <c r="H1280" s="65">
        <v>9900.0100999999995</v>
      </c>
      <c r="I1280" s="65">
        <v>3185.5113999999999</v>
      </c>
      <c r="J1280" s="65">
        <v>2617.4508999999998</v>
      </c>
      <c r="K1280" s="65">
        <v>3293.2017999999998</v>
      </c>
      <c r="L1280" s="65">
        <v>-7695.7999999999993</v>
      </c>
      <c r="M1280" s="65">
        <v>9098.7000000000007</v>
      </c>
      <c r="N1280" s="65">
        <v>-1829.1</v>
      </c>
      <c r="O1280" s="65">
        <v>3186.4</v>
      </c>
      <c r="P1280" s="65">
        <v>-23522.05</v>
      </c>
      <c r="Q1280" s="65">
        <v>-972.42</v>
      </c>
      <c r="R1280" s="65">
        <v>-9527.44</v>
      </c>
      <c r="S1280" s="65">
        <v>-1161.8600000000001</v>
      </c>
      <c r="T1280" s="65">
        <v>-8110.1550000000007</v>
      </c>
      <c r="U1280" s="65">
        <v>235</v>
      </c>
      <c r="V1280" s="65">
        <v>-40298.724999999999</v>
      </c>
    </row>
    <row r="1281" spans="1:22" x14ac:dyDescent="0.25">
      <c r="A1281">
        <v>1265</v>
      </c>
      <c r="B1281" s="65">
        <v>41.16</v>
      </c>
      <c r="C1281" s="65">
        <v>314.24</v>
      </c>
      <c r="D1281" s="65">
        <v>14.42</v>
      </c>
      <c r="E1281" s="65">
        <v>230.74</v>
      </c>
      <c r="F1281" s="65">
        <v>3428.5</v>
      </c>
      <c r="G1281" s="65">
        <v>2624.47</v>
      </c>
      <c r="H1281" s="65">
        <v>9988.07</v>
      </c>
      <c r="I1281" s="65">
        <v>3177.25</v>
      </c>
      <c r="J1281" s="65">
        <v>2551.89</v>
      </c>
      <c r="K1281" s="65">
        <v>3289.54</v>
      </c>
      <c r="L1281" s="65">
        <v>-5236.7</v>
      </c>
      <c r="M1281" s="65">
        <v>11944.65</v>
      </c>
      <c r="N1281" s="65">
        <v>-4516.2</v>
      </c>
      <c r="O1281" s="65">
        <v>-8806.4</v>
      </c>
      <c r="P1281" s="65">
        <v>-51216.75</v>
      </c>
      <c r="Q1281" s="65">
        <v>9366.9</v>
      </c>
      <c r="R1281" s="65">
        <v>-13930.514999999999</v>
      </c>
      <c r="S1281" s="65">
        <v>-335.82</v>
      </c>
      <c r="T1281" s="65">
        <v>1723.6200000000001</v>
      </c>
      <c r="U1281" s="65">
        <v>966.98</v>
      </c>
      <c r="V1281" s="65">
        <v>-60040.234999999993</v>
      </c>
    </row>
    <row r="1282" spans="1:22" x14ac:dyDescent="0.25">
      <c r="A1282">
        <v>1266</v>
      </c>
      <c r="B1282" s="65">
        <v>41.114100000000001</v>
      </c>
      <c r="C1282" s="65">
        <v>325.93549999999999</v>
      </c>
      <c r="D1282" s="65">
        <v>14.5542</v>
      </c>
      <c r="E1282" s="65">
        <v>234.9341</v>
      </c>
      <c r="F1282" s="65">
        <v>3240.0252999999998</v>
      </c>
      <c r="G1282" s="65">
        <v>2604.1808000000001</v>
      </c>
      <c r="H1282" s="65">
        <v>9453.0432999999994</v>
      </c>
      <c r="I1282" s="65">
        <v>3170.7622000000001</v>
      </c>
      <c r="J1282" s="65">
        <v>2589.9641000000001</v>
      </c>
      <c r="K1282" s="65">
        <v>3262.6314000000002</v>
      </c>
      <c r="L1282" s="65">
        <v>-4928.7</v>
      </c>
      <c r="M1282" s="65">
        <v>-5603.25</v>
      </c>
      <c r="N1282" s="65">
        <v>-9913.7999999999993</v>
      </c>
      <c r="O1282" s="65">
        <v>-17188.199999999997</v>
      </c>
      <c r="P1282" s="65">
        <v>-4097.45</v>
      </c>
      <c r="Q1282" s="65">
        <v>13424.32</v>
      </c>
      <c r="R1282" s="65">
        <v>12820.9</v>
      </c>
      <c r="S1282" s="65">
        <v>313.06</v>
      </c>
      <c r="T1282" s="65">
        <v>-3987.1349999999998</v>
      </c>
      <c r="U1282" s="65">
        <v>6349.08</v>
      </c>
      <c r="V1282" s="65">
        <v>-12811.174999999994</v>
      </c>
    </row>
    <row r="1283" spans="1:22" x14ac:dyDescent="0.25">
      <c r="A1283">
        <v>1267</v>
      </c>
      <c r="B1283" s="65">
        <v>41.38</v>
      </c>
      <c r="C1283" s="65">
        <v>325.08999999999997</v>
      </c>
      <c r="D1283" s="65">
        <v>14.69</v>
      </c>
      <c r="E1283" s="65">
        <v>218.95</v>
      </c>
      <c r="F1283" s="65">
        <v>3247.47</v>
      </c>
      <c r="G1283" s="65">
        <v>2690.63</v>
      </c>
      <c r="H1283" s="65">
        <v>9744</v>
      </c>
      <c r="I1283" s="65">
        <v>3178.43</v>
      </c>
      <c r="J1283" s="65">
        <v>2535.4</v>
      </c>
      <c r="K1283" s="65">
        <v>3279.47</v>
      </c>
      <c r="L1283" s="65">
        <v>-6808.2</v>
      </c>
      <c r="M1283" s="65">
        <v>-4330.9500000000007</v>
      </c>
      <c r="N1283" s="65">
        <v>-15241.199999999999</v>
      </c>
      <c r="O1283" s="65">
        <v>14770.6</v>
      </c>
      <c r="P1283" s="65">
        <v>-5958.3</v>
      </c>
      <c r="Q1283" s="65">
        <v>-3864.96</v>
      </c>
      <c r="R1283" s="65">
        <v>-1726.91</v>
      </c>
      <c r="S1283" s="65">
        <v>-453.65999999999997</v>
      </c>
      <c r="T1283" s="65">
        <v>4197.78</v>
      </c>
      <c r="U1283" s="65">
        <v>2981.96</v>
      </c>
      <c r="V1283" s="65">
        <v>-16433.84</v>
      </c>
    </row>
    <row r="1284" spans="1:22" x14ac:dyDescent="0.25">
      <c r="A1284">
        <v>1268</v>
      </c>
      <c r="B1284" s="65">
        <v>39.205800000000004</v>
      </c>
      <c r="C1284" s="65">
        <v>318.9033</v>
      </c>
      <c r="D1284" s="65">
        <v>14.4908</v>
      </c>
      <c r="E1284" s="65">
        <v>216.78039999999999</v>
      </c>
      <c r="F1284" s="65">
        <v>3271.3366999999998</v>
      </c>
      <c r="G1284" s="65">
        <v>2744.3144000000002</v>
      </c>
      <c r="H1284" s="65">
        <v>9258.7343000000001</v>
      </c>
      <c r="I1284" s="65">
        <v>3079.3117999999999</v>
      </c>
      <c r="J1284" s="65">
        <v>2538.4405000000002</v>
      </c>
      <c r="K1284" s="65">
        <v>3240.1469000000002</v>
      </c>
      <c r="L1284" s="65">
        <v>8429.4</v>
      </c>
      <c r="M1284" s="65">
        <v>4945.05</v>
      </c>
      <c r="N1284" s="65">
        <v>-7441.2</v>
      </c>
      <c r="O1284" s="65">
        <v>19119.2</v>
      </c>
      <c r="P1284" s="65">
        <v>-11925.3</v>
      </c>
      <c r="Q1284" s="65">
        <v>-14602.4</v>
      </c>
      <c r="R1284" s="65">
        <v>22536.35</v>
      </c>
      <c r="S1284" s="65">
        <v>9458.1</v>
      </c>
      <c r="T1284" s="65">
        <v>3741.4049999999997</v>
      </c>
      <c r="U1284" s="65">
        <v>10845.98</v>
      </c>
      <c r="V1284" s="65">
        <v>45106.584999999992</v>
      </c>
    </row>
    <row r="1285" spans="1:22" x14ac:dyDescent="0.25">
      <c r="A1285">
        <v>1269</v>
      </c>
      <c r="B1285" s="65">
        <v>39.58</v>
      </c>
      <c r="C1285" s="65">
        <v>325.58</v>
      </c>
      <c r="D1285" s="65">
        <v>14.04</v>
      </c>
      <c r="E1285" s="65">
        <v>224.5</v>
      </c>
      <c r="F1285" s="65">
        <v>3377.33</v>
      </c>
      <c r="G1285" s="65">
        <v>2682.36</v>
      </c>
      <c r="H1285" s="65">
        <v>9858.0499999999993</v>
      </c>
      <c r="I1285" s="65">
        <v>3158.92</v>
      </c>
      <c r="J1285" s="65">
        <v>2568.7600000000002</v>
      </c>
      <c r="K1285" s="65">
        <v>3267.29</v>
      </c>
      <c r="L1285" s="65">
        <v>5822.5999999999995</v>
      </c>
      <c r="M1285" s="65">
        <v>-5066.55</v>
      </c>
      <c r="N1285" s="65">
        <v>9984</v>
      </c>
      <c r="O1285" s="65">
        <v>3673.6</v>
      </c>
      <c r="P1285" s="65">
        <v>-38423.4</v>
      </c>
      <c r="Q1285" s="65">
        <v>-2211.62</v>
      </c>
      <c r="R1285" s="65">
        <v>-7429.4250000000002</v>
      </c>
      <c r="S1285" s="65">
        <v>1497.23</v>
      </c>
      <c r="T1285" s="65">
        <v>-805.96500000000003</v>
      </c>
      <c r="U1285" s="65">
        <v>5417.88</v>
      </c>
      <c r="V1285" s="65">
        <v>-27541.649999999998</v>
      </c>
    </row>
    <row r="1286" spans="1:22" x14ac:dyDescent="0.25">
      <c r="A1286">
        <v>1270</v>
      </c>
      <c r="B1286" s="65">
        <v>40.6038</v>
      </c>
      <c r="C1286" s="65">
        <v>313.33019999999999</v>
      </c>
      <c r="D1286" s="65">
        <v>13.905200000000001</v>
      </c>
      <c r="E1286" s="65">
        <v>232.1386</v>
      </c>
      <c r="F1286" s="65">
        <v>3296.5410000000002</v>
      </c>
      <c r="G1286" s="65">
        <v>2670.6977000000002</v>
      </c>
      <c r="H1286" s="65">
        <v>9348.7327999999998</v>
      </c>
      <c r="I1286" s="65">
        <v>3200.2568000000001</v>
      </c>
      <c r="J1286" s="65">
        <v>2585.3045999999999</v>
      </c>
      <c r="K1286" s="65">
        <v>3273.8339000000001</v>
      </c>
      <c r="L1286" s="65">
        <v>-1356.6</v>
      </c>
      <c r="M1286" s="65">
        <v>13304.699999999999</v>
      </c>
      <c r="N1286" s="65">
        <v>15397.199999999999</v>
      </c>
      <c r="O1286" s="65">
        <v>-11597.2</v>
      </c>
      <c r="P1286" s="65">
        <v>-18226.375</v>
      </c>
      <c r="Q1286" s="65">
        <v>120.94</v>
      </c>
      <c r="R1286" s="65">
        <v>18036.424999999999</v>
      </c>
      <c r="S1286" s="65">
        <v>-2636.4</v>
      </c>
      <c r="T1286" s="65">
        <v>-3288.2099999999996</v>
      </c>
      <c r="U1286" s="65">
        <v>4108.58</v>
      </c>
      <c r="V1286" s="65">
        <v>13863.059999999996</v>
      </c>
    </row>
    <row r="1287" spans="1:22" x14ac:dyDescent="0.25">
      <c r="A1287">
        <v>1271</v>
      </c>
      <c r="B1287" s="65">
        <v>40.53</v>
      </c>
      <c r="C1287" s="65">
        <v>318.94</v>
      </c>
      <c r="D1287" s="65">
        <v>13.76</v>
      </c>
      <c r="E1287" s="65">
        <v>224.54</v>
      </c>
      <c r="F1287" s="65">
        <v>3310.06</v>
      </c>
      <c r="G1287" s="65">
        <v>2703.23</v>
      </c>
      <c r="H1287" s="65">
        <v>9273.1299999999992</v>
      </c>
      <c r="I1287" s="65">
        <v>3162.46</v>
      </c>
      <c r="J1287" s="65">
        <v>2591.39</v>
      </c>
      <c r="K1287" s="65">
        <v>3264.79</v>
      </c>
      <c r="L1287" s="65">
        <v>-854.7</v>
      </c>
      <c r="M1287" s="65">
        <v>4884.6000000000004</v>
      </c>
      <c r="N1287" s="65">
        <v>21083.399999999998</v>
      </c>
      <c r="O1287" s="65">
        <v>3596.6</v>
      </c>
      <c r="P1287" s="65">
        <v>-21604.9</v>
      </c>
      <c r="Q1287" s="65">
        <v>-6385.46</v>
      </c>
      <c r="R1287" s="65">
        <v>21816.71</v>
      </c>
      <c r="S1287" s="65">
        <v>1143.1100000000001</v>
      </c>
      <c r="T1287" s="65">
        <v>-4200.93</v>
      </c>
      <c r="U1287" s="65">
        <v>5916.68</v>
      </c>
      <c r="V1287" s="65">
        <v>25395.109999999997</v>
      </c>
    </row>
    <row r="1288" spans="1:22" x14ac:dyDescent="0.25">
      <c r="A1288">
        <v>1272</v>
      </c>
      <c r="B1288" s="65">
        <v>41.435099999999998</v>
      </c>
      <c r="C1288" s="65">
        <v>313.93270000000001</v>
      </c>
      <c r="D1288" s="65">
        <v>14.0601</v>
      </c>
      <c r="E1288" s="65">
        <v>230.7997</v>
      </c>
      <c r="F1288" s="65">
        <v>3243.8697000000002</v>
      </c>
      <c r="G1288" s="65">
        <v>2692.2905000000001</v>
      </c>
      <c r="H1288" s="65">
        <v>9713.3675000000003</v>
      </c>
      <c r="I1288" s="65">
        <v>3173.5828999999999</v>
      </c>
      <c r="J1288" s="65">
        <v>2586.4434999999999</v>
      </c>
      <c r="K1288" s="65">
        <v>3324.0378000000001</v>
      </c>
      <c r="L1288" s="65">
        <v>-7175.6999999999989</v>
      </c>
      <c r="M1288" s="65">
        <v>12400.95</v>
      </c>
      <c r="N1288" s="65">
        <v>9356.1</v>
      </c>
      <c r="O1288" s="65">
        <v>-8919.4</v>
      </c>
      <c r="P1288" s="65">
        <v>-5058.55</v>
      </c>
      <c r="Q1288" s="65">
        <v>-4197.62</v>
      </c>
      <c r="R1288" s="65">
        <v>-195.31</v>
      </c>
      <c r="S1288" s="65">
        <v>30.990000000000002</v>
      </c>
      <c r="T1288" s="65">
        <v>-3459.0450000000001</v>
      </c>
      <c r="U1288" s="65">
        <v>-5932.2000000000007</v>
      </c>
      <c r="V1288" s="65">
        <v>-13149.784999999998</v>
      </c>
    </row>
    <row r="1289" spans="1:22" x14ac:dyDescent="0.25">
      <c r="A1289">
        <v>1273</v>
      </c>
      <c r="B1289" s="65">
        <v>40.33</v>
      </c>
      <c r="C1289" s="65">
        <v>325.16000000000003</v>
      </c>
      <c r="D1289" s="65">
        <v>14.5</v>
      </c>
      <c r="E1289" s="65">
        <v>223.36</v>
      </c>
      <c r="F1289" s="65">
        <v>3212.32</v>
      </c>
      <c r="G1289" s="65">
        <v>2717.23</v>
      </c>
      <c r="H1289" s="65">
        <v>9769.76</v>
      </c>
      <c r="I1289" s="65">
        <v>3233.15</v>
      </c>
      <c r="J1289" s="65">
        <v>2572.9299999999998</v>
      </c>
      <c r="K1289" s="65">
        <v>3301.57</v>
      </c>
      <c r="L1289" s="65">
        <v>585.9</v>
      </c>
      <c r="M1289" s="65">
        <v>-4435.95</v>
      </c>
      <c r="N1289" s="65">
        <v>-7854.5999999999995</v>
      </c>
      <c r="O1289" s="65">
        <v>5965.8</v>
      </c>
      <c r="P1289" s="65">
        <v>2828.65</v>
      </c>
      <c r="Q1289" s="65">
        <v>-9184.5399999999991</v>
      </c>
      <c r="R1289" s="65">
        <v>-3014.79</v>
      </c>
      <c r="S1289" s="65">
        <v>-5925.96</v>
      </c>
      <c r="T1289" s="65">
        <v>-1432.1849999999999</v>
      </c>
      <c r="U1289" s="65">
        <v>-1438.44</v>
      </c>
      <c r="V1289" s="65">
        <v>-23906.114999999998</v>
      </c>
    </row>
    <row r="1290" spans="1:22" x14ac:dyDescent="0.25">
      <c r="A1290">
        <v>1274</v>
      </c>
      <c r="B1290" s="65">
        <v>43.171799999999998</v>
      </c>
      <c r="C1290" s="65">
        <v>325.2328</v>
      </c>
      <c r="D1290" s="65">
        <v>14.116199999999999</v>
      </c>
      <c r="E1290" s="65">
        <v>231.17769999999999</v>
      </c>
      <c r="F1290" s="65">
        <v>2990.3564000000001</v>
      </c>
      <c r="G1290" s="65">
        <v>2710.3773000000001</v>
      </c>
      <c r="H1290" s="65">
        <v>9593.7132999999994</v>
      </c>
      <c r="I1290" s="65">
        <v>3173.2566000000002</v>
      </c>
      <c r="J1290" s="65">
        <v>2595.0799000000002</v>
      </c>
      <c r="K1290" s="65">
        <v>3246.3276000000001</v>
      </c>
      <c r="L1290" s="65">
        <v>-19332.599999999999</v>
      </c>
      <c r="M1290" s="65">
        <v>-4549.2</v>
      </c>
      <c r="N1290" s="65">
        <v>7168.2</v>
      </c>
      <c r="O1290" s="65">
        <v>-9675.4</v>
      </c>
      <c r="P1290" s="65">
        <v>58319.775000000001</v>
      </c>
      <c r="Q1290" s="65">
        <v>-7814.98</v>
      </c>
      <c r="R1290" s="65">
        <v>5787.4000000000005</v>
      </c>
      <c r="S1290" s="65">
        <v>63.62</v>
      </c>
      <c r="T1290" s="65">
        <v>-4754.5050000000001</v>
      </c>
      <c r="U1290" s="65">
        <v>9609.84</v>
      </c>
      <c r="V1290" s="65">
        <v>34822.15</v>
      </c>
    </row>
    <row r="1291" spans="1:22" x14ac:dyDescent="0.25">
      <c r="A1291">
        <v>1275</v>
      </c>
      <c r="B1291" s="65">
        <v>40.700000000000003</v>
      </c>
      <c r="C1291" s="65">
        <v>326.06</v>
      </c>
      <c r="D1291" s="65">
        <v>14.13</v>
      </c>
      <c r="E1291" s="65">
        <v>218.78</v>
      </c>
      <c r="F1291" s="65">
        <v>3287.88</v>
      </c>
      <c r="G1291" s="65">
        <v>2678.64</v>
      </c>
      <c r="H1291" s="65">
        <v>9811.81</v>
      </c>
      <c r="I1291" s="65">
        <v>3187.58</v>
      </c>
      <c r="J1291" s="65">
        <v>2589</v>
      </c>
      <c r="K1291" s="65">
        <v>3322.21</v>
      </c>
      <c r="L1291" s="65">
        <v>-2028.6</v>
      </c>
      <c r="M1291" s="65">
        <v>-5792.4000000000005</v>
      </c>
      <c r="N1291" s="65">
        <v>6532.5</v>
      </c>
      <c r="O1291" s="65">
        <v>15121.800000000001</v>
      </c>
      <c r="P1291" s="65">
        <v>-16060.175000000001</v>
      </c>
      <c r="Q1291" s="65">
        <v>-1467</v>
      </c>
      <c r="R1291" s="65">
        <v>-5117.2550000000001</v>
      </c>
      <c r="S1291" s="65">
        <v>-1368.28</v>
      </c>
      <c r="T1291" s="65">
        <v>-3842.4749999999999</v>
      </c>
      <c r="U1291" s="65">
        <v>-5566.2999999999993</v>
      </c>
      <c r="V1291" s="65">
        <v>-19588.185000000001</v>
      </c>
    </row>
    <row r="1292" spans="1:22" x14ac:dyDescent="0.25">
      <c r="A1292">
        <v>1276</v>
      </c>
      <c r="B1292" s="65">
        <v>40.519500000000001</v>
      </c>
      <c r="C1292" s="65">
        <v>316.44720000000001</v>
      </c>
      <c r="D1292" s="65">
        <v>13.9491</v>
      </c>
      <c r="E1292" s="65">
        <v>230.69049999999999</v>
      </c>
      <c r="F1292" s="65">
        <v>3142.7979999999998</v>
      </c>
      <c r="G1292" s="65">
        <v>2726.4661000000001</v>
      </c>
      <c r="H1292" s="65">
        <v>9281.7616999999991</v>
      </c>
      <c r="I1292" s="65">
        <v>3188.2100999999998</v>
      </c>
      <c r="J1292" s="65">
        <v>2541.5925000000002</v>
      </c>
      <c r="K1292" s="65">
        <v>3330.8742000000002</v>
      </c>
      <c r="L1292" s="65">
        <v>-766.5</v>
      </c>
      <c r="M1292" s="65">
        <v>8629.1999999999989</v>
      </c>
      <c r="N1292" s="65">
        <v>13685.1</v>
      </c>
      <c r="O1292" s="65">
        <v>-8701</v>
      </c>
      <c r="P1292" s="65">
        <v>20209.375</v>
      </c>
      <c r="Q1292" s="65">
        <v>-11032.74</v>
      </c>
      <c r="R1292" s="65">
        <v>21384.98</v>
      </c>
      <c r="S1292" s="65">
        <v>-1431.73</v>
      </c>
      <c r="T1292" s="65">
        <v>3268.605</v>
      </c>
      <c r="U1292" s="65">
        <v>-7299.48</v>
      </c>
      <c r="V1292" s="65">
        <v>37945.810000000012</v>
      </c>
    </row>
    <row r="1293" spans="1:22" x14ac:dyDescent="0.25">
      <c r="A1293">
        <v>1277</v>
      </c>
      <c r="B1293" s="65">
        <v>40.89</v>
      </c>
      <c r="C1293" s="65">
        <v>314.79000000000002</v>
      </c>
      <c r="D1293" s="65">
        <v>14.74</v>
      </c>
      <c r="E1293" s="65">
        <v>230.31</v>
      </c>
      <c r="F1293" s="65">
        <v>3352.48</v>
      </c>
      <c r="G1293" s="65">
        <v>2717.65</v>
      </c>
      <c r="H1293" s="65">
        <v>10031.379999999999</v>
      </c>
      <c r="I1293" s="65">
        <v>3191.31</v>
      </c>
      <c r="J1293" s="65">
        <v>2585.94</v>
      </c>
      <c r="K1293" s="65">
        <v>3297.8</v>
      </c>
      <c r="L1293" s="65">
        <v>-3369.1</v>
      </c>
      <c r="M1293" s="65">
        <v>11121.6</v>
      </c>
      <c r="N1293" s="65">
        <v>-17316</v>
      </c>
      <c r="O1293" s="65">
        <v>-7945.8</v>
      </c>
      <c r="P1293" s="65">
        <v>-32210.149999999998</v>
      </c>
      <c r="Q1293" s="65">
        <v>-9269.2999999999993</v>
      </c>
      <c r="R1293" s="65">
        <v>-16095.830000000002</v>
      </c>
      <c r="S1293" s="65">
        <v>-1741.49</v>
      </c>
      <c r="T1293" s="65">
        <v>-3383.5950000000003</v>
      </c>
      <c r="U1293" s="65">
        <v>-684.82</v>
      </c>
      <c r="V1293" s="65">
        <v>-80894.485000000015</v>
      </c>
    </row>
    <row r="1294" spans="1:22" x14ac:dyDescent="0.25">
      <c r="A1294">
        <v>1278</v>
      </c>
      <c r="B1294" s="65">
        <v>40.681399999999996</v>
      </c>
      <c r="C1294" s="65">
        <v>321.21030000000002</v>
      </c>
      <c r="D1294" s="65">
        <v>14.3599</v>
      </c>
      <c r="E1294" s="65">
        <v>231.44110000000001</v>
      </c>
      <c r="F1294" s="65">
        <v>3309.6080999999999</v>
      </c>
      <c r="G1294" s="65">
        <v>2712.4771999999998</v>
      </c>
      <c r="H1294" s="65">
        <v>9807.8354999999992</v>
      </c>
      <c r="I1294" s="65">
        <v>3106.9958000000001</v>
      </c>
      <c r="J1294" s="65">
        <v>2518.8400999999999</v>
      </c>
      <c r="K1294" s="65">
        <v>3182.9214999999999</v>
      </c>
      <c r="L1294" s="65">
        <v>-1899.7999999999997</v>
      </c>
      <c r="M1294" s="65">
        <v>1484.55</v>
      </c>
      <c r="N1294" s="65">
        <v>-2336.1</v>
      </c>
      <c r="O1294" s="65">
        <v>-10202.199999999999</v>
      </c>
      <c r="P1294" s="65">
        <v>-21493.15</v>
      </c>
      <c r="Q1294" s="65">
        <v>-8234.9599999999991</v>
      </c>
      <c r="R1294" s="65">
        <v>-4918.71</v>
      </c>
      <c r="S1294" s="65">
        <v>6689.7000000000007</v>
      </c>
      <c r="T1294" s="65">
        <v>6681.4650000000001</v>
      </c>
      <c r="U1294" s="65">
        <v>22291.059999999998</v>
      </c>
      <c r="V1294" s="65">
        <v>-11938.145000000004</v>
      </c>
    </row>
    <row r="1295" spans="1:22" x14ac:dyDescent="0.25">
      <c r="A1295">
        <v>1279</v>
      </c>
      <c r="B1295" s="65">
        <v>40.33</v>
      </c>
      <c r="C1295" s="65">
        <v>337.26</v>
      </c>
      <c r="D1295" s="65">
        <v>14.53</v>
      </c>
      <c r="E1295" s="65">
        <v>224.82</v>
      </c>
      <c r="F1295" s="65">
        <v>3313</v>
      </c>
      <c r="G1295" s="65">
        <v>2693.3</v>
      </c>
      <c r="H1295" s="65">
        <v>9833.3799999999992</v>
      </c>
      <c r="I1295" s="65">
        <v>3197.72</v>
      </c>
      <c r="J1295" s="65">
        <v>2507.0700000000002</v>
      </c>
      <c r="K1295" s="65">
        <v>3291.33</v>
      </c>
      <c r="L1295" s="65">
        <v>566.29999999999995</v>
      </c>
      <c r="M1295" s="65">
        <v>-22593.3</v>
      </c>
      <c r="N1295" s="65">
        <v>-8856.9</v>
      </c>
      <c r="O1295" s="65">
        <v>3041</v>
      </c>
      <c r="P1295" s="65">
        <v>-22340.375</v>
      </c>
      <c r="Q1295" s="65">
        <v>-4400.26</v>
      </c>
      <c r="R1295" s="65">
        <v>-6196.0700000000006</v>
      </c>
      <c r="S1295" s="65">
        <v>-2383.17</v>
      </c>
      <c r="T1295" s="65">
        <v>8446.8449999999993</v>
      </c>
      <c r="U1295" s="65">
        <v>609.4</v>
      </c>
      <c r="V1295" s="65">
        <v>-54106.53</v>
      </c>
    </row>
    <row r="1296" spans="1:22" x14ac:dyDescent="0.25">
      <c r="A1296">
        <v>1280</v>
      </c>
      <c r="B1296" s="65">
        <v>41.190100000000001</v>
      </c>
      <c r="C1296" s="65">
        <v>319.55599999999998</v>
      </c>
      <c r="D1296" s="65">
        <v>14.0311</v>
      </c>
      <c r="E1296" s="65">
        <v>232.827</v>
      </c>
      <c r="F1296" s="65">
        <v>3129.0612000000001</v>
      </c>
      <c r="G1296" s="65">
        <v>2659.9367000000002</v>
      </c>
      <c r="H1296" s="65">
        <v>9542.0239000000001</v>
      </c>
      <c r="I1296" s="65">
        <v>3161.6051000000002</v>
      </c>
      <c r="J1296" s="65">
        <v>2562.3000999999999</v>
      </c>
      <c r="K1296" s="65">
        <v>3266.1003000000001</v>
      </c>
      <c r="L1296" s="65">
        <v>-5460.7</v>
      </c>
      <c r="M1296" s="65">
        <v>3966</v>
      </c>
      <c r="N1296" s="65">
        <v>10487.099999999999</v>
      </c>
      <c r="O1296" s="65">
        <v>-12974</v>
      </c>
      <c r="P1296" s="65">
        <v>23643.574999999997</v>
      </c>
      <c r="Q1296" s="65">
        <v>2273.14</v>
      </c>
      <c r="R1296" s="65">
        <v>8371.869999999999</v>
      </c>
      <c r="S1296" s="65">
        <v>1228.77</v>
      </c>
      <c r="T1296" s="65">
        <v>162.465</v>
      </c>
      <c r="U1296" s="65">
        <v>5655.2999999999993</v>
      </c>
      <c r="V1296" s="65">
        <v>37353.51999999999</v>
      </c>
    </row>
    <row r="1297" spans="1:22" x14ac:dyDescent="0.25">
      <c r="A1297">
        <v>1281</v>
      </c>
      <c r="B1297" s="65">
        <v>40.81</v>
      </c>
      <c r="C1297" s="65">
        <v>319.26</v>
      </c>
      <c r="D1297" s="65">
        <v>14.6</v>
      </c>
      <c r="E1297" s="65">
        <v>226.92</v>
      </c>
      <c r="F1297" s="65">
        <v>3252.14</v>
      </c>
      <c r="G1297" s="65">
        <v>2655.24</v>
      </c>
      <c r="H1297" s="65">
        <v>9600.17</v>
      </c>
      <c r="I1297" s="65">
        <v>3150.23</v>
      </c>
      <c r="J1297" s="65">
        <v>2474.79</v>
      </c>
      <c r="K1297" s="65">
        <v>3331.29</v>
      </c>
      <c r="L1297" s="65">
        <v>-2771.2999999999997</v>
      </c>
      <c r="M1297" s="65">
        <v>4413.45</v>
      </c>
      <c r="N1297" s="65">
        <v>-11735.1</v>
      </c>
      <c r="O1297" s="65">
        <v>-1166</v>
      </c>
      <c r="P1297" s="65">
        <v>-7125.0749999999998</v>
      </c>
      <c r="Q1297" s="65">
        <v>3212.6</v>
      </c>
      <c r="R1297" s="65">
        <v>5464.5950000000003</v>
      </c>
      <c r="S1297" s="65">
        <v>2366.4300000000003</v>
      </c>
      <c r="T1297" s="65">
        <v>13289.07</v>
      </c>
      <c r="U1297" s="65">
        <v>-7382.84</v>
      </c>
      <c r="V1297" s="65">
        <v>-1434.1700000000019</v>
      </c>
    </row>
    <row r="1298" spans="1:22" x14ac:dyDescent="0.25">
      <c r="A1298">
        <v>1282</v>
      </c>
      <c r="B1298" s="65">
        <v>40.552999999999997</v>
      </c>
      <c r="C1298" s="65">
        <v>317.03219999999999</v>
      </c>
      <c r="D1298" s="65">
        <v>14.110200000000001</v>
      </c>
      <c r="E1298" s="65">
        <v>228.09569999999999</v>
      </c>
      <c r="F1298" s="65">
        <v>3182.7759000000001</v>
      </c>
      <c r="G1298" s="65">
        <v>2684.2143000000001</v>
      </c>
      <c r="H1298" s="65">
        <v>9799.4919000000009</v>
      </c>
      <c r="I1298" s="65">
        <v>3168.2707</v>
      </c>
      <c r="J1298" s="65">
        <v>2612.3779</v>
      </c>
      <c r="K1298" s="65">
        <v>3285.0131999999999</v>
      </c>
      <c r="L1298" s="65">
        <v>-1000.9999999999999</v>
      </c>
      <c r="M1298" s="65">
        <v>7751.7</v>
      </c>
      <c r="N1298" s="65">
        <v>7402.2</v>
      </c>
      <c r="O1298" s="65">
        <v>-3511.4</v>
      </c>
      <c r="P1298" s="65">
        <v>10214.9</v>
      </c>
      <c r="Q1298" s="65">
        <v>-2582.3799999999997</v>
      </c>
      <c r="R1298" s="65">
        <v>-4501.5300000000007</v>
      </c>
      <c r="S1298" s="65">
        <v>562.20999999999992</v>
      </c>
      <c r="T1298" s="65">
        <v>-7349.2049999999999</v>
      </c>
      <c r="U1298" s="65">
        <v>1872.72</v>
      </c>
      <c r="V1298" s="65">
        <v>8858.2149999999983</v>
      </c>
    </row>
    <row r="1299" spans="1:22" x14ac:dyDescent="0.25">
      <c r="A1299">
        <v>1283</v>
      </c>
      <c r="B1299" s="65">
        <v>39.450000000000003</v>
      </c>
      <c r="C1299" s="65">
        <v>320.35000000000002</v>
      </c>
      <c r="D1299" s="65">
        <v>14.47</v>
      </c>
      <c r="E1299" s="65">
        <v>226.39</v>
      </c>
      <c r="F1299" s="65">
        <v>3369.81</v>
      </c>
      <c r="G1299" s="65">
        <v>2654.49</v>
      </c>
      <c r="H1299" s="65">
        <v>9599.01</v>
      </c>
      <c r="I1299" s="65">
        <v>3222.59</v>
      </c>
      <c r="J1299" s="65">
        <v>2539.34</v>
      </c>
      <c r="K1299" s="65">
        <v>3312.79</v>
      </c>
      <c r="L1299" s="65">
        <v>6753.6</v>
      </c>
      <c r="M1299" s="65">
        <v>2779.95</v>
      </c>
      <c r="N1299" s="65">
        <v>-6735.2999999999993</v>
      </c>
      <c r="O1299" s="65">
        <v>-104.6</v>
      </c>
      <c r="P1299" s="65">
        <v>-36543.85</v>
      </c>
      <c r="Q1299" s="65">
        <v>3361.62</v>
      </c>
      <c r="R1299" s="65">
        <v>5522.5700000000006</v>
      </c>
      <c r="S1299" s="65">
        <v>-4870.1000000000004</v>
      </c>
      <c r="T1299" s="65">
        <v>3606.63</v>
      </c>
      <c r="U1299" s="65">
        <v>-3682.78</v>
      </c>
      <c r="V1299" s="65">
        <v>-29912.26</v>
      </c>
    </row>
    <row r="1300" spans="1:22" x14ac:dyDescent="0.25">
      <c r="A1300">
        <v>1284</v>
      </c>
      <c r="B1300" s="65">
        <v>40.421199999999999</v>
      </c>
      <c r="C1300" s="65">
        <v>309.78019999999998</v>
      </c>
      <c r="D1300" s="65">
        <v>13.807600000000001</v>
      </c>
      <c r="E1300" s="65">
        <v>223.88720000000001</v>
      </c>
      <c r="F1300" s="65">
        <v>3359.1183999999998</v>
      </c>
      <c r="G1300" s="65">
        <v>2715.9376999999999</v>
      </c>
      <c r="H1300" s="65">
        <v>10253.1595</v>
      </c>
      <c r="I1300" s="65">
        <v>3123.3449000000001</v>
      </c>
      <c r="J1300" s="65">
        <v>2586.3175999999999</v>
      </c>
      <c r="K1300" s="65">
        <v>3304.3993999999998</v>
      </c>
      <c r="L1300" s="65">
        <v>-78.400000000000006</v>
      </c>
      <c r="M1300" s="65">
        <v>18629.7</v>
      </c>
      <c r="N1300" s="65">
        <v>19203.599999999999</v>
      </c>
      <c r="O1300" s="65">
        <v>4905.5999999999995</v>
      </c>
      <c r="P1300" s="65">
        <v>-33870.724999999999</v>
      </c>
      <c r="Q1300" s="65">
        <v>-8927.06</v>
      </c>
      <c r="R1300" s="65">
        <v>-27184.910000000003</v>
      </c>
      <c r="S1300" s="65">
        <v>5054.79</v>
      </c>
      <c r="T1300" s="65">
        <v>-3440.16</v>
      </c>
      <c r="U1300" s="65">
        <v>-2004.5200000000002</v>
      </c>
      <c r="V1300" s="65">
        <v>-27712.085000000006</v>
      </c>
    </row>
    <row r="1301" spans="1:22" x14ac:dyDescent="0.25">
      <c r="A1301">
        <v>1285</v>
      </c>
      <c r="B1301" s="65">
        <v>39.950000000000003</v>
      </c>
      <c r="C1301" s="65">
        <v>324.74</v>
      </c>
      <c r="D1301" s="65">
        <v>13.98</v>
      </c>
      <c r="E1301" s="65">
        <v>225.37</v>
      </c>
      <c r="F1301" s="65">
        <v>3407.32</v>
      </c>
      <c r="G1301" s="65">
        <v>2641.75</v>
      </c>
      <c r="H1301" s="65">
        <v>9824.6299999999992</v>
      </c>
      <c r="I1301" s="65">
        <v>3212.82</v>
      </c>
      <c r="J1301" s="65">
        <v>2554.61</v>
      </c>
      <c r="K1301" s="65">
        <v>3244.43</v>
      </c>
      <c r="L1301" s="65">
        <v>3206.7000000000003</v>
      </c>
      <c r="M1301" s="65">
        <v>-3808.95</v>
      </c>
      <c r="N1301" s="65">
        <v>12343.5</v>
      </c>
      <c r="O1301" s="65">
        <v>1930.8000000000002</v>
      </c>
      <c r="P1301" s="65">
        <v>-45921.574999999997</v>
      </c>
      <c r="Q1301" s="65">
        <v>5910.66</v>
      </c>
      <c r="R1301" s="65">
        <v>-5758.2950000000001</v>
      </c>
      <c r="S1301" s="65">
        <v>-3892.6299999999997</v>
      </c>
      <c r="T1301" s="65">
        <v>1316.5650000000001</v>
      </c>
      <c r="U1301" s="65">
        <v>9989.7800000000007</v>
      </c>
      <c r="V1301" s="65">
        <v>-24683.444999999992</v>
      </c>
    </row>
    <row r="1302" spans="1:22" x14ac:dyDescent="0.25">
      <c r="A1302">
        <v>1286</v>
      </c>
      <c r="B1302" s="65">
        <v>40.585099999999997</v>
      </c>
      <c r="C1302" s="65">
        <v>320.93130000000002</v>
      </c>
      <c r="D1302" s="65">
        <v>14.281000000000001</v>
      </c>
      <c r="E1302" s="65">
        <v>223.01079999999999</v>
      </c>
      <c r="F1302" s="65">
        <v>3198.9065999999998</v>
      </c>
      <c r="G1302" s="65">
        <v>2697.2224000000001</v>
      </c>
      <c r="H1302" s="65">
        <v>9890.5326999999997</v>
      </c>
      <c r="I1302" s="65">
        <v>3172.2066</v>
      </c>
      <c r="J1302" s="65">
        <v>2546.5338999999999</v>
      </c>
      <c r="K1302" s="65">
        <v>3222.9807000000001</v>
      </c>
      <c r="L1302" s="65">
        <v>-1225.7</v>
      </c>
      <c r="M1302" s="65">
        <v>1903.05</v>
      </c>
      <c r="N1302" s="65">
        <v>741</v>
      </c>
      <c r="O1302" s="65">
        <v>6658.4000000000005</v>
      </c>
      <c r="P1302" s="65">
        <v>6182.2249999999995</v>
      </c>
      <c r="Q1302" s="65">
        <v>-5184</v>
      </c>
      <c r="R1302" s="65">
        <v>-9053.57</v>
      </c>
      <c r="S1302" s="65">
        <v>168.62</v>
      </c>
      <c r="T1302" s="65">
        <v>2527.395</v>
      </c>
      <c r="U1302" s="65">
        <v>14279.220000000001</v>
      </c>
      <c r="V1302" s="65">
        <v>16996.64</v>
      </c>
    </row>
    <row r="1303" spans="1:22" x14ac:dyDescent="0.25">
      <c r="A1303">
        <v>1287</v>
      </c>
      <c r="B1303" s="65">
        <v>40.69</v>
      </c>
      <c r="C1303" s="65">
        <v>328.4</v>
      </c>
      <c r="D1303" s="65">
        <v>14.34</v>
      </c>
      <c r="E1303" s="65">
        <v>223.65</v>
      </c>
      <c r="F1303" s="65">
        <v>3236.28</v>
      </c>
      <c r="G1303" s="65">
        <v>2685.53</v>
      </c>
      <c r="H1303" s="65">
        <v>9885.0400000000009</v>
      </c>
      <c r="I1303" s="65">
        <v>3257.09</v>
      </c>
      <c r="J1303" s="65">
        <v>2542.65</v>
      </c>
      <c r="K1303" s="65">
        <v>3258.01</v>
      </c>
      <c r="L1303" s="65">
        <v>-1944.6</v>
      </c>
      <c r="M1303" s="65">
        <v>-9306.4500000000007</v>
      </c>
      <c r="N1303" s="65">
        <v>-1595.1</v>
      </c>
      <c r="O1303" s="65">
        <v>5374.6</v>
      </c>
      <c r="P1303" s="65">
        <v>-3160.85</v>
      </c>
      <c r="Q1303" s="65">
        <v>-2846.06</v>
      </c>
      <c r="R1303" s="65">
        <v>-8779</v>
      </c>
      <c r="S1303" s="65">
        <v>-8320.16</v>
      </c>
      <c r="T1303" s="65">
        <v>3109.8449999999998</v>
      </c>
      <c r="U1303" s="65">
        <v>7272.7999999999993</v>
      </c>
      <c r="V1303" s="65">
        <v>-20194.974999999999</v>
      </c>
    </row>
    <row r="1304" spans="1:22" x14ac:dyDescent="0.25">
      <c r="A1304">
        <v>1288</v>
      </c>
      <c r="B1304" s="65">
        <v>39.8996</v>
      </c>
      <c r="C1304" s="65">
        <v>321.25349999999997</v>
      </c>
      <c r="D1304" s="65">
        <v>14.6364</v>
      </c>
      <c r="E1304" s="65">
        <v>226.5795</v>
      </c>
      <c r="F1304" s="65">
        <v>3292.0646000000002</v>
      </c>
      <c r="G1304" s="65">
        <v>2724.4940999999999</v>
      </c>
      <c r="H1304" s="65">
        <v>9619.9757000000009</v>
      </c>
      <c r="I1304" s="65">
        <v>3142.1907000000001</v>
      </c>
      <c r="J1304" s="65">
        <v>2530.3514</v>
      </c>
      <c r="K1304" s="65">
        <v>3249.8013000000001</v>
      </c>
      <c r="L1304" s="65">
        <v>3572.7999999999997</v>
      </c>
      <c r="M1304" s="65">
        <v>1419.75</v>
      </c>
      <c r="N1304" s="65">
        <v>-13119.599999999999</v>
      </c>
      <c r="O1304" s="65">
        <v>-479</v>
      </c>
      <c r="P1304" s="65">
        <v>-17107.275000000001</v>
      </c>
      <c r="Q1304" s="65">
        <v>-10638.34</v>
      </c>
      <c r="R1304" s="65">
        <v>4474.2800000000007</v>
      </c>
      <c r="S1304" s="65">
        <v>3170.21</v>
      </c>
      <c r="T1304" s="65">
        <v>4954.7699999999995</v>
      </c>
      <c r="U1304" s="65">
        <v>8915.1</v>
      </c>
      <c r="V1304" s="65">
        <v>-14837.305000000002</v>
      </c>
    </row>
    <row r="1305" spans="1:22" x14ac:dyDescent="0.25">
      <c r="A1305">
        <v>1289</v>
      </c>
      <c r="B1305" s="65">
        <v>38.49</v>
      </c>
      <c r="C1305" s="65">
        <v>320.05</v>
      </c>
      <c r="D1305" s="65">
        <v>14.54</v>
      </c>
      <c r="E1305" s="65">
        <v>228.45</v>
      </c>
      <c r="F1305" s="65">
        <v>3213.29</v>
      </c>
      <c r="G1305" s="65">
        <v>2600.0100000000002</v>
      </c>
      <c r="H1305" s="65">
        <v>9746.01</v>
      </c>
      <c r="I1305" s="65">
        <v>3215.41</v>
      </c>
      <c r="J1305" s="65">
        <v>2557.3200000000002</v>
      </c>
      <c r="K1305" s="65">
        <v>3246.98</v>
      </c>
      <c r="L1305" s="65">
        <v>13446.300000000001</v>
      </c>
      <c r="M1305" s="65">
        <v>3219.4500000000003</v>
      </c>
      <c r="N1305" s="65">
        <v>-9274.2000000000007</v>
      </c>
      <c r="O1305" s="65">
        <v>-4216.8</v>
      </c>
      <c r="P1305" s="65">
        <v>2586.0750000000003</v>
      </c>
      <c r="Q1305" s="65">
        <v>14259.02</v>
      </c>
      <c r="R1305" s="65">
        <v>-1827.67</v>
      </c>
      <c r="S1305" s="65">
        <v>-4151.29</v>
      </c>
      <c r="T1305" s="65">
        <v>909.36</v>
      </c>
      <c r="U1305" s="65">
        <v>9479.42</v>
      </c>
      <c r="V1305" s="65">
        <v>24429.665000000001</v>
      </c>
    </row>
    <row r="1306" spans="1:22" x14ac:dyDescent="0.25">
      <c r="A1306">
        <v>1290</v>
      </c>
      <c r="B1306" s="65">
        <v>39.342700000000001</v>
      </c>
      <c r="C1306" s="65">
        <v>315.75790000000001</v>
      </c>
      <c r="D1306" s="65">
        <v>14.3378</v>
      </c>
      <c r="E1306" s="65">
        <v>227.03749999999999</v>
      </c>
      <c r="F1306" s="65">
        <v>3197.9679999999998</v>
      </c>
      <c r="G1306" s="65">
        <v>2633.3418000000001</v>
      </c>
      <c r="H1306" s="65">
        <v>9405.2248999999993</v>
      </c>
      <c r="I1306" s="65">
        <v>3191.5488</v>
      </c>
      <c r="J1306" s="65">
        <v>2555.7206999999999</v>
      </c>
      <c r="K1306" s="65">
        <v>3289.8921999999998</v>
      </c>
      <c r="L1306" s="65">
        <v>7471.0999999999995</v>
      </c>
      <c r="M1306" s="65">
        <v>9663.15</v>
      </c>
      <c r="N1306" s="65">
        <v>-1474.2</v>
      </c>
      <c r="O1306" s="65">
        <v>-1395</v>
      </c>
      <c r="P1306" s="65">
        <v>6416.875</v>
      </c>
      <c r="Q1306" s="65">
        <v>7592.12</v>
      </c>
      <c r="R1306" s="65">
        <v>15211.82</v>
      </c>
      <c r="S1306" s="65">
        <v>-1765.6</v>
      </c>
      <c r="T1306" s="65">
        <v>1149.375</v>
      </c>
      <c r="U1306" s="65">
        <v>896.92000000000007</v>
      </c>
      <c r="V1306" s="65">
        <v>43766.559999999998</v>
      </c>
    </row>
    <row r="1307" spans="1:22" x14ac:dyDescent="0.25">
      <c r="A1307">
        <v>1291</v>
      </c>
      <c r="B1307" s="65">
        <v>40.71</v>
      </c>
      <c r="C1307" s="65">
        <v>318.10000000000002</v>
      </c>
      <c r="D1307" s="65">
        <v>14.77</v>
      </c>
      <c r="E1307" s="65">
        <v>220.26</v>
      </c>
      <c r="F1307" s="65">
        <v>3193.62</v>
      </c>
      <c r="G1307" s="65">
        <v>2754.37</v>
      </c>
      <c r="H1307" s="65">
        <v>9407</v>
      </c>
      <c r="I1307" s="65">
        <v>3135.6</v>
      </c>
      <c r="J1307" s="65">
        <v>2561.79</v>
      </c>
      <c r="K1307" s="65">
        <v>3301.07</v>
      </c>
      <c r="L1307" s="65">
        <v>-2115.4</v>
      </c>
      <c r="M1307" s="65">
        <v>6154.6500000000005</v>
      </c>
      <c r="N1307" s="65">
        <v>-18404.099999999999</v>
      </c>
      <c r="O1307" s="65">
        <v>12161.199999999999</v>
      </c>
      <c r="P1307" s="65">
        <v>7505</v>
      </c>
      <c r="Q1307" s="65">
        <v>-16612.559999999998</v>
      </c>
      <c r="R1307" s="65">
        <v>15123.269999999999</v>
      </c>
      <c r="S1307" s="65">
        <v>3829.03</v>
      </c>
      <c r="T1307" s="65">
        <v>239.32499999999999</v>
      </c>
      <c r="U1307" s="65">
        <v>-1339.02</v>
      </c>
      <c r="V1307" s="65">
        <v>6541.3950000000023</v>
      </c>
    </row>
    <row r="1308" spans="1:22" x14ac:dyDescent="0.25">
      <c r="A1308">
        <v>1292</v>
      </c>
      <c r="B1308" s="65">
        <v>39.340400000000002</v>
      </c>
      <c r="C1308" s="65">
        <v>331.72289999999998</v>
      </c>
      <c r="D1308" s="65">
        <v>14.1328</v>
      </c>
      <c r="E1308" s="65">
        <v>231.06479999999999</v>
      </c>
      <c r="F1308" s="65">
        <v>3251.3598000000002</v>
      </c>
      <c r="G1308" s="65">
        <v>2726.2550000000001</v>
      </c>
      <c r="H1308" s="65">
        <v>9493.3773999999994</v>
      </c>
      <c r="I1308" s="65">
        <v>3180.7624000000001</v>
      </c>
      <c r="J1308" s="65">
        <v>2564.7141999999999</v>
      </c>
      <c r="K1308" s="65">
        <v>3294.8049999999998</v>
      </c>
      <c r="L1308" s="65">
        <v>7487.2000000000007</v>
      </c>
      <c r="M1308" s="65">
        <v>-14284.35</v>
      </c>
      <c r="N1308" s="65">
        <v>6520.7999999999993</v>
      </c>
      <c r="O1308" s="65">
        <v>-9449.6</v>
      </c>
      <c r="P1308" s="65">
        <v>-6931.0749999999998</v>
      </c>
      <c r="Q1308" s="65">
        <v>-10990.519999999999</v>
      </c>
      <c r="R1308" s="65">
        <v>10804.195</v>
      </c>
      <c r="S1308" s="65">
        <v>-686.96</v>
      </c>
      <c r="T1308" s="65">
        <v>-199.65</v>
      </c>
      <c r="U1308" s="65">
        <v>-85.64</v>
      </c>
      <c r="V1308" s="65">
        <v>-17815.599999999999</v>
      </c>
    </row>
    <row r="1309" spans="1:22" x14ac:dyDescent="0.25">
      <c r="A1309">
        <v>1293</v>
      </c>
      <c r="B1309" s="65">
        <v>41.65</v>
      </c>
      <c r="C1309" s="65">
        <v>323.45</v>
      </c>
      <c r="D1309" s="65">
        <v>14.32</v>
      </c>
      <c r="E1309" s="65">
        <v>223.88</v>
      </c>
      <c r="F1309" s="65">
        <v>3026.75</v>
      </c>
      <c r="G1309" s="65">
        <v>2644.58</v>
      </c>
      <c r="H1309" s="65">
        <v>9918.02</v>
      </c>
      <c r="I1309" s="65">
        <v>3120.03</v>
      </c>
      <c r="J1309" s="65">
        <v>2575.58</v>
      </c>
      <c r="K1309" s="65">
        <v>3348.51</v>
      </c>
      <c r="L1309" s="65">
        <v>-8684.1999999999989</v>
      </c>
      <c r="M1309" s="65">
        <v>-1879.8000000000002</v>
      </c>
      <c r="N1309" s="65">
        <v>-826.8</v>
      </c>
      <c r="O1309" s="65">
        <v>4925.2</v>
      </c>
      <c r="P1309" s="65">
        <v>49221.125</v>
      </c>
      <c r="Q1309" s="65">
        <v>5344.76</v>
      </c>
      <c r="R1309" s="65">
        <v>-10427.785</v>
      </c>
      <c r="S1309" s="65">
        <v>5386.58</v>
      </c>
      <c r="T1309" s="65">
        <v>-1830.105</v>
      </c>
      <c r="U1309" s="65">
        <v>-10826.1</v>
      </c>
      <c r="V1309" s="65">
        <v>30402.875</v>
      </c>
    </row>
    <row r="1310" spans="1:22" x14ac:dyDescent="0.25">
      <c r="A1310">
        <v>1294</v>
      </c>
      <c r="B1310" s="65">
        <v>40.2393</v>
      </c>
      <c r="C1310" s="65">
        <v>325.3073</v>
      </c>
      <c r="D1310" s="65">
        <v>14.0548</v>
      </c>
      <c r="E1310" s="65">
        <v>228.21209999999999</v>
      </c>
      <c r="F1310" s="65">
        <v>3287.4721</v>
      </c>
      <c r="G1310" s="65">
        <v>2720.6478000000002</v>
      </c>
      <c r="H1310" s="65">
        <v>9801.3747000000003</v>
      </c>
      <c r="I1310" s="65">
        <v>3087.5362</v>
      </c>
      <c r="J1310" s="65">
        <v>2512.5052000000001</v>
      </c>
      <c r="K1310" s="65">
        <v>3408.4819000000002</v>
      </c>
      <c r="L1310" s="65">
        <v>1194.8999999999999</v>
      </c>
      <c r="M1310" s="65">
        <v>-4660.95</v>
      </c>
      <c r="N1310" s="65">
        <v>9562.7999999999993</v>
      </c>
      <c r="O1310" s="65">
        <v>-3744.2000000000003</v>
      </c>
      <c r="P1310" s="65">
        <v>-15959.15</v>
      </c>
      <c r="Q1310" s="65">
        <v>-9869.08</v>
      </c>
      <c r="R1310" s="65">
        <v>-4595.67</v>
      </c>
      <c r="S1310" s="65">
        <v>8635.66</v>
      </c>
      <c r="T1310" s="65">
        <v>7631.7</v>
      </c>
      <c r="U1310" s="65">
        <v>-22821.019999999997</v>
      </c>
      <c r="V1310" s="65">
        <v>-34625.009999999995</v>
      </c>
    </row>
    <row r="1311" spans="1:22" x14ac:dyDescent="0.25">
      <c r="A1311">
        <v>1295</v>
      </c>
      <c r="B1311" s="65">
        <v>39.53</v>
      </c>
      <c r="C1311" s="65">
        <v>327.51</v>
      </c>
      <c r="D1311" s="65">
        <v>14.81</v>
      </c>
      <c r="E1311" s="65">
        <v>214.14</v>
      </c>
      <c r="F1311" s="65">
        <v>3137.5</v>
      </c>
      <c r="G1311" s="65">
        <v>2721.21</v>
      </c>
      <c r="H1311" s="65">
        <v>9603.43</v>
      </c>
      <c r="I1311" s="65">
        <v>3249.7</v>
      </c>
      <c r="J1311" s="65">
        <v>2588.6799999999998</v>
      </c>
      <c r="K1311" s="65">
        <v>3370.44</v>
      </c>
      <c r="L1311" s="65">
        <v>6147.4</v>
      </c>
      <c r="M1311" s="65">
        <v>-7969.35</v>
      </c>
      <c r="N1311" s="65">
        <v>-19890</v>
      </c>
      <c r="O1311" s="65">
        <v>24395.600000000002</v>
      </c>
      <c r="P1311" s="65">
        <v>21535.075000000001</v>
      </c>
      <c r="Q1311" s="65">
        <v>-9981.74</v>
      </c>
      <c r="R1311" s="65">
        <v>5301.54</v>
      </c>
      <c r="S1311" s="65">
        <v>-7581.07</v>
      </c>
      <c r="T1311" s="65">
        <v>-3794.55</v>
      </c>
      <c r="U1311" s="65">
        <v>-15211.74</v>
      </c>
      <c r="V1311" s="65">
        <v>-7048.8349999999982</v>
      </c>
    </row>
    <row r="1312" spans="1:22" x14ac:dyDescent="0.25">
      <c r="A1312">
        <v>1296</v>
      </c>
      <c r="B1312" s="65">
        <v>38.741700000000002</v>
      </c>
      <c r="C1312" s="65">
        <v>319</v>
      </c>
      <c r="D1312" s="65">
        <v>14.073</v>
      </c>
      <c r="E1312" s="65">
        <v>224.7276</v>
      </c>
      <c r="F1312" s="65">
        <v>3024.5273000000002</v>
      </c>
      <c r="G1312" s="65">
        <v>2715.0086999999999</v>
      </c>
      <c r="H1312" s="65">
        <v>9289.3192999999992</v>
      </c>
      <c r="I1312" s="65">
        <v>3207.9112</v>
      </c>
      <c r="J1312" s="65">
        <v>2560.8611999999998</v>
      </c>
      <c r="K1312" s="65">
        <v>3298.9904999999999</v>
      </c>
      <c r="L1312" s="65">
        <v>11678.099999999999</v>
      </c>
      <c r="M1312" s="65">
        <v>4800</v>
      </c>
      <c r="N1312" s="65">
        <v>8853</v>
      </c>
      <c r="O1312" s="65">
        <v>3224.8</v>
      </c>
      <c r="P1312" s="65">
        <v>49777.05</v>
      </c>
      <c r="Q1312" s="65">
        <v>-8741.26</v>
      </c>
      <c r="R1312" s="65">
        <v>21007.1</v>
      </c>
      <c r="S1312" s="65">
        <v>-3401.84</v>
      </c>
      <c r="T1312" s="65">
        <v>378.29999999999995</v>
      </c>
      <c r="U1312" s="65">
        <v>-922.7399999999999</v>
      </c>
      <c r="V1312" s="65">
        <v>86652.510000000009</v>
      </c>
    </row>
    <row r="1313" spans="1:22" x14ac:dyDescent="0.25">
      <c r="A1313">
        <v>1297</v>
      </c>
      <c r="B1313" s="65">
        <v>40.33</v>
      </c>
      <c r="C1313" s="65">
        <v>325.29000000000002</v>
      </c>
      <c r="D1313" s="65">
        <v>14.34</v>
      </c>
      <c r="E1313" s="65">
        <v>215.87</v>
      </c>
      <c r="F1313" s="65">
        <v>2979.8</v>
      </c>
      <c r="G1313" s="65">
        <v>2699.92</v>
      </c>
      <c r="H1313" s="65">
        <v>9551.74</v>
      </c>
      <c r="I1313" s="65">
        <v>3158.16</v>
      </c>
      <c r="J1313" s="65">
        <v>2541.7800000000002</v>
      </c>
      <c r="K1313" s="65">
        <v>3323.39</v>
      </c>
      <c r="L1313" s="65">
        <v>546</v>
      </c>
      <c r="M1313" s="65">
        <v>-4638.8999999999996</v>
      </c>
      <c r="N1313" s="65">
        <v>-1622.3999999999999</v>
      </c>
      <c r="O1313" s="65">
        <v>20938.199999999997</v>
      </c>
      <c r="P1313" s="65">
        <v>60958.25</v>
      </c>
      <c r="Q1313" s="65">
        <v>-5724.34</v>
      </c>
      <c r="R1313" s="65">
        <v>7886.21</v>
      </c>
      <c r="S1313" s="65">
        <v>1573.78</v>
      </c>
      <c r="T1313" s="65">
        <v>3240.6299999999997</v>
      </c>
      <c r="U1313" s="65">
        <v>-5803.0999999999995</v>
      </c>
      <c r="V1313" s="65">
        <v>77354.33</v>
      </c>
    </row>
    <row r="1314" spans="1:22" x14ac:dyDescent="0.25">
      <c r="A1314">
        <v>1298</v>
      </c>
      <c r="B1314" s="65">
        <v>39.600299999999997</v>
      </c>
      <c r="C1314" s="65">
        <v>329.71199999999999</v>
      </c>
      <c r="D1314" s="65">
        <v>14.0077</v>
      </c>
      <c r="E1314" s="65">
        <v>223.20320000000001</v>
      </c>
      <c r="F1314" s="65">
        <v>3251.5518000000002</v>
      </c>
      <c r="G1314" s="65">
        <v>2633.9261000000001</v>
      </c>
      <c r="H1314" s="65">
        <v>9281.4596000000001</v>
      </c>
      <c r="I1314" s="65">
        <v>3179.9101000000001</v>
      </c>
      <c r="J1314" s="65">
        <v>2573.5689000000002</v>
      </c>
      <c r="K1314" s="65">
        <v>3318.2031000000002</v>
      </c>
      <c r="L1314" s="65">
        <v>5667.9</v>
      </c>
      <c r="M1314" s="65">
        <v>-11268</v>
      </c>
      <c r="N1314" s="65">
        <v>11399.7</v>
      </c>
      <c r="O1314" s="65">
        <v>6273.6</v>
      </c>
      <c r="P1314" s="65">
        <v>-6979.0749999999998</v>
      </c>
      <c r="Q1314" s="65">
        <v>7475.26</v>
      </c>
      <c r="R1314" s="65">
        <v>21400.085000000003</v>
      </c>
      <c r="S1314" s="65">
        <v>-601.73</v>
      </c>
      <c r="T1314" s="65">
        <v>-1527.855</v>
      </c>
      <c r="U1314" s="65">
        <v>-4765.26</v>
      </c>
      <c r="V1314" s="65">
        <v>27074.625</v>
      </c>
    </row>
    <row r="1315" spans="1:22" x14ac:dyDescent="0.25">
      <c r="A1315">
        <v>1299</v>
      </c>
      <c r="B1315" s="65">
        <v>41.55</v>
      </c>
      <c r="C1315" s="65">
        <v>316.5</v>
      </c>
      <c r="D1315" s="65">
        <v>14.71</v>
      </c>
      <c r="E1315" s="65">
        <v>233</v>
      </c>
      <c r="F1315" s="65">
        <v>3156.42</v>
      </c>
      <c r="G1315" s="65">
        <v>2698.07</v>
      </c>
      <c r="H1315" s="65">
        <v>9496.9</v>
      </c>
      <c r="I1315" s="65">
        <v>3145.63</v>
      </c>
      <c r="J1315" s="65">
        <v>2564.16</v>
      </c>
      <c r="K1315" s="65">
        <v>3343.61</v>
      </c>
      <c r="L1315" s="65">
        <v>-7985.6</v>
      </c>
      <c r="M1315" s="65">
        <v>8550.2999999999993</v>
      </c>
      <c r="N1315" s="65">
        <v>-15966.6</v>
      </c>
      <c r="O1315" s="65">
        <v>-13312.8</v>
      </c>
      <c r="P1315" s="65">
        <v>16802.775000000001</v>
      </c>
      <c r="Q1315" s="65">
        <v>-5353.4</v>
      </c>
      <c r="R1315" s="65">
        <v>10627.915000000001</v>
      </c>
      <c r="S1315" s="65">
        <v>2826.35</v>
      </c>
      <c r="T1315" s="65">
        <v>-116.505</v>
      </c>
      <c r="U1315" s="65">
        <v>-9845.9599999999991</v>
      </c>
      <c r="V1315" s="65">
        <v>-13773.524999999996</v>
      </c>
    </row>
    <row r="1316" spans="1:22" x14ac:dyDescent="0.25">
      <c r="A1316">
        <v>1300</v>
      </c>
      <c r="B1316" s="65">
        <v>40.339399999999998</v>
      </c>
      <c r="C1316" s="65">
        <v>327.87860000000001</v>
      </c>
      <c r="D1316" s="65">
        <v>14.4764</v>
      </c>
      <c r="E1316" s="65">
        <v>225.25309999999999</v>
      </c>
      <c r="F1316" s="65">
        <v>3208.3852000000002</v>
      </c>
      <c r="G1316" s="65">
        <v>2693.1918999999998</v>
      </c>
      <c r="H1316" s="65">
        <v>9739.5414999999994</v>
      </c>
      <c r="I1316" s="65">
        <v>3183.9701</v>
      </c>
      <c r="J1316" s="65">
        <v>2584.886</v>
      </c>
      <c r="K1316" s="65">
        <v>3292.9369000000002</v>
      </c>
      <c r="L1316" s="65">
        <v>494.2</v>
      </c>
      <c r="M1316" s="65">
        <v>-8517.9</v>
      </c>
      <c r="N1316" s="65">
        <v>-6879.6</v>
      </c>
      <c r="O1316" s="65">
        <v>2173.8000000000002</v>
      </c>
      <c r="P1316" s="65">
        <v>3812.5749999999998</v>
      </c>
      <c r="Q1316" s="65">
        <v>-4377.9000000000005</v>
      </c>
      <c r="R1316" s="65">
        <v>-1504.01</v>
      </c>
      <c r="S1316" s="65">
        <v>-1007.7299999999999</v>
      </c>
      <c r="T1316" s="65">
        <v>-3225.42</v>
      </c>
      <c r="U1316" s="65">
        <v>287.98</v>
      </c>
      <c r="V1316" s="65">
        <v>-18744.005000000001</v>
      </c>
    </row>
    <row r="1317" spans="1:22" x14ac:dyDescent="0.25">
      <c r="A1317">
        <v>1301</v>
      </c>
      <c r="B1317" s="65">
        <v>40.67</v>
      </c>
      <c r="C1317" s="65">
        <v>323.8</v>
      </c>
      <c r="D1317" s="65">
        <v>14.1</v>
      </c>
      <c r="E1317" s="65">
        <v>232.18</v>
      </c>
      <c r="F1317" s="65">
        <v>3064.22</v>
      </c>
      <c r="G1317" s="65">
        <v>2719.14</v>
      </c>
      <c r="H1317" s="65">
        <v>9624.65</v>
      </c>
      <c r="I1317" s="65">
        <v>3217.5</v>
      </c>
      <c r="J1317" s="65">
        <v>2559.59</v>
      </c>
      <c r="K1317" s="65">
        <v>3316.66</v>
      </c>
      <c r="L1317" s="65">
        <v>-1818.6</v>
      </c>
      <c r="M1317" s="65">
        <v>-2405.25</v>
      </c>
      <c r="N1317" s="65">
        <v>7608.9</v>
      </c>
      <c r="O1317" s="65">
        <v>-11672.599999999999</v>
      </c>
      <c r="P1317" s="65">
        <v>39853.450000000004</v>
      </c>
      <c r="Q1317" s="65">
        <v>-9567.84</v>
      </c>
      <c r="R1317" s="65">
        <v>4240.5450000000001</v>
      </c>
      <c r="S1317" s="65">
        <v>-4360.2699999999995</v>
      </c>
      <c r="T1317" s="65">
        <v>568.41</v>
      </c>
      <c r="U1317" s="65">
        <v>-4456.08</v>
      </c>
      <c r="V1317" s="65">
        <v>17990.665000000001</v>
      </c>
    </row>
    <row r="1318" spans="1:22" x14ac:dyDescent="0.25">
      <c r="A1318">
        <v>1302</v>
      </c>
      <c r="B1318" s="65">
        <v>40.896700000000003</v>
      </c>
      <c r="C1318" s="65">
        <v>328.5865</v>
      </c>
      <c r="D1318" s="65">
        <v>14.6096</v>
      </c>
      <c r="E1318" s="65">
        <v>237.16810000000001</v>
      </c>
      <c r="F1318" s="65">
        <v>3531.1585</v>
      </c>
      <c r="G1318" s="65">
        <v>2693.3240999999998</v>
      </c>
      <c r="H1318" s="65">
        <v>9462.5364000000009</v>
      </c>
      <c r="I1318" s="65">
        <v>3210.7091999999998</v>
      </c>
      <c r="J1318" s="65">
        <v>2569.9449</v>
      </c>
      <c r="K1318" s="65">
        <v>3225.0079000000001</v>
      </c>
      <c r="L1318" s="65">
        <v>-3406.9</v>
      </c>
      <c r="M1318" s="65">
        <v>-9579.75</v>
      </c>
      <c r="N1318" s="65">
        <v>-12074.4</v>
      </c>
      <c r="O1318" s="65">
        <v>-21656.199999999997</v>
      </c>
      <c r="P1318" s="65">
        <v>-76880.75</v>
      </c>
      <c r="Q1318" s="65">
        <v>-4404.34</v>
      </c>
      <c r="R1318" s="65">
        <v>12346.245000000001</v>
      </c>
      <c r="S1318" s="65">
        <v>-3681.6400000000003</v>
      </c>
      <c r="T1318" s="65">
        <v>-984.255</v>
      </c>
      <c r="U1318" s="65">
        <v>13873.779999999999</v>
      </c>
      <c r="V1318" s="65">
        <v>-106448.21</v>
      </c>
    </row>
    <row r="1319" spans="1:22" x14ac:dyDescent="0.25">
      <c r="A1319">
        <v>1303</v>
      </c>
      <c r="B1319" s="65">
        <v>40.28</v>
      </c>
      <c r="C1319" s="65">
        <v>326.77</v>
      </c>
      <c r="D1319" s="65">
        <v>14.35</v>
      </c>
      <c r="E1319" s="65">
        <v>226.73</v>
      </c>
      <c r="F1319" s="65">
        <v>3089.27</v>
      </c>
      <c r="G1319" s="65">
        <v>2691.24</v>
      </c>
      <c r="H1319" s="65">
        <v>9942.56</v>
      </c>
      <c r="I1319" s="65">
        <v>3214.97</v>
      </c>
      <c r="J1319" s="65">
        <v>2551.6799999999998</v>
      </c>
      <c r="K1319" s="65">
        <v>3324.19</v>
      </c>
      <c r="L1319" s="65">
        <v>941.50000000000011</v>
      </c>
      <c r="M1319" s="65">
        <v>-6860.5499999999993</v>
      </c>
      <c r="N1319" s="65">
        <v>-1829.1</v>
      </c>
      <c r="O1319" s="65">
        <v>-784.2</v>
      </c>
      <c r="P1319" s="65">
        <v>33592.199999999997</v>
      </c>
      <c r="Q1319" s="65">
        <v>-3987.44</v>
      </c>
      <c r="R1319" s="65">
        <v>-11654.685000000001</v>
      </c>
      <c r="S1319" s="65">
        <v>-4108.07</v>
      </c>
      <c r="T1319" s="65">
        <v>1754.9549999999999</v>
      </c>
      <c r="U1319" s="65">
        <v>-5961.9</v>
      </c>
      <c r="V1319" s="65">
        <v>1102.7099999999991</v>
      </c>
    </row>
    <row r="1320" spans="1:22" x14ac:dyDescent="0.25">
      <c r="A1320">
        <v>1304</v>
      </c>
      <c r="B1320" s="65">
        <v>41.2744</v>
      </c>
      <c r="C1320" s="65">
        <v>336.072</v>
      </c>
      <c r="D1320" s="65">
        <v>14.1564</v>
      </c>
      <c r="E1320" s="65">
        <v>230.73249999999999</v>
      </c>
      <c r="F1320" s="65">
        <v>3200.8534</v>
      </c>
      <c r="G1320" s="65">
        <v>2634.1244999999999</v>
      </c>
      <c r="H1320" s="65">
        <v>9614.5977999999996</v>
      </c>
      <c r="I1320" s="65">
        <v>3158.1957000000002</v>
      </c>
      <c r="J1320" s="65">
        <v>2555.6963999999998</v>
      </c>
      <c r="K1320" s="65">
        <v>3263.2049999999999</v>
      </c>
      <c r="L1320" s="65">
        <v>-6050.7999999999993</v>
      </c>
      <c r="M1320" s="65">
        <v>-20808</v>
      </c>
      <c r="N1320" s="65">
        <v>5600.4000000000005</v>
      </c>
      <c r="O1320" s="65">
        <v>-8785</v>
      </c>
      <c r="P1320" s="65">
        <v>5695.5249999999996</v>
      </c>
      <c r="Q1320" s="65">
        <v>7435.58</v>
      </c>
      <c r="R1320" s="65">
        <v>4743.1750000000002</v>
      </c>
      <c r="S1320" s="65">
        <v>1569.71</v>
      </c>
      <c r="T1320" s="65">
        <v>1153.02</v>
      </c>
      <c r="U1320" s="65">
        <v>6234.3600000000006</v>
      </c>
      <c r="V1320" s="65">
        <v>-3212.0299999999988</v>
      </c>
    </row>
    <row r="1321" spans="1:22" x14ac:dyDescent="0.25">
      <c r="A1321">
        <v>1305</v>
      </c>
      <c r="B1321" s="65">
        <v>40.369999999999997</v>
      </c>
      <c r="C1321" s="65">
        <v>328.24</v>
      </c>
      <c r="D1321" s="65">
        <v>14.59</v>
      </c>
      <c r="E1321" s="65">
        <v>229.24</v>
      </c>
      <c r="F1321" s="65">
        <v>3234.82</v>
      </c>
      <c r="G1321" s="65">
        <v>2664.56</v>
      </c>
      <c r="H1321" s="65">
        <v>9475.6</v>
      </c>
      <c r="I1321" s="65">
        <v>3119.76</v>
      </c>
      <c r="J1321" s="65">
        <v>2532.59</v>
      </c>
      <c r="K1321" s="65">
        <v>3314.46</v>
      </c>
      <c r="L1321" s="65">
        <v>308.7</v>
      </c>
      <c r="M1321" s="65">
        <v>-9067.35</v>
      </c>
      <c r="N1321" s="65">
        <v>-11427</v>
      </c>
      <c r="O1321" s="65">
        <v>-5793</v>
      </c>
      <c r="P1321" s="65">
        <v>-2795.375</v>
      </c>
      <c r="Q1321" s="65">
        <v>1349.48</v>
      </c>
      <c r="R1321" s="65">
        <v>11692.995000000001</v>
      </c>
      <c r="S1321" s="65">
        <v>5413.68</v>
      </c>
      <c r="T1321" s="65">
        <v>4619.1000000000004</v>
      </c>
      <c r="U1321" s="65">
        <v>-4015.92</v>
      </c>
      <c r="V1321" s="65">
        <v>-9714.69</v>
      </c>
    </row>
    <row r="1322" spans="1:22" x14ac:dyDescent="0.25">
      <c r="A1322">
        <v>1306</v>
      </c>
      <c r="B1322" s="65">
        <v>39.915300000000002</v>
      </c>
      <c r="C1322" s="65">
        <v>320.63150000000002</v>
      </c>
      <c r="D1322" s="65">
        <v>14.3584</v>
      </c>
      <c r="E1322" s="65">
        <v>229.18600000000001</v>
      </c>
      <c r="F1322" s="65">
        <v>3162.3431</v>
      </c>
      <c r="G1322" s="65">
        <v>2703.0747000000001</v>
      </c>
      <c r="H1322" s="65">
        <v>9905.1851000000006</v>
      </c>
      <c r="I1322" s="65">
        <v>3159.6133</v>
      </c>
      <c r="J1322" s="65">
        <v>2548.9299000000001</v>
      </c>
      <c r="K1322" s="65">
        <v>3312.7129</v>
      </c>
      <c r="L1322" s="65">
        <v>3462.8999999999996</v>
      </c>
      <c r="M1322" s="65">
        <v>2352.75</v>
      </c>
      <c r="N1322" s="65">
        <v>-2277.6</v>
      </c>
      <c r="O1322" s="65">
        <v>-5692</v>
      </c>
      <c r="P1322" s="65">
        <v>15323.1</v>
      </c>
      <c r="Q1322" s="65">
        <v>-6354.46</v>
      </c>
      <c r="R1322" s="65">
        <v>-9786.19</v>
      </c>
      <c r="S1322" s="65">
        <v>1427.95</v>
      </c>
      <c r="T1322" s="65">
        <v>2167.9949999999999</v>
      </c>
      <c r="U1322" s="65">
        <v>-3667.22</v>
      </c>
      <c r="V1322" s="65">
        <v>-3042.7750000000005</v>
      </c>
    </row>
    <row r="1323" spans="1:22" x14ac:dyDescent="0.25">
      <c r="A1323">
        <v>1307</v>
      </c>
      <c r="B1323" s="65">
        <v>41.49</v>
      </c>
      <c r="C1323" s="65">
        <v>326.06</v>
      </c>
      <c r="D1323" s="65">
        <v>14.68</v>
      </c>
      <c r="E1323" s="65">
        <v>219.89</v>
      </c>
      <c r="F1323" s="65">
        <v>3153.31</v>
      </c>
      <c r="G1323" s="65">
        <v>2652.27</v>
      </c>
      <c r="H1323" s="65">
        <v>9536.4699999999993</v>
      </c>
      <c r="I1323" s="65">
        <v>3173.08</v>
      </c>
      <c r="J1323" s="65">
        <v>2579.4499999999998</v>
      </c>
      <c r="K1323" s="65">
        <v>3307.33</v>
      </c>
      <c r="L1323" s="65">
        <v>-7549.5</v>
      </c>
      <c r="M1323" s="65">
        <v>-5794.8</v>
      </c>
      <c r="N1323" s="65">
        <v>-14628.9</v>
      </c>
      <c r="O1323" s="65">
        <v>12906.800000000001</v>
      </c>
      <c r="P1323" s="65">
        <v>17581.924999999999</v>
      </c>
      <c r="Q1323" s="65">
        <v>3807.3599999999997</v>
      </c>
      <c r="R1323" s="65">
        <v>8649.4850000000006</v>
      </c>
      <c r="S1323" s="65">
        <v>81.31</v>
      </c>
      <c r="T1323" s="65">
        <v>-2409.5700000000002</v>
      </c>
      <c r="U1323" s="65">
        <v>-2590.2200000000003</v>
      </c>
      <c r="V1323" s="65">
        <v>10053.890000000003</v>
      </c>
    </row>
    <row r="1324" spans="1:22" x14ac:dyDescent="0.25">
      <c r="A1324">
        <v>1308</v>
      </c>
      <c r="B1324" s="65">
        <v>41.170200000000001</v>
      </c>
      <c r="C1324" s="65">
        <v>325.9486</v>
      </c>
      <c r="D1324" s="65">
        <v>14.5205</v>
      </c>
      <c r="E1324" s="65">
        <v>219.4015</v>
      </c>
      <c r="F1324" s="65">
        <v>3292.5614999999998</v>
      </c>
      <c r="G1324" s="65">
        <v>2693.5779000000002</v>
      </c>
      <c r="H1324" s="65">
        <v>9266.4462999999996</v>
      </c>
      <c r="I1324" s="65">
        <v>3151.3998999999999</v>
      </c>
      <c r="J1324" s="65">
        <v>2555.2521000000002</v>
      </c>
      <c r="K1324" s="65">
        <v>3329.03</v>
      </c>
      <c r="L1324" s="65">
        <v>-5321.4</v>
      </c>
      <c r="M1324" s="65">
        <v>-5622.9000000000005</v>
      </c>
      <c r="N1324" s="65">
        <v>-8599.5</v>
      </c>
      <c r="O1324" s="65">
        <v>13877</v>
      </c>
      <c r="P1324" s="65">
        <v>-17231.5</v>
      </c>
      <c r="Q1324" s="65">
        <v>-4455.1000000000004</v>
      </c>
      <c r="R1324" s="65">
        <v>22150.75</v>
      </c>
      <c r="S1324" s="65">
        <v>2249.29</v>
      </c>
      <c r="T1324" s="65">
        <v>1219.665</v>
      </c>
      <c r="U1324" s="65">
        <v>-6930.6399999999994</v>
      </c>
      <c r="V1324" s="65">
        <v>-8664.3350000000009</v>
      </c>
    </row>
    <row r="1325" spans="1:22" x14ac:dyDescent="0.25">
      <c r="A1325">
        <v>1309</v>
      </c>
      <c r="B1325" s="65">
        <v>41.15</v>
      </c>
      <c r="C1325" s="65">
        <v>325.5</v>
      </c>
      <c r="D1325" s="65">
        <v>14.07</v>
      </c>
      <c r="E1325" s="65">
        <v>229.92</v>
      </c>
      <c r="F1325" s="65">
        <v>3276.68</v>
      </c>
      <c r="G1325" s="65">
        <v>2683.72</v>
      </c>
      <c r="H1325" s="65">
        <v>9492.02</v>
      </c>
      <c r="I1325" s="65">
        <v>3163.17</v>
      </c>
      <c r="J1325" s="65">
        <v>2586.88</v>
      </c>
      <c r="K1325" s="65">
        <v>3341.13</v>
      </c>
      <c r="L1325" s="65">
        <v>-5198.2</v>
      </c>
      <c r="M1325" s="65">
        <v>-4954.2</v>
      </c>
      <c r="N1325" s="65">
        <v>9005.1</v>
      </c>
      <c r="O1325" s="65">
        <v>-7156.2</v>
      </c>
      <c r="P1325" s="65">
        <v>-13262.225</v>
      </c>
      <c r="Q1325" s="65">
        <v>-2483.36</v>
      </c>
      <c r="R1325" s="65">
        <v>10871.859999999999</v>
      </c>
      <c r="S1325" s="65">
        <v>1072.51</v>
      </c>
      <c r="T1325" s="65">
        <v>-3524.7150000000001</v>
      </c>
      <c r="U1325" s="65">
        <v>-9349.8599999999988</v>
      </c>
      <c r="V1325" s="65">
        <v>-24979.29</v>
      </c>
    </row>
    <row r="1326" spans="1:22" x14ac:dyDescent="0.25">
      <c r="A1326">
        <v>1310</v>
      </c>
      <c r="B1326" s="65">
        <v>41.006900000000002</v>
      </c>
      <c r="C1326" s="65">
        <v>319.10919999999999</v>
      </c>
      <c r="D1326" s="65">
        <v>14.212300000000001</v>
      </c>
      <c r="E1326" s="65">
        <v>229.28190000000001</v>
      </c>
      <c r="F1326" s="65">
        <v>3222.3573999999999</v>
      </c>
      <c r="G1326" s="65">
        <v>2619.3128000000002</v>
      </c>
      <c r="H1326" s="65">
        <v>9546.7882000000009</v>
      </c>
      <c r="I1326" s="65">
        <v>3130.1423</v>
      </c>
      <c r="J1326" s="65">
        <v>2538.3379</v>
      </c>
      <c r="K1326" s="65">
        <v>3299.3002999999999</v>
      </c>
      <c r="L1326" s="65">
        <v>-4178.3</v>
      </c>
      <c r="M1326" s="65">
        <v>4636.2000000000007</v>
      </c>
      <c r="N1326" s="65">
        <v>3420.3</v>
      </c>
      <c r="O1326" s="65">
        <v>-5883.8</v>
      </c>
      <c r="P1326" s="65">
        <v>319.52499999999998</v>
      </c>
      <c r="Q1326" s="65">
        <v>10397.92</v>
      </c>
      <c r="R1326" s="65">
        <v>8133.6550000000007</v>
      </c>
      <c r="S1326" s="65">
        <v>4375.05</v>
      </c>
      <c r="T1326" s="65">
        <v>3756.7950000000001</v>
      </c>
      <c r="U1326" s="65">
        <v>-984.69999999999993</v>
      </c>
      <c r="V1326" s="65">
        <v>23992.645</v>
      </c>
    </row>
    <row r="1327" spans="1:22" x14ac:dyDescent="0.25">
      <c r="A1327">
        <v>1311</v>
      </c>
      <c r="B1327" s="65">
        <v>40.11</v>
      </c>
      <c r="C1327" s="65">
        <v>325.64</v>
      </c>
      <c r="D1327" s="65">
        <v>14.56</v>
      </c>
      <c r="E1327" s="65">
        <v>233.65</v>
      </c>
      <c r="F1327" s="65">
        <v>3239.29</v>
      </c>
      <c r="G1327" s="65">
        <v>2676.34</v>
      </c>
      <c r="H1327" s="65">
        <v>9623.02</v>
      </c>
      <c r="I1327" s="65">
        <v>3197.35</v>
      </c>
      <c r="J1327" s="65">
        <v>2559.46</v>
      </c>
      <c r="K1327" s="65">
        <v>3356.14</v>
      </c>
      <c r="L1327" s="65">
        <v>2130.8000000000002</v>
      </c>
      <c r="M1327" s="65">
        <v>-5161.95</v>
      </c>
      <c r="N1327" s="65">
        <v>-9964.5</v>
      </c>
      <c r="O1327" s="65">
        <v>-14612.8</v>
      </c>
      <c r="P1327" s="65">
        <v>-3914.625</v>
      </c>
      <c r="Q1327" s="65">
        <v>-1007.42</v>
      </c>
      <c r="R1327" s="65">
        <v>4322.18</v>
      </c>
      <c r="S1327" s="65">
        <v>-2345.33</v>
      </c>
      <c r="T1327" s="65">
        <v>588.63</v>
      </c>
      <c r="U1327" s="65">
        <v>-12352.42</v>
      </c>
      <c r="V1327" s="65">
        <v>-42317.434999999998</v>
      </c>
    </row>
    <row r="1328" spans="1:22" x14ac:dyDescent="0.25">
      <c r="A1328">
        <v>1312</v>
      </c>
      <c r="B1328" s="65">
        <v>41.212200000000003</v>
      </c>
      <c r="C1328" s="65">
        <v>322.07299999999998</v>
      </c>
      <c r="D1328" s="65">
        <v>14.055</v>
      </c>
      <c r="E1328" s="65">
        <v>236.5085</v>
      </c>
      <c r="F1328" s="65">
        <v>3496.1473000000001</v>
      </c>
      <c r="G1328" s="65">
        <v>2688.8941</v>
      </c>
      <c r="H1328" s="65">
        <v>9761.5216999999993</v>
      </c>
      <c r="I1328" s="65">
        <v>3155.9184</v>
      </c>
      <c r="J1328" s="65">
        <v>2530.5066000000002</v>
      </c>
      <c r="K1328" s="65">
        <v>3276.2791000000002</v>
      </c>
      <c r="L1328" s="65">
        <v>-5615.4000000000005</v>
      </c>
      <c r="M1328" s="65">
        <v>190.5</v>
      </c>
      <c r="N1328" s="65">
        <v>9555</v>
      </c>
      <c r="O1328" s="65">
        <v>-20337</v>
      </c>
      <c r="P1328" s="65">
        <v>-68127.95</v>
      </c>
      <c r="Q1328" s="65">
        <v>-3518.3399999999997</v>
      </c>
      <c r="R1328" s="65">
        <v>-2603.02</v>
      </c>
      <c r="S1328" s="65">
        <v>1797.4399999999998</v>
      </c>
      <c r="T1328" s="65">
        <v>4931.4900000000007</v>
      </c>
      <c r="U1328" s="65">
        <v>3619.54</v>
      </c>
      <c r="V1328" s="65">
        <v>-80107.740000000005</v>
      </c>
    </row>
    <row r="1329" spans="1:22" x14ac:dyDescent="0.25">
      <c r="A1329">
        <v>1313</v>
      </c>
      <c r="B1329" s="65">
        <v>39</v>
      </c>
      <c r="C1329" s="65">
        <v>331.77</v>
      </c>
      <c r="D1329" s="65">
        <v>13.91</v>
      </c>
      <c r="E1329" s="65">
        <v>220.67</v>
      </c>
      <c r="F1329" s="65">
        <v>3360.16</v>
      </c>
      <c r="G1329" s="65">
        <v>2642.18</v>
      </c>
      <c r="H1329" s="65">
        <v>10125.73</v>
      </c>
      <c r="I1329" s="65">
        <v>3132.55</v>
      </c>
      <c r="J1329" s="65">
        <v>2573.08</v>
      </c>
      <c r="K1329" s="65">
        <v>3268.32</v>
      </c>
      <c r="L1329" s="65">
        <v>9902.9</v>
      </c>
      <c r="M1329" s="65">
        <v>-14352.9</v>
      </c>
      <c r="N1329" s="65">
        <v>15307.5</v>
      </c>
      <c r="O1329" s="65">
        <v>11348.4</v>
      </c>
      <c r="P1329" s="65">
        <v>-34130.299999999996</v>
      </c>
      <c r="Q1329" s="65">
        <v>5825.34</v>
      </c>
      <c r="R1329" s="65">
        <v>-20813.215</v>
      </c>
      <c r="S1329" s="65">
        <v>4134.28</v>
      </c>
      <c r="T1329" s="65">
        <v>-1454.94</v>
      </c>
      <c r="U1329" s="65">
        <v>5211.5200000000004</v>
      </c>
      <c r="V1329" s="65">
        <v>-19021.414999999994</v>
      </c>
    </row>
    <row r="1330" spans="1:22" x14ac:dyDescent="0.25">
      <c r="A1330">
        <v>1314</v>
      </c>
      <c r="B1330" s="65">
        <v>38.846600000000002</v>
      </c>
      <c r="C1330" s="65">
        <v>330.06319999999999</v>
      </c>
      <c r="D1330" s="65">
        <v>14.3171</v>
      </c>
      <c r="E1330" s="65">
        <v>223.39920000000001</v>
      </c>
      <c r="F1330" s="65">
        <v>3148.7860999999998</v>
      </c>
      <c r="G1330" s="65">
        <v>2686.6840000000002</v>
      </c>
      <c r="H1330" s="65">
        <v>9486.3083000000006</v>
      </c>
      <c r="I1330" s="65">
        <v>3213.1532000000002</v>
      </c>
      <c r="J1330" s="65">
        <v>2492.9935999999998</v>
      </c>
      <c r="K1330" s="65">
        <v>3377.7228</v>
      </c>
      <c r="L1330" s="65">
        <v>10943.8</v>
      </c>
      <c r="M1330" s="65">
        <v>-11794.8</v>
      </c>
      <c r="N1330" s="65">
        <v>-666.9</v>
      </c>
      <c r="O1330" s="65">
        <v>5881.5999999999995</v>
      </c>
      <c r="P1330" s="65">
        <v>18712.350000000002</v>
      </c>
      <c r="Q1330" s="65">
        <v>-3076.32</v>
      </c>
      <c r="R1330" s="65">
        <v>11157.65</v>
      </c>
      <c r="S1330" s="65">
        <v>-3926.0399999999995</v>
      </c>
      <c r="T1330" s="65">
        <v>10558.44</v>
      </c>
      <c r="U1330" s="65">
        <v>-16669.2</v>
      </c>
      <c r="V1330" s="65">
        <v>21120.580000000005</v>
      </c>
    </row>
    <row r="1331" spans="1:22" x14ac:dyDescent="0.25">
      <c r="A1331">
        <v>1315</v>
      </c>
      <c r="B1331" s="65">
        <v>39.49</v>
      </c>
      <c r="C1331" s="65">
        <v>319.89</v>
      </c>
      <c r="D1331" s="65">
        <v>14.15</v>
      </c>
      <c r="E1331" s="65">
        <v>223.92</v>
      </c>
      <c r="F1331" s="65">
        <v>3245.76</v>
      </c>
      <c r="G1331" s="65">
        <v>2738.07</v>
      </c>
      <c r="H1331" s="65">
        <v>9407.4</v>
      </c>
      <c r="I1331" s="65">
        <v>3220.1</v>
      </c>
      <c r="J1331" s="65">
        <v>2535.04</v>
      </c>
      <c r="K1331" s="65">
        <v>3285.75</v>
      </c>
      <c r="L1331" s="65">
        <v>6406.4000000000005</v>
      </c>
      <c r="M1331" s="65">
        <v>3472.05</v>
      </c>
      <c r="N1331" s="65">
        <v>5842.2</v>
      </c>
      <c r="O1331" s="65">
        <v>4849.2</v>
      </c>
      <c r="P1331" s="65">
        <v>-5530.625</v>
      </c>
      <c r="Q1331" s="65">
        <v>-13354.2</v>
      </c>
      <c r="R1331" s="65">
        <v>15103.05</v>
      </c>
      <c r="S1331" s="65">
        <v>-4620.8599999999997</v>
      </c>
      <c r="T1331" s="65">
        <v>4250.91</v>
      </c>
      <c r="U1331" s="65">
        <v>1726.18</v>
      </c>
      <c r="V1331" s="65">
        <v>18144.305</v>
      </c>
    </row>
    <row r="1332" spans="1:22" x14ac:dyDescent="0.25">
      <c r="A1332">
        <v>1316</v>
      </c>
      <c r="B1332" s="65">
        <v>39.915300000000002</v>
      </c>
      <c r="C1332" s="65">
        <v>313.5478</v>
      </c>
      <c r="D1332" s="65">
        <v>14.513500000000001</v>
      </c>
      <c r="E1332" s="65">
        <v>227.4288</v>
      </c>
      <c r="F1332" s="65">
        <v>3278.7588000000001</v>
      </c>
      <c r="G1332" s="65">
        <v>2647.8063999999999</v>
      </c>
      <c r="H1332" s="65">
        <v>10068.59</v>
      </c>
      <c r="I1332" s="65">
        <v>3258.3993999999998</v>
      </c>
      <c r="J1332" s="65">
        <v>2567.6084000000001</v>
      </c>
      <c r="K1332" s="65">
        <v>3319.2274000000002</v>
      </c>
      <c r="L1332" s="65">
        <v>3462.8999999999996</v>
      </c>
      <c r="M1332" s="65">
        <v>12978.300000000001</v>
      </c>
      <c r="N1332" s="65">
        <v>-8326.5</v>
      </c>
      <c r="O1332" s="65">
        <v>-2177.6</v>
      </c>
      <c r="P1332" s="65">
        <v>-13780.825000000001</v>
      </c>
      <c r="Q1332" s="65">
        <v>4699.2</v>
      </c>
      <c r="R1332" s="65">
        <v>-17956.434999999998</v>
      </c>
      <c r="S1332" s="65">
        <v>-8450.66</v>
      </c>
      <c r="T1332" s="65">
        <v>-633.78</v>
      </c>
      <c r="U1332" s="65">
        <v>-4970.12</v>
      </c>
      <c r="V1332" s="65">
        <v>-35155.519999999997</v>
      </c>
    </row>
    <row r="1333" spans="1:22" x14ac:dyDescent="0.25">
      <c r="A1333">
        <v>1317</v>
      </c>
      <c r="B1333" s="65">
        <v>40.93</v>
      </c>
      <c r="C1333" s="65">
        <v>317.97000000000003</v>
      </c>
      <c r="D1333" s="65">
        <v>14.22</v>
      </c>
      <c r="E1333" s="65">
        <v>237.73</v>
      </c>
      <c r="F1333" s="65">
        <v>3335.06</v>
      </c>
      <c r="G1333" s="65">
        <v>2669.11</v>
      </c>
      <c r="H1333" s="65">
        <v>9501</v>
      </c>
      <c r="I1333" s="65">
        <v>3111.78</v>
      </c>
      <c r="J1333" s="65">
        <v>2537.2600000000002</v>
      </c>
      <c r="K1333" s="65">
        <v>3355.17</v>
      </c>
      <c r="L1333" s="65">
        <v>-3673.6000000000004</v>
      </c>
      <c r="M1333" s="65">
        <v>6342.7500000000009</v>
      </c>
      <c r="N1333" s="65">
        <v>3057.6</v>
      </c>
      <c r="O1333" s="65">
        <v>-22781.199999999997</v>
      </c>
      <c r="P1333" s="65">
        <v>-27855.675000000003</v>
      </c>
      <c r="Q1333" s="65">
        <v>438.32000000000005</v>
      </c>
      <c r="R1333" s="65">
        <v>10422.945</v>
      </c>
      <c r="S1333" s="65">
        <v>6211.66</v>
      </c>
      <c r="T1333" s="65">
        <v>3919.0050000000001</v>
      </c>
      <c r="U1333" s="65">
        <v>-12159.18</v>
      </c>
      <c r="V1333" s="65">
        <v>-36077.375</v>
      </c>
    </row>
    <row r="1334" spans="1:22" x14ac:dyDescent="0.25">
      <c r="A1334">
        <v>1318</v>
      </c>
      <c r="B1334" s="65">
        <v>40.189399999999999</v>
      </c>
      <c r="C1334" s="65">
        <v>317.30220000000003</v>
      </c>
      <c r="D1334" s="65">
        <v>14.0495</v>
      </c>
      <c r="E1334" s="65">
        <v>209.215</v>
      </c>
      <c r="F1334" s="65">
        <v>3152.0796</v>
      </c>
      <c r="G1334" s="65">
        <v>2718.5864999999999</v>
      </c>
      <c r="H1334" s="65">
        <v>9852.4123</v>
      </c>
      <c r="I1334" s="65">
        <v>3226.1442999999999</v>
      </c>
      <c r="J1334" s="65">
        <v>2606.1169</v>
      </c>
      <c r="K1334" s="65">
        <v>3272.1369</v>
      </c>
      <c r="L1334" s="65">
        <v>1544.2</v>
      </c>
      <c r="M1334" s="65">
        <v>7346.7</v>
      </c>
      <c r="N1334" s="65">
        <v>9769.5</v>
      </c>
      <c r="O1334" s="65">
        <v>34250</v>
      </c>
      <c r="P1334" s="65">
        <v>17888.974999999999</v>
      </c>
      <c r="Q1334" s="65">
        <v>-9456.82</v>
      </c>
      <c r="R1334" s="65">
        <v>-7147.5499999999993</v>
      </c>
      <c r="S1334" s="65">
        <v>-5225.1499999999996</v>
      </c>
      <c r="T1334" s="65">
        <v>-6410.0550000000003</v>
      </c>
      <c r="U1334" s="65">
        <v>4447.9799999999996</v>
      </c>
      <c r="V1334" s="65">
        <v>47007.78</v>
      </c>
    </row>
    <row r="1335" spans="1:22" x14ac:dyDescent="0.25">
      <c r="A1335">
        <v>1319</v>
      </c>
      <c r="B1335" s="65">
        <v>41.43</v>
      </c>
      <c r="C1335" s="65">
        <v>306</v>
      </c>
      <c r="D1335" s="65">
        <v>14.66</v>
      </c>
      <c r="E1335" s="65">
        <v>230.46</v>
      </c>
      <c r="F1335" s="65">
        <v>3437.68</v>
      </c>
      <c r="G1335" s="65">
        <v>2646.65</v>
      </c>
      <c r="H1335" s="65">
        <v>9875.6200000000008</v>
      </c>
      <c r="I1335" s="65">
        <v>3123.31</v>
      </c>
      <c r="J1335" s="65">
        <v>2548.0100000000002</v>
      </c>
      <c r="K1335" s="65">
        <v>3303.67</v>
      </c>
      <c r="L1335" s="65">
        <v>-7120.4000000000005</v>
      </c>
      <c r="M1335" s="65">
        <v>24295.05</v>
      </c>
      <c r="N1335" s="65">
        <v>-13923</v>
      </c>
      <c r="O1335" s="65">
        <v>-8234.1999999999989</v>
      </c>
      <c r="P1335" s="65">
        <v>-53510.75</v>
      </c>
      <c r="Q1335" s="65">
        <v>4930.92</v>
      </c>
      <c r="R1335" s="65">
        <v>-8308.0149999999994</v>
      </c>
      <c r="S1335" s="65">
        <v>5058.43</v>
      </c>
      <c r="T1335" s="65">
        <v>2305.6350000000002</v>
      </c>
      <c r="U1335" s="65">
        <v>-1858.4599999999998</v>
      </c>
      <c r="V1335" s="65">
        <v>-56364.79</v>
      </c>
    </row>
    <row r="1336" spans="1:22" x14ac:dyDescent="0.25">
      <c r="A1336">
        <v>1320</v>
      </c>
      <c r="B1336" s="65">
        <v>41.776899999999998</v>
      </c>
      <c r="C1336" s="65">
        <v>313.91180000000003</v>
      </c>
      <c r="D1336" s="65">
        <v>14.2805</v>
      </c>
      <c r="E1336" s="65">
        <v>226.45419999999999</v>
      </c>
      <c r="F1336" s="65">
        <v>3242.2257</v>
      </c>
      <c r="G1336" s="65">
        <v>2666.2833000000001</v>
      </c>
      <c r="H1336" s="65">
        <v>9579.4348000000009</v>
      </c>
      <c r="I1336" s="65">
        <v>3192.0617999999999</v>
      </c>
      <c r="J1336" s="65">
        <v>2566.5234999999998</v>
      </c>
      <c r="K1336" s="65">
        <v>3337.0389</v>
      </c>
      <c r="L1336" s="65">
        <v>-9568.2999999999993</v>
      </c>
      <c r="M1336" s="65">
        <v>12432.3</v>
      </c>
      <c r="N1336" s="65">
        <v>760.5</v>
      </c>
      <c r="O1336" s="65">
        <v>-228.4</v>
      </c>
      <c r="P1336" s="65">
        <v>-4647.55</v>
      </c>
      <c r="Q1336" s="65">
        <v>1003.8199999999999</v>
      </c>
      <c r="R1336" s="65">
        <v>6501.3249999999998</v>
      </c>
      <c r="S1336" s="65">
        <v>-1816.9</v>
      </c>
      <c r="T1336" s="65">
        <v>-471.04499999999996</v>
      </c>
      <c r="U1336" s="65">
        <v>-8532.42</v>
      </c>
      <c r="V1336" s="65">
        <v>-4566.67</v>
      </c>
    </row>
    <row r="1337" spans="1:22" x14ac:dyDescent="0.25">
      <c r="A1337">
        <v>1321</v>
      </c>
      <c r="B1337" s="65">
        <v>40.71</v>
      </c>
      <c r="C1337" s="65">
        <v>317.94</v>
      </c>
      <c r="D1337" s="65">
        <v>14.34</v>
      </c>
      <c r="E1337" s="65">
        <v>223.38</v>
      </c>
      <c r="F1337" s="65">
        <v>3126.66</v>
      </c>
      <c r="G1337" s="65">
        <v>2613.79</v>
      </c>
      <c r="H1337" s="65">
        <v>9712.31</v>
      </c>
      <c r="I1337" s="65">
        <v>3198.46</v>
      </c>
      <c r="J1337" s="65">
        <v>2585.94</v>
      </c>
      <c r="K1337" s="65">
        <v>3292.69</v>
      </c>
      <c r="L1337" s="65">
        <v>-2101.4</v>
      </c>
      <c r="M1337" s="65">
        <v>6384.2999999999993</v>
      </c>
      <c r="N1337" s="65">
        <v>-1404</v>
      </c>
      <c r="O1337" s="65">
        <v>5920.4</v>
      </c>
      <c r="P1337" s="65">
        <v>24244.775000000001</v>
      </c>
      <c r="Q1337" s="65">
        <v>11503.36</v>
      </c>
      <c r="R1337" s="65">
        <v>-142.38500000000002</v>
      </c>
      <c r="S1337" s="65">
        <v>-2456.38</v>
      </c>
      <c r="T1337" s="65">
        <v>-3384.0299999999997</v>
      </c>
      <c r="U1337" s="65">
        <v>337.74</v>
      </c>
      <c r="V1337" s="65">
        <v>38902.379999999997</v>
      </c>
    </row>
    <row r="1338" spans="1:22" x14ac:dyDescent="0.25">
      <c r="A1338">
        <v>1322</v>
      </c>
      <c r="B1338" s="65">
        <v>39.690399999999997</v>
      </c>
      <c r="C1338" s="65">
        <v>318.25029999999998</v>
      </c>
      <c r="D1338" s="65">
        <v>14.5288</v>
      </c>
      <c r="E1338" s="65">
        <v>226.00299999999999</v>
      </c>
      <c r="F1338" s="65">
        <v>3145.8512000000001</v>
      </c>
      <c r="G1338" s="65">
        <v>2667.7042000000001</v>
      </c>
      <c r="H1338" s="65">
        <v>9719.5409</v>
      </c>
      <c r="I1338" s="65">
        <v>3164.7222999999999</v>
      </c>
      <c r="J1338" s="65">
        <v>2569.5036</v>
      </c>
      <c r="K1338" s="65">
        <v>3382.6932999999999</v>
      </c>
      <c r="L1338" s="65">
        <v>5037.2</v>
      </c>
      <c r="M1338" s="65">
        <v>5924.55</v>
      </c>
      <c r="N1338" s="65">
        <v>-8923.2000000000007</v>
      </c>
      <c r="O1338" s="65">
        <v>674</v>
      </c>
      <c r="P1338" s="65">
        <v>19446.075000000001</v>
      </c>
      <c r="Q1338" s="65">
        <v>719.64</v>
      </c>
      <c r="R1338" s="65">
        <v>-503.97999999999996</v>
      </c>
      <c r="S1338" s="65">
        <v>917.05000000000007</v>
      </c>
      <c r="T1338" s="65">
        <v>-918.06000000000006</v>
      </c>
      <c r="U1338" s="65">
        <v>-17663.3</v>
      </c>
      <c r="V1338" s="65">
        <v>4709.9749999999985</v>
      </c>
    </row>
    <row r="1339" spans="1:22" x14ac:dyDescent="0.25">
      <c r="A1339">
        <v>1323</v>
      </c>
      <c r="B1339" s="65">
        <v>41.26</v>
      </c>
      <c r="C1339" s="65">
        <v>322.41000000000003</v>
      </c>
      <c r="D1339" s="65">
        <v>14.34</v>
      </c>
      <c r="E1339" s="65">
        <v>239.97</v>
      </c>
      <c r="F1339" s="65">
        <v>3240</v>
      </c>
      <c r="G1339" s="65">
        <v>2689.94</v>
      </c>
      <c r="H1339" s="65">
        <v>9517.93</v>
      </c>
      <c r="I1339" s="65">
        <v>3228.09</v>
      </c>
      <c r="J1339" s="65">
        <v>2573.73</v>
      </c>
      <c r="K1339" s="65">
        <v>3266.83</v>
      </c>
      <c r="L1339" s="65">
        <v>-5970.3</v>
      </c>
      <c r="M1339" s="65">
        <v>-308.85000000000002</v>
      </c>
      <c r="N1339" s="65">
        <v>-1571.7</v>
      </c>
      <c r="O1339" s="65">
        <v>-27264.799999999999</v>
      </c>
      <c r="P1339" s="65">
        <v>-4090.7</v>
      </c>
      <c r="Q1339" s="65">
        <v>-3727.8799999999997</v>
      </c>
      <c r="R1339" s="65">
        <v>9576.6749999999993</v>
      </c>
      <c r="S1339" s="65">
        <v>-5419.63</v>
      </c>
      <c r="T1339" s="65">
        <v>-1552.44</v>
      </c>
      <c r="U1339" s="65">
        <v>5509.78</v>
      </c>
      <c r="V1339" s="65">
        <v>-34819.844999999994</v>
      </c>
    </row>
    <row r="1340" spans="1:22" x14ac:dyDescent="0.25">
      <c r="A1340">
        <v>1324</v>
      </c>
      <c r="B1340" s="65">
        <v>39.242100000000001</v>
      </c>
      <c r="C1340" s="65">
        <v>317.94920000000002</v>
      </c>
      <c r="D1340" s="65">
        <v>14.5808</v>
      </c>
      <c r="E1340" s="65">
        <v>214.0626</v>
      </c>
      <c r="F1340" s="65">
        <v>3269.6963999999998</v>
      </c>
      <c r="G1340" s="65">
        <v>2696.5398</v>
      </c>
      <c r="H1340" s="65">
        <v>9343.1034999999993</v>
      </c>
      <c r="I1340" s="65">
        <v>3227.7292000000002</v>
      </c>
      <c r="J1340" s="65">
        <v>2544.1828</v>
      </c>
      <c r="K1340" s="65">
        <v>3271.6433999999999</v>
      </c>
      <c r="L1340" s="65">
        <v>8175.2999999999993</v>
      </c>
      <c r="M1340" s="65">
        <v>6376.2</v>
      </c>
      <c r="N1340" s="65">
        <v>-10951.199999999999</v>
      </c>
      <c r="O1340" s="65">
        <v>24554.799999999999</v>
      </c>
      <c r="P1340" s="65">
        <v>-11515.224999999999</v>
      </c>
      <c r="Q1340" s="65">
        <v>-5047.4800000000005</v>
      </c>
      <c r="R1340" s="65">
        <v>18317.89</v>
      </c>
      <c r="S1340" s="65">
        <v>-5383.6399999999994</v>
      </c>
      <c r="T1340" s="65">
        <v>2880.06</v>
      </c>
      <c r="U1340" s="65">
        <v>4546.68</v>
      </c>
      <c r="V1340" s="65">
        <v>31953.385000000002</v>
      </c>
    </row>
    <row r="1341" spans="1:22" x14ac:dyDescent="0.25">
      <c r="A1341">
        <v>1325</v>
      </c>
      <c r="B1341" s="65">
        <v>39.92</v>
      </c>
      <c r="C1341" s="65">
        <v>328.93</v>
      </c>
      <c r="D1341" s="65">
        <v>14.21</v>
      </c>
      <c r="E1341" s="65">
        <v>229.09</v>
      </c>
      <c r="F1341" s="65">
        <v>3317.83</v>
      </c>
      <c r="G1341" s="65">
        <v>2617.13</v>
      </c>
      <c r="H1341" s="65">
        <v>9664.7000000000007</v>
      </c>
      <c r="I1341" s="65">
        <v>3183.24</v>
      </c>
      <c r="J1341" s="65">
        <v>2598.25</v>
      </c>
      <c r="K1341" s="65">
        <v>3301.25</v>
      </c>
      <c r="L1341" s="65">
        <v>3460.8</v>
      </c>
      <c r="M1341" s="65">
        <v>-10096.5</v>
      </c>
      <c r="N1341" s="65">
        <v>3642.6</v>
      </c>
      <c r="O1341" s="65">
        <v>-5504.8</v>
      </c>
      <c r="P1341" s="65">
        <v>-23549.85</v>
      </c>
      <c r="Q1341" s="65">
        <v>10834.24</v>
      </c>
      <c r="R1341" s="65">
        <v>2238.2950000000001</v>
      </c>
      <c r="S1341" s="65">
        <v>-935.19</v>
      </c>
      <c r="T1341" s="65">
        <v>-5230.6049999999996</v>
      </c>
      <c r="U1341" s="65">
        <v>-1375.48</v>
      </c>
      <c r="V1341" s="65">
        <v>-26516.49</v>
      </c>
    </row>
    <row r="1342" spans="1:22" x14ac:dyDescent="0.25">
      <c r="A1342">
        <v>1326</v>
      </c>
      <c r="B1342" s="65">
        <v>40.876100000000001</v>
      </c>
      <c r="C1342" s="65">
        <v>325.88249999999999</v>
      </c>
      <c r="D1342" s="65">
        <v>14.2075</v>
      </c>
      <c r="E1342" s="65">
        <v>228.0421</v>
      </c>
      <c r="F1342" s="65">
        <v>3310.2285999999999</v>
      </c>
      <c r="G1342" s="65">
        <v>2701.4160999999999</v>
      </c>
      <c r="H1342" s="65">
        <v>9829.8997999999992</v>
      </c>
      <c r="I1342" s="65">
        <v>3201.2051999999999</v>
      </c>
      <c r="J1342" s="65">
        <v>2562.2397000000001</v>
      </c>
      <c r="K1342" s="65">
        <v>3220.0637999999999</v>
      </c>
      <c r="L1342" s="65">
        <v>-3262.7000000000003</v>
      </c>
      <c r="M1342" s="65">
        <v>-5523.75</v>
      </c>
      <c r="N1342" s="65">
        <v>3607.5</v>
      </c>
      <c r="O1342" s="65">
        <v>-3404.2</v>
      </c>
      <c r="P1342" s="65">
        <v>-21648.275000000001</v>
      </c>
      <c r="Q1342" s="65">
        <v>-6022.7400000000007</v>
      </c>
      <c r="R1342" s="65">
        <v>-6021.9250000000002</v>
      </c>
      <c r="S1342" s="65">
        <v>-2731.2400000000002</v>
      </c>
      <c r="T1342" s="65">
        <v>171.52500000000001</v>
      </c>
      <c r="U1342" s="65">
        <v>14862.6</v>
      </c>
      <c r="V1342" s="65">
        <v>-29973.205000000002</v>
      </c>
    </row>
    <row r="1343" spans="1:22" x14ac:dyDescent="0.25">
      <c r="A1343">
        <v>1327</v>
      </c>
      <c r="B1343" s="65">
        <v>39.729999999999997</v>
      </c>
      <c r="C1343" s="65">
        <v>330.22</v>
      </c>
      <c r="D1343" s="65">
        <v>14.47</v>
      </c>
      <c r="E1343" s="65">
        <v>226.83</v>
      </c>
      <c r="F1343" s="65">
        <v>3264.77</v>
      </c>
      <c r="G1343" s="65">
        <v>2649.29</v>
      </c>
      <c r="H1343" s="65">
        <v>9850.19</v>
      </c>
      <c r="I1343" s="65">
        <v>3196.1</v>
      </c>
      <c r="J1343" s="65">
        <v>2609.5700000000002</v>
      </c>
      <c r="K1343" s="65">
        <v>3265.42</v>
      </c>
      <c r="L1343" s="65">
        <v>4737.5999999999995</v>
      </c>
      <c r="M1343" s="65">
        <v>-12025.65</v>
      </c>
      <c r="N1343" s="65">
        <v>-6746.9999999999991</v>
      </c>
      <c r="O1343" s="65">
        <v>-973.19999999999993</v>
      </c>
      <c r="P1343" s="65">
        <v>-10282.75</v>
      </c>
      <c r="Q1343" s="65">
        <v>4402.3999999999996</v>
      </c>
      <c r="R1343" s="65">
        <v>-7036.34</v>
      </c>
      <c r="S1343" s="65">
        <v>-2220.36</v>
      </c>
      <c r="T1343" s="65">
        <v>-6928.68</v>
      </c>
      <c r="U1343" s="65">
        <v>5791.86</v>
      </c>
      <c r="V1343" s="65">
        <v>-31282.119999999995</v>
      </c>
    </row>
    <row r="1344" spans="1:22" x14ac:dyDescent="0.25">
      <c r="A1344">
        <v>1328</v>
      </c>
      <c r="B1344" s="65">
        <v>41.139499999999998</v>
      </c>
      <c r="C1344" s="65">
        <v>323.21600000000001</v>
      </c>
      <c r="D1344" s="65">
        <v>14.4405</v>
      </c>
      <c r="E1344" s="65">
        <v>238.51089999999999</v>
      </c>
      <c r="F1344" s="65">
        <v>3560.6518000000001</v>
      </c>
      <c r="G1344" s="65">
        <v>2660.8971999999999</v>
      </c>
      <c r="H1344" s="65">
        <v>9728.4297000000006</v>
      </c>
      <c r="I1344" s="65">
        <v>3163.6525000000001</v>
      </c>
      <c r="J1344" s="65">
        <v>2536.1534999999999</v>
      </c>
      <c r="K1344" s="65">
        <v>3337.9317000000001</v>
      </c>
      <c r="L1344" s="65">
        <v>-5106.5</v>
      </c>
      <c r="M1344" s="65">
        <v>-1524</v>
      </c>
      <c r="N1344" s="65">
        <v>-5479.5000000000009</v>
      </c>
      <c r="O1344" s="65">
        <v>-24341.8</v>
      </c>
      <c r="P1344" s="65">
        <v>-84254.074999999997</v>
      </c>
      <c r="Q1344" s="65">
        <v>2081.04</v>
      </c>
      <c r="R1344" s="65">
        <v>-948.42</v>
      </c>
      <c r="S1344" s="65">
        <v>1024.03</v>
      </c>
      <c r="T1344" s="65">
        <v>4084.4550000000004</v>
      </c>
      <c r="U1344" s="65">
        <v>-8710.9800000000014</v>
      </c>
      <c r="V1344" s="65">
        <v>-123175.75</v>
      </c>
    </row>
    <row r="1345" spans="1:22" x14ac:dyDescent="0.25">
      <c r="A1345">
        <v>1329</v>
      </c>
      <c r="B1345" s="65">
        <v>39.340000000000003</v>
      </c>
      <c r="C1345" s="65">
        <v>323.48</v>
      </c>
      <c r="D1345" s="65">
        <v>14.58</v>
      </c>
      <c r="E1345" s="65">
        <v>228.32</v>
      </c>
      <c r="F1345" s="65">
        <v>3156.36</v>
      </c>
      <c r="G1345" s="65">
        <v>2706.08</v>
      </c>
      <c r="H1345" s="65">
        <v>9186.25</v>
      </c>
      <c r="I1345" s="65">
        <v>3135.96</v>
      </c>
      <c r="J1345" s="65">
        <v>2570.25</v>
      </c>
      <c r="K1345" s="65">
        <v>3339.75</v>
      </c>
      <c r="L1345" s="65">
        <v>7508.9</v>
      </c>
      <c r="M1345" s="65">
        <v>-1920.8999999999999</v>
      </c>
      <c r="N1345" s="65">
        <v>-10908.3</v>
      </c>
      <c r="O1345" s="65">
        <v>-3967.6</v>
      </c>
      <c r="P1345" s="65">
        <v>16818.725000000002</v>
      </c>
      <c r="Q1345" s="65">
        <v>-6955.74</v>
      </c>
      <c r="R1345" s="65">
        <v>26160.725000000002</v>
      </c>
      <c r="S1345" s="65">
        <v>3793.43</v>
      </c>
      <c r="T1345" s="65">
        <v>-1030.635</v>
      </c>
      <c r="U1345" s="65">
        <v>-9074.24</v>
      </c>
      <c r="V1345" s="65">
        <v>20424.365000000005</v>
      </c>
    </row>
    <row r="1346" spans="1:22" x14ac:dyDescent="0.25">
      <c r="A1346">
        <v>1330</v>
      </c>
      <c r="B1346" s="65">
        <v>40.591500000000003</v>
      </c>
      <c r="C1346" s="65">
        <v>313.58139999999997</v>
      </c>
      <c r="D1346" s="65">
        <v>14.5045</v>
      </c>
      <c r="E1346" s="65">
        <v>224.32310000000001</v>
      </c>
      <c r="F1346" s="65">
        <v>3304.4917999999998</v>
      </c>
      <c r="G1346" s="65">
        <v>2705.3346000000001</v>
      </c>
      <c r="H1346" s="65">
        <v>9514.5668000000005</v>
      </c>
      <c r="I1346" s="65">
        <v>3203.7051999999999</v>
      </c>
      <c r="J1346" s="65">
        <v>2603.5149000000001</v>
      </c>
      <c r="K1346" s="65">
        <v>3261.654</v>
      </c>
      <c r="L1346" s="65">
        <v>-1270.5</v>
      </c>
      <c r="M1346" s="65">
        <v>12927.900000000001</v>
      </c>
      <c r="N1346" s="65">
        <v>-7975.4999999999991</v>
      </c>
      <c r="O1346" s="65">
        <v>4033.8</v>
      </c>
      <c r="P1346" s="65">
        <v>-20214.075000000001</v>
      </c>
      <c r="Q1346" s="65">
        <v>-6806.4400000000005</v>
      </c>
      <c r="R1346" s="65">
        <v>9744.7250000000004</v>
      </c>
      <c r="S1346" s="65">
        <v>-2981.2400000000002</v>
      </c>
      <c r="T1346" s="65">
        <v>-6019.7550000000001</v>
      </c>
      <c r="U1346" s="65">
        <v>6544.5599999999995</v>
      </c>
      <c r="V1346" s="65">
        <v>-12016.525</v>
      </c>
    </row>
    <row r="1347" spans="1:22" x14ac:dyDescent="0.25">
      <c r="A1347">
        <v>1331</v>
      </c>
      <c r="B1347" s="65">
        <v>40.57</v>
      </c>
      <c r="C1347" s="65">
        <v>324.38</v>
      </c>
      <c r="D1347" s="65">
        <v>13.87</v>
      </c>
      <c r="E1347" s="65">
        <v>216.57</v>
      </c>
      <c r="F1347" s="65">
        <v>3299.28</v>
      </c>
      <c r="G1347" s="65">
        <v>2618.39</v>
      </c>
      <c r="H1347" s="65">
        <v>9914.16</v>
      </c>
      <c r="I1347" s="65">
        <v>3187.6</v>
      </c>
      <c r="J1347" s="65">
        <v>2508.04</v>
      </c>
      <c r="K1347" s="65">
        <v>3299.54</v>
      </c>
      <c r="L1347" s="65">
        <v>-1121.4000000000001</v>
      </c>
      <c r="M1347" s="65">
        <v>-3265.35</v>
      </c>
      <c r="N1347" s="65">
        <v>16910.399999999998</v>
      </c>
      <c r="O1347" s="65">
        <v>19540.400000000001</v>
      </c>
      <c r="P1347" s="65">
        <v>-18911.375</v>
      </c>
      <c r="Q1347" s="65">
        <v>10582.980000000001</v>
      </c>
      <c r="R1347" s="65">
        <v>-10234.869999999999</v>
      </c>
      <c r="S1347" s="65">
        <v>-1370.74</v>
      </c>
      <c r="T1347" s="65">
        <v>8302.1550000000007</v>
      </c>
      <c r="U1347" s="65">
        <v>-1032.6599999999999</v>
      </c>
      <c r="V1347" s="65">
        <v>19399.54</v>
      </c>
    </row>
    <row r="1348" spans="1:22" x14ac:dyDescent="0.25">
      <c r="A1348">
        <v>1332</v>
      </c>
      <c r="B1348" s="65">
        <v>39.439100000000003</v>
      </c>
      <c r="C1348" s="65">
        <v>318.52910000000003</v>
      </c>
      <c r="D1348" s="65">
        <v>14.4068</v>
      </c>
      <c r="E1348" s="65">
        <v>227.17189999999999</v>
      </c>
      <c r="F1348" s="65">
        <v>3268.0666000000001</v>
      </c>
      <c r="G1348" s="65">
        <v>2698.5306999999998</v>
      </c>
      <c r="H1348" s="65">
        <v>10106.562400000001</v>
      </c>
      <c r="I1348" s="65">
        <v>3165.1855999999998</v>
      </c>
      <c r="J1348" s="65">
        <v>2536.9367000000002</v>
      </c>
      <c r="K1348" s="65">
        <v>3324.0558000000001</v>
      </c>
      <c r="L1348" s="65">
        <v>6796.3</v>
      </c>
      <c r="M1348" s="65">
        <v>5506.35</v>
      </c>
      <c r="N1348" s="65">
        <v>-4165.2</v>
      </c>
      <c r="O1348" s="65">
        <v>-1663.8</v>
      </c>
      <c r="P1348" s="65">
        <v>-11107.775</v>
      </c>
      <c r="Q1348" s="65">
        <v>-5445.66</v>
      </c>
      <c r="R1348" s="65">
        <v>-19855.055</v>
      </c>
      <c r="S1348" s="65">
        <v>870.72</v>
      </c>
      <c r="T1348" s="65">
        <v>3966.9749999999999</v>
      </c>
      <c r="U1348" s="65">
        <v>-5935.7999999999993</v>
      </c>
      <c r="V1348" s="65">
        <v>-31032.944999999996</v>
      </c>
    </row>
    <row r="1349" spans="1:22" x14ac:dyDescent="0.25">
      <c r="A1349">
        <v>1333</v>
      </c>
      <c r="B1349" s="65">
        <v>40.299999999999997</v>
      </c>
      <c r="C1349" s="65">
        <v>318.54000000000002</v>
      </c>
      <c r="D1349" s="65">
        <v>14.21</v>
      </c>
      <c r="E1349" s="65">
        <v>231.78</v>
      </c>
      <c r="F1349" s="65">
        <v>3224.1</v>
      </c>
      <c r="G1349" s="65">
        <v>2669.1</v>
      </c>
      <c r="H1349" s="65">
        <v>9413.0400000000009</v>
      </c>
      <c r="I1349" s="65">
        <v>3174.42</v>
      </c>
      <c r="J1349" s="65">
        <v>2538.77</v>
      </c>
      <c r="K1349" s="65">
        <v>3304.13</v>
      </c>
      <c r="L1349" s="65">
        <v>739.2</v>
      </c>
      <c r="M1349" s="65">
        <v>5491.05</v>
      </c>
      <c r="N1349" s="65">
        <v>3642.6</v>
      </c>
      <c r="O1349" s="65">
        <v>-10872.8</v>
      </c>
      <c r="P1349" s="65">
        <v>-115.7</v>
      </c>
      <c r="Q1349" s="65">
        <v>439.49999999999994</v>
      </c>
      <c r="R1349" s="65">
        <v>14821.254999999999</v>
      </c>
      <c r="S1349" s="65">
        <v>-52.669999999999995</v>
      </c>
      <c r="T1349" s="65">
        <v>3692.43</v>
      </c>
      <c r="U1349" s="65">
        <v>-1951.5</v>
      </c>
      <c r="V1349" s="65">
        <v>15833.364999999998</v>
      </c>
    </row>
    <row r="1350" spans="1:22" x14ac:dyDescent="0.25">
      <c r="A1350">
        <v>1334</v>
      </c>
      <c r="B1350" s="65">
        <v>41.8491</v>
      </c>
      <c r="C1350" s="65">
        <v>329.52229999999997</v>
      </c>
      <c r="D1350" s="65">
        <v>14.5565</v>
      </c>
      <c r="E1350" s="65">
        <v>232.83439999999999</v>
      </c>
      <c r="F1350" s="65">
        <v>3097.7597999999998</v>
      </c>
      <c r="G1350" s="65">
        <v>2654.4477999999999</v>
      </c>
      <c r="H1350" s="65">
        <v>9378.2160000000003</v>
      </c>
      <c r="I1350" s="65">
        <v>3101.8348000000001</v>
      </c>
      <c r="J1350" s="65">
        <v>2605.8701000000001</v>
      </c>
      <c r="K1350" s="65">
        <v>3396.2822000000001</v>
      </c>
      <c r="L1350" s="65">
        <v>-10073.700000000001</v>
      </c>
      <c r="M1350" s="65">
        <v>-10983.45</v>
      </c>
      <c r="N1350" s="65">
        <v>-10003.5</v>
      </c>
      <c r="O1350" s="65">
        <v>-12988.8</v>
      </c>
      <c r="P1350" s="65">
        <v>31468.924999999999</v>
      </c>
      <c r="Q1350" s="65">
        <v>3370.92</v>
      </c>
      <c r="R1350" s="65">
        <v>16562.264999999999</v>
      </c>
      <c r="S1350" s="65">
        <v>7205.8000000000011</v>
      </c>
      <c r="T1350" s="65">
        <v>-6373.0349999999999</v>
      </c>
      <c r="U1350" s="65">
        <v>-20381.080000000002</v>
      </c>
      <c r="V1350" s="65">
        <v>-12195.654999999999</v>
      </c>
    </row>
    <row r="1351" spans="1:22" x14ac:dyDescent="0.25">
      <c r="A1351">
        <v>1335</v>
      </c>
      <c r="B1351" s="65">
        <v>40.39</v>
      </c>
      <c r="C1351" s="65">
        <v>321.11</v>
      </c>
      <c r="D1351" s="65">
        <v>14.35</v>
      </c>
      <c r="E1351" s="65">
        <v>221.78</v>
      </c>
      <c r="F1351" s="65">
        <v>3283.35</v>
      </c>
      <c r="G1351" s="65">
        <v>2616.71</v>
      </c>
      <c r="H1351" s="65">
        <v>9493.84</v>
      </c>
      <c r="I1351" s="65">
        <v>3168.21</v>
      </c>
      <c r="J1351" s="65">
        <v>2581.19</v>
      </c>
      <c r="K1351" s="65">
        <v>3299.23</v>
      </c>
      <c r="L1351" s="65">
        <v>147</v>
      </c>
      <c r="M1351" s="65">
        <v>1638.6000000000001</v>
      </c>
      <c r="N1351" s="65">
        <v>-1778.4</v>
      </c>
      <c r="O1351" s="65">
        <v>9111.2000000000007</v>
      </c>
      <c r="P1351" s="65">
        <v>-14929.575000000001</v>
      </c>
      <c r="Q1351" s="65">
        <v>10917.76</v>
      </c>
      <c r="R1351" s="65">
        <v>10781.210000000001</v>
      </c>
      <c r="S1351" s="65">
        <v>568.04</v>
      </c>
      <c r="T1351" s="65">
        <v>-2670.8700000000003</v>
      </c>
      <c r="U1351" s="65">
        <v>-971.38000000000011</v>
      </c>
      <c r="V1351" s="65">
        <v>12813.585000000003</v>
      </c>
    </row>
    <row r="1352" spans="1:22" x14ac:dyDescent="0.25">
      <c r="A1352">
        <v>1336</v>
      </c>
      <c r="B1352" s="65">
        <v>40.932299999999998</v>
      </c>
      <c r="C1352" s="65">
        <v>322.13690000000003</v>
      </c>
      <c r="D1352" s="65">
        <v>14.312799999999999</v>
      </c>
      <c r="E1352" s="65">
        <v>226.3647</v>
      </c>
      <c r="F1352" s="65">
        <v>3222.9391999999998</v>
      </c>
      <c r="G1352" s="65">
        <v>2729.1315</v>
      </c>
      <c r="H1352" s="65">
        <v>10162.777899999999</v>
      </c>
      <c r="I1352" s="65">
        <v>3152.2266</v>
      </c>
      <c r="J1352" s="65">
        <v>2570.0808000000002</v>
      </c>
      <c r="K1352" s="65">
        <v>3302.1361000000002</v>
      </c>
      <c r="L1352" s="65">
        <v>-3656.1</v>
      </c>
      <c r="M1352" s="65">
        <v>94.65</v>
      </c>
      <c r="N1352" s="65">
        <v>-499.20000000000005</v>
      </c>
      <c r="O1352" s="65">
        <v>-49.4</v>
      </c>
      <c r="P1352" s="65">
        <v>174.07500000000002</v>
      </c>
      <c r="Q1352" s="65">
        <v>-11565.82</v>
      </c>
      <c r="R1352" s="65">
        <v>-22665.829999999998</v>
      </c>
      <c r="S1352" s="65">
        <v>2166.62</v>
      </c>
      <c r="T1352" s="65">
        <v>-1004.6400000000001</v>
      </c>
      <c r="U1352" s="65">
        <v>-1551.86</v>
      </c>
      <c r="V1352" s="65">
        <v>-38557.504999999997</v>
      </c>
    </row>
    <row r="1353" spans="1:22" x14ac:dyDescent="0.25">
      <c r="A1353">
        <v>1337</v>
      </c>
      <c r="B1353" s="65">
        <v>41.4</v>
      </c>
      <c r="C1353" s="65">
        <v>316.56</v>
      </c>
      <c r="D1353" s="65">
        <v>14.32</v>
      </c>
      <c r="E1353" s="65">
        <v>215.5</v>
      </c>
      <c r="F1353" s="65">
        <v>3267.84</v>
      </c>
      <c r="G1353" s="65">
        <v>2665.53</v>
      </c>
      <c r="H1353" s="65">
        <v>9477.43</v>
      </c>
      <c r="I1353" s="65">
        <v>3219.42</v>
      </c>
      <c r="J1353" s="65">
        <v>2548.4699999999998</v>
      </c>
      <c r="K1353" s="65">
        <v>3316.75</v>
      </c>
      <c r="L1353" s="65">
        <v>-6944.7</v>
      </c>
      <c r="M1353" s="65">
        <v>8465.1</v>
      </c>
      <c r="N1353" s="65">
        <v>-631.79999999999995</v>
      </c>
      <c r="O1353" s="65">
        <v>21671.600000000002</v>
      </c>
      <c r="P1353" s="65">
        <v>-11051.075000000001</v>
      </c>
      <c r="Q1353" s="65">
        <v>1154.8</v>
      </c>
      <c r="R1353" s="65">
        <v>11601.584999999999</v>
      </c>
      <c r="S1353" s="65">
        <v>-4552.79</v>
      </c>
      <c r="T1353" s="65">
        <v>2236.56</v>
      </c>
      <c r="U1353" s="65">
        <v>-4475.4399999999996</v>
      </c>
      <c r="V1353" s="65">
        <v>17473.840000000004</v>
      </c>
    </row>
    <row r="1354" spans="1:22" x14ac:dyDescent="0.25">
      <c r="A1354">
        <v>1338</v>
      </c>
      <c r="B1354" s="65">
        <v>41.974499999999999</v>
      </c>
      <c r="C1354" s="65">
        <v>311.66419999999999</v>
      </c>
      <c r="D1354" s="65">
        <v>14.388999999999999</v>
      </c>
      <c r="E1354" s="65">
        <v>229.94309999999999</v>
      </c>
      <c r="F1354" s="65">
        <v>3235.0324000000001</v>
      </c>
      <c r="G1354" s="65">
        <v>2652.9466000000002</v>
      </c>
      <c r="H1354" s="65">
        <v>9978.5872999999992</v>
      </c>
      <c r="I1354" s="65">
        <v>3150.9297000000001</v>
      </c>
      <c r="J1354" s="65">
        <v>2566.7127999999998</v>
      </c>
      <c r="K1354" s="65">
        <v>3288.4153000000001</v>
      </c>
      <c r="L1354" s="65">
        <v>-10951.5</v>
      </c>
      <c r="M1354" s="65">
        <v>15803.7</v>
      </c>
      <c r="N1354" s="65">
        <v>-3471</v>
      </c>
      <c r="O1354" s="65">
        <v>-7206.2</v>
      </c>
      <c r="P1354" s="65">
        <v>-2849.2249999999999</v>
      </c>
      <c r="Q1354" s="65">
        <v>3671.16</v>
      </c>
      <c r="R1354" s="65">
        <v>-13456.3</v>
      </c>
      <c r="S1354" s="65">
        <v>2296.31</v>
      </c>
      <c r="T1354" s="65">
        <v>-499.44</v>
      </c>
      <c r="U1354" s="65">
        <v>1192.3</v>
      </c>
      <c r="V1354" s="65">
        <v>-15470.195</v>
      </c>
    </row>
    <row r="1355" spans="1:22" x14ac:dyDescent="0.25">
      <c r="A1355">
        <v>1339</v>
      </c>
      <c r="B1355" s="65">
        <v>41.14</v>
      </c>
      <c r="C1355" s="65">
        <v>329.14</v>
      </c>
      <c r="D1355" s="65">
        <v>14.42</v>
      </c>
      <c r="E1355" s="65">
        <v>227.8</v>
      </c>
      <c r="F1355" s="65">
        <v>3049.67</v>
      </c>
      <c r="G1355" s="65">
        <v>2657.72</v>
      </c>
      <c r="H1355" s="65">
        <v>9337.4599999999991</v>
      </c>
      <c r="I1355" s="65">
        <v>3197.87</v>
      </c>
      <c r="J1355" s="65">
        <v>2578.37</v>
      </c>
      <c r="K1355" s="65">
        <v>3318.84</v>
      </c>
      <c r="L1355" s="65">
        <v>-5112.8</v>
      </c>
      <c r="M1355" s="65">
        <v>-10413.75</v>
      </c>
      <c r="N1355" s="65">
        <v>-4726.8</v>
      </c>
      <c r="O1355" s="65">
        <v>-2927.4</v>
      </c>
      <c r="P1355" s="65">
        <v>43490.875</v>
      </c>
      <c r="Q1355" s="65">
        <v>2716.32</v>
      </c>
      <c r="R1355" s="65">
        <v>18600.055</v>
      </c>
      <c r="S1355" s="65">
        <v>-2397.34</v>
      </c>
      <c r="T1355" s="65">
        <v>-2248.2449999999999</v>
      </c>
      <c r="U1355" s="65">
        <v>-4892.4799999999996</v>
      </c>
      <c r="V1355" s="65">
        <v>32088.435000000001</v>
      </c>
    </row>
    <row r="1356" spans="1:22" x14ac:dyDescent="0.25">
      <c r="A1356">
        <v>1340</v>
      </c>
      <c r="B1356" s="65">
        <v>41.865400000000001</v>
      </c>
      <c r="C1356" s="65">
        <v>320.38159999999999</v>
      </c>
      <c r="D1356" s="65">
        <v>13.9389</v>
      </c>
      <c r="E1356" s="65">
        <v>228.59649999999999</v>
      </c>
      <c r="F1356" s="65">
        <v>3251.5792000000001</v>
      </c>
      <c r="G1356" s="65">
        <v>2657.8946000000001</v>
      </c>
      <c r="H1356" s="65">
        <v>9914.8080000000009</v>
      </c>
      <c r="I1356" s="65">
        <v>3216.1008999999999</v>
      </c>
      <c r="J1356" s="65">
        <v>2571.8537999999999</v>
      </c>
      <c r="K1356" s="65">
        <v>3273.4265</v>
      </c>
      <c r="L1356" s="65">
        <v>-10187.800000000001</v>
      </c>
      <c r="M1356" s="65">
        <v>2727.6</v>
      </c>
      <c r="N1356" s="65">
        <v>14082.9</v>
      </c>
      <c r="O1356" s="65">
        <v>-4513</v>
      </c>
      <c r="P1356" s="65">
        <v>-6985.9250000000002</v>
      </c>
      <c r="Q1356" s="65">
        <v>2681.56</v>
      </c>
      <c r="R1356" s="65">
        <v>-10267.334999999999</v>
      </c>
      <c r="S1356" s="65">
        <v>-4220.8100000000004</v>
      </c>
      <c r="T1356" s="65">
        <v>-1270.5899999999999</v>
      </c>
      <c r="U1356" s="65">
        <v>4190.0599999999995</v>
      </c>
      <c r="V1356" s="65">
        <v>-13763.340000000002</v>
      </c>
    </row>
    <row r="1357" spans="1:22" x14ac:dyDescent="0.25">
      <c r="A1357">
        <v>1341</v>
      </c>
      <c r="B1357" s="65">
        <v>41.48</v>
      </c>
      <c r="C1357" s="65">
        <v>318.69</v>
      </c>
      <c r="D1357" s="65">
        <v>14.09</v>
      </c>
      <c r="E1357" s="65">
        <v>219.5</v>
      </c>
      <c r="F1357" s="65">
        <v>3207.7</v>
      </c>
      <c r="G1357" s="65">
        <v>2632.85</v>
      </c>
      <c r="H1357" s="65">
        <v>9924.2199999999993</v>
      </c>
      <c r="I1357" s="65">
        <v>3160.86</v>
      </c>
      <c r="J1357" s="65">
        <v>2552.21</v>
      </c>
      <c r="K1357" s="65">
        <v>3305.87</v>
      </c>
      <c r="L1357" s="65">
        <v>-7471.7999999999993</v>
      </c>
      <c r="M1357" s="65">
        <v>5268.75</v>
      </c>
      <c r="N1357" s="65">
        <v>8264.1</v>
      </c>
      <c r="O1357" s="65">
        <v>13687.4</v>
      </c>
      <c r="P1357" s="65">
        <v>3982.8250000000003</v>
      </c>
      <c r="Q1357" s="65">
        <v>7690.0000000000009</v>
      </c>
      <c r="R1357" s="65">
        <v>-10737.93</v>
      </c>
      <c r="S1357" s="65">
        <v>1302.96</v>
      </c>
      <c r="T1357" s="65">
        <v>1676.28</v>
      </c>
      <c r="U1357" s="65">
        <v>-2298.2399999999998</v>
      </c>
      <c r="V1357" s="65">
        <v>21364.345000000001</v>
      </c>
    </row>
    <row r="1358" spans="1:22" x14ac:dyDescent="0.25">
      <c r="A1358">
        <v>1342</v>
      </c>
      <c r="B1358" s="65">
        <v>40.157899999999998</v>
      </c>
      <c r="C1358" s="65">
        <v>319.37599999999998</v>
      </c>
      <c r="D1358" s="65">
        <v>14.719099999999999</v>
      </c>
      <c r="E1358" s="65">
        <v>234.0137</v>
      </c>
      <c r="F1358" s="65">
        <v>3225.9645999999998</v>
      </c>
      <c r="G1358" s="65">
        <v>2639.8292999999999</v>
      </c>
      <c r="H1358" s="65">
        <v>10066.0396</v>
      </c>
      <c r="I1358" s="65">
        <v>3131.2995999999998</v>
      </c>
      <c r="J1358" s="65">
        <v>2582.8508999999999</v>
      </c>
      <c r="K1358" s="65">
        <v>3342.2337000000002</v>
      </c>
      <c r="L1358" s="65">
        <v>1764.7</v>
      </c>
      <c r="M1358" s="65">
        <v>4236</v>
      </c>
      <c r="N1358" s="65">
        <v>-16344.9</v>
      </c>
      <c r="O1358" s="65">
        <v>-15347.4</v>
      </c>
      <c r="P1358" s="65">
        <v>-582.27499999999998</v>
      </c>
      <c r="Q1358" s="65">
        <v>6294.62</v>
      </c>
      <c r="R1358" s="65">
        <v>-17828.915000000001</v>
      </c>
      <c r="S1358" s="65">
        <v>4259.3200000000006</v>
      </c>
      <c r="T1358" s="65">
        <v>-2920.1550000000002</v>
      </c>
      <c r="U1358" s="65">
        <v>-9571.380000000001</v>
      </c>
      <c r="V1358" s="65">
        <v>-46040.384999999995</v>
      </c>
    </row>
    <row r="1359" spans="1:22" x14ac:dyDescent="0.25">
      <c r="A1359">
        <v>1343</v>
      </c>
      <c r="B1359" s="65">
        <v>40.03</v>
      </c>
      <c r="C1359" s="65">
        <v>326.43</v>
      </c>
      <c r="D1359" s="65">
        <v>14.31</v>
      </c>
      <c r="E1359" s="65">
        <v>236.84</v>
      </c>
      <c r="F1359" s="65">
        <v>3015.63</v>
      </c>
      <c r="G1359" s="65">
        <v>2667.73</v>
      </c>
      <c r="H1359" s="65">
        <v>9406.49</v>
      </c>
      <c r="I1359" s="65">
        <v>3205.55</v>
      </c>
      <c r="J1359" s="65">
        <v>2633.11</v>
      </c>
      <c r="K1359" s="65">
        <v>3272.59</v>
      </c>
      <c r="L1359" s="65">
        <v>2643.8999999999996</v>
      </c>
      <c r="M1359" s="65">
        <v>-6351.6</v>
      </c>
      <c r="N1359" s="65">
        <v>-245.7</v>
      </c>
      <c r="O1359" s="65">
        <v>-21009.200000000001</v>
      </c>
      <c r="P1359" s="65">
        <v>52001.600000000006</v>
      </c>
      <c r="Q1359" s="65">
        <v>715.2</v>
      </c>
      <c r="R1359" s="65">
        <v>15148.345000000001</v>
      </c>
      <c r="S1359" s="65">
        <v>-3165.86</v>
      </c>
      <c r="T1359" s="65">
        <v>-10459.155000000001</v>
      </c>
      <c r="U1359" s="65">
        <v>4357.32</v>
      </c>
      <c r="V1359" s="65">
        <v>33634.850000000006</v>
      </c>
    </row>
    <row r="1360" spans="1:22" x14ac:dyDescent="0.25">
      <c r="A1360">
        <v>1344</v>
      </c>
      <c r="B1360" s="65">
        <v>41.669199999999996</v>
      </c>
      <c r="C1360" s="65">
        <v>324.43040000000002</v>
      </c>
      <c r="D1360" s="65">
        <v>14.349399999999999</v>
      </c>
      <c r="E1360" s="65">
        <v>235.24979999999999</v>
      </c>
      <c r="F1360" s="65">
        <v>3084.1525999999999</v>
      </c>
      <c r="G1360" s="65">
        <v>2649.6837</v>
      </c>
      <c r="H1360" s="65">
        <v>9605.5318000000007</v>
      </c>
      <c r="I1360" s="65">
        <v>3172.047</v>
      </c>
      <c r="J1360" s="65">
        <v>2555.5913999999998</v>
      </c>
      <c r="K1360" s="65">
        <v>3359.7284</v>
      </c>
      <c r="L1360" s="65">
        <v>-8814.4000000000015</v>
      </c>
      <c r="M1360" s="65">
        <v>-3345.6</v>
      </c>
      <c r="N1360" s="65">
        <v>-1926.6</v>
      </c>
      <c r="O1360" s="65">
        <v>-17819.600000000002</v>
      </c>
      <c r="P1360" s="65">
        <v>34870.724999999999</v>
      </c>
      <c r="Q1360" s="65">
        <v>4323.74</v>
      </c>
      <c r="R1360" s="65">
        <v>5196.4750000000004</v>
      </c>
      <c r="S1360" s="65">
        <v>184.58</v>
      </c>
      <c r="T1360" s="65">
        <v>1168.77</v>
      </c>
      <c r="U1360" s="65">
        <v>-13070.320000000002</v>
      </c>
      <c r="V1360" s="65">
        <v>767.76999999999316</v>
      </c>
    </row>
    <row r="1361" spans="1:22" x14ac:dyDescent="0.25">
      <c r="A1361">
        <v>1345</v>
      </c>
      <c r="B1361" s="65">
        <v>40.520000000000003</v>
      </c>
      <c r="C1361" s="65">
        <v>322.95</v>
      </c>
      <c r="D1361" s="65">
        <v>14.41</v>
      </c>
      <c r="E1361" s="65">
        <v>222.12</v>
      </c>
      <c r="F1361" s="65">
        <v>3154.19</v>
      </c>
      <c r="G1361" s="65">
        <v>2726.71</v>
      </c>
      <c r="H1361" s="65">
        <v>9489.2099999999991</v>
      </c>
      <c r="I1361" s="65">
        <v>3194.15</v>
      </c>
      <c r="J1361" s="65">
        <v>2552.79</v>
      </c>
      <c r="K1361" s="65">
        <v>3243.75</v>
      </c>
      <c r="L1361" s="65">
        <v>-757.4</v>
      </c>
      <c r="M1361" s="65">
        <v>-1127.7</v>
      </c>
      <c r="N1361" s="65">
        <v>-4282.2</v>
      </c>
      <c r="O1361" s="65">
        <v>8433.1999999999989</v>
      </c>
      <c r="P1361" s="65">
        <v>17361.025000000001</v>
      </c>
      <c r="Q1361" s="65">
        <v>-11082.16</v>
      </c>
      <c r="R1361" s="65">
        <v>11012.75</v>
      </c>
      <c r="S1361" s="65">
        <v>-2026.0000000000002</v>
      </c>
      <c r="T1361" s="65">
        <v>1588.425</v>
      </c>
      <c r="U1361" s="65">
        <v>10125.42</v>
      </c>
      <c r="V1361" s="65">
        <v>29245.360000000001</v>
      </c>
    </row>
    <row r="1362" spans="1:22" x14ac:dyDescent="0.25">
      <c r="A1362">
        <v>1346</v>
      </c>
      <c r="B1362" s="65">
        <v>41.267400000000002</v>
      </c>
      <c r="C1362" s="65">
        <v>317.62709999999998</v>
      </c>
      <c r="D1362" s="65">
        <v>13.5783</v>
      </c>
      <c r="E1362" s="65">
        <v>236.5393</v>
      </c>
      <c r="F1362" s="65">
        <v>3462.5936999999999</v>
      </c>
      <c r="G1362" s="65">
        <v>2661.2102</v>
      </c>
      <c r="H1362" s="65">
        <v>10050.518</v>
      </c>
      <c r="I1362" s="65">
        <v>3156.1565999999998</v>
      </c>
      <c r="J1362" s="65">
        <v>2519.5342999999998</v>
      </c>
      <c r="K1362" s="65">
        <v>3316.5005999999998</v>
      </c>
      <c r="L1362" s="65">
        <v>-6001.8</v>
      </c>
      <c r="M1362" s="65">
        <v>6859.3499999999995</v>
      </c>
      <c r="N1362" s="65">
        <v>28146.3</v>
      </c>
      <c r="O1362" s="65">
        <v>-20398.599999999999</v>
      </c>
      <c r="P1362" s="65">
        <v>-59739.55</v>
      </c>
      <c r="Q1362" s="65">
        <v>2018.44</v>
      </c>
      <c r="R1362" s="65">
        <v>-17052.834999999999</v>
      </c>
      <c r="S1362" s="65">
        <v>1773.6200000000001</v>
      </c>
      <c r="T1362" s="65">
        <v>6577.335</v>
      </c>
      <c r="U1362" s="65">
        <v>-4424.76</v>
      </c>
      <c r="V1362" s="65">
        <v>-62242.500000000007</v>
      </c>
    </row>
    <row r="1363" spans="1:22" x14ac:dyDescent="0.25">
      <c r="A1363">
        <v>1347</v>
      </c>
      <c r="B1363" s="65">
        <v>40.03</v>
      </c>
      <c r="C1363" s="65">
        <v>334.99</v>
      </c>
      <c r="D1363" s="65">
        <v>14.07</v>
      </c>
      <c r="E1363" s="65">
        <v>229.11</v>
      </c>
      <c r="F1363" s="65">
        <v>3181.55</v>
      </c>
      <c r="G1363" s="65">
        <v>2641.54</v>
      </c>
      <c r="H1363" s="65">
        <v>9534.5300000000007</v>
      </c>
      <c r="I1363" s="65">
        <v>3157.44</v>
      </c>
      <c r="J1363" s="65">
        <v>2547.9499999999998</v>
      </c>
      <c r="K1363" s="65">
        <v>3329.27</v>
      </c>
      <c r="L1363" s="65">
        <v>2665.6000000000004</v>
      </c>
      <c r="M1363" s="65">
        <v>-19183.2</v>
      </c>
      <c r="N1363" s="65">
        <v>9071.4</v>
      </c>
      <c r="O1363" s="65">
        <v>-5542.6</v>
      </c>
      <c r="P1363" s="65">
        <v>10521.475</v>
      </c>
      <c r="Q1363" s="65">
        <v>5952.3</v>
      </c>
      <c r="R1363" s="65">
        <v>8746.375</v>
      </c>
      <c r="S1363" s="65">
        <v>1645.44</v>
      </c>
      <c r="T1363" s="65">
        <v>2315.4299999999998</v>
      </c>
      <c r="U1363" s="65">
        <v>-6979.38</v>
      </c>
      <c r="V1363" s="65">
        <v>9212.8400000000038</v>
      </c>
    </row>
    <row r="1364" spans="1:22" x14ac:dyDescent="0.25">
      <c r="A1364">
        <v>1348</v>
      </c>
      <c r="B1364" s="65">
        <v>41.142200000000003</v>
      </c>
      <c r="C1364" s="65">
        <v>333.36750000000001</v>
      </c>
      <c r="D1364" s="65">
        <v>14.5791</v>
      </c>
      <c r="E1364" s="65">
        <v>212.9846</v>
      </c>
      <c r="F1364" s="65">
        <v>3235.0769</v>
      </c>
      <c r="G1364" s="65">
        <v>2675.4892</v>
      </c>
      <c r="H1364" s="65">
        <v>9836.6854000000003</v>
      </c>
      <c r="I1364" s="65">
        <v>3113.6716000000001</v>
      </c>
      <c r="J1364" s="65">
        <v>2608.6336999999999</v>
      </c>
      <c r="K1364" s="65">
        <v>3316.701</v>
      </c>
      <c r="L1364" s="65">
        <v>-5125.3999999999996</v>
      </c>
      <c r="M1364" s="65">
        <v>-16751.25</v>
      </c>
      <c r="N1364" s="65">
        <v>-10884.900000000001</v>
      </c>
      <c r="O1364" s="65">
        <v>26710.799999999999</v>
      </c>
      <c r="P1364" s="65">
        <v>-2860.35</v>
      </c>
      <c r="Q1364" s="65">
        <v>-837.36</v>
      </c>
      <c r="R1364" s="65">
        <v>-6361.2049999999999</v>
      </c>
      <c r="S1364" s="65">
        <v>6022.12</v>
      </c>
      <c r="T1364" s="65">
        <v>-6787.5750000000007</v>
      </c>
      <c r="U1364" s="65">
        <v>-4464.84</v>
      </c>
      <c r="V1364" s="65">
        <v>-21339.960000000006</v>
      </c>
    </row>
    <row r="1365" spans="1:22" x14ac:dyDescent="0.25">
      <c r="A1365">
        <v>1349</v>
      </c>
      <c r="B1365" s="65">
        <v>42.64</v>
      </c>
      <c r="C1365" s="65">
        <v>322.27</v>
      </c>
      <c r="D1365" s="65">
        <v>14.27</v>
      </c>
      <c r="E1365" s="65">
        <v>224.22</v>
      </c>
      <c r="F1365" s="65">
        <v>3324.67</v>
      </c>
      <c r="G1365" s="65">
        <v>2673.7</v>
      </c>
      <c r="H1365" s="65">
        <v>9849.94</v>
      </c>
      <c r="I1365" s="65">
        <v>3143.08</v>
      </c>
      <c r="J1365" s="65">
        <v>2584.0700000000002</v>
      </c>
      <c r="K1365" s="65">
        <v>3343.29</v>
      </c>
      <c r="L1365" s="65">
        <v>-15591.1</v>
      </c>
      <c r="M1365" s="65">
        <v>-109.8</v>
      </c>
      <c r="N1365" s="65">
        <v>1064.7</v>
      </c>
      <c r="O1365" s="65">
        <v>4236.2</v>
      </c>
      <c r="P1365" s="65">
        <v>-25259.775000000001</v>
      </c>
      <c r="Q1365" s="65">
        <v>-479.65999999999997</v>
      </c>
      <c r="R1365" s="65">
        <v>-7023.7849999999999</v>
      </c>
      <c r="S1365" s="65">
        <v>3081.39</v>
      </c>
      <c r="T1365" s="65">
        <v>-3103.14</v>
      </c>
      <c r="U1365" s="65">
        <v>-9781.74</v>
      </c>
      <c r="V1365" s="65">
        <v>-52966.71</v>
      </c>
    </row>
    <row r="1366" spans="1:22" x14ac:dyDescent="0.25">
      <c r="A1366">
        <v>1350</v>
      </c>
      <c r="B1366" s="65">
        <v>39.616900000000001</v>
      </c>
      <c r="C1366" s="65">
        <v>321.82799999999997</v>
      </c>
      <c r="D1366" s="65">
        <v>14.585699999999999</v>
      </c>
      <c r="E1366" s="65">
        <v>217.34110000000001</v>
      </c>
      <c r="F1366" s="65">
        <v>3344.0243</v>
      </c>
      <c r="G1366" s="65">
        <v>2698.6576</v>
      </c>
      <c r="H1366" s="65">
        <v>9593.7363999999998</v>
      </c>
      <c r="I1366" s="65">
        <v>3243.3888999999999</v>
      </c>
      <c r="J1366" s="65">
        <v>2571.8017</v>
      </c>
      <c r="K1366" s="65">
        <v>3340.7229000000002</v>
      </c>
      <c r="L1366" s="65">
        <v>5551.7</v>
      </c>
      <c r="M1366" s="65">
        <v>558</v>
      </c>
      <c r="N1366" s="65">
        <v>-11142.300000000001</v>
      </c>
      <c r="O1366" s="65">
        <v>17997.800000000003</v>
      </c>
      <c r="P1366" s="65">
        <v>-30097.200000000001</v>
      </c>
      <c r="Q1366" s="65">
        <v>-5471.04</v>
      </c>
      <c r="R1366" s="65">
        <v>5786.2449999999999</v>
      </c>
      <c r="S1366" s="65">
        <v>-6949.61</v>
      </c>
      <c r="T1366" s="65">
        <v>-1262.7750000000001</v>
      </c>
      <c r="U1366" s="65">
        <v>-9269.2199999999993</v>
      </c>
      <c r="V1366" s="65">
        <v>-34298.400000000001</v>
      </c>
    </row>
    <row r="1367" spans="1:22" x14ac:dyDescent="0.25">
      <c r="A1367">
        <v>1351</v>
      </c>
      <c r="B1367" s="65">
        <v>39.71</v>
      </c>
      <c r="C1367" s="65">
        <v>323.04000000000002</v>
      </c>
      <c r="D1367" s="65">
        <v>14.65</v>
      </c>
      <c r="E1367" s="65">
        <v>223.01</v>
      </c>
      <c r="F1367" s="65">
        <v>3299.29</v>
      </c>
      <c r="G1367" s="65">
        <v>2659.33</v>
      </c>
      <c r="H1367" s="65">
        <v>10031.59</v>
      </c>
      <c r="I1367" s="65">
        <v>3219.89</v>
      </c>
      <c r="J1367" s="65">
        <v>2511.8000000000002</v>
      </c>
      <c r="K1367" s="65">
        <v>3249.09</v>
      </c>
      <c r="L1367" s="65">
        <v>4876.8999999999996</v>
      </c>
      <c r="M1367" s="65">
        <v>-1256.8499999999999</v>
      </c>
      <c r="N1367" s="65">
        <v>-13739.7</v>
      </c>
      <c r="O1367" s="65">
        <v>6667.6</v>
      </c>
      <c r="P1367" s="65">
        <v>-18912.900000000001</v>
      </c>
      <c r="Q1367" s="65">
        <v>2395.1</v>
      </c>
      <c r="R1367" s="65">
        <v>-16106.325000000001</v>
      </c>
      <c r="S1367" s="65">
        <v>-4599.6499999999996</v>
      </c>
      <c r="T1367" s="65">
        <v>7737.6</v>
      </c>
      <c r="U1367" s="65">
        <v>9058.16</v>
      </c>
      <c r="V1367" s="65">
        <v>-23880.065000000006</v>
      </c>
    </row>
    <row r="1368" spans="1:22" x14ac:dyDescent="0.25">
      <c r="A1368">
        <v>1352</v>
      </c>
      <c r="B1368" s="65">
        <v>39.042400000000001</v>
      </c>
      <c r="C1368" s="65">
        <v>317.88760000000002</v>
      </c>
      <c r="D1368" s="65">
        <v>14.1889</v>
      </c>
      <c r="E1368" s="65">
        <v>222.40199999999999</v>
      </c>
      <c r="F1368" s="65">
        <v>3242.5626000000002</v>
      </c>
      <c r="G1368" s="65">
        <v>2675.5794000000001</v>
      </c>
      <c r="H1368" s="65">
        <v>9940.2811000000002</v>
      </c>
      <c r="I1368" s="65">
        <v>3210.3006</v>
      </c>
      <c r="J1368" s="65">
        <v>2561.7192</v>
      </c>
      <c r="K1368" s="65">
        <v>3309.5012000000002</v>
      </c>
      <c r="L1368" s="65">
        <v>9573.1999999999989</v>
      </c>
      <c r="M1368" s="65">
        <v>6468.6</v>
      </c>
      <c r="N1368" s="65">
        <v>4332.9000000000005</v>
      </c>
      <c r="O1368" s="65">
        <v>7876</v>
      </c>
      <c r="P1368" s="65">
        <v>-4731.7749999999996</v>
      </c>
      <c r="Q1368" s="65">
        <v>-855.4</v>
      </c>
      <c r="R1368" s="65">
        <v>-11540.99</v>
      </c>
      <c r="S1368" s="65">
        <v>-3640.78</v>
      </c>
      <c r="T1368" s="65">
        <v>249.6</v>
      </c>
      <c r="U1368" s="65">
        <v>-3024.88</v>
      </c>
      <c r="V1368" s="65">
        <v>4706.4750000000013</v>
      </c>
    </row>
    <row r="1369" spans="1:22" x14ac:dyDescent="0.25">
      <c r="A1369">
        <v>1353</v>
      </c>
      <c r="B1369" s="65">
        <v>40.380000000000003</v>
      </c>
      <c r="C1369" s="65">
        <v>317.14999999999998</v>
      </c>
      <c r="D1369" s="65">
        <v>14.69</v>
      </c>
      <c r="E1369" s="65">
        <v>223.01</v>
      </c>
      <c r="F1369" s="65">
        <v>3294.32</v>
      </c>
      <c r="G1369" s="65">
        <v>2652.43</v>
      </c>
      <c r="H1369" s="65">
        <v>10060.459999999999</v>
      </c>
      <c r="I1369" s="65">
        <v>3159.61</v>
      </c>
      <c r="J1369" s="65">
        <v>2554.8000000000002</v>
      </c>
      <c r="K1369" s="65">
        <v>3247.69</v>
      </c>
      <c r="L1369" s="65">
        <v>212.8</v>
      </c>
      <c r="M1369" s="65">
        <v>7578.9</v>
      </c>
      <c r="N1369" s="65">
        <v>-15026.699999999999</v>
      </c>
      <c r="O1369" s="65">
        <v>6656.2</v>
      </c>
      <c r="P1369" s="65">
        <v>-17671.125</v>
      </c>
      <c r="Q1369" s="65">
        <v>3774.7599999999998</v>
      </c>
      <c r="R1369" s="65">
        <v>-17550.100000000002</v>
      </c>
      <c r="S1369" s="65">
        <v>1428.04</v>
      </c>
      <c r="T1369" s="65">
        <v>1288.2150000000001</v>
      </c>
      <c r="U1369" s="65">
        <v>9337.02</v>
      </c>
      <c r="V1369" s="65">
        <v>-19971.989999999998</v>
      </c>
    </row>
    <row r="1370" spans="1:22" x14ac:dyDescent="0.25">
      <c r="A1370">
        <v>1354</v>
      </c>
      <c r="B1370" s="65">
        <v>40.454300000000003</v>
      </c>
      <c r="C1370" s="65">
        <v>332.39260000000002</v>
      </c>
      <c r="D1370" s="65">
        <v>14.2042</v>
      </c>
      <c r="E1370" s="65">
        <v>228.6814</v>
      </c>
      <c r="F1370" s="65">
        <v>3323.7091</v>
      </c>
      <c r="G1370" s="65">
        <v>2671.8906000000002</v>
      </c>
      <c r="H1370" s="65">
        <v>10184.785</v>
      </c>
      <c r="I1370" s="65">
        <v>3176.9041999999999</v>
      </c>
      <c r="J1370" s="65">
        <v>2571.4719</v>
      </c>
      <c r="K1370" s="65">
        <v>3375.1127999999999</v>
      </c>
      <c r="L1370" s="65">
        <v>-310.09999999999997</v>
      </c>
      <c r="M1370" s="65">
        <v>-15288.900000000001</v>
      </c>
      <c r="N1370" s="65">
        <v>3736.2</v>
      </c>
      <c r="O1370" s="65">
        <v>-4682.8</v>
      </c>
      <c r="P1370" s="65">
        <v>-25018.400000000001</v>
      </c>
      <c r="Q1370" s="65">
        <v>-117.63999999999999</v>
      </c>
      <c r="R1370" s="65">
        <v>-23766.184999999998</v>
      </c>
      <c r="S1370" s="65">
        <v>-301.14</v>
      </c>
      <c r="T1370" s="65">
        <v>-1213.3049999999998</v>
      </c>
      <c r="U1370" s="65">
        <v>-16147.2</v>
      </c>
      <c r="V1370" s="65">
        <v>-83109.469999999987</v>
      </c>
    </row>
    <row r="1371" spans="1:22" x14ac:dyDescent="0.25">
      <c r="A1371">
        <v>1355</v>
      </c>
      <c r="B1371" s="65">
        <v>39.1</v>
      </c>
      <c r="C1371" s="65">
        <v>321.62</v>
      </c>
      <c r="D1371" s="65">
        <v>14.23</v>
      </c>
      <c r="E1371" s="65">
        <v>224.28</v>
      </c>
      <c r="F1371" s="65">
        <v>3363.61</v>
      </c>
      <c r="G1371" s="65">
        <v>2661.76</v>
      </c>
      <c r="H1371" s="65">
        <v>10167.14</v>
      </c>
      <c r="I1371" s="65">
        <v>3164.32</v>
      </c>
      <c r="J1371" s="65">
        <v>2621.21</v>
      </c>
      <c r="K1371" s="65">
        <v>3349.24</v>
      </c>
      <c r="L1371" s="65">
        <v>9143.4</v>
      </c>
      <c r="M1371" s="65">
        <v>862.64999999999986</v>
      </c>
      <c r="N1371" s="65">
        <v>2652</v>
      </c>
      <c r="O1371" s="65">
        <v>4119.6000000000004</v>
      </c>
      <c r="P1371" s="65">
        <v>-34994.35</v>
      </c>
      <c r="Q1371" s="65">
        <v>1909.4</v>
      </c>
      <c r="R1371" s="65">
        <v>-22883.685000000001</v>
      </c>
      <c r="S1371" s="65">
        <v>957.28000000000009</v>
      </c>
      <c r="T1371" s="65">
        <v>-8674.7250000000004</v>
      </c>
      <c r="U1371" s="65">
        <v>-10972.38</v>
      </c>
      <c r="V1371" s="65">
        <v>-57880.81</v>
      </c>
    </row>
    <row r="1372" spans="1:22" x14ac:dyDescent="0.25">
      <c r="A1372">
        <v>1356</v>
      </c>
      <c r="B1372" s="65">
        <v>40.774000000000001</v>
      </c>
      <c r="C1372" s="65">
        <v>311.89490000000001</v>
      </c>
      <c r="D1372" s="65">
        <v>14.4328</v>
      </c>
      <c r="E1372" s="65">
        <v>219.90559999999999</v>
      </c>
      <c r="F1372" s="65">
        <v>3314.1253000000002</v>
      </c>
      <c r="G1372" s="65">
        <v>2711.0949000000001</v>
      </c>
      <c r="H1372" s="65">
        <v>10005.5983</v>
      </c>
      <c r="I1372" s="65">
        <v>3164.6129000000001</v>
      </c>
      <c r="J1372" s="65">
        <v>2580.7824999999998</v>
      </c>
      <c r="K1372" s="65">
        <v>3285.3755000000001</v>
      </c>
      <c r="L1372" s="65">
        <v>-2548</v>
      </c>
      <c r="M1372" s="65">
        <v>15457.65</v>
      </c>
      <c r="N1372" s="65">
        <v>-5179.2</v>
      </c>
      <c r="O1372" s="65">
        <v>12868.800000000001</v>
      </c>
      <c r="P1372" s="65">
        <v>-22622.45</v>
      </c>
      <c r="Q1372" s="65">
        <v>-7958.4999999999991</v>
      </c>
      <c r="R1372" s="65">
        <v>-14806.85</v>
      </c>
      <c r="S1372" s="65">
        <v>927.99</v>
      </c>
      <c r="T1372" s="65">
        <v>-2609.895</v>
      </c>
      <c r="U1372" s="65">
        <v>1800.2600000000002</v>
      </c>
      <c r="V1372" s="65">
        <v>-24670.195</v>
      </c>
    </row>
    <row r="1373" spans="1:22" x14ac:dyDescent="0.25">
      <c r="A1373">
        <v>1357</v>
      </c>
      <c r="B1373" s="65">
        <v>40.39</v>
      </c>
      <c r="C1373" s="65">
        <v>316.17</v>
      </c>
      <c r="D1373" s="65">
        <v>14.23</v>
      </c>
      <c r="E1373" s="65">
        <v>228.78</v>
      </c>
      <c r="F1373" s="65">
        <v>3290.17</v>
      </c>
      <c r="G1373" s="65">
        <v>2718.94</v>
      </c>
      <c r="H1373" s="65">
        <v>9718.14</v>
      </c>
      <c r="I1373" s="65">
        <v>3239.24</v>
      </c>
      <c r="J1373" s="65">
        <v>2565.34</v>
      </c>
      <c r="K1373" s="65">
        <v>3265.62</v>
      </c>
      <c r="L1373" s="65">
        <v>137.19999999999999</v>
      </c>
      <c r="M1373" s="65">
        <v>9044.25</v>
      </c>
      <c r="N1373" s="65">
        <v>2761.2000000000003</v>
      </c>
      <c r="O1373" s="65">
        <v>-4882.6000000000004</v>
      </c>
      <c r="P1373" s="65">
        <v>-16633.949999999997</v>
      </c>
      <c r="Q1373" s="65">
        <v>-9527.52</v>
      </c>
      <c r="R1373" s="65">
        <v>-434.1</v>
      </c>
      <c r="S1373" s="65">
        <v>-6534.66</v>
      </c>
      <c r="T1373" s="65">
        <v>-293.82</v>
      </c>
      <c r="U1373" s="65">
        <v>5751.54</v>
      </c>
      <c r="V1373" s="65">
        <v>-20612.459999999995</v>
      </c>
    </row>
    <row r="1374" spans="1:22" x14ac:dyDescent="0.25">
      <c r="A1374">
        <v>1358</v>
      </c>
      <c r="B1374" s="65">
        <v>41.1965</v>
      </c>
      <c r="C1374" s="65">
        <v>322.53519999999997</v>
      </c>
      <c r="D1374" s="65">
        <v>14.4391</v>
      </c>
      <c r="E1374" s="65">
        <v>238.73920000000001</v>
      </c>
      <c r="F1374" s="65">
        <v>3239.4087</v>
      </c>
      <c r="G1374" s="65">
        <v>2607.7728999999999</v>
      </c>
      <c r="H1374" s="65">
        <v>10122.8873</v>
      </c>
      <c r="I1374" s="65">
        <v>3161.5590000000002</v>
      </c>
      <c r="J1374" s="65">
        <v>2621.4524999999999</v>
      </c>
      <c r="K1374" s="65">
        <v>3312.0677999999998</v>
      </c>
      <c r="L1374" s="65">
        <v>-5505.5</v>
      </c>
      <c r="M1374" s="65">
        <v>-502.8</v>
      </c>
      <c r="N1374" s="65">
        <v>-5424.9</v>
      </c>
      <c r="O1374" s="65">
        <v>-24798.400000000001</v>
      </c>
      <c r="P1374" s="65">
        <v>-3943.2999999999997</v>
      </c>
      <c r="Q1374" s="65">
        <v>12705.9</v>
      </c>
      <c r="R1374" s="65">
        <v>-20671.3</v>
      </c>
      <c r="S1374" s="65">
        <v>1233.3800000000001</v>
      </c>
      <c r="T1374" s="65">
        <v>-8710.3950000000004</v>
      </c>
      <c r="U1374" s="65">
        <v>-3538.2</v>
      </c>
      <c r="V1374" s="65">
        <v>-59155.514999999999</v>
      </c>
    </row>
    <row r="1375" spans="1:22" x14ac:dyDescent="0.25">
      <c r="A1375">
        <v>1359</v>
      </c>
      <c r="B1375" s="65">
        <v>40.520000000000003</v>
      </c>
      <c r="C1375" s="65">
        <v>319.01</v>
      </c>
      <c r="D1375" s="65">
        <v>13.76</v>
      </c>
      <c r="E1375" s="65">
        <v>220.13</v>
      </c>
      <c r="F1375" s="65">
        <v>3092.94</v>
      </c>
      <c r="G1375" s="65">
        <v>2634.9</v>
      </c>
      <c r="H1375" s="65">
        <v>9628.8700000000008</v>
      </c>
      <c r="I1375" s="65">
        <v>3222.12</v>
      </c>
      <c r="J1375" s="65">
        <v>2552.71</v>
      </c>
      <c r="K1375" s="65">
        <v>3325.77</v>
      </c>
      <c r="L1375" s="65">
        <v>-741.3</v>
      </c>
      <c r="M1375" s="65">
        <v>4791.75</v>
      </c>
      <c r="N1375" s="65">
        <v>20950.8</v>
      </c>
      <c r="O1375" s="65">
        <v>12411</v>
      </c>
      <c r="P1375" s="65">
        <v>32674.525000000001</v>
      </c>
      <c r="Q1375" s="65">
        <v>7280.6200000000008</v>
      </c>
      <c r="R1375" s="65">
        <v>4029.4199999999996</v>
      </c>
      <c r="S1375" s="65">
        <v>-4822.41</v>
      </c>
      <c r="T1375" s="65">
        <v>1601.5649999999998</v>
      </c>
      <c r="U1375" s="65">
        <v>-6277.9400000000005</v>
      </c>
      <c r="V1375" s="65">
        <v>71898.029999999984</v>
      </c>
    </row>
    <row r="1376" spans="1:22" x14ac:dyDescent="0.25">
      <c r="A1376">
        <v>1360</v>
      </c>
      <c r="B1376" s="65">
        <v>39.926699999999997</v>
      </c>
      <c r="C1376" s="65">
        <v>323.06279999999998</v>
      </c>
      <c r="D1376" s="65">
        <v>14.2712</v>
      </c>
      <c r="E1376" s="65">
        <v>238.11660000000001</v>
      </c>
      <c r="F1376" s="65">
        <v>3207.0785999999998</v>
      </c>
      <c r="G1376" s="65">
        <v>2696.3155000000002</v>
      </c>
      <c r="H1376" s="65">
        <v>9690.2774000000009</v>
      </c>
      <c r="I1376" s="65">
        <v>3236.4845</v>
      </c>
      <c r="J1376" s="65">
        <v>2552.9004</v>
      </c>
      <c r="K1376" s="65">
        <v>3324.3045000000002</v>
      </c>
      <c r="L1376" s="65">
        <v>3383.1</v>
      </c>
      <c r="M1376" s="65">
        <v>-1294.2</v>
      </c>
      <c r="N1376" s="65">
        <v>1123.2</v>
      </c>
      <c r="O1376" s="65">
        <v>-23553.200000000001</v>
      </c>
      <c r="P1376" s="65">
        <v>4139.2249999999995</v>
      </c>
      <c r="Q1376" s="65">
        <v>-5002.62</v>
      </c>
      <c r="R1376" s="65">
        <v>959.19500000000005</v>
      </c>
      <c r="S1376" s="65">
        <v>-6259.17</v>
      </c>
      <c r="T1376" s="65">
        <v>1572.4199999999998</v>
      </c>
      <c r="U1376" s="65">
        <v>-5985.54</v>
      </c>
      <c r="V1376" s="65">
        <v>-30917.590000000004</v>
      </c>
    </row>
    <row r="1377" spans="1:22" x14ac:dyDescent="0.25">
      <c r="A1377">
        <v>1361</v>
      </c>
      <c r="B1377" s="65">
        <v>41.26</v>
      </c>
      <c r="C1377" s="65">
        <v>329.65</v>
      </c>
      <c r="D1377" s="65">
        <v>14.95</v>
      </c>
      <c r="E1377" s="65">
        <v>230.63</v>
      </c>
      <c r="F1377" s="65">
        <v>3039.26</v>
      </c>
      <c r="G1377" s="65">
        <v>2666.65</v>
      </c>
      <c r="H1377" s="65">
        <v>9707.2000000000007</v>
      </c>
      <c r="I1377" s="65">
        <v>3121.37</v>
      </c>
      <c r="J1377" s="65">
        <v>2554.52</v>
      </c>
      <c r="K1377" s="65">
        <v>3342.57</v>
      </c>
      <c r="L1377" s="65">
        <v>-5922</v>
      </c>
      <c r="M1377" s="65">
        <v>-11181.45</v>
      </c>
      <c r="N1377" s="65">
        <v>-25326.6</v>
      </c>
      <c r="O1377" s="65">
        <v>-8571.6</v>
      </c>
      <c r="P1377" s="65">
        <v>46092.875</v>
      </c>
      <c r="Q1377" s="65">
        <v>930.59999999999991</v>
      </c>
      <c r="R1377" s="65">
        <v>113.11500000000001</v>
      </c>
      <c r="S1377" s="65">
        <v>5251.89</v>
      </c>
      <c r="T1377" s="65">
        <v>1330.1850000000002</v>
      </c>
      <c r="U1377" s="65">
        <v>-9638.9</v>
      </c>
      <c r="V1377" s="65">
        <v>-6921.8850000000002</v>
      </c>
    </row>
    <row r="1378" spans="1:22" x14ac:dyDescent="0.25">
      <c r="A1378">
        <v>1362</v>
      </c>
      <c r="B1378" s="65">
        <v>41.261000000000003</v>
      </c>
      <c r="C1378" s="65">
        <v>320.16809999999998</v>
      </c>
      <c r="D1378" s="65">
        <v>14.2704</v>
      </c>
      <c r="E1378" s="65">
        <v>225.17920000000001</v>
      </c>
      <c r="F1378" s="65">
        <v>3304.1900999999998</v>
      </c>
      <c r="G1378" s="65">
        <v>2704.1970000000001</v>
      </c>
      <c r="H1378" s="65">
        <v>10038.464900000001</v>
      </c>
      <c r="I1378" s="65">
        <v>3236.2941000000001</v>
      </c>
      <c r="J1378" s="65">
        <v>2562.1936000000001</v>
      </c>
      <c r="K1378" s="65">
        <v>3220.8114</v>
      </c>
      <c r="L1378" s="65">
        <v>-5957</v>
      </c>
      <c r="M1378" s="65">
        <v>3047.85</v>
      </c>
      <c r="N1378" s="65">
        <v>1154.4000000000001</v>
      </c>
      <c r="O1378" s="65">
        <v>2321.6</v>
      </c>
      <c r="P1378" s="65">
        <v>-20138.649999999998</v>
      </c>
      <c r="Q1378" s="65">
        <v>-6578.9199999999992</v>
      </c>
      <c r="R1378" s="65">
        <v>-16450.18</v>
      </c>
      <c r="S1378" s="65">
        <v>-6240.13</v>
      </c>
      <c r="T1378" s="65">
        <v>178.44</v>
      </c>
      <c r="U1378" s="65">
        <v>14713.08</v>
      </c>
      <c r="V1378" s="65">
        <v>-33949.509999999987</v>
      </c>
    </row>
    <row r="1379" spans="1:22" x14ac:dyDescent="0.25">
      <c r="A1379">
        <v>1363</v>
      </c>
      <c r="B1379" s="65">
        <v>40.47</v>
      </c>
      <c r="C1379" s="65">
        <v>324.02</v>
      </c>
      <c r="D1379" s="65">
        <v>14.22</v>
      </c>
      <c r="E1379" s="65">
        <v>230.98</v>
      </c>
      <c r="F1379" s="65">
        <v>3312.8</v>
      </c>
      <c r="G1379" s="65">
        <v>2676.89</v>
      </c>
      <c r="H1379" s="65">
        <v>9873.9699999999993</v>
      </c>
      <c r="I1379" s="65">
        <v>3238.16</v>
      </c>
      <c r="J1379" s="65">
        <v>2537.42</v>
      </c>
      <c r="K1379" s="65">
        <v>3274.28</v>
      </c>
      <c r="L1379" s="65">
        <v>-441</v>
      </c>
      <c r="M1379" s="65">
        <v>-2727.75</v>
      </c>
      <c r="N1379" s="65">
        <v>3127.7999999999997</v>
      </c>
      <c r="O1379" s="65">
        <v>-9273.1999999999989</v>
      </c>
      <c r="P1379" s="65">
        <v>-22290.825000000001</v>
      </c>
      <c r="Q1379" s="65">
        <v>-1117.3800000000001</v>
      </c>
      <c r="R1379" s="65">
        <v>-8225.4750000000004</v>
      </c>
      <c r="S1379" s="65">
        <v>-6426.68</v>
      </c>
      <c r="T1379" s="65">
        <v>3894.4050000000002</v>
      </c>
      <c r="U1379" s="65">
        <v>4019.2799999999997</v>
      </c>
      <c r="V1379" s="65">
        <v>-39460.825000000004</v>
      </c>
    </row>
    <row r="1380" spans="1:22" x14ac:dyDescent="0.25">
      <c r="A1380">
        <v>1364</v>
      </c>
      <c r="B1380" s="65">
        <v>42.141599999999997</v>
      </c>
      <c r="C1380" s="65">
        <v>328.1311</v>
      </c>
      <c r="D1380" s="65">
        <v>14.5038</v>
      </c>
      <c r="E1380" s="65">
        <v>241.208</v>
      </c>
      <c r="F1380" s="65">
        <v>3095.2188000000001</v>
      </c>
      <c r="G1380" s="65">
        <v>2728.7233999999999</v>
      </c>
      <c r="H1380" s="65">
        <v>9509.18</v>
      </c>
      <c r="I1380" s="65">
        <v>3188.7653</v>
      </c>
      <c r="J1380" s="65">
        <v>2527.6795999999999</v>
      </c>
      <c r="K1380" s="65">
        <v>3297.6950999999999</v>
      </c>
      <c r="L1380" s="65">
        <v>-12121.2</v>
      </c>
      <c r="M1380" s="65">
        <v>-8896.65</v>
      </c>
      <c r="N1380" s="65">
        <v>-7948.2000000000007</v>
      </c>
      <c r="O1380" s="65">
        <v>-29736</v>
      </c>
      <c r="P1380" s="65">
        <v>32104.174999999999</v>
      </c>
      <c r="Q1380" s="65">
        <v>-11484.2</v>
      </c>
      <c r="R1380" s="65">
        <v>10014.064999999999</v>
      </c>
      <c r="S1380" s="65">
        <v>-1487.25</v>
      </c>
      <c r="T1380" s="65">
        <v>5355.54</v>
      </c>
      <c r="U1380" s="65">
        <v>-663.66</v>
      </c>
      <c r="V1380" s="65">
        <v>-24863.380000000005</v>
      </c>
    </row>
    <row r="1381" spans="1:22" x14ac:dyDescent="0.25">
      <c r="A1381">
        <v>1365</v>
      </c>
      <c r="B1381" s="65">
        <v>40.51</v>
      </c>
      <c r="C1381" s="65">
        <v>317.26</v>
      </c>
      <c r="D1381" s="65">
        <v>14.44</v>
      </c>
      <c r="E1381" s="65">
        <v>215.99</v>
      </c>
      <c r="F1381" s="65">
        <v>3135.37</v>
      </c>
      <c r="G1381" s="65">
        <v>2743.12</v>
      </c>
      <c r="H1381" s="65">
        <v>10160.27</v>
      </c>
      <c r="I1381" s="65">
        <v>3168.16</v>
      </c>
      <c r="J1381" s="65">
        <v>2535.5500000000002</v>
      </c>
      <c r="K1381" s="65">
        <v>3304.94</v>
      </c>
      <c r="L1381" s="65">
        <v>-696.5</v>
      </c>
      <c r="M1381" s="65">
        <v>7413.15</v>
      </c>
      <c r="N1381" s="65">
        <v>-5608.2000000000007</v>
      </c>
      <c r="O1381" s="65">
        <v>20703.600000000002</v>
      </c>
      <c r="P1381" s="65">
        <v>22066.375</v>
      </c>
      <c r="Q1381" s="65">
        <v>-14363.399999999998</v>
      </c>
      <c r="R1381" s="65">
        <v>-22540.445</v>
      </c>
      <c r="S1381" s="65">
        <v>573.29</v>
      </c>
      <c r="T1381" s="65">
        <v>4174.62</v>
      </c>
      <c r="U1381" s="65">
        <v>-2113.2600000000002</v>
      </c>
      <c r="V1381" s="65">
        <v>9609.230000000005</v>
      </c>
    </row>
    <row r="1382" spans="1:22" x14ac:dyDescent="0.25">
      <c r="A1382">
        <v>1366</v>
      </c>
      <c r="B1382" s="65">
        <v>40.427100000000003</v>
      </c>
      <c r="C1382" s="65">
        <v>324.93310000000002</v>
      </c>
      <c r="D1382" s="65">
        <v>14.1531</v>
      </c>
      <c r="E1382" s="65">
        <v>227.4692</v>
      </c>
      <c r="F1382" s="65">
        <v>3147.259</v>
      </c>
      <c r="G1382" s="65">
        <v>2731.1799000000001</v>
      </c>
      <c r="H1382" s="65">
        <v>9454.2453999999998</v>
      </c>
      <c r="I1382" s="65">
        <v>3174.3724000000002</v>
      </c>
      <c r="J1382" s="65">
        <v>2546.0248000000001</v>
      </c>
      <c r="K1382" s="65">
        <v>3374.7624000000001</v>
      </c>
      <c r="L1382" s="65">
        <v>-119.7</v>
      </c>
      <c r="M1382" s="65">
        <v>-4099.6499999999996</v>
      </c>
      <c r="N1382" s="65">
        <v>5729.1</v>
      </c>
      <c r="O1382" s="65">
        <v>-2258.4</v>
      </c>
      <c r="P1382" s="65">
        <v>19094.125</v>
      </c>
      <c r="Q1382" s="65">
        <v>-11975.5</v>
      </c>
      <c r="R1382" s="65">
        <v>12760.795</v>
      </c>
      <c r="S1382" s="65">
        <v>-47.96</v>
      </c>
      <c r="T1382" s="65">
        <v>2603.7599999999998</v>
      </c>
      <c r="U1382" s="65">
        <v>-16077.119999999999</v>
      </c>
      <c r="V1382" s="65">
        <v>5609.4500000000044</v>
      </c>
    </row>
    <row r="1383" spans="1:22" x14ac:dyDescent="0.25">
      <c r="A1383">
        <v>1367</v>
      </c>
      <c r="B1383" s="65">
        <v>40.08</v>
      </c>
      <c r="C1383" s="65">
        <v>324.06</v>
      </c>
      <c r="D1383" s="65">
        <v>14.15</v>
      </c>
      <c r="E1383" s="65">
        <v>224.24</v>
      </c>
      <c r="F1383" s="65">
        <v>3394.68</v>
      </c>
      <c r="G1383" s="65">
        <v>2657.42</v>
      </c>
      <c r="H1383" s="65">
        <v>9727.24</v>
      </c>
      <c r="I1383" s="65">
        <v>3161.27</v>
      </c>
      <c r="J1383" s="65">
        <v>2609.31</v>
      </c>
      <c r="K1383" s="65">
        <v>3396.52</v>
      </c>
      <c r="L1383" s="65">
        <v>2334.5</v>
      </c>
      <c r="M1383" s="65">
        <v>-2788.05</v>
      </c>
      <c r="N1383" s="65">
        <v>5694</v>
      </c>
      <c r="O1383" s="65">
        <v>4194.3999999999996</v>
      </c>
      <c r="P1383" s="65">
        <v>-42760.875</v>
      </c>
      <c r="Q1383" s="65">
        <v>2777.08</v>
      </c>
      <c r="R1383" s="65">
        <v>-888.7600000000001</v>
      </c>
      <c r="S1383" s="65">
        <v>1262.3</v>
      </c>
      <c r="T1383" s="65">
        <v>-6888.7350000000006</v>
      </c>
      <c r="U1383" s="65">
        <v>-20428.38</v>
      </c>
      <c r="V1383" s="65">
        <v>-57492.520000000004</v>
      </c>
    </row>
    <row r="1384" spans="1:22" x14ac:dyDescent="0.25">
      <c r="A1384">
        <v>1368</v>
      </c>
      <c r="B1384" s="65">
        <v>39.025799999999997</v>
      </c>
      <c r="C1384" s="65">
        <v>331.8956</v>
      </c>
      <c r="D1384" s="65">
        <v>14.240600000000001</v>
      </c>
      <c r="E1384" s="65">
        <v>224.18610000000001</v>
      </c>
      <c r="F1384" s="65">
        <v>3180.4670000000001</v>
      </c>
      <c r="G1384" s="65">
        <v>2703.7573000000002</v>
      </c>
      <c r="H1384" s="65">
        <v>9842.2242000000006</v>
      </c>
      <c r="I1384" s="65">
        <v>3193.0545999999999</v>
      </c>
      <c r="J1384" s="65">
        <v>2585.6089999999999</v>
      </c>
      <c r="K1384" s="65">
        <v>3271.6523999999999</v>
      </c>
      <c r="L1384" s="65">
        <v>9689.4000000000015</v>
      </c>
      <c r="M1384" s="65">
        <v>-14543.400000000001</v>
      </c>
      <c r="N1384" s="65">
        <v>2316.6</v>
      </c>
      <c r="O1384" s="65">
        <v>4307.8</v>
      </c>
      <c r="P1384" s="65">
        <v>10792.125</v>
      </c>
      <c r="Q1384" s="65">
        <v>-6490.9800000000005</v>
      </c>
      <c r="R1384" s="65">
        <v>-6638.1450000000004</v>
      </c>
      <c r="S1384" s="65">
        <v>-1916.1799999999998</v>
      </c>
      <c r="T1384" s="65">
        <v>-3333.87</v>
      </c>
      <c r="U1384" s="65">
        <v>4544.88</v>
      </c>
      <c r="V1384" s="65">
        <v>-1271.7700000000013</v>
      </c>
    </row>
    <row r="1385" spans="1:22" x14ac:dyDescent="0.25">
      <c r="A1385">
        <v>1369</v>
      </c>
      <c r="B1385" s="65">
        <v>39.799999999999997</v>
      </c>
      <c r="C1385" s="65">
        <v>325.64999999999998</v>
      </c>
      <c r="D1385" s="65">
        <v>13.95</v>
      </c>
      <c r="E1385" s="65">
        <v>235.52</v>
      </c>
      <c r="F1385" s="65">
        <v>3198.23</v>
      </c>
      <c r="G1385" s="65">
        <v>2683.34</v>
      </c>
      <c r="H1385" s="65">
        <v>9648.11</v>
      </c>
      <c r="I1385" s="65">
        <v>3236.17</v>
      </c>
      <c r="J1385" s="65">
        <v>2548.86</v>
      </c>
      <c r="K1385" s="65">
        <v>3317.04</v>
      </c>
      <c r="L1385" s="65">
        <v>4265.8</v>
      </c>
      <c r="M1385" s="65">
        <v>-5169.9000000000005</v>
      </c>
      <c r="N1385" s="65">
        <v>13813.800000000001</v>
      </c>
      <c r="O1385" s="65">
        <v>-18357.199999999997</v>
      </c>
      <c r="P1385" s="65">
        <v>6352.125</v>
      </c>
      <c r="Q1385" s="65">
        <v>-2407.58</v>
      </c>
      <c r="R1385" s="65">
        <v>3067.7750000000001</v>
      </c>
      <c r="S1385" s="65">
        <v>-6228</v>
      </c>
      <c r="T1385" s="65">
        <v>2178</v>
      </c>
      <c r="U1385" s="65">
        <v>-4532.24</v>
      </c>
      <c r="V1385" s="65">
        <v>-7017.4199999999964</v>
      </c>
    </row>
    <row r="1386" spans="1:22" x14ac:dyDescent="0.25">
      <c r="A1386">
        <v>1370</v>
      </c>
      <c r="B1386" s="65">
        <v>41.8033</v>
      </c>
      <c r="C1386" s="65">
        <v>323.80509999999998</v>
      </c>
      <c r="D1386" s="65">
        <v>14.6591</v>
      </c>
      <c r="E1386" s="65">
        <v>231.85730000000001</v>
      </c>
      <c r="F1386" s="65">
        <v>3296.8528000000001</v>
      </c>
      <c r="G1386" s="65">
        <v>2676.1639</v>
      </c>
      <c r="H1386" s="65">
        <v>9727.6527000000006</v>
      </c>
      <c r="I1386" s="65">
        <v>3121.5381000000002</v>
      </c>
      <c r="J1386" s="65">
        <v>2550.3714</v>
      </c>
      <c r="K1386" s="65">
        <v>3294.78</v>
      </c>
      <c r="L1386" s="65">
        <v>-9753.1</v>
      </c>
      <c r="M1386" s="65">
        <v>-2407.65</v>
      </c>
      <c r="N1386" s="65">
        <v>-14004.9</v>
      </c>
      <c r="O1386" s="65">
        <v>-11034.599999999999</v>
      </c>
      <c r="P1386" s="65">
        <v>-18304.324999999997</v>
      </c>
      <c r="Q1386" s="65">
        <v>-972.30000000000007</v>
      </c>
      <c r="R1386" s="65">
        <v>-909.57</v>
      </c>
      <c r="S1386" s="65">
        <v>5235.47</v>
      </c>
      <c r="T1386" s="65">
        <v>1951.77</v>
      </c>
      <c r="U1386" s="65">
        <v>-80.64</v>
      </c>
      <c r="V1386" s="65">
        <v>-50279.845000000001</v>
      </c>
    </row>
    <row r="1387" spans="1:22" x14ac:dyDescent="0.25">
      <c r="A1387">
        <v>1371</v>
      </c>
      <c r="B1387" s="65">
        <v>39.590000000000003</v>
      </c>
      <c r="C1387" s="65">
        <v>318.08999999999997</v>
      </c>
      <c r="D1387" s="65">
        <v>14.36</v>
      </c>
      <c r="E1387" s="65">
        <v>230.32</v>
      </c>
      <c r="F1387" s="65">
        <v>3359.35</v>
      </c>
      <c r="G1387" s="65">
        <v>2735.76</v>
      </c>
      <c r="H1387" s="65">
        <v>10251.65</v>
      </c>
      <c r="I1387" s="65">
        <v>3142.05</v>
      </c>
      <c r="J1387" s="65">
        <v>2525.2600000000002</v>
      </c>
      <c r="K1387" s="65">
        <v>3331.93</v>
      </c>
      <c r="L1387" s="65">
        <v>5730.9</v>
      </c>
      <c r="M1387" s="65">
        <v>6168.9</v>
      </c>
      <c r="N1387" s="65">
        <v>-2273.6999999999998</v>
      </c>
      <c r="O1387" s="65">
        <v>-7950</v>
      </c>
      <c r="P1387" s="65">
        <v>-33929.625</v>
      </c>
      <c r="Q1387" s="65">
        <v>-12891.820000000002</v>
      </c>
      <c r="R1387" s="65">
        <v>-27109.429999999997</v>
      </c>
      <c r="S1387" s="65">
        <v>3183.94</v>
      </c>
      <c r="T1387" s="65">
        <v>5718.915</v>
      </c>
      <c r="U1387" s="65">
        <v>-7510.36</v>
      </c>
      <c r="V1387" s="65">
        <v>-70862.279999999984</v>
      </c>
    </row>
    <row r="1388" spans="1:22" x14ac:dyDescent="0.25">
      <c r="A1388">
        <v>1372</v>
      </c>
      <c r="B1388" s="65">
        <v>42.097799999999999</v>
      </c>
      <c r="C1388" s="65">
        <v>327.8295</v>
      </c>
      <c r="D1388" s="65">
        <v>14.260999999999999</v>
      </c>
      <c r="E1388" s="65">
        <v>226.8664</v>
      </c>
      <c r="F1388" s="65">
        <v>3473.1648</v>
      </c>
      <c r="G1388" s="65">
        <v>2660.2510000000002</v>
      </c>
      <c r="H1388" s="65">
        <v>9839.8755999999994</v>
      </c>
      <c r="I1388" s="65">
        <v>3179.6084999999998</v>
      </c>
      <c r="J1388" s="65">
        <v>2605.7831999999999</v>
      </c>
      <c r="K1388" s="65">
        <v>3353.2118</v>
      </c>
      <c r="L1388" s="65">
        <v>-11814.6</v>
      </c>
      <c r="M1388" s="65">
        <v>-8444.25</v>
      </c>
      <c r="N1388" s="65">
        <v>1521</v>
      </c>
      <c r="O1388" s="65">
        <v>-1052.8</v>
      </c>
      <c r="P1388" s="65">
        <v>-62382.325000000004</v>
      </c>
      <c r="Q1388" s="65">
        <v>2210.2799999999997</v>
      </c>
      <c r="R1388" s="65">
        <v>-6520.7150000000001</v>
      </c>
      <c r="S1388" s="65">
        <v>-571.57000000000005</v>
      </c>
      <c r="T1388" s="65">
        <v>-6360</v>
      </c>
      <c r="U1388" s="65">
        <v>-11767</v>
      </c>
      <c r="V1388" s="65">
        <v>-105181.98000000001</v>
      </c>
    </row>
    <row r="1389" spans="1:22" x14ac:dyDescent="0.25">
      <c r="A1389">
        <v>1373</v>
      </c>
      <c r="B1389" s="65">
        <v>41.46</v>
      </c>
      <c r="C1389" s="65">
        <v>332.66</v>
      </c>
      <c r="D1389" s="65">
        <v>13.88</v>
      </c>
      <c r="E1389" s="65">
        <v>226.87</v>
      </c>
      <c r="F1389" s="65">
        <v>3312.13</v>
      </c>
      <c r="G1389" s="65">
        <v>2725.74</v>
      </c>
      <c r="H1389" s="65">
        <v>9921.26</v>
      </c>
      <c r="I1389" s="65">
        <v>3254.24</v>
      </c>
      <c r="J1389" s="65">
        <v>2544.85</v>
      </c>
      <c r="K1389" s="65">
        <v>3287.54</v>
      </c>
      <c r="L1389" s="65">
        <v>-7323.4000000000005</v>
      </c>
      <c r="M1389" s="65">
        <v>-15695.25</v>
      </c>
      <c r="N1389" s="65">
        <v>16290.300000000001</v>
      </c>
      <c r="O1389" s="65">
        <v>-1057.8000000000002</v>
      </c>
      <c r="P1389" s="65">
        <v>-22124.600000000002</v>
      </c>
      <c r="Q1389" s="65">
        <v>-10887.359999999999</v>
      </c>
      <c r="R1389" s="65">
        <v>-10589.78</v>
      </c>
      <c r="S1389" s="65">
        <v>-8034.54</v>
      </c>
      <c r="T1389" s="65">
        <v>2780.3399999999997</v>
      </c>
      <c r="U1389" s="65">
        <v>1367.46</v>
      </c>
      <c r="V1389" s="65">
        <v>-55274.630000000005</v>
      </c>
    </row>
    <row r="1390" spans="1:22" x14ac:dyDescent="0.25">
      <c r="A1390">
        <v>1374</v>
      </c>
      <c r="B1390" s="65">
        <v>39.884500000000003</v>
      </c>
      <c r="C1390" s="65">
        <v>324.29739999999998</v>
      </c>
      <c r="D1390" s="65">
        <v>13.9839</v>
      </c>
      <c r="E1390" s="65">
        <v>227.74539999999999</v>
      </c>
      <c r="F1390" s="65">
        <v>3155.2831000000001</v>
      </c>
      <c r="G1390" s="65">
        <v>2642.9380999999998</v>
      </c>
      <c r="H1390" s="65">
        <v>9737.4382999999998</v>
      </c>
      <c r="I1390" s="65">
        <v>3196.1880000000001</v>
      </c>
      <c r="J1390" s="65">
        <v>2570.0821999999998</v>
      </c>
      <c r="K1390" s="65">
        <v>3276.5198999999998</v>
      </c>
      <c r="L1390" s="65">
        <v>3678.4999999999995</v>
      </c>
      <c r="M1390" s="65">
        <v>-3146.1</v>
      </c>
      <c r="N1390" s="65">
        <v>12327.9</v>
      </c>
      <c r="O1390" s="65">
        <v>-2810.8</v>
      </c>
      <c r="P1390" s="65">
        <v>17088.100000000002</v>
      </c>
      <c r="Q1390" s="65">
        <v>5672.86</v>
      </c>
      <c r="R1390" s="65">
        <v>-1398.85</v>
      </c>
      <c r="S1390" s="65">
        <v>-2229.52</v>
      </c>
      <c r="T1390" s="65">
        <v>-1004.85</v>
      </c>
      <c r="U1390" s="65">
        <v>3571.38</v>
      </c>
      <c r="V1390" s="65">
        <v>31748.620000000003</v>
      </c>
    </row>
    <row r="1391" spans="1:22" x14ac:dyDescent="0.25">
      <c r="A1391">
        <v>1375</v>
      </c>
      <c r="B1391" s="65">
        <v>40.619999999999997</v>
      </c>
      <c r="C1391" s="65">
        <v>323.02999999999997</v>
      </c>
      <c r="D1391" s="65">
        <v>14.47</v>
      </c>
      <c r="E1391" s="65">
        <v>224.26</v>
      </c>
      <c r="F1391" s="65">
        <v>3133.7</v>
      </c>
      <c r="G1391" s="65">
        <v>2692.1</v>
      </c>
      <c r="H1391" s="65">
        <v>9580.9500000000007</v>
      </c>
      <c r="I1391" s="65">
        <v>3175.06</v>
      </c>
      <c r="J1391" s="65">
        <v>2565.2600000000002</v>
      </c>
      <c r="K1391" s="65">
        <v>3278.48</v>
      </c>
      <c r="L1391" s="65">
        <v>-1485.4</v>
      </c>
      <c r="M1391" s="65">
        <v>-1243.95</v>
      </c>
      <c r="N1391" s="65">
        <v>-6746.9999999999991</v>
      </c>
      <c r="O1391" s="65">
        <v>4156.2</v>
      </c>
      <c r="P1391" s="65">
        <v>22483.274999999998</v>
      </c>
      <c r="Q1391" s="65">
        <v>-4159.88</v>
      </c>
      <c r="R1391" s="65">
        <v>6425.7250000000004</v>
      </c>
      <c r="S1391" s="65">
        <v>-116.6</v>
      </c>
      <c r="T1391" s="65">
        <v>-281.90999999999997</v>
      </c>
      <c r="U1391" s="65">
        <v>3179.06</v>
      </c>
      <c r="V1391" s="65">
        <v>22209.520000000004</v>
      </c>
    </row>
    <row r="1392" spans="1:22" x14ac:dyDescent="0.25">
      <c r="A1392">
        <v>1376</v>
      </c>
      <c r="B1392" s="65">
        <v>37.982900000000001</v>
      </c>
      <c r="C1392" s="65">
        <v>318.85599999999999</v>
      </c>
      <c r="D1392" s="65">
        <v>13.974299999999999</v>
      </c>
      <c r="E1392" s="65">
        <v>220.16050000000001</v>
      </c>
      <c r="F1392" s="65">
        <v>3251.6819999999998</v>
      </c>
      <c r="G1392" s="65">
        <v>2633.0545000000002</v>
      </c>
      <c r="H1392" s="65">
        <v>9350.2134999999998</v>
      </c>
      <c r="I1392" s="65">
        <v>3164.1109000000001</v>
      </c>
      <c r="J1392" s="65">
        <v>2539.9072000000001</v>
      </c>
      <c r="K1392" s="65">
        <v>3323.5832999999998</v>
      </c>
      <c r="L1392" s="65">
        <v>16989.699999999997</v>
      </c>
      <c r="M1392" s="65">
        <v>5016</v>
      </c>
      <c r="N1392" s="65">
        <v>12702.3</v>
      </c>
      <c r="O1392" s="65">
        <v>12359</v>
      </c>
      <c r="P1392" s="65">
        <v>-7011.625</v>
      </c>
      <c r="Q1392" s="65">
        <v>7649.58</v>
      </c>
      <c r="R1392" s="65">
        <v>17962.39</v>
      </c>
      <c r="S1392" s="65">
        <v>978.19</v>
      </c>
      <c r="T1392" s="65">
        <v>3521.3999999999996</v>
      </c>
      <c r="U1392" s="65">
        <v>-5841.2999999999993</v>
      </c>
      <c r="V1392" s="65">
        <v>64325.634999999995</v>
      </c>
    </row>
    <row r="1393" spans="1:22" x14ac:dyDescent="0.25">
      <c r="A1393">
        <v>1377</v>
      </c>
      <c r="B1393" s="65">
        <v>38.92</v>
      </c>
      <c r="C1393" s="65">
        <v>318.23</v>
      </c>
      <c r="D1393" s="65">
        <v>13.62</v>
      </c>
      <c r="E1393" s="65">
        <v>231.04</v>
      </c>
      <c r="F1393" s="65">
        <v>3230.45</v>
      </c>
      <c r="G1393" s="65">
        <v>2672.97</v>
      </c>
      <c r="H1393" s="65">
        <v>9453.0400000000009</v>
      </c>
      <c r="I1393" s="65">
        <v>3179.13</v>
      </c>
      <c r="J1393" s="65">
        <v>2608.88</v>
      </c>
      <c r="K1393" s="65">
        <v>3311.57</v>
      </c>
      <c r="L1393" s="65">
        <v>10455.200000000001</v>
      </c>
      <c r="M1393" s="65">
        <v>5951.5499999999993</v>
      </c>
      <c r="N1393" s="65">
        <v>26621.399999999998</v>
      </c>
      <c r="O1393" s="65">
        <v>-9390</v>
      </c>
      <c r="P1393" s="65">
        <v>-1702.675</v>
      </c>
      <c r="Q1393" s="65">
        <v>-333.52</v>
      </c>
      <c r="R1393" s="65">
        <v>12820.834999999999</v>
      </c>
      <c r="S1393" s="65">
        <v>-523.61</v>
      </c>
      <c r="T1393" s="65">
        <v>-6824.4000000000005</v>
      </c>
      <c r="U1393" s="65">
        <v>-3438.74</v>
      </c>
      <c r="V1393" s="65">
        <v>33636.039999999994</v>
      </c>
    </row>
    <row r="1394" spans="1:22" x14ac:dyDescent="0.25">
      <c r="A1394">
        <v>1378</v>
      </c>
      <c r="B1394" s="65">
        <v>38.8232</v>
      </c>
      <c r="C1394" s="65">
        <v>324.75310000000002</v>
      </c>
      <c r="D1394" s="65">
        <v>14.434699999999999</v>
      </c>
      <c r="E1394" s="65">
        <v>236.80119999999999</v>
      </c>
      <c r="F1394" s="65">
        <v>3109.1064000000001</v>
      </c>
      <c r="G1394" s="65">
        <v>2625.3820000000001</v>
      </c>
      <c r="H1394" s="65">
        <v>9709.8189000000002</v>
      </c>
      <c r="I1394" s="65">
        <v>3130.1720999999998</v>
      </c>
      <c r="J1394" s="65">
        <v>2567.701</v>
      </c>
      <c r="K1394" s="65">
        <v>3315.6720999999998</v>
      </c>
      <c r="L1394" s="65">
        <v>11107.6</v>
      </c>
      <c r="M1394" s="65">
        <v>-3829.65</v>
      </c>
      <c r="N1394" s="65">
        <v>-5253.2999999999993</v>
      </c>
      <c r="O1394" s="65">
        <v>-20922.400000000001</v>
      </c>
      <c r="P1394" s="65">
        <v>28632.275000000001</v>
      </c>
      <c r="Q1394" s="65">
        <v>9184.08</v>
      </c>
      <c r="R1394" s="65">
        <v>-17.88</v>
      </c>
      <c r="S1394" s="65">
        <v>4372.07</v>
      </c>
      <c r="T1394" s="65">
        <v>-647.66999999999996</v>
      </c>
      <c r="U1394" s="65">
        <v>-4259.0600000000004</v>
      </c>
      <c r="V1394" s="65">
        <v>18366.065000000002</v>
      </c>
    </row>
    <row r="1395" spans="1:22" x14ac:dyDescent="0.25">
      <c r="A1395">
        <v>1379</v>
      </c>
      <c r="B1395" s="65">
        <v>40.56</v>
      </c>
      <c r="C1395" s="65">
        <v>335.51</v>
      </c>
      <c r="D1395" s="65">
        <v>14.67</v>
      </c>
      <c r="E1395" s="65">
        <v>235.03</v>
      </c>
      <c r="F1395" s="65">
        <v>3252.32</v>
      </c>
      <c r="G1395" s="65">
        <v>2713.33</v>
      </c>
      <c r="H1395" s="65">
        <v>9331.0400000000009</v>
      </c>
      <c r="I1395" s="65">
        <v>3126.33</v>
      </c>
      <c r="J1395" s="65">
        <v>2615.73</v>
      </c>
      <c r="K1395" s="65">
        <v>3237.18</v>
      </c>
      <c r="L1395" s="65">
        <v>-1073.0999999999999</v>
      </c>
      <c r="M1395" s="65">
        <v>-19964.25</v>
      </c>
      <c r="N1395" s="65">
        <v>-14348.1</v>
      </c>
      <c r="O1395" s="65">
        <v>-17388.8</v>
      </c>
      <c r="P1395" s="65">
        <v>-7170.375</v>
      </c>
      <c r="Q1395" s="65">
        <v>-8406</v>
      </c>
      <c r="R1395" s="65">
        <v>18920.965</v>
      </c>
      <c r="S1395" s="65">
        <v>4756.55</v>
      </c>
      <c r="T1395" s="65">
        <v>-7851.7350000000006</v>
      </c>
      <c r="U1395" s="65">
        <v>11440.26</v>
      </c>
      <c r="V1395" s="65">
        <v>-41084.584999999999</v>
      </c>
    </row>
    <row r="1396" spans="1:22" x14ac:dyDescent="0.25">
      <c r="A1396">
        <v>1380</v>
      </c>
      <c r="B1396" s="65">
        <v>39.599299999999999</v>
      </c>
      <c r="C1396" s="65">
        <v>320.85879999999997</v>
      </c>
      <c r="D1396" s="65">
        <v>13.840199999999999</v>
      </c>
      <c r="E1396" s="65">
        <v>216.42</v>
      </c>
      <c r="F1396" s="65">
        <v>3220.6268</v>
      </c>
      <c r="G1396" s="65">
        <v>2689.1934000000001</v>
      </c>
      <c r="H1396" s="65">
        <v>9821.8610000000008</v>
      </c>
      <c r="I1396" s="65">
        <v>3179.4036000000001</v>
      </c>
      <c r="J1396" s="65">
        <v>2516.4663</v>
      </c>
      <c r="K1396" s="65">
        <v>3369.5464999999999</v>
      </c>
      <c r="L1396" s="65">
        <v>5674.9</v>
      </c>
      <c r="M1396" s="65">
        <v>2011.8</v>
      </c>
      <c r="N1396" s="65">
        <v>17932.2</v>
      </c>
      <c r="O1396" s="65">
        <v>19840</v>
      </c>
      <c r="P1396" s="65">
        <v>752.17500000000007</v>
      </c>
      <c r="Q1396" s="65">
        <v>-3578.2</v>
      </c>
      <c r="R1396" s="65">
        <v>-5619.9849999999997</v>
      </c>
      <c r="S1396" s="65">
        <v>-551.07999999999993</v>
      </c>
      <c r="T1396" s="65">
        <v>7037.5349999999999</v>
      </c>
      <c r="U1396" s="65">
        <v>-15033.94</v>
      </c>
      <c r="V1396" s="65">
        <v>28465.404999999999</v>
      </c>
    </row>
    <row r="1397" spans="1:22" x14ac:dyDescent="0.25">
      <c r="A1397">
        <v>1381</v>
      </c>
      <c r="B1397" s="65">
        <v>40.5</v>
      </c>
      <c r="C1397" s="65">
        <v>316.52</v>
      </c>
      <c r="D1397" s="65">
        <v>14.04</v>
      </c>
      <c r="E1397" s="65">
        <v>222.23</v>
      </c>
      <c r="F1397" s="65">
        <v>3299.57</v>
      </c>
      <c r="G1397" s="65">
        <v>2648.39</v>
      </c>
      <c r="H1397" s="65">
        <v>9846.26</v>
      </c>
      <c r="I1397" s="65">
        <v>3208.2</v>
      </c>
      <c r="J1397" s="65">
        <v>2590.58</v>
      </c>
      <c r="K1397" s="65">
        <v>3292.24</v>
      </c>
      <c r="L1397" s="65">
        <v>-623</v>
      </c>
      <c r="M1397" s="65">
        <v>8517</v>
      </c>
      <c r="N1397" s="65">
        <v>10151.699999999999</v>
      </c>
      <c r="O1397" s="65">
        <v>8212.6</v>
      </c>
      <c r="P1397" s="65">
        <v>-18983.525000000001</v>
      </c>
      <c r="Q1397" s="65">
        <v>4582.5200000000004</v>
      </c>
      <c r="R1397" s="65">
        <v>-6839.9649999999992</v>
      </c>
      <c r="S1397" s="65">
        <v>-3430.7000000000003</v>
      </c>
      <c r="T1397" s="65">
        <v>-4079.355</v>
      </c>
      <c r="U1397" s="65">
        <v>426.56</v>
      </c>
      <c r="V1397" s="65">
        <v>-2066.165000000005</v>
      </c>
    </row>
    <row r="1398" spans="1:22" x14ac:dyDescent="0.25">
      <c r="A1398">
        <v>1382</v>
      </c>
      <c r="B1398" s="65">
        <v>39.130899999999997</v>
      </c>
      <c r="C1398" s="65">
        <v>326.54950000000002</v>
      </c>
      <c r="D1398" s="65">
        <v>14.207100000000001</v>
      </c>
      <c r="E1398" s="65">
        <v>223.35900000000001</v>
      </c>
      <c r="F1398" s="65">
        <v>3205.2058999999999</v>
      </c>
      <c r="G1398" s="65">
        <v>2634.9155999999998</v>
      </c>
      <c r="H1398" s="65">
        <v>9307.2736000000004</v>
      </c>
      <c r="I1398" s="65">
        <v>3186.0225999999998</v>
      </c>
      <c r="J1398" s="65">
        <v>2613.8892000000001</v>
      </c>
      <c r="K1398" s="65">
        <v>3297.9717999999998</v>
      </c>
      <c r="L1398" s="65">
        <v>8953.6999999999989</v>
      </c>
      <c r="M1398" s="65">
        <v>-6524.25</v>
      </c>
      <c r="N1398" s="65">
        <v>3623.1</v>
      </c>
      <c r="O1398" s="65">
        <v>5962</v>
      </c>
      <c r="P1398" s="65">
        <v>4607.4000000000005</v>
      </c>
      <c r="Q1398" s="65">
        <v>7277.3600000000006</v>
      </c>
      <c r="R1398" s="65">
        <v>20109.385000000002</v>
      </c>
      <c r="S1398" s="65">
        <v>-1212.98</v>
      </c>
      <c r="T1398" s="65">
        <v>-7575.9</v>
      </c>
      <c r="U1398" s="65">
        <v>-719</v>
      </c>
      <c r="V1398" s="65">
        <v>34500.815000000002</v>
      </c>
    </row>
    <row r="1399" spans="1:22" x14ac:dyDescent="0.25">
      <c r="A1399">
        <v>1383</v>
      </c>
      <c r="B1399" s="65">
        <v>42.07</v>
      </c>
      <c r="C1399" s="65">
        <v>325.83999999999997</v>
      </c>
      <c r="D1399" s="65">
        <v>14.15</v>
      </c>
      <c r="E1399" s="65">
        <v>229.22</v>
      </c>
      <c r="F1399" s="65">
        <v>3247.46</v>
      </c>
      <c r="G1399" s="65">
        <v>2614.84</v>
      </c>
      <c r="H1399" s="65">
        <v>9872.58</v>
      </c>
      <c r="I1399" s="65">
        <v>3117.11</v>
      </c>
      <c r="J1399" s="65">
        <v>2550.19</v>
      </c>
      <c r="K1399" s="65">
        <v>3299.6</v>
      </c>
      <c r="L1399" s="65">
        <v>-11641.7</v>
      </c>
      <c r="M1399" s="65">
        <v>-5457.1500000000005</v>
      </c>
      <c r="N1399" s="65">
        <v>6033.3</v>
      </c>
      <c r="O1399" s="65">
        <v>-5754.4000000000005</v>
      </c>
      <c r="P1399" s="65">
        <v>-5956.1</v>
      </c>
      <c r="Q1399" s="65">
        <v>11291.7</v>
      </c>
      <c r="R1399" s="65">
        <v>-8155.84</v>
      </c>
      <c r="S1399" s="65">
        <v>5678.6</v>
      </c>
      <c r="T1399" s="65">
        <v>1979.28</v>
      </c>
      <c r="U1399" s="65">
        <v>-1045.24</v>
      </c>
      <c r="V1399" s="65">
        <v>-13027.550000000001</v>
      </c>
    </row>
    <row r="1400" spans="1:22" x14ac:dyDescent="0.25">
      <c r="A1400">
        <v>1384</v>
      </c>
      <c r="B1400" s="65">
        <v>39.721200000000003</v>
      </c>
      <c r="C1400" s="65">
        <v>324.41469999999998</v>
      </c>
      <c r="D1400" s="65">
        <v>14.0845</v>
      </c>
      <c r="E1400" s="65">
        <v>224.18469999999999</v>
      </c>
      <c r="F1400" s="65">
        <v>3183.5048000000002</v>
      </c>
      <c r="G1400" s="65">
        <v>2632.4758000000002</v>
      </c>
      <c r="H1400" s="65">
        <v>9834.4508999999998</v>
      </c>
      <c r="I1400" s="65">
        <v>3207.7471</v>
      </c>
      <c r="J1400" s="65">
        <v>2577.7592</v>
      </c>
      <c r="K1400" s="65">
        <v>3296.0504999999998</v>
      </c>
      <c r="L1400" s="65">
        <v>4821.5999999999995</v>
      </c>
      <c r="M1400" s="65">
        <v>-3322.05</v>
      </c>
      <c r="N1400" s="65">
        <v>8404.5</v>
      </c>
      <c r="O1400" s="65">
        <v>4310.6000000000004</v>
      </c>
      <c r="P1400" s="65">
        <v>10032.674999999999</v>
      </c>
      <c r="Q1400" s="65">
        <v>7765.32</v>
      </c>
      <c r="R1400" s="65">
        <v>-6249.48</v>
      </c>
      <c r="S1400" s="65">
        <v>-3385.4300000000003</v>
      </c>
      <c r="T1400" s="65">
        <v>-2156.4</v>
      </c>
      <c r="U1400" s="65">
        <v>-334.74</v>
      </c>
      <c r="V1400" s="65">
        <v>19886.594999999994</v>
      </c>
    </row>
    <row r="1401" spans="1:22" x14ac:dyDescent="0.25">
      <c r="A1401">
        <v>1385</v>
      </c>
      <c r="B1401" s="65">
        <v>41.73</v>
      </c>
      <c r="C1401" s="65">
        <v>318.05</v>
      </c>
      <c r="D1401" s="65">
        <v>14.4</v>
      </c>
      <c r="E1401" s="65">
        <v>211.67</v>
      </c>
      <c r="F1401" s="65">
        <v>3324.33</v>
      </c>
      <c r="G1401" s="65">
        <v>2627.83</v>
      </c>
      <c r="H1401" s="65">
        <v>9658.82</v>
      </c>
      <c r="I1401" s="65">
        <v>3114.62</v>
      </c>
      <c r="J1401" s="65">
        <v>2559.77</v>
      </c>
      <c r="K1401" s="65">
        <v>3268.54</v>
      </c>
      <c r="L1401" s="65">
        <v>-9205.6999999999989</v>
      </c>
      <c r="M1401" s="65">
        <v>6226.8</v>
      </c>
      <c r="N1401" s="65">
        <v>-3798.6</v>
      </c>
      <c r="O1401" s="65">
        <v>29341.599999999999</v>
      </c>
      <c r="P1401" s="65">
        <v>-25173.924999999999</v>
      </c>
      <c r="Q1401" s="65">
        <v>8693.68</v>
      </c>
      <c r="R1401" s="65">
        <v>2531.85</v>
      </c>
      <c r="S1401" s="65">
        <v>5927.1299999999992</v>
      </c>
      <c r="T1401" s="65">
        <v>541.90499999999997</v>
      </c>
      <c r="U1401" s="65">
        <v>5167.82</v>
      </c>
      <c r="V1401" s="65">
        <v>20252.559999999998</v>
      </c>
    </row>
    <row r="1402" spans="1:22" x14ac:dyDescent="0.25">
      <c r="A1402">
        <v>1386</v>
      </c>
      <c r="B1402" s="65">
        <v>41.023299999999999</v>
      </c>
      <c r="C1402" s="65">
        <v>319.17</v>
      </c>
      <c r="D1402" s="65">
        <v>14.282400000000001</v>
      </c>
      <c r="E1402" s="65">
        <v>227.39340000000001</v>
      </c>
      <c r="F1402" s="65">
        <v>3296.4632999999999</v>
      </c>
      <c r="G1402" s="65">
        <v>2722.5291999999999</v>
      </c>
      <c r="H1402" s="65">
        <v>10336.5103</v>
      </c>
      <c r="I1402" s="65">
        <v>3155.2916</v>
      </c>
      <c r="J1402" s="65">
        <v>2565.3544000000002</v>
      </c>
      <c r="K1402" s="65">
        <v>3287.9540000000002</v>
      </c>
      <c r="L1402" s="65">
        <v>-4293.0999999999995</v>
      </c>
      <c r="M1402" s="65">
        <v>4545</v>
      </c>
      <c r="N1402" s="65">
        <v>686.40000000000009</v>
      </c>
      <c r="O1402" s="65">
        <v>-2106.7999999999997</v>
      </c>
      <c r="P1402" s="65">
        <v>-18206.95</v>
      </c>
      <c r="Q1402" s="65">
        <v>-10245.359999999999</v>
      </c>
      <c r="R1402" s="65">
        <v>-31352.449999999997</v>
      </c>
      <c r="S1402" s="65">
        <v>1860.12</v>
      </c>
      <c r="T1402" s="65">
        <v>-295.68</v>
      </c>
      <c r="U1402" s="65">
        <v>1284.56</v>
      </c>
      <c r="V1402" s="65">
        <v>-58124.259999999995</v>
      </c>
    </row>
    <row r="1403" spans="1:22" x14ac:dyDescent="0.25">
      <c r="A1403">
        <v>1387</v>
      </c>
      <c r="B1403" s="65">
        <v>39.54</v>
      </c>
      <c r="C1403" s="65">
        <v>318.01</v>
      </c>
      <c r="D1403" s="65">
        <v>14.19</v>
      </c>
      <c r="E1403" s="65">
        <v>229.77</v>
      </c>
      <c r="F1403" s="65">
        <v>3298.4</v>
      </c>
      <c r="G1403" s="65">
        <v>2606.79</v>
      </c>
      <c r="H1403" s="65">
        <v>9908.35</v>
      </c>
      <c r="I1403" s="65">
        <v>3228.03</v>
      </c>
      <c r="J1403" s="65">
        <v>2583.8200000000002</v>
      </c>
      <c r="K1403" s="65">
        <v>3381.27</v>
      </c>
      <c r="L1403" s="65">
        <v>6079.5</v>
      </c>
      <c r="M1403" s="65">
        <v>6280.95</v>
      </c>
      <c r="N1403" s="65">
        <v>4247.0999999999995</v>
      </c>
      <c r="O1403" s="65">
        <v>-6864.4</v>
      </c>
      <c r="P1403" s="65">
        <v>-18691.125</v>
      </c>
      <c r="Q1403" s="65">
        <v>12902.8</v>
      </c>
      <c r="R1403" s="65">
        <v>-9944.6149999999998</v>
      </c>
      <c r="S1403" s="65">
        <v>-5413.42</v>
      </c>
      <c r="T1403" s="65">
        <v>-3064.9949999999999</v>
      </c>
      <c r="U1403" s="65">
        <v>-17379.079999999998</v>
      </c>
      <c r="V1403" s="65">
        <v>-31847.285</v>
      </c>
    </row>
    <row r="1404" spans="1:22" x14ac:dyDescent="0.25">
      <c r="A1404">
        <v>1388</v>
      </c>
      <c r="B1404" s="65">
        <v>39.213000000000001</v>
      </c>
      <c r="C1404" s="65">
        <v>332.21010000000001</v>
      </c>
      <c r="D1404" s="65">
        <v>14.5618</v>
      </c>
      <c r="E1404" s="65">
        <v>222.7894</v>
      </c>
      <c r="F1404" s="65">
        <v>3276.0706</v>
      </c>
      <c r="G1404" s="65">
        <v>2634.875</v>
      </c>
      <c r="H1404" s="65">
        <v>9575.0254999999997</v>
      </c>
      <c r="I1404" s="65">
        <v>3179.3930999999998</v>
      </c>
      <c r="J1404" s="65">
        <v>2545.8611000000001</v>
      </c>
      <c r="K1404" s="65">
        <v>3280.0385000000001</v>
      </c>
      <c r="L1404" s="65">
        <v>8379</v>
      </c>
      <c r="M1404" s="65">
        <v>-15015.15</v>
      </c>
      <c r="N1404" s="65">
        <v>-10210.199999999999</v>
      </c>
      <c r="O1404" s="65">
        <v>7101.2000000000007</v>
      </c>
      <c r="P1404" s="65">
        <v>-13108.775</v>
      </c>
      <c r="Q1404" s="65">
        <v>7285.48</v>
      </c>
      <c r="R1404" s="65">
        <v>6721.79</v>
      </c>
      <c r="S1404" s="65">
        <v>-550.03</v>
      </c>
      <c r="T1404" s="65">
        <v>2628.3149999999996</v>
      </c>
      <c r="U1404" s="65">
        <v>2867.66</v>
      </c>
      <c r="V1404" s="65">
        <v>-3900.7099999999964</v>
      </c>
    </row>
    <row r="1405" spans="1:22" x14ac:dyDescent="0.25">
      <c r="A1405">
        <v>1389</v>
      </c>
      <c r="B1405" s="65">
        <v>41.74</v>
      </c>
      <c r="C1405" s="65">
        <v>321.51</v>
      </c>
      <c r="D1405" s="65">
        <v>14.35</v>
      </c>
      <c r="E1405" s="65">
        <v>232.53</v>
      </c>
      <c r="F1405" s="65">
        <v>2986.03</v>
      </c>
      <c r="G1405" s="65">
        <v>2687.99</v>
      </c>
      <c r="H1405" s="65">
        <v>9876.92</v>
      </c>
      <c r="I1405" s="65">
        <v>3190.76</v>
      </c>
      <c r="J1405" s="65">
        <v>2578.1999999999998</v>
      </c>
      <c r="K1405" s="65">
        <v>3250.4</v>
      </c>
      <c r="L1405" s="65">
        <v>-9316.2999999999993</v>
      </c>
      <c r="M1405" s="65">
        <v>1042.2</v>
      </c>
      <c r="N1405" s="65">
        <v>-2051.4</v>
      </c>
      <c r="O1405" s="65">
        <v>-12388</v>
      </c>
      <c r="P1405" s="65">
        <v>59402.6</v>
      </c>
      <c r="Q1405" s="65">
        <v>-3336.72</v>
      </c>
      <c r="R1405" s="65">
        <v>-8372.75</v>
      </c>
      <c r="S1405" s="65">
        <v>-1686.9299999999998</v>
      </c>
      <c r="T1405" s="65">
        <v>-2222.46</v>
      </c>
      <c r="U1405" s="65">
        <v>8795.5</v>
      </c>
      <c r="V1405" s="65">
        <v>29865.739999999998</v>
      </c>
    </row>
    <row r="1406" spans="1:22" x14ac:dyDescent="0.25">
      <c r="A1406">
        <v>1390</v>
      </c>
      <c r="B1406" s="65">
        <v>39.147500000000001</v>
      </c>
      <c r="C1406" s="65">
        <v>310.8777</v>
      </c>
      <c r="D1406" s="65">
        <v>14.592700000000001</v>
      </c>
      <c r="E1406" s="65">
        <v>228.59950000000001</v>
      </c>
      <c r="F1406" s="65">
        <v>3256.1587</v>
      </c>
      <c r="G1406" s="65">
        <v>2658.0387999999998</v>
      </c>
      <c r="H1406" s="65">
        <v>9824.4277000000002</v>
      </c>
      <c r="I1406" s="65">
        <v>3235.2195000000002</v>
      </c>
      <c r="J1406" s="65">
        <v>2500.5702999999999</v>
      </c>
      <c r="K1406" s="65">
        <v>3300.2028</v>
      </c>
      <c r="L1406" s="65">
        <v>8837.5</v>
      </c>
      <c r="M1406" s="65">
        <v>16983.45</v>
      </c>
      <c r="N1406" s="65">
        <v>-11415.300000000001</v>
      </c>
      <c r="O1406" s="65">
        <v>-4519</v>
      </c>
      <c r="P1406" s="65">
        <v>-8130.8000000000011</v>
      </c>
      <c r="Q1406" s="65">
        <v>2652.7200000000003</v>
      </c>
      <c r="R1406" s="65">
        <v>-5748.32</v>
      </c>
      <c r="S1406" s="65">
        <v>-6132.67</v>
      </c>
      <c r="T1406" s="65">
        <v>9421.9349999999995</v>
      </c>
      <c r="U1406" s="65">
        <v>-1165.1999999999998</v>
      </c>
      <c r="V1406" s="65">
        <v>784.31499999999869</v>
      </c>
    </row>
    <row r="1407" spans="1:22" x14ac:dyDescent="0.25">
      <c r="A1407">
        <v>1391</v>
      </c>
      <c r="B1407" s="65">
        <v>38.74</v>
      </c>
      <c r="C1407" s="65">
        <v>326.61</v>
      </c>
      <c r="D1407" s="65">
        <v>14.15</v>
      </c>
      <c r="E1407" s="65">
        <v>222.66</v>
      </c>
      <c r="F1407" s="65">
        <v>3329.14</v>
      </c>
      <c r="G1407" s="65">
        <v>2690.57</v>
      </c>
      <c r="H1407" s="65">
        <v>9986.51</v>
      </c>
      <c r="I1407" s="65">
        <v>3153.8</v>
      </c>
      <c r="J1407" s="65">
        <v>2553.5</v>
      </c>
      <c r="K1407" s="65">
        <v>3304.6</v>
      </c>
      <c r="L1407" s="65">
        <v>11685.8</v>
      </c>
      <c r="M1407" s="65">
        <v>-6616.05</v>
      </c>
      <c r="N1407" s="65">
        <v>5935.8</v>
      </c>
      <c r="O1407" s="65">
        <v>7365</v>
      </c>
      <c r="P1407" s="65">
        <v>-26376.5</v>
      </c>
      <c r="Q1407" s="65">
        <v>-3853.28</v>
      </c>
      <c r="R1407" s="65">
        <v>-13852.514999999999</v>
      </c>
      <c r="S1407" s="65">
        <v>2008.9099999999999</v>
      </c>
      <c r="T1407" s="65">
        <v>1482.4349999999999</v>
      </c>
      <c r="U1407" s="65">
        <v>-2045.2000000000003</v>
      </c>
      <c r="V1407" s="65">
        <v>-24265.600000000002</v>
      </c>
    </row>
    <row r="1408" spans="1:22" x14ac:dyDescent="0.25">
      <c r="A1408">
        <v>1392</v>
      </c>
      <c r="B1408" s="65">
        <v>41.142699999999998</v>
      </c>
      <c r="C1408" s="65">
        <v>310.46440000000001</v>
      </c>
      <c r="D1408" s="65">
        <v>13.9322</v>
      </c>
      <c r="E1408" s="65">
        <v>237.1225</v>
      </c>
      <c r="F1408" s="65">
        <v>3288.7381999999998</v>
      </c>
      <c r="G1408" s="65">
        <v>2705.3251</v>
      </c>
      <c r="H1408" s="65">
        <v>9543.0705999999991</v>
      </c>
      <c r="I1408" s="65">
        <v>3237.1583000000001</v>
      </c>
      <c r="J1408" s="65">
        <v>2552.8316</v>
      </c>
      <c r="K1408" s="65">
        <v>3283.7851000000001</v>
      </c>
      <c r="L1408" s="65">
        <v>-5128.9000000000005</v>
      </c>
      <c r="M1408" s="65">
        <v>17603.400000000001</v>
      </c>
      <c r="N1408" s="65">
        <v>14344.2</v>
      </c>
      <c r="O1408" s="65">
        <v>-21565</v>
      </c>
      <c r="P1408" s="65">
        <v>-16275.674999999999</v>
      </c>
      <c r="Q1408" s="65">
        <v>-6804.54</v>
      </c>
      <c r="R1408" s="65">
        <v>8319.5349999999999</v>
      </c>
      <c r="S1408" s="65">
        <v>-6326.55</v>
      </c>
      <c r="T1408" s="65">
        <v>1582.74</v>
      </c>
      <c r="U1408" s="65">
        <v>2118.3399999999997</v>
      </c>
      <c r="V1408" s="65">
        <v>-12132.449999999999</v>
      </c>
    </row>
    <row r="1409" spans="1:22" x14ac:dyDescent="0.25">
      <c r="A1409">
        <v>1393</v>
      </c>
      <c r="B1409" s="65">
        <v>40.049999999999997</v>
      </c>
      <c r="C1409" s="65">
        <v>311.31</v>
      </c>
      <c r="D1409" s="65">
        <v>14.39</v>
      </c>
      <c r="E1409" s="65">
        <v>216.31</v>
      </c>
      <c r="F1409" s="65">
        <v>3016.24</v>
      </c>
      <c r="G1409" s="65">
        <v>2705.48</v>
      </c>
      <c r="H1409" s="65">
        <v>9544.25</v>
      </c>
      <c r="I1409" s="65">
        <v>3218.62</v>
      </c>
      <c r="J1409" s="65">
        <v>2578.16</v>
      </c>
      <c r="K1409" s="65">
        <v>3288.7</v>
      </c>
      <c r="L1409" s="65">
        <v>2509.5</v>
      </c>
      <c r="M1409" s="65">
        <v>16329.45</v>
      </c>
      <c r="N1409" s="65">
        <v>-3677.7</v>
      </c>
      <c r="O1409" s="65">
        <v>20055.399999999998</v>
      </c>
      <c r="P1409" s="65">
        <v>51847.9</v>
      </c>
      <c r="Q1409" s="65">
        <v>-6835.0800000000008</v>
      </c>
      <c r="R1409" s="65">
        <v>8260.5500000000011</v>
      </c>
      <c r="S1409" s="65">
        <v>-4472.62</v>
      </c>
      <c r="T1409" s="65">
        <v>-2215.77</v>
      </c>
      <c r="U1409" s="65">
        <v>1136.22</v>
      </c>
      <c r="V1409" s="65">
        <v>82937.849999999991</v>
      </c>
    </row>
    <row r="1410" spans="1:22" x14ac:dyDescent="0.25">
      <c r="A1410">
        <v>1394</v>
      </c>
      <c r="B1410" s="65">
        <v>40.4953</v>
      </c>
      <c r="C1410" s="65">
        <v>321.01659999999998</v>
      </c>
      <c r="D1410" s="65">
        <v>14.577</v>
      </c>
      <c r="E1410" s="65">
        <v>221.61930000000001</v>
      </c>
      <c r="F1410" s="65">
        <v>3251.6262000000002</v>
      </c>
      <c r="G1410" s="65">
        <v>2711.2161000000001</v>
      </c>
      <c r="H1410" s="65">
        <v>9636.6193999999996</v>
      </c>
      <c r="I1410" s="65">
        <v>3226.6720999999998</v>
      </c>
      <c r="J1410" s="65">
        <v>2563.9306999999999</v>
      </c>
      <c r="K1410" s="65">
        <v>3228.1215000000002</v>
      </c>
      <c r="L1410" s="65">
        <v>-597.1</v>
      </c>
      <c r="M1410" s="65">
        <v>1775.1</v>
      </c>
      <c r="N1410" s="65">
        <v>-10803.000000000002</v>
      </c>
      <c r="O1410" s="65">
        <v>9441.4</v>
      </c>
      <c r="P1410" s="65">
        <v>-6997.6750000000002</v>
      </c>
      <c r="Q1410" s="65">
        <v>-7982.74</v>
      </c>
      <c r="R1410" s="65">
        <v>3642.0949999999998</v>
      </c>
      <c r="S1410" s="65">
        <v>-5277.93</v>
      </c>
      <c r="T1410" s="65">
        <v>-82.125</v>
      </c>
      <c r="U1410" s="65">
        <v>13251.060000000001</v>
      </c>
      <c r="V1410" s="65">
        <v>-3630.9150000000045</v>
      </c>
    </row>
    <row r="1411" spans="1:22" x14ac:dyDescent="0.25">
      <c r="A1411">
        <v>1395</v>
      </c>
      <c r="B1411" s="65">
        <v>40.29</v>
      </c>
      <c r="C1411" s="65">
        <v>316.35000000000002</v>
      </c>
      <c r="D1411" s="65">
        <v>14.19</v>
      </c>
      <c r="E1411" s="65">
        <v>230.38</v>
      </c>
      <c r="F1411" s="65">
        <v>3328.61</v>
      </c>
      <c r="G1411" s="65">
        <v>2646.7</v>
      </c>
      <c r="H1411" s="65">
        <v>9358.0400000000009</v>
      </c>
      <c r="I1411" s="65">
        <v>3223.21</v>
      </c>
      <c r="J1411" s="65">
        <v>2499.96</v>
      </c>
      <c r="K1411" s="65">
        <v>3316.82</v>
      </c>
      <c r="L1411" s="65">
        <v>853.3</v>
      </c>
      <c r="M1411" s="65">
        <v>8778.9</v>
      </c>
      <c r="N1411" s="65">
        <v>4391.4000000000005</v>
      </c>
      <c r="O1411" s="65">
        <v>-8078.2000000000007</v>
      </c>
      <c r="P1411" s="65">
        <v>-26244.15</v>
      </c>
      <c r="Q1411" s="65">
        <v>4919.5999999999995</v>
      </c>
      <c r="R1411" s="65">
        <v>17571.05</v>
      </c>
      <c r="S1411" s="65">
        <v>-4932.0700000000006</v>
      </c>
      <c r="T1411" s="65">
        <v>9513.0450000000001</v>
      </c>
      <c r="U1411" s="65">
        <v>-4489.42</v>
      </c>
      <c r="V1411" s="65">
        <v>2283.4549999999936</v>
      </c>
    </row>
    <row r="1412" spans="1:22" x14ac:dyDescent="0.25">
      <c r="A1412">
        <v>1396</v>
      </c>
      <c r="B1412" s="65">
        <v>40.477800000000002</v>
      </c>
      <c r="C1412" s="65">
        <v>319.82190000000003</v>
      </c>
      <c r="D1412" s="65">
        <v>14.0517</v>
      </c>
      <c r="E1412" s="65">
        <v>232.51079999999999</v>
      </c>
      <c r="F1412" s="65">
        <v>3087.1565000000001</v>
      </c>
      <c r="G1412" s="65">
        <v>2664.5468999999998</v>
      </c>
      <c r="H1412" s="65">
        <v>9668.2937000000002</v>
      </c>
      <c r="I1412" s="65">
        <v>3163.4677000000001</v>
      </c>
      <c r="J1412" s="65">
        <v>2557.1882999999998</v>
      </c>
      <c r="K1412" s="65">
        <v>3236.7583</v>
      </c>
      <c r="L1412" s="65">
        <v>-474.59999999999997</v>
      </c>
      <c r="M1412" s="65">
        <v>3567.1499999999996</v>
      </c>
      <c r="N1412" s="65">
        <v>9683.6999999999989</v>
      </c>
      <c r="O1412" s="65">
        <v>-12341.6</v>
      </c>
      <c r="P1412" s="65">
        <v>34119.75</v>
      </c>
      <c r="Q1412" s="65">
        <v>1351.1</v>
      </c>
      <c r="R1412" s="65">
        <v>2058.38</v>
      </c>
      <c r="S1412" s="65">
        <v>1042.51</v>
      </c>
      <c r="T1412" s="65">
        <v>929.2349999999999</v>
      </c>
      <c r="U1412" s="65">
        <v>11523.699999999999</v>
      </c>
      <c r="V1412" s="65">
        <v>51459.32499999999</v>
      </c>
    </row>
    <row r="1413" spans="1:22" x14ac:dyDescent="0.25">
      <c r="A1413">
        <v>1397</v>
      </c>
      <c r="B1413" s="65">
        <v>40.26</v>
      </c>
      <c r="C1413" s="65">
        <v>325.25</v>
      </c>
      <c r="D1413" s="65">
        <v>14.39</v>
      </c>
      <c r="E1413" s="65">
        <v>220.51</v>
      </c>
      <c r="F1413" s="65">
        <v>3293.49</v>
      </c>
      <c r="G1413" s="65">
        <v>2578.38</v>
      </c>
      <c r="H1413" s="65">
        <v>9858.59</v>
      </c>
      <c r="I1413" s="65">
        <v>3179.21</v>
      </c>
      <c r="J1413" s="65">
        <v>2551.91</v>
      </c>
      <c r="K1413" s="65">
        <v>3348.15</v>
      </c>
      <c r="L1413" s="65">
        <v>1067.5</v>
      </c>
      <c r="M1413" s="65">
        <v>-4579.95</v>
      </c>
      <c r="N1413" s="65">
        <v>-3404.7000000000003</v>
      </c>
      <c r="O1413" s="65">
        <v>11663</v>
      </c>
      <c r="P1413" s="65">
        <v>-17464.300000000003</v>
      </c>
      <c r="Q1413" s="65">
        <v>18584.7</v>
      </c>
      <c r="R1413" s="65">
        <v>-7456.665</v>
      </c>
      <c r="S1413" s="65">
        <v>-531.47</v>
      </c>
      <c r="T1413" s="65">
        <v>1721.595</v>
      </c>
      <c r="U1413" s="65">
        <v>-10753.64</v>
      </c>
      <c r="V1413" s="65">
        <v>-11153.930000000002</v>
      </c>
    </row>
    <row r="1414" spans="1:22" x14ac:dyDescent="0.25">
      <c r="A1414">
        <v>1398</v>
      </c>
      <c r="B1414" s="65">
        <v>39.736400000000003</v>
      </c>
      <c r="C1414" s="65">
        <v>312.04250000000002</v>
      </c>
      <c r="D1414" s="65">
        <v>14.555999999999999</v>
      </c>
      <c r="E1414" s="65">
        <v>227.01179999999999</v>
      </c>
      <c r="F1414" s="65">
        <v>3460.3503000000001</v>
      </c>
      <c r="G1414" s="65">
        <v>2635.4857000000002</v>
      </c>
      <c r="H1414" s="65">
        <v>9356.4192000000003</v>
      </c>
      <c r="I1414" s="65">
        <v>3143.904</v>
      </c>
      <c r="J1414" s="65">
        <v>2575.0803000000001</v>
      </c>
      <c r="K1414" s="65">
        <v>3317.0295999999998</v>
      </c>
      <c r="L1414" s="65">
        <v>4715.2</v>
      </c>
      <c r="M1414" s="65">
        <v>15236.250000000002</v>
      </c>
      <c r="N1414" s="65">
        <v>-9984</v>
      </c>
      <c r="O1414" s="65">
        <v>-1343.6</v>
      </c>
      <c r="P1414" s="65">
        <v>-59178.7</v>
      </c>
      <c r="Q1414" s="65">
        <v>7163.3399999999992</v>
      </c>
      <c r="R1414" s="65">
        <v>17652.105</v>
      </c>
      <c r="S1414" s="65">
        <v>2998.88</v>
      </c>
      <c r="T1414" s="65">
        <v>-1754.5650000000001</v>
      </c>
      <c r="U1414" s="65">
        <v>-4530.5599999999995</v>
      </c>
      <c r="V1414" s="65">
        <v>-29025.65</v>
      </c>
    </row>
    <row r="1415" spans="1:22" x14ac:dyDescent="0.25">
      <c r="A1415">
        <v>1399</v>
      </c>
      <c r="B1415" s="65">
        <v>41.28</v>
      </c>
      <c r="C1415" s="65">
        <v>323.13</v>
      </c>
      <c r="D1415" s="65">
        <v>14.37</v>
      </c>
      <c r="E1415" s="65">
        <v>231.31</v>
      </c>
      <c r="F1415" s="65">
        <v>3312.71</v>
      </c>
      <c r="G1415" s="65">
        <v>2687.77</v>
      </c>
      <c r="H1415" s="65">
        <v>9839.9</v>
      </c>
      <c r="I1415" s="65">
        <v>3152.39</v>
      </c>
      <c r="J1415" s="65">
        <v>2587.0100000000002</v>
      </c>
      <c r="K1415" s="65">
        <v>3286.35</v>
      </c>
      <c r="L1415" s="65">
        <v>-6096.3</v>
      </c>
      <c r="M1415" s="65">
        <v>-1389.8999999999999</v>
      </c>
      <c r="N1415" s="65">
        <v>-2726.1000000000004</v>
      </c>
      <c r="O1415" s="65">
        <v>-9948.4</v>
      </c>
      <c r="P1415" s="65">
        <v>-22267.925000000003</v>
      </c>
      <c r="Q1415" s="65">
        <v>-3293.52</v>
      </c>
      <c r="R1415" s="65">
        <v>-6521.7049999999999</v>
      </c>
      <c r="S1415" s="65">
        <v>2149.79</v>
      </c>
      <c r="T1415" s="65">
        <v>-3544.68</v>
      </c>
      <c r="U1415" s="65">
        <v>1605</v>
      </c>
      <c r="V1415" s="65">
        <v>-52033.74</v>
      </c>
    </row>
    <row r="1416" spans="1:22" x14ac:dyDescent="0.25">
      <c r="A1416">
        <v>1400</v>
      </c>
      <c r="B1416" s="65">
        <v>41.890599999999999</v>
      </c>
      <c r="C1416" s="65">
        <v>320.04730000000001</v>
      </c>
      <c r="D1416" s="65">
        <v>14.7316</v>
      </c>
      <c r="E1416" s="65">
        <v>234.0393</v>
      </c>
      <c r="F1416" s="65">
        <v>3201.1896999999999</v>
      </c>
      <c r="G1416" s="65">
        <v>2728.5763000000002</v>
      </c>
      <c r="H1416" s="65">
        <v>10298.136</v>
      </c>
      <c r="I1416" s="65">
        <v>3181.645</v>
      </c>
      <c r="J1416" s="65">
        <v>2595.3335000000002</v>
      </c>
      <c r="K1416" s="65">
        <v>3278.3139000000001</v>
      </c>
      <c r="L1416" s="65">
        <v>-10364.199999999999</v>
      </c>
      <c r="M1416" s="65">
        <v>3229.0499999999997</v>
      </c>
      <c r="N1416" s="65">
        <v>-16832.399999999998</v>
      </c>
      <c r="O1416" s="65">
        <v>-15398.6</v>
      </c>
      <c r="P1416" s="65">
        <v>5611.45</v>
      </c>
      <c r="Q1416" s="65">
        <v>-11454.779999999999</v>
      </c>
      <c r="R1416" s="65">
        <v>-29433.735000000001</v>
      </c>
      <c r="S1416" s="65">
        <v>-775.22</v>
      </c>
      <c r="T1416" s="65">
        <v>-4792.5450000000001</v>
      </c>
      <c r="U1416" s="65">
        <v>3212.58</v>
      </c>
      <c r="V1416" s="65">
        <v>-76998.399999999994</v>
      </c>
    </row>
    <row r="1417" spans="1:22" x14ac:dyDescent="0.25">
      <c r="A1417">
        <v>1401</v>
      </c>
      <c r="B1417" s="65">
        <v>41.29</v>
      </c>
      <c r="C1417" s="65">
        <v>331.51</v>
      </c>
      <c r="D1417" s="65">
        <v>14.49</v>
      </c>
      <c r="E1417" s="65">
        <v>230.5</v>
      </c>
      <c r="F1417" s="65">
        <v>3171.09</v>
      </c>
      <c r="G1417" s="65">
        <v>2705.13</v>
      </c>
      <c r="H1417" s="65">
        <v>9513.7900000000009</v>
      </c>
      <c r="I1417" s="65">
        <v>3180.59</v>
      </c>
      <c r="J1417" s="65">
        <v>2572.17</v>
      </c>
      <c r="K1417" s="65">
        <v>3356.57</v>
      </c>
      <c r="L1417" s="65">
        <v>-6134.7999999999993</v>
      </c>
      <c r="M1417" s="65">
        <v>-13966.5</v>
      </c>
      <c r="N1417" s="65">
        <v>-7413.9</v>
      </c>
      <c r="O1417" s="65">
        <v>-8325.4</v>
      </c>
      <c r="P1417" s="65">
        <v>13137</v>
      </c>
      <c r="Q1417" s="65">
        <v>-6764.8600000000006</v>
      </c>
      <c r="R1417" s="65">
        <v>9783.44</v>
      </c>
      <c r="S1417" s="65">
        <v>-670.16</v>
      </c>
      <c r="T1417" s="65">
        <v>-1318.095</v>
      </c>
      <c r="U1417" s="65">
        <v>-12439.52</v>
      </c>
      <c r="V1417" s="65">
        <v>-34112.794999999998</v>
      </c>
    </row>
    <row r="1418" spans="1:22" x14ac:dyDescent="0.25">
      <c r="A1418">
        <v>1402</v>
      </c>
      <c r="B1418" s="65">
        <v>40.331499999999998</v>
      </c>
      <c r="C1418" s="65">
        <v>316.99349999999998</v>
      </c>
      <c r="D1418" s="65">
        <v>14.562099999999999</v>
      </c>
      <c r="E1418" s="65">
        <v>217.61080000000001</v>
      </c>
      <c r="F1418" s="65">
        <v>3281.1147999999998</v>
      </c>
      <c r="G1418" s="65">
        <v>2692.2930000000001</v>
      </c>
      <c r="H1418" s="65">
        <v>9649.5998999999993</v>
      </c>
      <c r="I1418" s="65">
        <v>3205.92</v>
      </c>
      <c r="J1418" s="65">
        <v>2549.2759000000001</v>
      </c>
      <c r="K1418" s="65">
        <v>3313.9016999999999</v>
      </c>
      <c r="L1418" s="65">
        <v>549.5</v>
      </c>
      <c r="M1418" s="65">
        <v>7809.75</v>
      </c>
      <c r="N1418" s="65">
        <v>-10221.9</v>
      </c>
      <c r="O1418" s="65">
        <v>17458.400000000001</v>
      </c>
      <c r="P1418" s="65">
        <v>-14369.825000000001</v>
      </c>
      <c r="Q1418" s="65">
        <v>-4198.12</v>
      </c>
      <c r="R1418" s="65">
        <v>2993.07</v>
      </c>
      <c r="S1418" s="65">
        <v>-3202.7200000000003</v>
      </c>
      <c r="T1418" s="65">
        <v>2116.0950000000003</v>
      </c>
      <c r="U1418" s="65">
        <v>-3904.9799999999996</v>
      </c>
      <c r="V1418" s="65">
        <v>-4970.7299999999977</v>
      </c>
    </row>
    <row r="1419" spans="1:22" x14ac:dyDescent="0.25">
      <c r="A1419">
        <v>1403</v>
      </c>
      <c r="B1419" s="65">
        <v>39.79</v>
      </c>
      <c r="C1419" s="65">
        <v>316.91000000000003</v>
      </c>
      <c r="D1419" s="65">
        <v>14.33</v>
      </c>
      <c r="E1419" s="65">
        <v>225.77</v>
      </c>
      <c r="F1419" s="65">
        <v>3140.6</v>
      </c>
      <c r="G1419" s="65">
        <v>2648.52</v>
      </c>
      <c r="H1419" s="65">
        <v>9412.3700000000008</v>
      </c>
      <c r="I1419" s="65">
        <v>3173.36</v>
      </c>
      <c r="J1419" s="65">
        <v>2571.09</v>
      </c>
      <c r="K1419" s="65">
        <v>3382.45</v>
      </c>
      <c r="L1419" s="65">
        <v>4321.7999999999993</v>
      </c>
      <c r="M1419" s="65">
        <v>7929.3</v>
      </c>
      <c r="N1419" s="65">
        <v>-1259.7</v>
      </c>
      <c r="O1419" s="65">
        <v>1131.3999999999999</v>
      </c>
      <c r="P1419" s="65">
        <v>20758.949999999997</v>
      </c>
      <c r="Q1419" s="65">
        <v>4556.12</v>
      </c>
      <c r="R1419" s="65">
        <v>14854.759999999998</v>
      </c>
      <c r="S1419" s="65">
        <v>52.910000000000004</v>
      </c>
      <c r="T1419" s="65">
        <v>-1155.675</v>
      </c>
      <c r="U1419" s="65">
        <v>-17614.940000000002</v>
      </c>
      <c r="V1419" s="65">
        <v>33574.924999999988</v>
      </c>
    </row>
    <row r="1420" spans="1:22" x14ac:dyDescent="0.25">
      <c r="A1420">
        <v>1404</v>
      </c>
      <c r="B1420" s="65">
        <v>40.132599999999996</v>
      </c>
      <c r="C1420" s="65">
        <v>328.29680000000002</v>
      </c>
      <c r="D1420" s="65">
        <v>14.4366</v>
      </c>
      <c r="E1420" s="65">
        <v>231.85230000000001</v>
      </c>
      <c r="F1420" s="65">
        <v>3227.7328000000002</v>
      </c>
      <c r="G1420" s="65">
        <v>2687.0913999999998</v>
      </c>
      <c r="H1420" s="65">
        <v>9656.8757999999998</v>
      </c>
      <c r="I1420" s="65">
        <v>3166.9358999999999</v>
      </c>
      <c r="J1420" s="65">
        <v>2530.6911</v>
      </c>
      <c r="K1420" s="65">
        <v>3387.8827000000001</v>
      </c>
      <c r="L1420" s="65">
        <v>1941.8</v>
      </c>
      <c r="M1420" s="65">
        <v>-9145.2000000000007</v>
      </c>
      <c r="N1420" s="65">
        <v>-5327.4</v>
      </c>
      <c r="O1420" s="65">
        <v>-11024.6</v>
      </c>
      <c r="P1420" s="65">
        <v>-1024.3249999999998</v>
      </c>
      <c r="Q1420" s="65">
        <v>-3157.7999999999997</v>
      </c>
      <c r="R1420" s="65">
        <v>2629.2750000000001</v>
      </c>
      <c r="S1420" s="65">
        <v>695.69</v>
      </c>
      <c r="T1420" s="65">
        <v>4903.8150000000005</v>
      </c>
      <c r="U1420" s="65">
        <v>-18701.18</v>
      </c>
      <c r="V1420" s="65">
        <v>-38209.925000000003</v>
      </c>
    </row>
    <row r="1421" spans="1:22" x14ac:dyDescent="0.25">
      <c r="A1421">
        <v>1405</v>
      </c>
      <c r="B1421" s="65">
        <v>40.19</v>
      </c>
      <c r="C1421" s="65">
        <v>312.14</v>
      </c>
      <c r="D1421" s="65">
        <v>14.04</v>
      </c>
      <c r="E1421" s="65">
        <v>228.66</v>
      </c>
      <c r="F1421" s="65">
        <v>3104.29</v>
      </c>
      <c r="G1421" s="65">
        <v>2760.26</v>
      </c>
      <c r="H1421" s="65">
        <v>9565.77</v>
      </c>
      <c r="I1421" s="65">
        <v>3237.19</v>
      </c>
      <c r="J1421" s="65">
        <v>2533.7800000000002</v>
      </c>
      <c r="K1421" s="65">
        <v>3267.87</v>
      </c>
      <c r="L1421" s="65">
        <v>1519</v>
      </c>
      <c r="M1421" s="65">
        <v>15096</v>
      </c>
      <c r="N1421" s="65">
        <v>10292.1</v>
      </c>
      <c r="O1421" s="65">
        <v>-4647.4000000000005</v>
      </c>
      <c r="P1421" s="65">
        <v>29836.7</v>
      </c>
      <c r="Q1421" s="65">
        <v>-17790.539999999997</v>
      </c>
      <c r="R1421" s="65">
        <v>7184.375</v>
      </c>
      <c r="S1421" s="65">
        <v>-6329.37</v>
      </c>
      <c r="T1421" s="65">
        <v>4440.9000000000005</v>
      </c>
      <c r="U1421" s="65">
        <v>5301.16</v>
      </c>
      <c r="V1421" s="65">
        <v>44902.925000000003</v>
      </c>
    </row>
    <row r="1422" spans="1:22" x14ac:dyDescent="0.25">
      <c r="A1422">
        <v>1406</v>
      </c>
      <c r="B1422" s="65">
        <v>41.726900000000001</v>
      </c>
      <c r="C1422" s="65">
        <v>329.12389999999999</v>
      </c>
      <c r="D1422" s="65">
        <v>13.906700000000001</v>
      </c>
      <c r="E1422" s="65">
        <v>223.3965</v>
      </c>
      <c r="F1422" s="65">
        <v>3257.9780999999998</v>
      </c>
      <c r="G1422" s="65">
        <v>2646.6514000000002</v>
      </c>
      <c r="H1422" s="65">
        <v>9824.9271000000008</v>
      </c>
      <c r="I1422" s="65">
        <v>3181.7383</v>
      </c>
      <c r="J1422" s="65">
        <v>2563.5459000000001</v>
      </c>
      <c r="K1422" s="65">
        <v>3251.6279</v>
      </c>
      <c r="L1422" s="65">
        <v>-9218.2999999999993</v>
      </c>
      <c r="M1422" s="65">
        <v>-10385.85</v>
      </c>
      <c r="N1422" s="65">
        <v>15338.699999999999</v>
      </c>
      <c r="O1422" s="65">
        <v>5887</v>
      </c>
      <c r="P1422" s="65">
        <v>-8585.65</v>
      </c>
      <c r="Q1422" s="65">
        <v>4930.2</v>
      </c>
      <c r="R1422" s="65">
        <v>-5773.29</v>
      </c>
      <c r="S1422" s="65">
        <v>-784.55000000000007</v>
      </c>
      <c r="T1422" s="65">
        <v>-24.405000000000001</v>
      </c>
      <c r="U1422" s="65">
        <v>8549.7800000000007</v>
      </c>
      <c r="V1422" s="65">
        <v>-66.365000000001601</v>
      </c>
    </row>
    <row r="1423" spans="1:22" x14ac:dyDescent="0.25">
      <c r="A1423">
        <v>1407</v>
      </c>
      <c r="B1423" s="65">
        <v>40.47</v>
      </c>
      <c r="C1423" s="65">
        <v>315.93</v>
      </c>
      <c r="D1423" s="65">
        <v>14.42</v>
      </c>
      <c r="E1423" s="65">
        <v>222.12</v>
      </c>
      <c r="F1423" s="65">
        <v>3210.59</v>
      </c>
      <c r="G1423" s="65">
        <v>2732.1</v>
      </c>
      <c r="H1423" s="65">
        <v>9576.2099999999991</v>
      </c>
      <c r="I1423" s="65">
        <v>3156.2</v>
      </c>
      <c r="J1423" s="65">
        <v>2551.16</v>
      </c>
      <c r="K1423" s="65">
        <v>3281.26</v>
      </c>
      <c r="L1423" s="65">
        <v>-425.6</v>
      </c>
      <c r="M1423" s="65">
        <v>9409.5</v>
      </c>
      <c r="N1423" s="65">
        <v>-4738.5</v>
      </c>
      <c r="O1423" s="65">
        <v>8436.6</v>
      </c>
      <c r="P1423" s="65">
        <v>3262.6</v>
      </c>
      <c r="Q1423" s="65">
        <v>-12159.24</v>
      </c>
      <c r="R1423" s="65">
        <v>6662.5349999999999</v>
      </c>
      <c r="S1423" s="65">
        <v>1768.82</v>
      </c>
      <c r="T1423" s="65">
        <v>1833.51</v>
      </c>
      <c r="U1423" s="65">
        <v>2623.04</v>
      </c>
      <c r="V1423" s="65">
        <v>16673.264999999999</v>
      </c>
    </row>
    <row r="1424" spans="1:22" x14ac:dyDescent="0.25">
      <c r="A1424">
        <v>1408</v>
      </c>
      <c r="B1424" s="65">
        <v>41.119700000000002</v>
      </c>
      <c r="C1424" s="65">
        <v>316.31509999999997</v>
      </c>
      <c r="D1424" s="65">
        <v>14.081200000000001</v>
      </c>
      <c r="E1424" s="65">
        <v>227.73419999999999</v>
      </c>
      <c r="F1424" s="65">
        <v>3244.1282000000001</v>
      </c>
      <c r="G1424" s="65">
        <v>2710.6806000000001</v>
      </c>
      <c r="H1424" s="65">
        <v>9867.1638000000003</v>
      </c>
      <c r="I1424" s="65">
        <v>3133.8452000000002</v>
      </c>
      <c r="J1424" s="65">
        <v>2549.7975000000001</v>
      </c>
      <c r="K1424" s="65">
        <v>3286.2071000000001</v>
      </c>
      <c r="L1424" s="65">
        <v>-4967.8999999999996</v>
      </c>
      <c r="M1424" s="65">
        <v>8827.35</v>
      </c>
      <c r="N1424" s="65">
        <v>8533.1999999999989</v>
      </c>
      <c r="O1424" s="65">
        <v>-2788.4</v>
      </c>
      <c r="P1424" s="65">
        <v>-5123.1750000000002</v>
      </c>
      <c r="Q1424" s="65">
        <v>-7875.64</v>
      </c>
      <c r="R1424" s="65">
        <v>-7885.1249999999991</v>
      </c>
      <c r="S1424" s="65">
        <v>4004.76</v>
      </c>
      <c r="T1424" s="65">
        <v>2037.8549999999998</v>
      </c>
      <c r="U1424" s="65">
        <v>1633.94</v>
      </c>
      <c r="V1424" s="65">
        <v>-3603.1349999999989</v>
      </c>
    </row>
    <row r="1425" spans="1:22" x14ac:dyDescent="0.25">
      <c r="A1425">
        <v>1409</v>
      </c>
      <c r="B1425" s="65">
        <v>39.79</v>
      </c>
      <c r="C1425" s="65">
        <v>326.16000000000003</v>
      </c>
      <c r="D1425" s="65">
        <v>14.15</v>
      </c>
      <c r="E1425" s="65">
        <v>228.82</v>
      </c>
      <c r="F1425" s="65">
        <v>3412.69</v>
      </c>
      <c r="G1425" s="65">
        <v>2615.96</v>
      </c>
      <c r="H1425" s="65">
        <v>9884.92</v>
      </c>
      <c r="I1425" s="65">
        <v>3186.58</v>
      </c>
      <c r="J1425" s="65">
        <v>2513.46</v>
      </c>
      <c r="K1425" s="65">
        <v>3301.02</v>
      </c>
      <c r="L1425" s="65">
        <v>4338.6000000000004</v>
      </c>
      <c r="M1425" s="65">
        <v>-5938.2</v>
      </c>
      <c r="N1425" s="65">
        <v>6045</v>
      </c>
      <c r="O1425" s="65">
        <v>-4957.6000000000004</v>
      </c>
      <c r="P1425" s="65">
        <v>-47264.274999999994</v>
      </c>
      <c r="Q1425" s="65">
        <v>11069.16</v>
      </c>
      <c r="R1425" s="65">
        <v>-8773.0950000000012</v>
      </c>
      <c r="S1425" s="65">
        <v>-1268.7099999999998</v>
      </c>
      <c r="T1425" s="65">
        <v>7487.7599999999993</v>
      </c>
      <c r="U1425" s="65">
        <v>-1329.4</v>
      </c>
      <c r="V1425" s="65">
        <v>-40590.759999999987</v>
      </c>
    </row>
    <row r="1426" spans="1:22" x14ac:dyDescent="0.25">
      <c r="A1426">
        <v>1410</v>
      </c>
      <c r="B1426" s="65">
        <v>39.901600000000002</v>
      </c>
      <c r="C1426" s="65">
        <v>317.30869999999999</v>
      </c>
      <c r="D1426" s="65">
        <v>14.4467</v>
      </c>
      <c r="E1426" s="65">
        <v>225.77510000000001</v>
      </c>
      <c r="F1426" s="65">
        <v>3327.6967</v>
      </c>
      <c r="G1426" s="65">
        <v>2640.1599000000001</v>
      </c>
      <c r="H1426" s="65">
        <v>10023.824699999999</v>
      </c>
      <c r="I1426" s="65">
        <v>3162.5812000000001</v>
      </c>
      <c r="J1426" s="65">
        <v>2572.1174999999998</v>
      </c>
      <c r="K1426" s="65">
        <v>3305.0495000000001</v>
      </c>
      <c r="L1426" s="65">
        <v>3558.7999999999997</v>
      </c>
      <c r="M1426" s="65">
        <v>7336.9500000000007</v>
      </c>
      <c r="N1426" s="65">
        <v>-5721.3</v>
      </c>
      <c r="O1426" s="65">
        <v>1129.8</v>
      </c>
      <c r="P1426" s="65">
        <v>-26015.3</v>
      </c>
      <c r="Q1426" s="65">
        <v>6228.5</v>
      </c>
      <c r="R1426" s="65">
        <v>-15718.17</v>
      </c>
      <c r="S1426" s="65">
        <v>1131.1600000000001</v>
      </c>
      <c r="T1426" s="65">
        <v>-1310.145</v>
      </c>
      <c r="U1426" s="65">
        <v>-2134.54</v>
      </c>
      <c r="V1426" s="65">
        <v>-31514.245000000003</v>
      </c>
    </row>
    <row r="1427" spans="1:22" x14ac:dyDescent="0.25">
      <c r="A1427">
        <v>1411</v>
      </c>
      <c r="B1427" s="65">
        <v>42.12</v>
      </c>
      <c r="C1427" s="65">
        <v>314.20999999999998</v>
      </c>
      <c r="D1427" s="65">
        <v>14.48</v>
      </c>
      <c r="E1427" s="65">
        <v>224.5</v>
      </c>
      <c r="F1427" s="65">
        <v>3219.82</v>
      </c>
      <c r="G1427" s="65">
        <v>2647.03</v>
      </c>
      <c r="H1427" s="65">
        <v>9477.42</v>
      </c>
      <c r="I1427" s="65">
        <v>3119.48</v>
      </c>
      <c r="J1427" s="65">
        <v>2557.4699999999998</v>
      </c>
      <c r="K1427" s="65">
        <v>3310.36</v>
      </c>
      <c r="L1427" s="65">
        <v>-11951.1</v>
      </c>
      <c r="M1427" s="65">
        <v>11986.8</v>
      </c>
      <c r="N1427" s="65">
        <v>-7098</v>
      </c>
      <c r="O1427" s="65">
        <v>3686.7999999999997</v>
      </c>
      <c r="P1427" s="65">
        <v>953.67500000000007</v>
      </c>
      <c r="Q1427" s="65">
        <v>4853.5600000000004</v>
      </c>
      <c r="R1427" s="65">
        <v>11601.91</v>
      </c>
      <c r="S1427" s="65">
        <v>5441.42</v>
      </c>
      <c r="T1427" s="65">
        <v>887.21999999999991</v>
      </c>
      <c r="U1427" s="65">
        <v>-3196.16</v>
      </c>
      <c r="V1427" s="65">
        <v>17166.125</v>
      </c>
    </row>
    <row r="1428" spans="1:22" x14ac:dyDescent="0.25">
      <c r="A1428">
        <v>1412</v>
      </c>
      <c r="B1428" s="65">
        <v>39.972000000000001</v>
      </c>
      <c r="C1428" s="65">
        <v>335.94080000000002</v>
      </c>
      <c r="D1428" s="65">
        <v>13.9831</v>
      </c>
      <c r="E1428" s="65">
        <v>220.42619999999999</v>
      </c>
      <c r="F1428" s="65">
        <v>3137.9189000000001</v>
      </c>
      <c r="G1428" s="65">
        <v>2644.5522000000001</v>
      </c>
      <c r="H1428" s="65">
        <v>9669.1821</v>
      </c>
      <c r="I1428" s="65">
        <v>3152.52</v>
      </c>
      <c r="J1428" s="65">
        <v>2589.1752000000001</v>
      </c>
      <c r="K1428" s="65">
        <v>3329.0372000000002</v>
      </c>
      <c r="L1428" s="65">
        <v>3066</v>
      </c>
      <c r="M1428" s="65">
        <v>-20611.2</v>
      </c>
      <c r="N1428" s="65">
        <v>12359.1</v>
      </c>
      <c r="O1428" s="65">
        <v>11827.6</v>
      </c>
      <c r="P1428" s="65">
        <v>21429.15</v>
      </c>
      <c r="Q1428" s="65">
        <v>5350.04</v>
      </c>
      <c r="R1428" s="65">
        <v>2013.96</v>
      </c>
      <c r="S1428" s="65">
        <v>2137.2800000000002</v>
      </c>
      <c r="T1428" s="65">
        <v>-3868.8</v>
      </c>
      <c r="U1428" s="65">
        <v>-6932.0800000000008</v>
      </c>
      <c r="V1428" s="65">
        <v>26771.049999999996</v>
      </c>
    </row>
    <row r="1429" spans="1:22" x14ac:dyDescent="0.25">
      <c r="A1429">
        <v>1413</v>
      </c>
      <c r="B1429" s="65">
        <v>40.090000000000003</v>
      </c>
      <c r="C1429" s="65">
        <v>327.81</v>
      </c>
      <c r="D1429" s="65">
        <v>14.53</v>
      </c>
      <c r="E1429" s="65">
        <v>228.73</v>
      </c>
      <c r="F1429" s="65">
        <v>3166.64</v>
      </c>
      <c r="G1429" s="65">
        <v>2670.26</v>
      </c>
      <c r="H1429" s="65">
        <v>9571.6200000000008</v>
      </c>
      <c r="I1429" s="65">
        <v>3198.6</v>
      </c>
      <c r="J1429" s="65">
        <v>2596.13</v>
      </c>
      <c r="K1429" s="65">
        <v>3264.34</v>
      </c>
      <c r="L1429" s="65">
        <v>2226.6999999999998</v>
      </c>
      <c r="M1429" s="65">
        <v>-8421.4500000000007</v>
      </c>
      <c r="N1429" s="65">
        <v>-9009</v>
      </c>
      <c r="O1429" s="65">
        <v>-4773</v>
      </c>
      <c r="P1429" s="65">
        <v>14249.2</v>
      </c>
      <c r="Q1429" s="65">
        <v>207.66</v>
      </c>
      <c r="R1429" s="65">
        <v>6892.0649999999996</v>
      </c>
      <c r="S1429" s="65">
        <v>-2471.06</v>
      </c>
      <c r="T1429" s="65">
        <v>-4912.0349999999999</v>
      </c>
      <c r="U1429" s="65">
        <v>6007.52</v>
      </c>
      <c r="V1429" s="65">
        <v>-3.3999999999996362</v>
      </c>
    </row>
    <row r="1430" spans="1:22" x14ac:dyDescent="0.25">
      <c r="A1430">
        <v>1414</v>
      </c>
      <c r="B1430" s="65">
        <v>39.901800000000001</v>
      </c>
      <c r="C1430" s="65">
        <v>322.60000000000002</v>
      </c>
      <c r="D1430" s="65">
        <v>13.876899999999999</v>
      </c>
      <c r="E1430" s="65">
        <v>213.3973</v>
      </c>
      <c r="F1430" s="65">
        <v>3152.3416000000002</v>
      </c>
      <c r="G1430" s="65">
        <v>2610.1842999999999</v>
      </c>
      <c r="H1430" s="65">
        <v>9749.8781999999992</v>
      </c>
      <c r="I1430" s="65">
        <v>3144.9596999999999</v>
      </c>
      <c r="J1430" s="65">
        <v>2543.0547000000001</v>
      </c>
      <c r="K1430" s="65">
        <v>3353.1541999999999</v>
      </c>
      <c r="L1430" s="65">
        <v>3557.4</v>
      </c>
      <c r="M1430" s="65">
        <v>-600</v>
      </c>
      <c r="N1430" s="65">
        <v>16500.899999999998</v>
      </c>
      <c r="O1430" s="65">
        <v>25885.4</v>
      </c>
      <c r="P1430" s="65">
        <v>17823.474999999999</v>
      </c>
      <c r="Q1430" s="65">
        <v>12223.619999999999</v>
      </c>
      <c r="R1430" s="65">
        <v>-2020.8449999999998</v>
      </c>
      <c r="S1430" s="65">
        <v>2893.31</v>
      </c>
      <c r="T1430" s="65">
        <v>3049.2749999999996</v>
      </c>
      <c r="U1430" s="65">
        <v>-11755.48</v>
      </c>
      <c r="V1430" s="65">
        <v>67557.054999999993</v>
      </c>
    </row>
    <row r="1431" spans="1:22" x14ac:dyDescent="0.25">
      <c r="A1431">
        <v>1415</v>
      </c>
      <c r="B1431" s="65">
        <v>38.25</v>
      </c>
      <c r="C1431" s="65">
        <v>329.72</v>
      </c>
      <c r="D1431" s="65">
        <v>14.28</v>
      </c>
      <c r="E1431" s="65">
        <v>221.72</v>
      </c>
      <c r="F1431" s="65">
        <v>3300.86</v>
      </c>
      <c r="G1431" s="65">
        <v>2646.13</v>
      </c>
      <c r="H1431" s="65">
        <v>9333.2099999999991</v>
      </c>
      <c r="I1431" s="65">
        <v>3251.32</v>
      </c>
      <c r="J1431" s="65">
        <v>2533.9499999999998</v>
      </c>
      <c r="K1431" s="65">
        <v>3353.74</v>
      </c>
      <c r="L1431" s="65">
        <v>15140.300000000001</v>
      </c>
      <c r="M1431" s="65">
        <v>-11273.699999999999</v>
      </c>
      <c r="N1431" s="65">
        <v>752.7</v>
      </c>
      <c r="O1431" s="65">
        <v>9245.6</v>
      </c>
      <c r="P1431" s="65">
        <v>-19306.599999999999</v>
      </c>
      <c r="Q1431" s="65">
        <v>5034.82</v>
      </c>
      <c r="R1431" s="65">
        <v>18812.32</v>
      </c>
      <c r="S1431" s="65">
        <v>-7742.8399999999992</v>
      </c>
      <c r="T1431" s="65">
        <v>4415.625</v>
      </c>
      <c r="U1431" s="65">
        <v>-11873.32</v>
      </c>
      <c r="V1431" s="65">
        <v>3204.9050000000025</v>
      </c>
    </row>
    <row r="1432" spans="1:22" x14ac:dyDescent="0.25">
      <c r="A1432">
        <v>1416</v>
      </c>
      <c r="B1432" s="65">
        <v>40.898499999999999</v>
      </c>
      <c r="C1432" s="65">
        <v>324.62569999999999</v>
      </c>
      <c r="D1432" s="65">
        <v>14.271599999999999</v>
      </c>
      <c r="E1432" s="65">
        <v>234.09010000000001</v>
      </c>
      <c r="F1432" s="65">
        <v>3181.0843</v>
      </c>
      <c r="G1432" s="65">
        <v>2703.5365999999999</v>
      </c>
      <c r="H1432" s="65">
        <v>9946.7170000000006</v>
      </c>
      <c r="I1432" s="65">
        <v>3144.1210000000001</v>
      </c>
      <c r="J1432" s="65">
        <v>2556.4630999999999</v>
      </c>
      <c r="K1432" s="65">
        <v>3300.7950000000001</v>
      </c>
      <c r="L1432" s="65">
        <v>-3419.5</v>
      </c>
      <c r="M1432" s="65">
        <v>-3638.5499999999997</v>
      </c>
      <c r="N1432" s="65">
        <v>1107.6000000000001</v>
      </c>
      <c r="O1432" s="65">
        <v>-15500.199999999999</v>
      </c>
      <c r="P1432" s="65">
        <v>10637.800000000001</v>
      </c>
      <c r="Q1432" s="65">
        <v>-6446.84</v>
      </c>
      <c r="R1432" s="65">
        <v>-11862.785</v>
      </c>
      <c r="S1432" s="65">
        <v>2977.18</v>
      </c>
      <c r="T1432" s="65">
        <v>1038.0149999999999</v>
      </c>
      <c r="U1432" s="65">
        <v>-1283.6399999999999</v>
      </c>
      <c r="V1432" s="65">
        <v>-26390.919999999995</v>
      </c>
    </row>
    <row r="1433" spans="1:22" x14ac:dyDescent="0.25">
      <c r="A1433">
        <v>1417</v>
      </c>
      <c r="B1433" s="65">
        <v>39.31</v>
      </c>
      <c r="C1433" s="65">
        <v>323.70999999999998</v>
      </c>
      <c r="D1433" s="65">
        <v>14.39</v>
      </c>
      <c r="E1433" s="65">
        <v>213.18</v>
      </c>
      <c r="F1433" s="65">
        <v>3233.88</v>
      </c>
      <c r="G1433" s="65">
        <v>2691.58</v>
      </c>
      <c r="H1433" s="65">
        <v>9633.5400000000009</v>
      </c>
      <c r="I1433" s="65">
        <v>3222.94</v>
      </c>
      <c r="J1433" s="65">
        <v>2572.15</v>
      </c>
      <c r="K1433" s="65">
        <v>3276.26</v>
      </c>
      <c r="L1433" s="65">
        <v>7687.4000000000005</v>
      </c>
      <c r="M1433" s="65">
        <v>-2261.1</v>
      </c>
      <c r="N1433" s="65">
        <v>-3615.3</v>
      </c>
      <c r="O1433" s="65">
        <v>26323.8</v>
      </c>
      <c r="P1433" s="65">
        <v>-2561.75</v>
      </c>
      <c r="Q1433" s="65">
        <v>-4055.42</v>
      </c>
      <c r="R1433" s="65">
        <v>3796.25</v>
      </c>
      <c r="S1433" s="65">
        <v>-4905.1400000000003</v>
      </c>
      <c r="T1433" s="65">
        <v>-1315.29</v>
      </c>
      <c r="U1433" s="65">
        <v>3623.42</v>
      </c>
      <c r="V1433" s="65">
        <v>22716.869999999995</v>
      </c>
    </row>
    <row r="1434" spans="1:22" x14ac:dyDescent="0.25">
      <c r="A1434">
        <v>1418</v>
      </c>
      <c r="B1434" s="65">
        <v>38.676600000000001</v>
      </c>
      <c r="C1434" s="65">
        <v>329.80380000000002</v>
      </c>
      <c r="D1434" s="65">
        <v>14.2918</v>
      </c>
      <c r="E1434" s="65">
        <v>220.57339999999999</v>
      </c>
      <c r="F1434" s="65">
        <v>3286.6729999999998</v>
      </c>
      <c r="G1434" s="65">
        <v>2654.8238000000001</v>
      </c>
      <c r="H1434" s="65">
        <v>9372.0881000000008</v>
      </c>
      <c r="I1434" s="65">
        <v>3132.0032000000001</v>
      </c>
      <c r="J1434" s="65">
        <v>2514.8479000000002</v>
      </c>
      <c r="K1434" s="65">
        <v>3257.9733999999999</v>
      </c>
      <c r="L1434" s="65">
        <v>12133.800000000001</v>
      </c>
      <c r="M1434" s="65">
        <v>-11405.699999999999</v>
      </c>
      <c r="N1434" s="65">
        <v>319.8</v>
      </c>
      <c r="O1434" s="65">
        <v>11533.2</v>
      </c>
      <c r="P1434" s="65">
        <v>-15759.375</v>
      </c>
      <c r="Q1434" s="65">
        <v>3295.7200000000003</v>
      </c>
      <c r="R1434" s="65">
        <v>16868.66</v>
      </c>
      <c r="S1434" s="65">
        <v>4188.96</v>
      </c>
      <c r="T1434" s="65">
        <v>7280.2950000000001</v>
      </c>
      <c r="U1434" s="65">
        <v>7280.6799999999994</v>
      </c>
      <c r="V1434" s="65">
        <v>35736.04</v>
      </c>
    </row>
    <row r="1435" spans="1:22" x14ac:dyDescent="0.25">
      <c r="A1435">
        <v>1419</v>
      </c>
      <c r="B1435" s="65">
        <v>39.76</v>
      </c>
      <c r="C1435" s="65">
        <v>314.58</v>
      </c>
      <c r="D1435" s="65">
        <v>14.47</v>
      </c>
      <c r="E1435" s="65">
        <v>215.74</v>
      </c>
      <c r="F1435" s="65">
        <v>3226.37</v>
      </c>
      <c r="G1435" s="65">
        <v>2683.72</v>
      </c>
      <c r="H1435" s="65">
        <v>9984.65</v>
      </c>
      <c r="I1435" s="65">
        <v>3154.42</v>
      </c>
      <c r="J1435" s="65">
        <v>2500.4899999999998</v>
      </c>
      <c r="K1435" s="65">
        <v>3263.47</v>
      </c>
      <c r="L1435" s="65">
        <v>4517.8</v>
      </c>
      <c r="M1435" s="65">
        <v>11433.6</v>
      </c>
      <c r="N1435" s="65">
        <v>-6571.5</v>
      </c>
      <c r="O1435" s="65">
        <v>21191.600000000002</v>
      </c>
      <c r="P1435" s="65">
        <v>-684.65</v>
      </c>
      <c r="Q1435" s="65">
        <v>-2482.64</v>
      </c>
      <c r="R1435" s="65">
        <v>-13759.375</v>
      </c>
      <c r="S1435" s="65">
        <v>1947.66</v>
      </c>
      <c r="T1435" s="65">
        <v>9433.9650000000001</v>
      </c>
      <c r="U1435" s="65">
        <v>6182.34</v>
      </c>
      <c r="V1435" s="65">
        <v>31208.800000000003</v>
      </c>
    </row>
    <row r="1436" spans="1:22" x14ac:dyDescent="0.25">
      <c r="A1436">
        <v>1420</v>
      </c>
      <c r="B1436" s="65">
        <v>40.601599999999998</v>
      </c>
      <c r="C1436" s="65">
        <v>321.44499999999999</v>
      </c>
      <c r="D1436" s="65">
        <v>14.635300000000001</v>
      </c>
      <c r="E1436" s="65">
        <v>230.50069999999999</v>
      </c>
      <c r="F1436" s="65">
        <v>3294.0783000000001</v>
      </c>
      <c r="G1436" s="65">
        <v>2676.2397999999998</v>
      </c>
      <c r="H1436" s="65">
        <v>9913.6859000000004</v>
      </c>
      <c r="I1436" s="65">
        <v>3226.5916999999999</v>
      </c>
      <c r="J1436" s="65">
        <v>2591.9088000000002</v>
      </c>
      <c r="K1436" s="65">
        <v>3246.7271000000001</v>
      </c>
      <c r="L1436" s="65">
        <v>-1341.2</v>
      </c>
      <c r="M1436" s="65">
        <v>1132.5</v>
      </c>
      <c r="N1436" s="65">
        <v>-13076.699999999999</v>
      </c>
      <c r="O1436" s="65">
        <v>-8321.4000000000015</v>
      </c>
      <c r="P1436" s="65">
        <v>-17610.7</v>
      </c>
      <c r="Q1436" s="65">
        <v>-987.48</v>
      </c>
      <c r="R1436" s="65">
        <v>-10211.23</v>
      </c>
      <c r="S1436" s="65">
        <v>-5269.89</v>
      </c>
      <c r="T1436" s="65">
        <v>-4278.84</v>
      </c>
      <c r="U1436" s="65">
        <v>9529.94</v>
      </c>
      <c r="V1436" s="65">
        <v>-50435</v>
      </c>
    </row>
    <row r="1437" spans="1:22" x14ac:dyDescent="0.25">
      <c r="A1437">
        <v>1421</v>
      </c>
      <c r="B1437" s="65">
        <v>37.53</v>
      </c>
      <c r="C1437" s="65">
        <v>333.37</v>
      </c>
      <c r="D1437" s="65">
        <v>14.22</v>
      </c>
      <c r="E1437" s="65">
        <v>237.18</v>
      </c>
      <c r="F1437" s="65">
        <v>3209.29</v>
      </c>
      <c r="G1437" s="65">
        <v>2672.14</v>
      </c>
      <c r="H1437" s="65">
        <v>9991.67</v>
      </c>
      <c r="I1437" s="65">
        <v>3178.74</v>
      </c>
      <c r="J1437" s="65">
        <v>2605.8000000000002</v>
      </c>
      <c r="K1437" s="65">
        <v>3308.34</v>
      </c>
      <c r="L1437" s="65">
        <v>20182.400000000001</v>
      </c>
      <c r="M1437" s="65">
        <v>-16752.599999999999</v>
      </c>
      <c r="N1437" s="65">
        <v>3084.9</v>
      </c>
      <c r="O1437" s="65">
        <v>-21673.600000000002</v>
      </c>
      <c r="P1437" s="65">
        <v>3587.25</v>
      </c>
      <c r="Q1437" s="65">
        <v>-167.42</v>
      </c>
      <c r="R1437" s="65">
        <v>-14110.419999999998</v>
      </c>
      <c r="S1437" s="65">
        <v>-484.42999999999995</v>
      </c>
      <c r="T1437" s="65">
        <v>-6362.9549999999999</v>
      </c>
      <c r="U1437" s="65">
        <v>-2791.92</v>
      </c>
      <c r="V1437" s="65">
        <v>-35488.794999999998</v>
      </c>
    </row>
    <row r="1438" spans="1:22" x14ac:dyDescent="0.25">
      <c r="A1438">
        <v>1422</v>
      </c>
      <c r="B1438" s="65">
        <v>39.842300000000002</v>
      </c>
      <c r="C1438" s="65">
        <v>328.23099999999999</v>
      </c>
      <c r="D1438" s="65">
        <v>14.305099999999999</v>
      </c>
      <c r="E1438" s="65">
        <v>216.88249999999999</v>
      </c>
      <c r="F1438" s="65">
        <v>3018.4162999999999</v>
      </c>
      <c r="G1438" s="65">
        <v>2624.3083000000001</v>
      </c>
      <c r="H1438" s="65">
        <v>10017.5504</v>
      </c>
      <c r="I1438" s="65">
        <v>3198.6271999999999</v>
      </c>
      <c r="J1438" s="65">
        <v>2542.9292999999998</v>
      </c>
      <c r="K1438" s="65">
        <v>3343.1406999999999</v>
      </c>
      <c r="L1438" s="65">
        <v>3973.9</v>
      </c>
      <c r="M1438" s="65">
        <v>-9046.5</v>
      </c>
      <c r="N1438" s="65">
        <v>-198.9</v>
      </c>
      <c r="O1438" s="65">
        <v>18915</v>
      </c>
      <c r="P1438" s="65">
        <v>51304.800000000003</v>
      </c>
      <c r="Q1438" s="65">
        <v>9398.82</v>
      </c>
      <c r="R1438" s="65">
        <v>-15404.454999999998</v>
      </c>
      <c r="S1438" s="65">
        <v>-2473.44</v>
      </c>
      <c r="T1438" s="65">
        <v>3068.085</v>
      </c>
      <c r="U1438" s="65">
        <v>-9752.7800000000007</v>
      </c>
      <c r="V1438" s="65">
        <v>49784.529999999992</v>
      </c>
    </row>
    <row r="1439" spans="1:22" x14ac:dyDescent="0.25">
      <c r="A1439">
        <v>1423</v>
      </c>
      <c r="B1439" s="65">
        <v>41.04</v>
      </c>
      <c r="C1439" s="65">
        <v>313.93</v>
      </c>
      <c r="D1439" s="65">
        <v>14.54</v>
      </c>
      <c r="E1439" s="65">
        <v>224.07</v>
      </c>
      <c r="F1439" s="65">
        <v>3088.02</v>
      </c>
      <c r="G1439" s="65">
        <v>2645.03</v>
      </c>
      <c r="H1439" s="65">
        <v>9498.8799999999992</v>
      </c>
      <c r="I1439" s="65">
        <v>3230.69</v>
      </c>
      <c r="J1439" s="65">
        <v>2519.7600000000002</v>
      </c>
      <c r="K1439" s="65">
        <v>3346.32</v>
      </c>
      <c r="L1439" s="65">
        <v>-4412.7999999999993</v>
      </c>
      <c r="M1439" s="65">
        <v>12402.6</v>
      </c>
      <c r="N1439" s="65">
        <v>-9527.6999999999989</v>
      </c>
      <c r="O1439" s="65">
        <v>4539.2</v>
      </c>
      <c r="P1439" s="65">
        <v>33904.1</v>
      </c>
      <c r="Q1439" s="65">
        <v>5253.7999999999993</v>
      </c>
      <c r="R1439" s="65">
        <v>10528.95</v>
      </c>
      <c r="S1439" s="65">
        <v>-5679.63</v>
      </c>
      <c r="T1439" s="65">
        <v>6543.75</v>
      </c>
      <c r="U1439" s="65">
        <v>-10387.84</v>
      </c>
      <c r="V1439" s="65">
        <v>43164.429999999993</v>
      </c>
    </row>
    <row r="1440" spans="1:22" x14ac:dyDescent="0.25">
      <c r="A1440">
        <v>1424</v>
      </c>
      <c r="B1440" s="65">
        <v>39.699300000000001</v>
      </c>
      <c r="C1440" s="65">
        <v>320.10289999999998</v>
      </c>
      <c r="D1440" s="65">
        <v>14.594799999999999</v>
      </c>
      <c r="E1440" s="65">
        <v>219.6979</v>
      </c>
      <c r="F1440" s="65">
        <v>3262.3818999999999</v>
      </c>
      <c r="G1440" s="65">
        <v>2709.8656999999998</v>
      </c>
      <c r="H1440" s="65">
        <v>9621.9912000000004</v>
      </c>
      <c r="I1440" s="65">
        <v>3146.6053000000002</v>
      </c>
      <c r="J1440" s="65">
        <v>2568.2219</v>
      </c>
      <c r="K1440" s="65">
        <v>3295.8528000000001</v>
      </c>
      <c r="L1440" s="65">
        <v>4974.8999999999996</v>
      </c>
      <c r="M1440" s="65">
        <v>3145.65</v>
      </c>
      <c r="N1440" s="65">
        <v>-11497.2</v>
      </c>
      <c r="O1440" s="65">
        <v>13284.2</v>
      </c>
      <c r="P1440" s="65">
        <v>-9686.6</v>
      </c>
      <c r="Q1440" s="65">
        <v>-7712.66</v>
      </c>
      <c r="R1440" s="65">
        <v>4373.5050000000001</v>
      </c>
      <c r="S1440" s="65">
        <v>2728.75</v>
      </c>
      <c r="T1440" s="65">
        <v>-725.80500000000006</v>
      </c>
      <c r="U1440" s="65">
        <v>-295.2</v>
      </c>
      <c r="V1440" s="65">
        <v>-1410.4600000000009</v>
      </c>
    </row>
    <row r="1441" spans="1:22" x14ac:dyDescent="0.25">
      <c r="A1441">
        <v>1425</v>
      </c>
      <c r="B1441" s="65">
        <v>40.14</v>
      </c>
      <c r="C1441" s="65">
        <v>322.33</v>
      </c>
      <c r="D1441" s="65">
        <v>14.04</v>
      </c>
      <c r="E1441" s="65">
        <v>220.27</v>
      </c>
      <c r="F1441" s="65">
        <v>3218.64</v>
      </c>
      <c r="G1441" s="65">
        <v>2606.6</v>
      </c>
      <c r="H1441" s="65">
        <v>9651.44</v>
      </c>
      <c r="I1441" s="65">
        <v>3112.2</v>
      </c>
      <c r="J1441" s="65">
        <v>2530.0500000000002</v>
      </c>
      <c r="K1441" s="65">
        <v>3252.97</v>
      </c>
      <c r="L1441" s="65">
        <v>1876.7</v>
      </c>
      <c r="M1441" s="65">
        <v>-200.85</v>
      </c>
      <c r="N1441" s="65">
        <v>10299.9</v>
      </c>
      <c r="O1441" s="65">
        <v>12146.4</v>
      </c>
      <c r="P1441" s="65">
        <v>1249.3000000000002</v>
      </c>
      <c r="Q1441" s="65">
        <v>12939.64</v>
      </c>
      <c r="R1441" s="65">
        <v>2900.8500000000004</v>
      </c>
      <c r="S1441" s="65">
        <v>6169.6399999999994</v>
      </c>
      <c r="T1441" s="65">
        <v>4999.7700000000004</v>
      </c>
      <c r="U1441" s="65">
        <v>8280.6200000000008</v>
      </c>
      <c r="V1441" s="65">
        <v>60661.969999999994</v>
      </c>
    </row>
    <row r="1442" spans="1:22" x14ac:dyDescent="0.25">
      <c r="A1442">
        <v>1426</v>
      </c>
      <c r="B1442" s="65">
        <v>41.850099999999998</v>
      </c>
      <c r="C1442" s="65">
        <v>325.1223</v>
      </c>
      <c r="D1442" s="65">
        <v>14.251200000000001</v>
      </c>
      <c r="E1442" s="65">
        <v>226.8227</v>
      </c>
      <c r="F1442" s="65">
        <v>3265.2271999999998</v>
      </c>
      <c r="G1442" s="65">
        <v>2708.4607999999998</v>
      </c>
      <c r="H1442" s="65">
        <v>10123.987300000001</v>
      </c>
      <c r="I1442" s="65">
        <v>3176.7898</v>
      </c>
      <c r="J1442" s="65">
        <v>2543.8252000000002</v>
      </c>
      <c r="K1442" s="65">
        <v>3355.8535000000002</v>
      </c>
      <c r="L1442" s="65">
        <v>-10080.699999999999</v>
      </c>
      <c r="M1442" s="65">
        <v>-4383.45</v>
      </c>
      <c r="N1442" s="65">
        <v>1903.2</v>
      </c>
      <c r="O1442" s="65">
        <v>-965.40000000000009</v>
      </c>
      <c r="P1442" s="65">
        <v>-10397.925000000001</v>
      </c>
      <c r="Q1442" s="65">
        <v>-7431.68</v>
      </c>
      <c r="R1442" s="65">
        <v>-20726.3</v>
      </c>
      <c r="S1442" s="65">
        <v>-289.7</v>
      </c>
      <c r="T1442" s="65">
        <v>2933.7</v>
      </c>
      <c r="U1442" s="65">
        <v>-12295.34</v>
      </c>
      <c r="V1442" s="65">
        <v>-61733.595000000001</v>
      </c>
    </row>
    <row r="1443" spans="1:22" x14ac:dyDescent="0.25">
      <c r="A1443">
        <v>1427</v>
      </c>
      <c r="B1443" s="65">
        <v>39.79</v>
      </c>
      <c r="C1443" s="65">
        <v>332.07</v>
      </c>
      <c r="D1443" s="65">
        <v>13.86</v>
      </c>
      <c r="E1443" s="65">
        <v>218.39</v>
      </c>
      <c r="F1443" s="65">
        <v>3351.1</v>
      </c>
      <c r="G1443" s="65">
        <v>2667.45</v>
      </c>
      <c r="H1443" s="65">
        <v>9727.73</v>
      </c>
      <c r="I1443" s="65">
        <v>3145.51</v>
      </c>
      <c r="J1443" s="65">
        <v>2597.29</v>
      </c>
      <c r="K1443" s="65">
        <v>3312.28</v>
      </c>
      <c r="L1443" s="65">
        <v>4340.7</v>
      </c>
      <c r="M1443" s="65">
        <v>-14801.85</v>
      </c>
      <c r="N1443" s="65">
        <v>16980.599999999999</v>
      </c>
      <c r="O1443" s="65">
        <v>15891.6</v>
      </c>
      <c r="P1443" s="65">
        <v>-31866.224999999999</v>
      </c>
      <c r="Q1443" s="65">
        <v>770.31999999999994</v>
      </c>
      <c r="R1443" s="65">
        <v>-913.22500000000014</v>
      </c>
      <c r="S1443" s="65">
        <v>2838.31</v>
      </c>
      <c r="T1443" s="65">
        <v>-5086.6949999999997</v>
      </c>
      <c r="U1443" s="65">
        <v>-3580.22</v>
      </c>
      <c r="V1443" s="65">
        <v>-15426.685000000003</v>
      </c>
    </row>
    <row r="1444" spans="1:22" x14ac:dyDescent="0.25">
      <c r="A1444">
        <v>1428</v>
      </c>
      <c r="B1444" s="65">
        <v>41.129199999999997</v>
      </c>
      <c r="C1444" s="65">
        <v>317.71460000000002</v>
      </c>
      <c r="D1444" s="65">
        <v>14.2286</v>
      </c>
      <c r="E1444" s="65">
        <v>233.27269999999999</v>
      </c>
      <c r="F1444" s="65">
        <v>3374.3904000000002</v>
      </c>
      <c r="G1444" s="65">
        <v>2680.817</v>
      </c>
      <c r="H1444" s="65">
        <v>10219.6333</v>
      </c>
      <c r="I1444" s="65">
        <v>3104.6006000000002</v>
      </c>
      <c r="J1444" s="65">
        <v>2640.4204</v>
      </c>
      <c r="K1444" s="65">
        <v>3321.7341999999999</v>
      </c>
      <c r="L1444" s="65">
        <v>-5034.3999999999996</v>
      </c>
      <c r="M1444" s="65">
        <v>6728.1</v>
      </c>
      <c r="N1444" s="65">
        <v>2784.6000000000004</v>
      </c>
      <c r="O1444" s="65">
        <v>-13865.4</v>
      </c>
      <c r="P1444" s="65">
        <v>-37688.724999999999</v>
      </c>
      <c r="Q1444" s="65">
        <v>-1902.9199999999998</v>
      </c>
      <c r="R1444" s="65">
        <v>-25508.600000000002</v>
      </c>
      <c r="S1444" s="65">
        <v>6929.2199999999993</v>
      </c>
      <c r="T1444" s="65">
        <v>-11555.58</v>
      </c>
      <c r="U1444" s="65">
        <v>-5471.48</v>
      </c>
      <c r="V1444" s="65">
        <v>-84585.184999999998</v>
      </c>
    </row>
    <row r="1445" spans="1:22" x14ac:dyDescent="0.25">
      <c r="A1445">
        <v>1429</v>
      </c>
      <c r="B1445" s="65">
        <v>39.729999999999997</v>
      </c>
      <c r="C1445" s="65">
        <v>321.88</v>
      </c>
      <c r="D1445" s="65">
        <v>14.16</v>
      </c>
      <c r="E1445" s="65">
        <v>219.88</v>
      </c>
      <c r="F1445" s="65">
        <v>3316.77</v>
      </c>
      <c r="G1445" s="65">
        <v>2655.45</v>
      </c>
      <c r="H1445" s="65">
        <v>9508.4599999999991</v>
      </c>
      <c r="I1445" s="65">
        <v>3160.86</v>
      </c>
      <c r="J1445" s="65">
        <v>2571.12</v>
      </c>
      <c r="K1445" s="65">
        <v>3331.37</v>
      </c>
      <c r="L1445" s="65">
        <v>4782.4000000000005</v>
      </c>
      <c r="M1445" s="65">
        <v>486.9</v>
      </c>
      <c r="N1445" s="65">
        <v>5635.5</v>
      </c>
      <c r="O1445" s="65">
        <v>12911.6</v>
      </c>
      <c r="P1445" s="65">
        <v>-23282.699999999997</v>
      </c>
      <c r="Q1445" s="65">
        <v>3169.7</v>
      </c>
      <c r="R1445" s="65">
        <v>10050.244999999999</v>
      </c>
      <c r="S1445" s="65">
        <v>1302.8</v>
      </c>
      <c r="T1445" s="65">
        <v>-1160.625</v>
      </c>
      <c r="U1445" s="65">
        <v>-7398.8600000000006</v>
      </c>
      <c r="V1445" s="65">
        <v>6496.9600000000028</v>
      </c>
    </row>
    <row r="1446" spans="1:22" x14ac:dyDescent="0.25">
      <c r="A1446">
        <v>1430</v>
      </c>
      <c r="B1446" s="65">
        <v>39.618099999999998</v>
      </c>
      <c r="C1446" s="65">
        <v>320.6404</v>
      </c>
      <c r="D1446" s="65">
        <v>13.948</v>
      </c>
      <c r="E1446" s="65">
        <v>230.09200000000001</v>
      </c>
      <c r="F1446" s="65">
        <v>2964.8935000000001</v>
      </c>
      <c r="G1446" s="65">
        <v>2706.0862000000002</v>
      </c>
      <c r="H1446" s="65">
        <v>9576.7657999999992</v>
      </c>
      <c r="I1446" s="65">
        <v>3116.4056</v>
      </c>
      <c r="J1446" s="65">
        <v>2555.7597999999998</v>
      </c>
      <c r="K1446" s="65">
        <v>3295.5850999999998</v>
      </c>
      <c r="L1446" s="65">
        <v>5543.3</v>
      </c>
      <c r="M1446" s="65">
        <v>2339.4</v>
      </c>
      <c r="N1446" s="65">
        <v>13728</v>
      </c>
      <c r="O1446" s="65">
        <v>-7504</v>
      </c>
      <c r="P1446" s="65">
        <v>64685.500000000007</v>
      </c>
      <c r="Q1446" s="65">
        <v>-6956.76</v>
      </c>
      <c r="R1446" s="65">
        <v>6634.7750000000005</v>
      </c>
      <c r="S1446" s="65">
        <v>5748.72</v>
      </c>
      <c r="T1446" s="65">
        <v>1143.51</v>
      </c>
      <c r="U1446" s="65">
        <v>-241.66</v>
      </c>
      <c r="V1446" s="65">
        <v>85120.785000000003</v>
      </c>
    </row>
    <row r="1447" spans="1:22" x14ac:dyDescent="0.25">
      <c r="A1447">
        <v>1431</v>
      </c>
      <c r="B1447" s="65">
        <v>40.93</v>
      </c>
      <c r="C1447" s="65">
        <v>324.31</v>
      </c>
      <c r="D1447" s="65">
        <v>14.12</v>
      </c>
      <c r="E1447" s="65">
        <v>217.84</v>
      </c>
      <c r="F1447" s="65">
        <v>3079.08</v>
      </c>
      <c r="G1447" s="65">
        <v>2617.83</v>
      </c>
      <c r="H1447" s="65">
        <v>9745.98</v>
      </c>
      <c r="I1447" s="65">
        <v>3158.22</v>
      </c>
      <c r="J1447" s="65">
        <v>2577.4499999999998</v>
      </c>
      <c r="K1447" s="65">
        <v>3321.97</v>
      </c>
      <c r="L1447" s="65">
        <v>-3616.9000000000005</v>
      </c>
      <c r="M1447" s="65">
        <v>-3170.4</v>
      </c>
      <c r="N1447" s="65">
        <v>6965.4000000000005</v>
      </c>
      <c r="O1447" s="65">
        <v>16995.599999999999</v>
      </c>
      <c r="P1447" s="65">
        <v>36138.325000000004</v>
      </c>
      <c r="Q1447" s="65">
        <v>10694.38</v>
      </c>
      <c r="R1447" s="65">
        <v>-1826.095</v>
      </c>
      <c r="S1447" s="65">
        <v>1567.32</v>
      </c>
      <c r="T1447" s="65">
        <v>-2109.7649999999999</v>
      </c>
      <c r="U1447" s="65">
        <v>-5518.52</v>
      </c>
      <c r="V1447" s="65">
        <v>56119.345000000001</v>
      </c>
    </row>
    <row r="1448" spans="1:22" x14ac:dyDescent="0.25">
      <c r="A1448">
        <v>1432</v>
      </c>
      <c r="B1448" s="65">
        <v>41.1374</v>
      </c>
      <c r="C1448" s="65">
        <v>312.99520000000001</v>
      </c>
      <c r="D1448" s="65">
        <v>14.4038</v>
      </c>
      <c r="E1448" s="65">
        <v>218.3372</v>
      </c>
      <c r="F1448" s="65">
        <v>3208.3624</v>
      </c>
      <c r="G1448" s="65">
        <v>2663.0648000000001</v>
      </c>
      <c r="H1448" s="65">
        <v>9555.4747000000007</v>
      </c>
      <c r="I1448" s="65">
        <v>3173.3444</v>
      </c>
      <c r="J1448" s="65">
        <v>2526.4119999999998</v>
      </c>
      <c r="K1448" s="65">
        <v>3264.4722000000002</v>
      </c>
      <c r="L1448" s="65">
        <v>-5091.8</v>
      </c>
      <c r="M1448" s="65">
        <v>13807.2</v>
      </c>
      <c r="N1448" s="65">
        <v>-4048.2000000000003</v>
      </c>
      <c r="O1448" s="65">
        <v>16005.6</v>
      </c>
      <c r="P1448" s="65">
        <v>3818.2749999999996</v>
      </c>
      <c r="Q1448" s="65">
        <v>1647.52</v>
      </c>
      <c r="R1448" s="65">
        <v>7699.3300000000008</v>
      </c>
      <c r="S1448" s="65">
        <v>54.84</v>
      </c>
      <c r="T1448" s="65">
        <v>5545.68</v>
      </c>
      <c r="U1448" s="65">
        <v>5980.92</v>
      </c>
      <c r="V1448" s="65">
        <v>45419.364999999998</v>
      </c>
    </row>
    <row r="1449" spans="1:22" x14ac:dyDescent="0.25">
      <c r="A1449">
        <v>1433</v>
      </c>
      <c r="B1449" s="65">
        <v>41.2</v>
      </c>
      <c r="C1449" s="65">
        <v>328.93</v>
      </c>
      <c r="D1449" s="65">
        <v>14.14</v>
      </c>
      <c r="E1449" s="65">
        <v>222.73</v>
      </c>
      <c r="F1449" s="65">
        <v>3383.08</v>
      </c>
      <c r="G1449" s="65">
        <v>2645.04</v>
      </c>
      <c r="H1449" s="65">
        <v>9666.4599999999991</v>
      </c>
      <c r="I1449" s="65">
        <v>3172.71</v>
      </c>
      <c r="J1449" s="65">
        <v>2605.6999999999998</v>
      </c>
      <c r="K1449" s="65">
        <v>3334.18</v>
      </c>
      <c r="L1449" s="65">
        <v>-5503.4</v>
      </c>
      <c r="M1449" s="65">
        <v>-10098.299999999999</v>
      </c>
      <c r="N1449" s="65">
        <v>6146.4</v>
      </c>
      <c r="O1449" s="65">
        <v>7215.4</v>
      </c>
      <c r="P1449" s="65">
        <v>-39860.75</v>
      </c>
      <c r="Q1449" s="65">
        <v>5252.4</v>
      </c>
      <c r="R1449" s="65">
        <v>2149.8200000000002</v>
      </c>
      <c r="S1449" s="65">
        <v>118.58999999999999</v>
      </c>
      <c r="T1449" s="65">
        <v>-6346.83</v>
      </c>
      <c r="U1449" s="65">
        <v>-7959.74</v>
      </c>
      <c r="V1449" s="65">
        <v>-48886.41</v>
      </c>
    </row>
    <row r="1450" spans="1:22" x14ac:dyDescent="0.25">
      <c r="A1450">
        <v>1434</v>
      </c>
      <c r="B1450" s="65">
        <v>40.131700000000002</v>
      </c>
      <c r="C1450" s="65">
        <v>322.49610000000001</v>
      </c>
      <c r="D1450" s="65">
        <v>14.558199999999999</v>
      </c>
      <c r="E1450" s="65">
        <v>227.71119999999999</v>
      </c>
      <c r="F1450" s="65">
        <v>3237.3492999999999</v>
      </c>
      <c r="G1450" s="65">
        <v>2621.0648999999999</v>
      </c>
      <c r="H1450" s="65">
        <v>9842.7464</v>
      </c>
      <c r="I1450" s="65">
        <v>3145.9427999999998</v>
      </c>
      <c r="J1450" s="65">
        <v>2550.0583000000001</v>
      </c>
      <c r="K1450" s="65">
        <v>3274.6205</v>
      </c>
      <c r="L1450" s="65">
        <v>1948.1</v>
      </c>
      <c r="M1450" s="65">
        <v>-444.15</v>
      </c>
      <c r="N1450" s="65">
        <v>-10069.799999999999</v>
      </c>
      <c r="O1450" s="65">
        <v>-2742.4</v>
      </c>
      <c r="P1450" s="65">
        <v>-3428.4500000000003</v>
      </c>
      <c r="Q1450" s="65">
        <v>10047.5</v>
      </c>
      <c r="R1450" s="65">
        <v>-6664.2550000000001</v>
      </c>
      <c r="S1450" s="65">
        <v>2795</v>
      </c>
      <c r="T1450" s="65">
        <v>1998.7349999999999</v>
      </c>
      <c r="U1450" s="65">
        <v>3951.2599999999998</v>
      </c>
      <c r="V1450" s="65">
        <v>-2608.4599999999987</v>
      </c>
    </row>
    <row r="1451" spans="1:22" x14ac:dyDescent="0.25">
      <c r="A1451">
        <v>1435</v>
      </c>
      <c r="B1451" s="65">
        <v>41.07</v>
      </c>
      <c r="C1451" s="65">
        <v>326.45</v>
      </c>
      <c r="D1451" s="65">
        <v>14.49</v>
      </c>
      <c r="E1451" s="65">
        <v>236.61</v>
      </c>
      <c r="F1451" s="65">
        <v>3182.71</v>
      </c>
      <c r="G1451" s="65">
        <v>2689.53</v>
      </c>
      <c r="H1451" s="65">
        <v>9857.44</v>
      </c>
      <c r="I1451" s="65">
        <v>3243.34</v>
      </c>
      <c r="J1451" s="65">
        <v>2536.7399999999998</v>
      </c>
      <c r="K1451" s="65">
        <v>3309.99</v>
      </c>
      <c r="L1451" s="65">
        <v>-4594.1000000000004</v>
      </c>
      <c r="M1451" s="65">
        <v>-6368.8499999999995</v>
      </c>
      <c r="N1451" s="65">
        <v>-7359.3</v>
      </c>
      <c r="O1451" s="65">
        <v>-20531.600000000002</v>
      </c>
      <c r="P1451" s="65">
        <v>10230.275000000001</v>
      </c>
      <c r="Q1451" s="65">
        <v>-3646.4399999999996</v>
      </c>
      <c r="R1451" s="65">
        <v>-7399.1699999999992</v>
      </c>
      <c r="S1451" s="65">
        <v>-6944.83</v>
      </c>
      <c r="T1451" s="65">
        <v>3996.12</v>
      </c>
      <c r="U1451" s="65">
        <v>-3122.52</v>
      </c>
      <c r="V1451" s="65">
        <v>-45740.415000000001</v>
      </c>
    </row>
    <row r="1452" spans="1:22" x14ac:dyDescent="0.25">
      <c r="A1452">
        <v>1436</v>
      </c>
      <c r="B1452" s="65">
        <v>40.1783</v>
      </c>
      <c r="C1452" s="65">
        <v>322.96120000000002</v>
      </c>
      <c r="D1452" s="65">
        <v>14.365</v>
      </c>
      <c r="E1452" s="65">
        <v>219.3442</v>
      </c>
      <c r="F1452" s="65">
        <v>3230.3971000000001</v>
      </c>
      <c r="G1452" s="65">
        <v>2683.0475000000001</v>
      </c>
      <c r="H1452" s="65">
        <v>9695.8757999999998</v>
      </c>
      <c r="I1452" s="65">
        <v>3088.5102999999999</v>
      </c>
      <c r="J1452" s="65">
        <v>2574.8984</v>
      </c>
      <c r="K1452" s="65">
        <v>3258.6990999999998</v>
      </c>
      <c r="L1452" s="65">
        <v>1621.8999999999999</v>
      </c>
      <c r="M1452" s="65">
        <v>-1141.8</v>
      </c>
      <c r="N1452" s="65">
        <v>-2535</v>
      </c>
      <c r="O1452" s="65">
        <v>13991.6</v>
      </c>
      <c r="P1452" s="65">
        <v>-1690.3999999999999</v>
      </c>
      <c r="Q1452" s="65">
        <v>-2349.02</v>
      </c>
      <c r="R1452" s="65">
        <v>679.27499999999998</v>
      </c>
      <c r="S1452" s="65">
        <v>8538.25</v>
      </c>
      <c r="T1452" s="65">
        <v>-1727.28</v>
      </c>
      <c r="U1452" s="65">
        <v>7135.54</v>
      </c>
      <c r="V1452" s="65">
        <v>22523.064999999999</v>
      </c>
    </row>
    <row r="1453" spans="1:22" x14ac:dyDescent="0.25">
      <c r="A1453">
        <v>1437</v>
      </c>
      <c r="B1453" s="65">
        <v>39.83</v>
      </c>
      <c r="C1453" s="65">
        <v>330.34</v>
      </c>
      <c r="D1453" s="65">
        <v>14.36</v>
      </c>
      <c r="E1453" s="65">
        <v>223.88</v>
      </c>
      <c r="F1453" s="65">
        <v>3132.11</v>
      </c>
      <c r="G1453" s="65">
        <v>2714.23</v>
      </c>
      <c r="H1453" s="65">
        <v>9501.24</v>
      </c>
      <c r="I1453" s="65">
        <v>3188.31</v>
      </c>
      <c r="J1453" s="65">
        <v>2575.02</v>
      </c>
      <c r="K1453" s="65">
        <v>3215.9</v>
      </c>
      <c r="L1453" s="65">
        <v>4058.6</v>
      </c>
      <c r="M1453" s="65">
        <v>-12213.6</v>
      </c>
      <c r="N1453" s="65">
        <v>-2499.9</v>
      </c>
      <c r="O1453" s="65">
        <v>4925.8</v>
      </c>
      <c r="P1453" s="65">
        <v>22882.024999999998</v>
      </c>
      <c r="Q1453" s="65">
        <v>-8584.58</v>
      </c>
      <c r="R1453" s="65">
        <v>10411.279999999999</v>
      </c>
      <c r="S1453" s="65">
        <v>-1441.57</v>
      </c>
      <c r="T1453" s="65">
        <v>-1745.1299999999999</v>
      </c>
      <c r="U1453" s="65">
        <v>15695.079999999998</v>
      </c>
      <c r="V1453" s="65">
        <v>31488.004999999997</v>
      </c>
    </row>
    <row r="1454" spans="1:22" x14ac:dyDescent="0.25">
      <c r="A1454">
        <v>1438</v>
      </c>
      <c r="B1454" s="65">
        <v>42.192700000000002</v>
      </c>
      <c r="C1454" s="65">
        <v>323.93239999999997</v>
      </c>
      <c r="D1454" s="65">
        <v>13.9</v>
      </c>
      <c r="E1454" s="65">
        <v>222.04230000000001</v>
      </c>
      <c r="F1454" s="65">
        <v>3238.7936</v>
      </c>
      <c r="G1454" s="65">
        <v>2677.8553999999999</v>
      </c>
      <c r="H1454" s="65">
        <v>9369.9860000000008</v>
      </c>
      <c r="I1454" s="65">
        <v>3167.7741999999998</v>
      </c>
      <c r="J1454" s="65">
        <v>2504.9944</v>
      </c>
      <c r="K1454" s="65">
        <v>3328.7963</v>
      </c>
      <c r="L1454" s="65">
        <v>-12478.9</v>
      </c>
      <c r="M1454" s="65">
        <v>-2598.6</v>
      </c>
      <c r="N1454" s="65">
        <v>15600</v>
      </c>
      <c r="O1454" s="65">
        <v>8595.4</v>
      </c>
      <c r="P1454" s="65">
        <v>-3789.5249999999996</v>
      </c>
      <c r="Q1454" s="65">
        <v>-1310.5999999999999</v>
      </c>
      <c r="R1454" s="65">
        <v>16973.764999999999</v>
      </c>
      <c r="S1454" s="65">
        <v>611.86</v>
      </c>
      <c r="T1454" s="65">
        <v>8758.32</v>
      </c>
      <c r="U1454" s="65">
        <v>-6883.9</v>
      </c>
      <c r="V1454" s="65">
        <v>23477.82</v>
      </c>
    </row>
    <row r="1455" spans="1:22" x14ac:dyDescent="0.25">
      <c r="A1455">
        <v>1439</v>
      </c>
      <c r="B1455" s="65">
        <v>40.4</v>
      </c>
      <c r="C1455" s="65">
        <v>328.41</v>
      </c>
      <c r="D1455" s="65">
        <v>14.39</v>
      </c>
      <c r="E1455" s="65">
        <v>229.01</v>
      </c>
      <c r="F1455" s="65">
        <v>3313.87</v>
      </c>
      <c r="G1455" s="65">
        <v>2745.77</v>
      </c>
      <c r="H1455" s="65">
        <v>9798.2199999999993</v>
      </c>
      <c r="I1455" s="65">
        <v>3152</v>
      </c>
      <c r="J1455" s="65">
        <v>2591.29</v>
      </c>
      <c r="K1455" s="65">
        <v>3279.51</v>
      </c>
      <c r="L1455" s="65">
        <v>48.3</v>
      </c>
      <c r="M1455" s="65">
        <v>-9309.2999999999993</v>
      </c>
      <c r="N1455" s="65">
        <v>-3490.5</v>
      </c>
      <c r="O1455" s="65">
        <v>-5332.6</v>
      </c>
      <c r="P1455" s="65">
        <v>-22558.824999999997</v>
      </c>
      <c r="Q1455" s="65">
        <v>-14893.1</v>
      </c>
      <c r="R1455" s="65">
        <v>-4437.8599999999997</v>
      </c>
      <c r="S1455" s="65">
        <v>2189.6799999999998</v>
      </c>
      <c r="T1455" s="65">
        <v>-4186.125</v>
      </c>
      <c r="U1455" s="65">
        <v>2973.62</v>
      </c>
      <c r="V1455" s="65">
        <v>-58996.709999999992</v>
      </c>
    </row>
    <row r="1456" spans="1:22" x14ac:dyDescent="0.25">
      <c r="A1456">
        <v>1440</v>
      </c>
      <c r="B1456" s="65">
        <v>41.185699999999997</v>
      </c>
      <c r="C1456" s="65">
        <v>329.4169</v>
      </c>
      <c r="D1456" s="65">
        <v>14.247400000000001</v>
      </c>
      <c r="E1456" s="65">
        <v>223.62289999999999</v>
      </c>
      <c r="F1456" s="65">
        <v>3066.7683999999999</v>
      </c>
      <c r="G1456" s="65">
        <v>2709.5735</v>
      </c>
      <c r="H1456" s="65">
        <v>9835.1659999999993</v>
      </c>
      <c r="I1456" s="65">
        <v>3211.8939999999998</v>
      </c>
      <c r="J1456" s="65">
        <v>2582.4884999999999</v>
      </c>
      <c r="K1456" s="65">
        <v>3288.0416</v>
      </c>
      <c r="L1456" s="65">
        <v>-5429.9</v>
      </c>
      <c r="M1456" s="65">
        <v>-10825.35</v>
      </c>
      <c r="N1456" s="65">
        <v>2051.4</v>
      </c>
      <c r="O1456" s="65">
        <v>5434.2</v>
      </c>
      <c r="P1456" s="65">
        <v>39216.775000000001</v>
      </c>
      <c r="Q1456" s="65">
        <v>-7654.2199999999993</v>
      </c>
      <c r="R1456" s="65">
        <v>-6285.2350000000006</v>
      </c>
      <c r="S1456" s="65">
        <v>-3800.12</v>
      </c>
      <c r="T1456" s="65">
        <v>-2865.7950000000001</v>
      </c>
      <c r="U1456" s="65">
        <v>1267.04</v>
      </c>
      <c r="V1456" s="65">
        <v>11108.794999999998</v>
      </c>
    </row>
    <row r="1457" spans="1:22" x14ac:dyDescent="0.25">
      <c r="A1457">
        <v>1441</v>
      </c>
      <c r="B1457" s="65">
        <v>40.700000000000003</v>
      </c>
      <c r="C1457" s="65">
        <v>325.47000000000003</v>
      </c>
      <c r="D1457" s="65">
        <v>14.16</v>
      </c>
      <c r="E1457" s="65">
        <v>222.86</v>
      </c>
      <c r="F1457" s="65">
        <v>3389.84</v>
      </c>
      <c r="G1457" s="65">
        <v>2666.5</v>
      </c>
      <c r="H1457" s="65">
        <v>10033.51</v>
      </c>
      <c r="I1457" s="65">
        <v>3224.39</v>
      </c>
      <c r="J1457" s="65">
        <v>2575.87</v>
      </c>
      <c r="K1457" s="65">
        <v>3255.21</v>
      </c>
      <c r="L1457" s="65">
        <v>-2064.3000000000002</v>
      </c>
      <c r="M1457" s="65">
        <v>-4903.3499999999995</v>
      </c>
      <c r="N1457" s="65">
        <v>5452.2000000000007</v>
      </c>
      <c r="O1457" s="65">
        <v>6957.2000000000007</v>
      </c>
      <c r="P1457" s="65">
        <v>-41550</v>
      </c>
      <c r="Q1457" s="65">
        <v>960.78</v>
      </c>
      <c r="R1457" s="65">
        <v>-16202.55</v>
      </c>
      <c r="S1457" s="65">
        <v>-5049.8399999999992</v>
      </c>
      <c r="T1457" s="65">
        <v>-1872.8850000000002</v>
      </c>
      <c r="U1457" s="65">
        <v>7834.0999999999995</v>
      </c>
      <c r="V1457" s="65">
        <v>-50438.645000000004</v>
      </c>
    </row>
    <row r="1458" spans="1:22" x14ac:dyDescent="0.25">
      <c r="A1458">
        <v>1442</v>
      </c>
      <c r="B1458" s="65">
        <v>40.328600000000002</v>
      </c>
      <c r="C1458" s="65">
        <v>317.4941</v>
      </c>
      <c r="D1458" s="65">
        <v>14.597099999999999</v>
      </c>
      <c r="E1458" s="65">
        <v>227.1568</v>
      </c>
      <c r="F1458" s="65">
        <v>3274.5030000000002</v>
      </c>
      <c r="G1458" s="65">
        <v>2756.8908999999999</v>
      </c>
      <c r="H1458" s="65">
        <v>10010.647199999999</v>
      </c>
      <c r="I1458" s="65">
        <v>3151.7846</v>
      </c>
      <c r="J1458" s="65">
        <v>2539.4128000000001</v>
      </c>
      <c r="K1458" s="65">
        <v>3363.7267000000002</v>
      </c>
      <c r="L1458" s="65">
        <v>569.79999999999995</v>
      </c>
      <c r="M1458" s="65">
        <v>7058.8499999999995</v>
      </c>
      <c r="N1458" s="65">
        <v>-11586.9</v>
      </c>
      <c r="O1458" s="65">
        <v>-1633.6</v>
      </c>
      <c r="P1458" s="65">
        <v>-12716.875</v>
      </c>
      <c r="Q1458" s="65">
        <v>-17117.7</v>
      </c>
      <c r="R1458" s="65">
        <v>-15059.295</v>
      </c>
      <c r="S1458" s="65">
        <v>2210.8200000000002</v>
      </c>
      <c r="T1458" s="65">
        <v>3595.5600000000004</v>
      </c>
      <c r="U1458" s="65">
        <v>-13869.980000000001</v>
      </c>
      <c r="V1458" s="65">
        <v>-58549.320000000007</v>
      </c>
    </row>
    <row r="1459" spans="1:22" x14ac:dyDescent="0.25">
      <c r="A1459">
        <v>1443</v>
      </c>
      <c r="B1459" s="65">
        <v>40.869999999999997</v>
      </c>
      <c r="C1459" s="65">
        <v>323.75</v>
      </c>
      <c r="D1459" s="65">
        <v>14.27</v>
      </c>
      <c r="E1459" s="65">
        <v>221.67</v>
      </c>
      <c r="F1459" s="65">
        <v>3251.61</v>
      </c>
      <c r="G1459" s="65">
        <v>2671.5</v>
      </c>
      <c r="H1459" s="65">
        <v>9543.83</v>
      </c>
      <c r="I1459" s="65">
        <v>3223.68</v>
      </c>
      <c r="J1459" s="65">
        <v>2538.2199999999998</v>
      </c>
      <c r="K1459" s="65">
        <v>3242.08</v>
      </c>
      <c r="L1459" s="65">
        <v>-3205.2999999999997</v>
      </c>
      <c r="M1459" s="65">
        <v>-2326.65</v>
      </c>
      <c r="N1459" s="65">
        <v>1322.1</v>
      </c>
      <c r="O1459" s="65">
        <v>9337.4000000000015</v>
      </c>
      <c r="P1459" s="65">
        <v>-6992.6</v>
      </c>
      <c r="Q1459" s="65">
        <v>-39.739999999999995</v>
      </c>
      <c r="R1459" s="65">
        <v>8281.65</v>
      </c>
      <c r="S1459" s="65">
        <v>-4979.1200000000008</v>
      </c>
      <c r="T1459" s="65">
        <v>3773.9250000000002</v>
      </c>
      <c r="U1459" s="65">
        <v>10460.039999999999</v>
      </c>
      <c r="V1459" s="65">
        <v>15631.704999999998</v>
      </c>
    </row>
    <row r="1460" spans="1:22" x14ac:dyDescent="0.25">
      <c r="A1460">
        <v>1444</v>
      </c>
      <c r="B1460" s="65">
        <v>40.105200000000004</v>
      </c>
      <c r="C1460" s="65">
        <v>328.16989999999998</v>
      </c>
      <c r="D1460" s="65">
        <v>14.447100000000001</v>
      </c>
      <c r="E1460" s="65">
        <v>234.92570000000001</v>
      </c>
      <c r="F1460" s="65">
        <v>3148.8587000000002</v>
      </c>
      <c r="G1460" s="65">
        <v>2738.7170000000001</v>
      </c>
      <c r="H1460" s="65">
        <v>9395.7428</v>
      </c>
      <c r="I1460" s="65">
        <v>3162.0837999999999</v>
      </c>
      <c r="J1460" s="65">
        <v>2563.7082999999998</v>
      </c>
      <c r="K1460" s="65">
        <v>3257.3833</v>
      </c>
      <c r="L1460" s="65">
        <v>2133.6</v>
      </c>
      <c r="M1460" s="65">
        <v>-8954.85</v>
      </c>
      <c r="N1460" s="65">
        <v>-5736.9000000000005</v>
      </c>
      <c r="O1460" s="65">
        <v>-17171.399999999998</v>
      </c>
      <c r="P1460" s="65">
        <v>18694.199999999997</v>
      </c>
      <c r="Q1460" s="65">
        <v>-13482.919999999998</v>
      </c>
      <c r="R1460" s="65">
        <v>15685.925000000001</v>
      </c>
      <c r="S1460" s="65">
        <v>1180.8999999999999</v>
      </c>
      <c r="T1460" s="65">
        <v>-48.765000000000001</v>
      </c>
      <c r="U1460" s="65">
        <v>7398.7</v>
      </c>
      <c r="V1460" s="65">
        <v>-301.51000000000022</v>
      </c>
    </row>
    <row r="1461" spans="1:22" x14ac:dyDescent="0.25">
      <c r="A1461">
        <v>1445</v>
      </c>
      <c r="B1461" s="65">
        <v>41.99</v>
      </c>
      <c r="C1461" s="65">
        <v>324.14</v>
      </c>
      <c r="D1461" s="65">
        <v>14.17</v>
      </c>
      <c r="E1461" s="65">
        <v>217.94</v>
      </c>
      <c r="F1461" s="65">
        <v>3183.83</v>
      </c>
      <c r="G1461" s="65">
        <v>2693.78</v>
      </c>
      <c r="H1461" s="65">
        <v>9821.4500000000007</v>
      </c>
      <c r="I1461" s="65">
        <v>3199.03</v>
      </c>
      <c r="J1461" s="65">
        <v>2533.15</v>
      </c>
      <c r="K1461" s="65">
        <v>3383.44</v>
      </c>
      <c r="L1461" s="65">
        <v>-11047.4</v>
      </c>
      <c r="M1461" s="65">
        <v>-2911.35</v>
      </c>
      <c r="N1461" s="65">
        <v>5101.2</v>
      </c>
      <c r="O1461" s="65">
        <v>16803.2</v>
      </c>
      <c r="P1461" s="65">
        <v>9951.5249999999996</v>
      </c>
      <c r="Q1461" s="65">
        <v>-4495.2</v>
      </c>
      <c r="R1461" s="65">
        <v>-5599.45</v>
      </c>
      <c r="S1461" s="65">
        <v>-2513.48</v>
      </c>
      <c r="T1461" s="65">
        <v>4535.5650000000005</v>
      </c>
      <c r="U1461" s="65">
        <v>-17812.080000000002</v>
      </c>
      <c r="V1461" s="65">
        <v>-7987.4699999999993</v>
      </c>
    </row>
    <row r="1462" spans="1:22" x14ac:dyDescent="0.25">
      <c r="A1462">
        <v>1446</v>
      </c>
      <c r="B1462" s="65">
        <v>39.644100000000002</v>
      </c>
      <c r="C1462" s="65">
        <v>316.27229999999997</v>
      </c>
      <c r="D1462" s="65">
        <v>14.588699999999999</v>
      </c>
      <c r="E1462" s="65">
        <v>224.18450000000001</v>
      </c>
      <c r="F1462" s="65">
        <v>3232.2127999999998</v>
      </c>
      <c r="G1462" s="65">
        <v>2596.837</v>
      </c>
      <c r="H1462" s="65">
        <v>10002.1867</v>
      </c>
      <c r="I1462" s="65">
        <v>3177.5093999999999</v>
      </c>
      <c r="J1462" s="65">
        <v>2541.1242000000002</v>
      </c>
      <c r="K1462" s="65">
        <v>3255.9929000000002</v>
      </c>
      <c r="L1462" s="65">
        <v>5361.3</v>
      </c>
      <c r="M1462" s="65">
        <v>8891.5499999999993</v>
      </c>
      <c r="N1462" s="65">
        <v>-11259.300000000001</v>
      </c>
      <c r="O1462" s="65">
        <v>4311</v>
      </c>
      <c r="P1462" s="65">
        <v>-2144.3249999999998</v>
      </c>
      <c r="Q1462" s="65">
        <v>14893.08</v>
      </c>
      <c r="R1462" s="65">
        <v>-14636.269999999999</v>
      </c>
      <c r="S1462" s="65">
        <v>-361.66</v>
      </c>
      <c r="T1462" s="65">
        <v>3338.85</v>
      </c>
      <c r="U1462" s="65">
        <v>7676.78</v>
      </c>
      <c r="V1462" s="65">
        <v>16071.004999999997</v>
      </c>
    </row>
    <row r="1463" spans="1:22" x14ac:dyDescent="0.25">
      <c r="A1463">
        <v>1447</v>
      </c>
      <c r="B1463" s="65">
        <v>40.94</v>
      </c>
      <c r="C1463" s="65">
        <v>324.23</v>
      </c>
      <c r="D1463" s="65">
        <v>14.21</v>
      </c>
      <c r="E1463" s="65">
        <v>217.57</v>
      </c>
      <c r="F1463" s="65">
        <v>3305.29</v>
      </c>
      <c r="G1463" s="65">
        <v>2636.37</v>
      </c>
      <c r="H1463" s="65">
        <v>9562.14</v>
      </c>
      <c r="I1463" s="65">
        <v>3209.35</v>
      </c>
      <c r="J1463" s="65">
        <v>2555.4499999999998</v>
      </c>
      <c r="K1463" s="65">
        <v>3276.1</v>
      </c>
      <c r="L1463" s="65">
        <v>-3727.5</v>
      </c>
      <c r="M1463" s="65">
        <v>-3050.3999999999996</v>
      </c>
      <c r="N1463" s="65">
        <v>3607.5</v>
      </c>
      <c r="O1463" s="65">
        <v>17538.399999999998</v>
      </c>
      <c r="P1463" s="65">
        <v>-20412.375</v>
      </c>
      <c r="Q1463" s="65">
        <v>6986.94</v>
      </c>
      <c r="R1463" s="65">
        <v>7365.875</v>
      </c>
      <c r="S1463" s="65">
        <v>-3545.39</v>
      </c>
      <c r="T1463" s="65">
        <v>1189.83</v>
      </c>
      <c r="U1463" s="65">
        <v>3655.42</v>
      </c>
      <c r="V1463" s="65">
        <v>9608.2999999999993</v>
      </c>
    </row>
    <row r="1464" spans="1:22" x14ac:dyDescent="0.25">
      <c r="A1464">
        <v>1448</v>
      </c>
      <c r="B1464" s="65">
        <v>38.486600000000003</v>
      </c>
      <c r="C1464" s="65">
        <v>326.97070000000002</v>
      </c>
      <c r="D1464" s="65">
        <v>14.364000000000001</v>
      </c>
      <c r="E1464" s="65">
        <v>228.47669999999999</v>
      </c>
      <c r="F1464" s="65">
        <v>3086.9452000000001</v>
      </c>
      <c r="G1464" s="65">
        <v>2716.6088</v>
      </c>
      <c r="H1464" s="65">
        <v>9634.1273999999994</v>
      </c>
      <c r="I1464" s="65">
        <v>3242.8773000000001</v>
      </c>
      <c r="J1464" s="65">
        <v>2558.8112999999998</v>
      </c>
      <c r="K1464" s="65">
        <v>3317.8422</v>
      </c>
      <c r="L1464" s="65">
        <v>13463.8</v>
      </c>
      <c r="M1464" s="65">
        <v>-7156.0499999999993</v>
      </c>
      <c r="N1464" s="65">
        <v>-2496</v>
      </c>
      <c r="O1464" s="65">
        <v>-4273.3999999999996</v>
      </c>
      <c r="P1464" s="65">
        <v>34172.575000000004</v>
      </c>
      <c r="Q1464" s="65">
        <v>-9061.2799999999988</v>
      </c>
      <c r="R1464" s="65">
        <v>3766.6950000000002</v>
      </c>
      <c r="S1464" s="65">
        <v>-6898.45</v>
      </c>
      <c r="T1464" s="65">
        <v>685.78500000000008</v>
      </c>
      <c r="U1464" s="65">
        <v>-4693.08</v>
      </c>
      <c r="V1464" s="65">
        <v>17510.595000000001</v>
      </c>
    </row>
    <row r="1465" spans="1:22" x14ac:dyDescent="0.25">
      <c r="A1465">
        <v>1449</v>
      </c>
      <c r="B1465" s="65">
        <v>41.11</v>
      </c>
      <c r="C1465" s="65">
        <v>325.17</v>
      </c>
      <c r="D1465" s="65">
        <v>14.34</v>
      </c>
      <c r="E1465" s="65">
        <v>217.45</v>
      </c>
      <c r="F1465" s="65">
        <v>3209.66</v>
      </c>
      <c r="G1465" s="65">
        <v>2675.18</v>
      </c>
      <c r="H1465" s="65">
        <v>9714.89</v>
      </c>
      <c r="I1465" s="65">
        <v>3174.05</v>
      </c>
      <c r="J1465" s="65">
        <v>2513.5500000000002</v>
      </c>
      <c r="K1465" s="65">
        <v>3274.02</v>
      </c>
      <c r="L1465" s="65">
        <v>-4930.8</v>
      </c>
      <c r="M1465" s="65">
        <v>-4449.75</v>
      </c>
      <c r="N1465" s="65">
        <v>-1719.9</v>
      </c>
      <c r="O1465" s="65">
        <v>17784.8</v>
      </c>
      <c r="P1465" s="65">
        <v>3493.7249999999999</v>
      </c>
      <c r="Q1465" s="65">
        <v>-776.36</v>
      </c>
      <c r="R1465" s="65">
        <v>-271.58999999999997</v>
      </c>
      <c r="S1465" s="65">
        <v>-15.35</v>
      </c>
      <c r="T1465" s="65">
        <v>7474.8750000000009</v>
      </c>
      <c r="U1465" s="65">
        <v>4070.98</v>
      </c>
      <c r="V1465" s="65">
        <v>20660.63</v>
      </c>
    </row>
    <row r="1466" spans="1:22" x14ac:dyDescent="0.25">
      <c r="A1466">
        <v>1450</v>
      </c>
      <c r="B1466" s="65">
        <v>40.109900000000003</v>
      </c>
      <c r="C1466" s="65">
        <v>321.95670000000001</v>
      </c>
      <c r="D1466" s="65">
        <v>14.1395</v>
      </c>
      <c r="E1466" s="65">
        <v>231.7054</v>
      </c>
      <c r="F1466" s="65">
        <v>3258.2782999999999</v>
      </c>
      <c r="G1466" s="65">
        <v>2667.3771000000002</v>
      </c>
      <c r="H1466" s="65">
        <v>10094.343800000001</v>
      </c>
      <c r="I1466" s="65">
        <v>3234.2062000000001</v>
      </c>
      <c r="J1466" s="65">
        <v>2568.4182999999998</v>
      </c>
      <c r="K1466" s="65">
        <v>3300.5761000000002</v>
      </c>
      <c r="L1466" s="65">
        <v>2100.6999999999998</v>
      </c>
      <c r="M1466" s="65">
        <v>364.95</v>
      </c>
      <c r="N1466" s="65">
        <v>6259.5</v>
      </c>
      <c r="O1466" s="65">
        <v>-10730.800000000001</v>
      </c>
      <c r="P1466" s="65">
        <v>-8660.7000000000007</v>
      </c>
      <c r="Q1466" s="65">
        <v>785.06</v>
      </c>
      <c r="R1466" s="65">
        <v>-19244.125</v>
      </c>
      <c r="S1466" s="65">
        <v>-6031.34</v>
      </c>
      <c r="T1466" s="65">
        <v>-755.26499999999999</v>
      </c>
      <c r="U1466" s="65">
        <v>-1239.8599999999999</v>
      </c>
      <c r="V1466" s="65">
        <v>-37151.880000000005</v>
      </c>
    </row>
    <row r="1467" spans="1:22" x14ac:dyDescent="0.25">
      <c r="A1467">
        <v>1451</v>
      </c>
      <c r="B1467" s="65">
        <v>41.42</v>
      </c>
      <c r="C1467" s="65">
        <v>317.29000000000002</v>
      </c>
      <c r="D1467" s="65">
        <v>14.95</v>
      </c>
      <c r="E1467" s="65">
        <v>220.65</v>
      </c>
      <c r="F1467" s="65">
        <v>3079.78</v>
      </c>
      <c r="G1467" s="65">
        <v>2662.18</v>
      </c>
      <c r="H1467" s="65">
        <v>9735.91</v>
      </c>
      <c r="I1467" s="65">
        <v>3130.67</v>
      </c>
      <c r="J1467" s="65">
        <v>2514.9</v>
      </c>
      <c r="K1467" s="65">
        <v>3329.61</v>
      </c>
      <c r="L1467" s="65">
        <v>-7093.1</v>
      </c>
      <c r="M1467" s="65">
        <v>7358.25</v>
      </c>
      <c r="N1467" s="65">
        <v>-25373.399999999998</v>
      </c>
      <c r="O1467" s="65">
        <v>11382.8</v>
      </c>
      <c r="P1467" s="65">
        <v>35963.974999999999</v>
      </c>
      <c r="Q1467" s="65">
        <v>1825.42</v>
      </c>
      <c r="R1467" s="65">
        <v>-1322.375</v>
      </c>
      <c r="S1467" s="65">
        <v>4321.8</v>
      </c>
      <c r="T1467" s="65">
        <v>7272.78</v>
      </c>
      <c r="U1467" s="65">
        <v>-7046.78</v>
      </c>
      <c r="V1467" s="65">
        <v>27289.370000000003</v>
      </c>
    </row>
    <row r="1468" spans="1:22" x14ac:dyDescent="0.25">
      <c r="A1468">
        <v>1452</v>
      </c>
      <c r="B1468" s="65">
        <v>39.768300000000004</v>
      </c>
      <c r="C1468" s="65">
        <v>327.52690000000001</v>
      </c>
      <c r="D1468" s="65">
        <v>14.0846</v>
      </c>
      <c r="E1468" s="65">
        <v>229.31440000000001</v>
      </c>
      <c r="F1468" s="65">
        <v>3149.5488999999998</v>
      </c>
      <c r="G1468" s="65">
        <v>2661.3191000000002</v>
      </c>
      <c r="H1468" s="65">
        <v>9264.6823000000004</v>
      </c>
      <c r="I1468" s="65">
        <v>3154.3254000000002</v>
      </c>
      <c r="J1468" s="65">
        <v>2484.1736000000001</v>
      </c>
      <c r="K1468" s="65">
        <v>3310.6167</v>
      </c>
      <c r="L1468" s="65">
        <v>4491.9000000000005</v>
      </c>
      <c r="M1468" s="65">
        <v>-7990.35</v>
      </c>
      <c r="N1468" s="65">
        <v>8400.6</v>
      </c>
      <c r="O1468" s="65">
        <v>-5948.8</v>
      </c>
      <c r="P1468" s="65">
        <v>18521.650000000001</v>
      </c>
      <c r="Q1468" s="65">
        <v>1996.6599999999999</v>
      </c>
      <c r="R1468" s="65">
        <v>22238.95</v>
      </c>
      <c r="S1468" s="65">
        <v>1956.74</v>
      </c>
      <c r="T1468" s="65">
        <v>11881.439999999999</v>
      </c>
      <c r="U1468" s="65">
        <v>-3247.9799999999996</v>
      </c>
      <c r="V1468" s="65">
        <v>52300.81</v>
      </c>
    </row>
    <row r="1469" spans="1:22" x14ac:dyDescent="0.25">
      <c r="A1469">
        <v>1453</v>
      </c>
      <c r="B1469" s="65">
        <v>38.61</v>
      </c>
      <c r="C1469" s="65">
        <v>324.91000000000003</v>
      </c>
      <c r="D1469" s="65">
        <v>14.14</v>
      </c>
      <c r="E1469" s="65">
        <v>232.66</v>
      </c>
      <c r="F1469" s="65">
        <v>3264.34</v>
      </c>
      <c r="G1469" s="65">
        <v>2685.23</v>
      </c>
      <c r="H1469" s="65">
        <v>9614.41</v>
      </c>
      <c r="I1469" s="65">
        <v>3166.59</v>
      </c>
      <c r="J1469" s="65">
        <v>2591.06</v>
      </c>
      <c r="K1469" s="65">
        <v>3326.14</v>
      </c>
      <c r="L1469" s="65">
        <v>12589.5</v>
      </c>
      <c r="M1469" s="65">
        <v>-4063.2000000000003</v>
      </c>
      <c r="N1469" s="65">
        <v>6119.1</v>
      </c>
      <c r="O1469" s="65">
        <v>-12635.8</v>
      </c>
      <c r="P1469" s="65">
        <v>-10177.324999999999</v>
      </c>
      <c r="Q1469" s="65">
        <v>-2785.7</v>
      </c>
      <c r="R1469" s="65">
        <v>4752.6350000000002</v>
      </c>
      <c r="S1469" s="65">
        <v>729.8</v>
      </c>
      <c r="T1469" s="65">
        <v>-4150.9650000000001</v>
      </c>
      <c r="U1469" s="65">
        <v>-6352.04</v>
      </c>
      <c r="V1469" s="65">
        <v>-15973.994999999999</v>
      </c>
    </row>
    <row r="1470" spans="1:22" x14ac:dyDescent="0.25">
      <c r="A1470">
        <v>1454</v>
      </c>
      <c r="B1470" s="65">
        <v>40.462000000000003</v>
      </c>
      <c r="C1470" s="65">
        <v>314.84739999999999</v>
      </c>
      <c r="D1470" s="65">
        <v>14.293900000000001</v>
      </c>
      <c r="E1470" s="65">
        <v>225.85310000000001</v>
      </c>
      <c r="F1470" s="65">
        <v>3249.6075999999998</v>
      </c>
      <c r="G1470" s="65">
        <v>2640.5616</v>
      </c>
      <c r="H1470" s="65">
        <v>9557.5262000000002</v>
      </c>
      <c r="I1470" s="65">
        <v>3201.9317000000001</v>
      </c>
      <c r="J1470" s="65">
        <v>2553.0419000000002</v>
      </c>
      <c r="K1470" s="65">
        <v>3271.1214</v>
      </c>
      <c r="L1470" s="65">
        <v>-364</v>
      </c>
      <c r="M1470" s="65">
        <v>11028.9</v>
      </c>
      <c r="N1470" s="65">
        <v>237.9</v>
      </c>
      <c r="O1470" s="65">
        <v>973.8</v>
      </c>
      <c r="P1470" s="65">
        <v>-6493.0250000000005</v>
      </c>
      <c r="Q1470" s="65">
        <v>6148.16</v>
      </c>
      <c r="R1470" s="65">
        <v>7596.7550000000001</v>
      </c>
      <c r="S1470" s="65">
        <v>-2803.8900000000003</v>
      </c>
      <c r="T1470" s="65">
        <v>1551.1950000000002</v>
      </c>
      <c r="U1470" s="65">
        <v>4651.08</v>
      </c>
      <c r="V1470" s="65">
        <v>22526.875</v>
      </c>
    </row>
    <row r="1471" spans="1:22" x14ac:dyDescent="0.25">
      <c r="A1471">
        <v>1455</v>
      </c>
      <c r="B1471" s="65">
        <v>39.32</v>
      </c>
      <c r="C1471" s="65">
        <v>323.49</v>
      </c>
      <c r="D1471" s="65">
        <v>14.13</v>
      </c>
      <c r="E1471" s="65">
        <v>235.05</v>
      </c>
      <c r="F1471" s="65">
        <v>3312.69</v>
      </c>
      <c r="G1471" s="65">
        <v>2575.88</v>
      </c>
      <c r="H1471" s="65">
        <v>9954.06</v>
      </c>
      <c r="I1471" s="65">
        <v>3124.18</v>
      </c>
      <c r="J1471" s="65">
        <v>2548.1999999999998</v>
      </c>
      <c r="K1471" s="65">
        <v>3323.13</v>
      </c>
      <c r="L1471" s="65">
        <v>7616.0000000000009</v>
      </c>
      <c r="M1471" s="65">
        <v>-1940.2500000000002</v>
      </c>
      <c r="N1471" s="65">
        <v>6711.9000000000005</v>
      </c>
      <c r="O1471" s="65">
        <v>-17419</v>
      </c>
      <c r="P1471" s="65">
        <v>-22263.075000000001</v>
      </c>
      <c r="Q1471" s="65">
        <v>19083.64</v>
      </c>
      <c r="R1471" s="65">
        <v>-12230.155000000001</v>
      </c>
      <c r="S1471" s="65">
        <v>4971.24</v>
      </c>
      <c r="T1471" s="65">
        <v>2277.4650000000001</v>
      </c>
      <c r="U1471" s="65">
        <v>-5751.04</v>
      </c>
      <c r="V1471" s="65">
        <v>-18943.275000000001</v>
      </c>
    </row>
    <row r="1472" spans="1:22" x14ac:dyDescent="0.25">
      <c r="A1472">
        <v>1456</v>
      </c>
      <c r="B1472" s="65">
        <v>39.642800000000001</v>
      </c>
      <c r="C1472" s="65">
        <v>328.10109999999997</v>
      </c>
      <c r="D1472" s="65">
        <v>14.428900000000001</v>
      </c>
      <c r="E1472" s="65">
        <v>229.1943</v>
      </c>
      <c r="F1472" s="65">
        <v>3376.2936</v>
      </c>
      <c r="G1472" s="65">
        <v>2659.7033999999999</v>
      </c>
      <c r="H1472" s="65">
        <v>9867.1532999999999</v>
      </c>
      <c r="I1472" s="65">
        <v>3169.5934000000002</v>
      </c>
      <c r="J1472" s="65">
        <v>2527.6774</v>
      </c>
      <c r="K1472" s="65">
        <v>3341.5091000000002</v>
      </c>
      <c r="L1472" s="65">
        <v>5370.4</v>
      </c>
      <c r="M1472" s="65">
        <v>-8851.65</v>
      </c>
      <c r="N1472" s="65">
        <v>-5027.0999999999995</v>
      </c>
      <c r="O1472" s="65">
        <v>-5708.5999999999995</v>
      </c>
      <c r="P1472" s="65">
        <v>-38164.524999999994</v>
      </c>
      <c r="Q1472" s="65">
        <v>2319.8000000000002</v>
      </c>
      <c r="R1472" s="65">
        <v>-7884.6</v>
      </c>
      <c r="S1472" s="65">
        <v>429.94000000000005</v>
      </c>
      <c r="T1472" s="65">
        <v>5355.8700000000008</v>
      </c>
      <c r="U1472" s="65">
        <v>-9426.4600000000009</v>
      </c>
      <c r="V1472" s="65">
        <v>-61586.924999999981</v>
      </c>
    </row>
    <row r="1473" spans="1:22" x14ac:dyDescent="0.25">
      <c r="A1473">
        <v>1457</v>
      </c>
      <c r="B1473" s="65">
        <v>39</v>
      </c>
      <c r="C1473" s="65">
        <v>333.58</v>
      </c>
      <c r="D1473" s="65">
        <v>14.37</v>
      </c>
      <c r="E1473" s="65">
        <v>218.24</v>
      </c>
      <c r="F1473" s="65">
        <v>3207</v>
      </c>
      <c r="G1473" s="65">
        <v>2746.88</v>
      </c>
      <c r="H1473" s="65">
        <v>9879.43</v>
      </c>
      <c r="I1473" s="65">
        <v>3181.68</v>
      </c>
      <c r="J1473" s="65">
        <v>2609.61</v>
      </c>
      <c r="K1473" s="65">
        <v>3243.99</v>
      </c>
      <c r="L1473" s="65">
        <v>9861.6</v>
      </c>
      <c r="M1473" s="65">
        <v>-17076.3</v>
      </c>
      <c r="N1473" s="65">
        <v>-2597.4</v>
      </c>
      <c r="O1473" s="65">
        <v>16208.6</v>
      </c>
      <c r="P1473" s="65">
        <v>4160</v>
      </c>
      <c r="Q1473" s="65">
        <v>-15115.8</v>
      </c>
      <c r="R1473" s="65">
        <v>-8498.5399999999991</v>
      </c>
      <c r="S1473" s="65">
        <v>-779.13</v>
      </c>
      <c r="T1473" s="65">
        <v>-6933.6449999999995</v>
      </c>
      <c r="U1473" s="65">
        <v>10077.939999999999</v>
      </c>
      <c r="V1473" s="65">
        <v>-10692.674999999996</v>
      </c>
    </row>
    <row r="1474" spans="1:22" x14ac:dyDescent="0.25">
      <c r="A1474">
        <v>1458</v>
      </c>
      <c r="B1474" s="65">
        <v>42.450800000000001</v>
      </c>
      <c r="C1474" s="65">
        <v>318.09699999999998</v>
      </c>
      <c r="D1474" s="65">
        <v>13.8805</v>
      </c>
      <c r="E1474" s="65">
        <v>226.7902</v>
      </c>
      <c r="F1474" s="65">
        <v>3210.4421000000002</v>
      </c>
      <c r="G1474" s="65">
        <v>2651.5551999999998</v>
      </c>
      <c r="H1474" s="65">
        <v>9973.1682999999994</v>
      </c>
      <c r="I1474" s="65">
        <v>3217.0936999999999</v>
      </c>
      <c r="J1474" s="65">
        <v>2549.4908999999998</v>
      </c>
      <c r="K1474" s="65">
        <v>3300.8962999999999</v>
      </c>
      <c r="L1474" s="65">
        <v>-14285.6</v>
      </c>
      <c r="M1474" s="65">
        <v>6154.5</v>
      </c>
      <c r="N1474" s="65">
        <v>16360.5</v>
      </c>
      <c r="O1474" s="65">
        <v>-900.4</v>
      </c>
      <c r="P1474" s="65">
        <v>3298.35</v>
      </c>
      <c r="Q1474" s="65">
        <v>3949.44</v>
      </c>
      <c r="R1474" s="65">
        <v>-13185.35</v>
      </c>
      <c r="S1474" s="65">
        <v>-4320.09</v>
      </c>
      <c r="T1474" s="65">
        <v>2083.8450000000003</v>
      </c>
      <c r="U1474" s="65">
        <v>-1303.8999999999999</v>
      </c>
      <c r="V1474" s="65">
        <v>-2148.704999999999</v>
      </c>
    </row>
    <row r="1475" spans="1:22" x14ac:dyDescent="0.25">
      <c r="A1475">
        <v>1459</v>
      </c>
      <c r="B1475" s="65">
        <v>41.09</v>
      </c>
      <c r="C1475" s="65">
        <v>318.04000000000002</v>
      </c>
      <c r="D1475" s="65">
        <v>14.62</v>
      </c>
      <c r="E1475" s="65">
        <v>227.75</v>
      </c>
      <c r="F1475" s="65">
        <v>3217.82</v>
      </c>
      <c r="G1475" s="65">
        <v>2686.78</v>
      </c>
      <c r="H1475" s="65">
        <v>9933.07</v>
      </c>
      <c r="I1475" s="65">
        <v>3176.53</v>
      </c>
      <c r="J1475" s="65">
        <v>2552.79</v>
      </c>
      <c r="K1475" s="65">
        <v>3204.2</v>
      </c>
      <c r="L1475" s="65">
        <v>-4786.5999999999995</v>
      </c>
      <c r="M1475" s="65">
        <v>6233.55</v>
      </c>
      <c r="N1475" s="65">
        <v>-12476.1</v>
      </c>
      <c r="O1475" s="65">
        <v>-2820</v>
      </c>
      <c r="P1475" s="65">
        <v>1454.55</v>
      </c>
      <c r="Q1475" s="65">
        <v>-3095.96</v>
      </c>
      <c r="R1475" s="65">
        <v>-11180.545</v>
      </c>
      <c r="S1475" s="65">
        <v>-263.57</v>
      </c>
      <c r="T1475" s="65">
        <v>1588.5149999999999</v>
      </c>
      <c r="U1475" s="65">
        <v>18034.899999999998</v>
      </c>
      <c r="V1475" s="65">
        <v>-7311.2600000000057</v>
      </c>
    </row>
    <row r="1476" spans="1:22" x14ac:dyDescent="0.25">
      <c r="A1476">
        <v>1460</v>
      </c>
      <c r="B1476" s="65">
        <v>40.775700000000001</v>
      </c>
      <c r="C1476" s="65">
        <v>330.86630000000002</v>
      </c>
      <c r="D1476" s="65">
        <v>14.190200000000001</v>
      </c>
      <c r="E1476" s="65">
        <v>225.3287</v>
      </c>
      <c r="F1476" s="65">
        <v>3145.0189</v>
      </c>
      <c r="G1476" s="65">
        <v>2652.1880999999998</v>
      </c>
      <c r="H1476" s="65">
        <v>9793.5915999999997</v>
      </c>
      <c r="I1476" s="65">
        <v>3187.7194</v>
      </c>
      <c r="J1476" s="65">
        <v>2537.0754999999999</v>
      </c>
      <c r="K1476" s="65">
        <v>3201.2498000000001</v>
      </c>
      <c r="L1476" s="65">
        <v>-2559.9</v>
      </c>
      <c r="M1476" s="65">
        <v>-12999.449999999999</v>
      </c>
      <c r="N1476" s="65">
        <v>4282.2</v>
      </c>
      <c r="O1476" s="65">
        <v>2022.6000000000001</v>
      </c>
      <c r="P1476" s="65">
        <v>19654.150000000001</v>
      </c>
      <c r="Q1476" s="65">
        <v>3822.86</v>
      </c>
      <c r="R1476" s="65">
        <v>-4206.5150000000003</v>
      </c>
      <c r="S1476" s="65">
        <v>-1382.6599999999999</v>
      </c>
      <c r="T1476" s="65">
        <v>3946.1550000000002</v>
      </c>
      <c r="U1476" s="65">
        <v>18625.399999999998</v>
      </c>
      <c r="V1476" s="65">
        <v>31204.840000000004</v>
      </c>
    </row>
    <row r="1477" spans="1:22" x14ac:dyDescent="0.25">
      <c r="A1477">
        <v>1461</v>
      </c>
      <c r="B1477" s="65">
        <v>41.9</v>
      </c>
      <c r="C1477" s="65">
        <v>319.98</v>
      </c>
      <c r="D1477" s="65">
        <v>14.05</v>
      </c>
      <c r="E1477" s="65">
        <v>221.13</v>
      </c>
      <c r="F1477" s="65">
        <v>3169.34</v>
      </c>
      <c r="G1477" s="65">
        <v>2672.12</v>
      </c>
      <c r="H1477" s="65">
        <v>9605</v>
      </c>
      <c r="I1477" s="65">
        <v>3154.87</v>
      </c>
      <c r="J1477" s="65">
        <v>2537.56</v>
      </c>
      <c r="K1477" s="65">
        <v>3293.24</v>
      </c>
      <c r="L1477" s="65">
        <v>-10440.5</v>
      </c>
      <c r="M1477" s="65">
        <v>3332.1</v>
      </c>
      <c r="N1477" s="65">
        <v>9640.7999999999993</v>
      </c>
      <c r="O1477" s="65">
        <v>10428.4</v>
      </c>
      <c r="P1477" s="65">
        <v>13573.85</v>
      </c>
      <c r="Q1477" s="65">
        <v>-162.97999999999999</v>
      </c>
      <c r="R1477" s="65">
        <v>5223.0550000000003</v>
      </c>
      <c r="S1477" s="65">
        <v>1902.48</v>
      </c>
      <c r="T1477" s="65">
        <v>3873.63</v>
      </c>
      <c r="U1477" s="65">
        <v>227.68</v>
      </c>
      <c r="V1477" s="65">
        <v>37598.514999999999</v>
      </c>
    </row>
    <row r="1478" spans="1:22" x14ac:dyDescent="0.25">
      <c r="A1478">
        <v>1462</v>
      </c>
      <c r="B1478" s="65">
        <v>41.082999999999998</v>
      </c>
      <c r="C1478" s="65">
        <v>323.44119999999998</v>
      </c>
      <c r="D1478" s="65">
        <v>14.223000000000001</v>
      </c>
      <c r="E1478" s="65">
        <v>223.9888</v>
      </c>
      <c r="F1478" s="65">
        <v>3082.6266999999998</v>
      </c>
      <c r="G1478" s="65">
        <v>2648.1637999999998</v>
      </c>
      <c r="H1478" s="65">
        <v>9673.0033000000003</v>
      </c>
      <c r="I1478" s="65">
        <v>3144.8928999999998</v>
      </c>
      <c r="J1478" s="65">
        <v>2556.9463000000001</v>
      </c>
      <c r="K1478" s="65">
        <v>3309.027</v>
      </c>
      <c r="L1478" s="65">
        <v>-4711</v>
      </c>
      <c r="M1478" s="65">
        <v>-1861.8000000000002</v>
      </c>
      <c r="N1478" s="65">
        <v>3003</v>
      </c>
      <c r="O1478" s="65">
        <v>4702.3999999999996</v>
      </c>
      <c r="P1478" s="65">
        <v>35252.200000000004</v>
      </c>
      <c r="Q1478" s="65">
        <v>4627.72</v>
      </c>
      <c r="R1478" s="65">
        <v>1822.8999999999999</v>
      </c>
      <c r="S1478" s="65">
        <v>2899.9900000000002</v>
      </c>
      <c r="T1478" s="65">
        <v>965.53499999999997</v>
      </c>
      <c r="U1478" s="65">
        <v>-2930.04</v>
      </c>
      <c r="V1478" s="65">
        <v>43770.905000000006</v>
      </c>
    </row>
    <row r="1479" spans="1:22" x14ac:dyDescent="0.25">
      <c r="A1479">
        <v>1463</v>
      </c>
      <c r="B1479" s="65">
        <v>40.590000000000003</v>
      </c>
      <c r="C1479" s="65">
        <v>320.52</v>
      </c>
      <c r="D1479" s="65">
        <v>14.25</v>
      </c>
      <c r="E1479" s="65">
        <v>220.49</v>
      </c>
      <c r="F1479" s="65">
        <v>3286.88</v>
      </c>
      <c r="G1479" s="65">
        <v>2692.3</v>
      </c>
      <c r="H1479" s="65">
        <v>9341.39</v>
      </c>
      <c r="I1479" s="65">
        <v>3236.88</v>
      </c>
      <c r="J1479" s="65">
        <v>2536.13</v>
      </c>
      <c r="K1479" s="65">
        <v>3349.42</v>
      </c>
      <c r="L1479" s="65">
        <v>-1248.8</v>
      </c>
      <c r="M1479" s="65">
        <v>2520.6</v>
      </c>
      <c r="N1479" s="65">
        <v>1825.2</v>
      </c>
      <c r="O1479" s="65">
        <v>11705.4</v>
      </c>
      <c r="P1479" s="65">
        <v>-15811.7</v>
      </c>
      <c r="Q1479" s="65">
        <v>-4198.74</v>
      </c>
      <c r="R1479" s="65">
        <v>18403.585000000003</v>
      </c>
      <c r="S1479" s="65">
        <v>-6298.51</v>
      </c>
      <c r="T1479" s="65">
        <v>4088.5650000000001</v>
      </c>
      <c r="U1479" s="65">
        <v>-11008.68</v>
      </c>
      <c r="V1479" s="65">
        <v>-23.079999999998108</v>
      </c>
    </row>
    <row r="1480" spans="1:22" x14ac:dyDescent="0.25">
      <c r="A1480">
        <v>1464</v>
      </c>
      <c r="B1480" s="65">
        <v>40.9679</v>
      </c>
      <c r="C1480" s="65">
        <v>313.9957</v>
      </c>
      <c r="D1480" s="65">
        <v>13.847300000000001</v>
      </c>
      <c r="E1480" s="65">
        <v>224.6035</v>
      </c>
      <c r="F1480" s="65">
        <v>3346.6559000000002</v>
      </c>
      <c r="G1480" s="65">
        <v>2645.4785999999999</v>
      </c>
      <c r="H1480" s="65">
        <v>9916.9727999999996</v>
      </c>
      <c r="I1480" s="65">
        <v>3209.5435000000002</v>
      </c>
      <c r="J1480" s="65">
        <v>2540.3730999999998</v>
      </c>
      <c r="K1480" s="65">
        <v>3312.2478000000001</v>
      </c>
      <c r="L1480" s="65">
        <v>-3905.2999999999997</v>
      </c>
      <c r="M1480" s="65">
        <v>12306.45</v>
      </c>
      <c r="N1480" s="65">
        <v>17655.3</v>
      </c>
      <c r="O1480" s="65">
        <v>3473</v>
      </c>
      <c r="P1480" s="65">
        <v>-30755.1</v>
      </c>
      <c r="Q1480" s="65">
        <v>5164.7599999999993</v>
      </c>
      <c r="R1480" s="65">
        <v>-10375.575000000001</v>
      </c>
      <c r="S1480" s="65">
        <v>-3565.07</v>
      </c>
      <c r="T1480" s="65">
        <v>3451.5150000000003</v>
      </c>
      <c r="U1480" s="65">
        <v>-3574.2</v>
      </c>
      <c r="V1480" s="65">
        <v>-10124.219999999999</v>
      </c>
    </row>
    <row r="1481" spans="1:22" x14ac:dyDescent="0.25">
      <c r="A1481">
        <v>1465</v>
      </c>
      <c r="B1481" s="65">
        <v>41.1</v>
      </c>
      <c r="C1481" s="65">
        <v>329.61</v>
      </c>
      <c r="D1481" s="65">
        <v>14.36</v>
      </c>
      <c r="E1481" s="65">
        <v>223.71</v>
      </c>
      <c r="F1481" s="65">
        <v>3291.06</v>
      </c>
      <c r="G1481" s="65">
        <v>2607.52</v>
      </c>
      <c r="H1481" s="65">
        <v>8965.1200000000008</v>
      </c>
      <c r="I1481" s="65">
        <v>3197.07</v>
      </c>
      <c r="J1481" s="65">
        <v>2552.66</v>
      </c>
      <c r="K1481" s="65">
        <v>3231.28</v>
      </c>
      <c r="L1481" s="65">
        <v>-4810.4000000000005</v>
      </c>
      <c r="M1481" s="65">
        <v>-11120.85</v>
      </c>
      <c r="N1481" s="65">
        <v>-2363.4</v>
      </c>
      <c r="O1481" s="65">
        <v>5269</v>
      </c>
      <c r="P1481" s="65">
        <v>-16856.674999999999</v>
      </c>
      <c r="Q1481" s="65">
        <v>12755.800000000001</v>
      </c>
      <c r="R1481" s="65">
        <v>37217.065000000002</v>
      </c>
      <c r="S1481" s="65">
        <v>-2317.66</v>
      </c>
      <c r="T1481" s="65">
        <v>1608.6299999999999</v>
      </c>
      <c r="U1481" s="65">
        <v>12619.28</v>
      </c>
      <c r="V1481" s="65">
        <v>32000.79</v>
      </c>
    </row>
    <row r="1482" spans="1:22" x14ac:dyDescent="0.25">
      <c r="A1482">
        <v>1466</v>
      </c>
      <c r="B1482" s="65">
        <v>40.319499999999998</v>
      </c>
      <c r="C1482" s="65">
        <v>328.19490000000002</v>
      </c>
      <c r="D1482" s="65">
        <v>14.029299999999999</v>
      </c>
      <c r="E1482" s="65">
        <v>216.05609999999999</v>
      </c>
      <c r="F1482" s="65">
        <v>3227.7006999999999</v>
      </c>
      <c r="G1482" s="65">
        <v>2650.7089999999998</v>
      </c>
      <c r="H1482" s="65">
        <v>9223.7333999999992</v>
      </c>
      <c r="I1482" s="65">
        <v>3217.9135999999999</v>
      </c>
      <c r="J1482" s="65">
        <v>2537.2856000000002</v>
      </c>
      <c r="K1482" s="65">
        <v>3379.8908999999999</v>
      </c>
      <c r="L1482" s="65">
        <v>633.5</v>
      </c>
      <c r="M1482" s="65">
        <v>-8992.35</v>
      </c>
      <c r="N1482" s="65">
        <v>10557.3</v>
      </c>
      <c r="O1482" s="65">
        <v>20567.8</v>
      </c>
      <c r="P1482" s="65">
        <v>-1016.3</v>
      </c>
      <c r="Q1482" s="65">
        <v>4118.6799999999994</v>
      </c>
      <c r="R1482" s="65">
        <v>24286.395</v>
      </c>
      <c r="S1482" s="65">
        <v>-4402.08</v>
      </c>
      <c r="T1482" s="65">
        <v>3914.64</v>
      </c>
      <c r="U1482" s="65">
        <v>-17102.82</v>
      </c>
      <c r="V1482" s="65">
        <v>32564.764999999999</v>
      </c>
    </row>
    <row r="1483" spans="1:22" x14ac:dyDescent="0.25">
      <c r="A1483">
        <v>1467</v>
      </c>
      <c r="B1483" s="65">
        <v>39.78</v>
      </c>
      <c r="C1483" s="65">
        <v>318.39999999999998</v>
      </c>
      <c r="D1483" s="65">
        <v>14.28</v>
      </c>
      <c r="E1483" s="65">
        <v>229.51</v>
      </c>
      <c r="F1483" s="65">
        <v>3307.84</v>
      </c>
      <c r="G1483" s="65">
        <v>2717.53</v>
      </c>
      <c r="H1483" s="65">
        <v>9390.4699999999993</v>
      </c>
      <c r="I1483" s="65">
        <v>3222.52</v>
      </c>
      <c r="J1483" s="65">
        <v>2550.83</v>
      </c>
      <c r="K1483" s="65">
        <v>3308.87</v>
      </c>
      <c r="L1483" s="65">
        <v>4410</v>
      </c>
      <c r="M1483" s="65">
        <v>5700.9000000000005</v>
      </c>
      <c r="N1483" s="65">
        <v>850.2</v>
      </c>
      <c r="O1483" s="65">
        <v>-6336.2</v>
      </c>
      <c r="P1483" s="65">
        <v>-21050.75</v>
      </c>
      <c r="Q1483" s="65">
        <v>-9245.2799999999988</v>
      </c>
      <c r="R1483" s="65">
        <v>15949.5</v>
      </c>
      <c r="S1483" s="65">
        <v>-4862.4000000000005</v>
      </c>
      <c r="T1483" s="65">
        <v>1883.6849999999999</v>
      </c>
      <c r="U1483" s="65">
        <v>-2898.94</v>
      </c>
      <c r="V1483" s="65">
        <v>-15599.285</v>
      </c>
    </row>
    <row r="1484" spans="1:22" x14ac:dyDescent="0.25">
      <c r="A1484">
        <v>1468</v>
      </c>
      <c r="B1484" s="65">
        <v>40.496699999999997</v>
      </c>
      <c r="C1484" s="65">
        <v>328.8109</v>
      </c>
      <c r="D1484" s="65">
        <v>14.7178</v>
      </c>
      <c r="E1484" s="65">
        <v>225.92439999999999</v>
      </c>
      <c r="F1484" s="65">
        <v>3356.3337999999999</v>
      </c>
      <c r="G1484" s="65">
        <v>2653.2637</v>
      </c>
      <c r="H1484" s="65">
        <v>10194.320299999999</v>
      </c>
      <c r="I1484" s="65">
        <v>3168.0417000000002</v>
      </c>
      <c r="J1484" s="65">
        <v>2629.9672</v>
      </c>
      <c r="K1484" s="65">
        <v>3330.6203999999998</v>
      </c>
      <c r="L1484" s="65">
        <v>-606.9</v>
      </c>
      <c r="M1484" s="65">
        <v>-9916.35</v>
      </c>
      <c r="N1484" s="65">
        <v>-16294.2</v>
      </c>
      <c r="O1484" s="65">
        <v>831.2</v>
      </c>
      <c r="P1484" s="65">
        <v>-33174.574999999997</v>
      </c>
      <c r="Q1484" s="65">
        <v>3607.74</v>
      </c>
      <c r="R1484" s="65">
        <v>-24242.95</v>
      </c>
      <c r="S1484" s="65">
        <v>585.11</v>
      </c>
      <c r="T1484" s="65">
        <v>-9987.6</v>
      </c>
      <c r="U1484" s="65">
        <v>-7248.72</v>
      </c>
      <c r="V1484" s="65">
        <v>-96447.24500000001</v>
      </c>
    </row>
    <row r="1485" spans="1:22" x14ac:dyDescent="0.25">
      <c r="A1485">
        <v>1469</v>
      </c>
      <c r="B1485" s="65">
        <v>40.28</v>
      </c>
      <c r="C1485" s="65">
        <v>323.98</v>
      </c>
      <c r="D1485" s="65">
        <v>14.4</v>
      </c>
      <c r="E1485" s="65">
        <v>231.11</v>
      </c>
      <c r="F1485" s="65">
        <v>3268.21</v>
      </c>
      <c r="G1485" s="65">
        <v>2655.53</v>
      </c>
      <c r="H1485" s="65">
        <v>10259.35</v>
      </c>
      <c r="I1485" s="65">
        <v>3193.54</v>
      </c>
      <c r="J1485" s="65">
        <v>2519.83</v>
      </c>
      <c r="K1485" s="65">
        <v>3289.11</v>
      </c>
      <c r="L1485" s="65">
        <v>940.1</v>
      </c>
      <c r="M1485" s="65">
        <v>-2666.25</v>
      </c>
      <c r="N1485" s="65">
        <v>-3720.6</v>
      </c>
      <c r="O1485" s="65">
        <v>-9546.2000000000007</v>
      </c>
      <c r="P1485" s="65">
        <v>-11144.424999999999</v>
      </c>
      <c r="Q1485" s="65">
        <v>3155.22</v>
      </c>
      <c r="R1485" s="65">
        <v>-27494.260000000002</v>
      </c>
      <c r="S1485" s="65">
        <v>-1965.17</v>
      </c>
      <c r="T1485" s="65">
        <v>6532.7850000000008</v>
      </c>
      <c r="U1485" s="65">
        <v>1052.48</v>
      </c>
      <c r="V1485" s="65">
        <v>-44856.319999999992</v>
      </c>
    </row>
    <row r="1486" spans="1:22" x14ac:dyDescent="0.25">
      <c r="A1486">
        <v>1470</v>
      </c>
      <c r="B1486" s="65">
        <v>41.245600000000003</v>
      </c>
      <c r="C1486" s="65">
        <v>325.3965</v>
      </c>
      <c r="D1486" s="65">
        <v>14.6966</v>
      </c>
      <c r="E1486" s="65">
        <v>222.12450000000001</v>
      </c>
      <c r="F1486" s="65">
        <v>3569.2130999999999</v>
      </c>
      <c r="G1486" s="65">
        <v>2695.2011000000002</v>
      </c>
      <c r="H1486" s="65">
        <v>9834.8845999999994</v>
      </c>
      <c r="I1486" s="65">
        <v>3174.5774999999999</v>
      </c>
      <c r="J1486" s="65">
        <v>2532.5659000000001</v>
      </c>
      <c r="K1486" s="65">
        <v>3319.0907999999999</v>
      </c>
      <c r="L1486" s="65">
        <v>-5849.2</v>
      </c>
      <c r="M1486" s="65">
        <v>-4794.75</v>
      </c>
      <c r="N1486" s="65">
        <v>-15467.4</v>
      </c>
      <c r="O1486" s="65">
        <v>8431</v>
      </c>
      <c r="P1486" s="65">
        <v>-86394.400000000009</v>
      </c>
      <c r="Q1486" s="65">
        <v>-4779.7400000000007</v>
      </c>
      <c r="R1486" s="65">
        <v>-6271.165</v>
      </c>
      <c r="S1486" s="65">
        <v>-68.47</v>
      </c>
      <c r="T1486" s="65">
        <v>4622.5950000000003</v>
      </c>
      <c r="U1486" s="65">
        <v>-4942.7999999999993</v>
      </c>
      <c r="V1486" s="65">
        <v>-115514.33</v>
      </c>
    </row>
    <row r="1487" spans="1:22" x14ac:dyDescent="0.25">
      <c r="A1487">
        <v>1471</v>
      </c>
      <c r="B1487" s="65">
        <v>39.270000000000003</v>
      </c>
      <c r="C1487" s="65">
        <v>324.01</v>
      </c>
      <c r="D1487" s="65">
        <v>14.01</v>
      </c>
      <c r="E1487" s="65">
        <v>223.28</v>
      </c>
      <c r="F1487" s="65">
        <v>3122.49</v>
      </c>
      <c r="G1487" s="65">
        <v>2661.93</v>
      </c>
      <c r="H1487" s="65">
        <v>9627.7999999999993</v>
      </c>
      <c r="I1487" s="65">
        <v>3171.46</v>
      </c>
      <c r="J1487" s="65">
        <v>2556.2399999999998</v>
      </c>
      <c r="K1487" s="65">
        <v>3307.69</v>
      </c>
      <c r="L1487" s="65">
        <v>7991.9</v>
      </c>
      <c r="M1487" s="65">
        <v>-2721.9</v>
      </c>
      <c r="N1487" s="65">
        <v>11493.300000000001</v>
      </c>
      <c r="O1487" s="65">
        <v>6125</v>
      </c>
      <c r="P1487" s="65">
        <v>25287.1</v>
      </c>
      <c r="Q1487" s="65">
        <v>1875.2199999999998</v>
      </c>
      <c r="R1487" s="65">
        <v>4083</v>
      </c>
      <c r="S1487" s="65">
        <v>243.2</v>
      </c>
      <c r="T1487" s="65">
        <v>1071.375</v>
      </c>
      <c r="U1487" s="65">
        <v>-2662.7400000000002</v>
      </c>
      <c r="V1487" s="65">
        <v>52785.455000000002</v>
      </c>
    </row>
    <row r="1488" spans="1:22" x14ac:dyDescent="0.25">
      <c r="A1488">
        <v>1472</v>
      </c>
      <c r="B1488" s="65">
        <v>42.238399999999999</v>
      </c>
      <c r="C1488" s="65">
        <v>320.5138</v>
      </c>
      <c r="D1488" s="65">
        <v>14.3154</v>
      </c>
      <c r="E1488" s="65">
        <v>225.62729999999999</v>
      </c>
      <c r="F1488" s="65">
        <v>3293.7381</v>
      </c>
      <c r="G1488" s="65">
        <v>2727.0077000000001</v>
      </c>
      <c r="H1488" s="65">
        <v>9693.0691000000006</v>
      </c>
      <c r="I1488" s="65">
        <v>3239.6315</v>
      </c>
      <c r="J1488" s="65">
        <v>2546.5266000000001</v>
      </c>
      <c r="K1488" s="65">
        <v>3278.4558000000002</v>
      </c>
      <c r="L1488" s="65">
        <v>-12798.8</v>
      </c>
      <c r="M1488" s="65">
        <v>2529.2999999999997</v>
      </c>
      <c r="N1488" s="65">
        <v>-600.6</v>
      </c>
      <c r="O1488" s="65">
        <v>1425.4</v>
      </c>
      <c r="P1488" s="65">
        <v>-17525.649999999998</v>
      </c>
      <c r="Q1488" s="65">
        <v>-11141.06</v>
      </c>
      <c r="R1488" s="65">
        <v>819.6099999999999</v>
      </c>
      <c r="S1488" s="65">
        <v>-6573.869999999999</v>
      </c>
      <c r="T1488" s="65">
        <v>2528.4900000000002</v>
      </c>
      <c r="U1488" s="65">
        <v>3184.2</v>
      </c>
      <c r="V1488" s="65">
        <v>-38152.980000000003</v>
      </c>
    </row>
    <row r="1489" spans="1:22" x14ac:dyDescent="0.25">
      <c r="A1489">
        <v>1473</v>
      </c>
      <c r="B1489" s="65">
        <v>38.92</v>
      </c>
      <c r="C1489" s="65">
        <v>327</v>
      </c>
      <c r="D1489" s="65">
        <v>14.52</v>
      </c>
      <c r="E1489" s="65">
        <v>218.64</v>
      </c>
      <c r="F1489" s="65">
        <v>3082.07</v>
      </c>
      <c r="G1489" s="65">
        <v>2638.27</v>
      </c>
      <c r="H1489" s="65">
        <v>9930.64</v>
      </c>
      <c r="I1489" s="65">
        <v>3179.22</v>
      </c>
      <c r="J1489" s="65">
        <v>2569.39</v>
      </c>
      <c r="K1489" s="65">
        <v>3274.04</v>
      </c>
      <c r="L1489" s="65">
        <v>10420.9</v>
      </c>
      <c r="M1489" s="65">
        <v>-7204.2000000000007</v>
      </c>
      <c r="N1489" s="65">
        <v>-8599.5</v>
      </c>
      <c r="O1489" s="65">
        <v>15409.800000000001</v>
      </c>
      <c r="P1489" s="65">
        <v>35391.050000000003</v>
      </c>
      <c r="Q1489" s="65">
        <v>6605.94</v>
      </c>
      <c r="R1489" s="65">
        <v>-11058.69</v>
      </c>
      <c r="S1489" s="65">
        <v>-532.91000000000008</v>
      </c>
      <c r="T1489" s="65">
        <v>-900.70499999999993</v>
      </c>
      <c r="U1489" s="65">
        <v>4067.5800000000004</v>
      </c>
      <c r="V1489" s="65">
        <v>43599.264999999999</v>
      </c>
    </row>
    <row r="1490" spans="1:22" x14ac:dyDescent="0.25">
      <c r="A1490">
        <v>1474</v>
      </c>
      <c r="B1490" s="65">
        <v>41.032600000000002</v>
      </c>
      <c r="C1490" s="65">
        <v>330.0668</v>
      </c>
      <c r="D1490" s="65">
        <v>14.389799999999999</v>
      </c>
      <c r="E1490" s="65">
        <v>230.10919999999999</v>
      </c>
      <c r="F1490" s="65">
        <v>3284.6621</v>
      </c>
      <c r="G1490" s="65">
        <v>2657.9531000000002</v>
      </c>
      <c r="H1490" s="65">
        <v>9947.1682999999994</v>
      </c>
      <c r="I1490" s="65">
        <v>3121.3256999999999</v>
      </c>
      <c r="J1490" s="65">
        <v>2557.5419999999999</v>
      </c>
      <c r="K1490" s="65">
        <v>3314.8218000000002</v>
      </c>
      <c r="L1490" s="65">
        <v>-4358.2000000000007</v>
      </c>
      <c r="M1490" s="65">
        <v>-11800.199999999999</v>
      </c>
      <c r="N1490" s="65">
        <v>-3502.2000000000003</v>
      </c>
      <c r="O1490" s="65">
        <v>-7538.4000000000005</v>
      </c>
      <c r="P1490" s="65">
        <v>-15256.65</v>
      </c>
      <c r="Q1490" s="65">
        <v>2669.8599999999997</v>
      </c>
      <c r="R1490" s="65">
        <v>-11885.35</v>
      </c>
      <c r="S1490" s="65">
        <v>5256.71</v>
      </c>
      <c r="T1490" s="65">
        <v>876.18</v>
      </c>
      <c r="U1490" s="65">
        <v>-4089</v>
      </c>
      <c r="V1490" s="65">
        <v>-49627.25</v>
      </c>
    </row>
    <row r="1491" spans="1:22" x14ac:dyDescent="0.25">
      <c r="A1491">
        <v>1475</v>
      </c>
      <c r="B1491" s="65">
        <v>39.520000000000003</v>
      </c>
      <c r="C1491" s="65">
        <v>317.41000000000003</v>
      </c>
      <c r="D1491" s="65">
        <v>14.03</v>
      </c>
      <c r="E1491" s="65">
        <v>226.79</v>
      </c>
      <c r="F1491" s="65">
        <v>3254.29</v>
      </c>
      <c r="G1491" s="65">
        <v>2730.08</v>
      </c>
      <c r="H1491" s="65">
        <v>10158.67</v>
      </c>
      <c r="I1491" s="65">
        <v>3161.96</v>
      </c>
      <c r="J1491" s="65">
        <v>2553.31</v>
      </c>
      <c r="K1491" s="65">
        <v>3253.94</v>
      </c>
      <c r="L1491" s="65">
        <v>6234.9000000000005</v>
      </c>
      <c r="M1491" s="65">
        <v>7189.35</v>
      </c>
      <c r="N1491" s="65">
        <v>10635.3</v>
      </c>
      <c r="O1491" s="65">
        <v>-902.59999999999991</v>
      </c>
      <c r="P1491" s="65">
        <v>-7662.7</v>
      </c>
      <c r="Q1491" s="65">
        <v>-11755</v>
      </c>
      <c r="R1491" s="65">
        <v>-22460.579999999998</v>
      </c>
      <c r="S1491" s="65">
        <v>1193.24</v>
      </c>
      <c r="T1491" s="65">
        <v>1511.37</v>
      </c>
      <c r="U1491" s="65">
        <v>8087.04</v>
      </c>
      <c r="V1491" s="65">
        <v>-7929.6799999999976</v>
      </c>
    </row>
    <row r="1492" spans="1:22" x14ac:dyDescent="0.25">
      <c r="A1492">
        <v>1476</v>
      </c>
      <c r="B1492" s="65">
        <v>39.308999999999997</v>
      </c>
      <c r="C1492" s="65">
        <v>316.09530000000001</v>
      </c>
      <c r="D1492" s="65">
        <v>14.607799999999999</v>
      </c>
      <c r="E1492" s="65">
        <v>221.6353</v>
      </c>
      <c r="F1492" s="65">
        <v>3298.4715000000001</v>
      </c>
      <c r="G1492" s="65">
        <v>2665.5596999999998</v>
      </c>
      <c r="H1492" s="65">
        <v>9388.2685000000001</v>
      </c>
      <c r="I1492" s="65">
        <v>3137.8957</v>
      </c>
      <c r="J1492" s="65">
        <v>2558.6900999999998</v>
      </c>
      <c r="K1492" s="65">
        <v>3253.8780999999999</v>
      </c>
      <c r="L1492" s="65">
        <v>7707</v>
      </c>
      <c r="M1492" s="65">
        <v>9157.0500000000011</v>
      </c>
      <c r="N1492" s="65">
        <v>-12004.2</v>
      </c>
      <c r="O1492" s="65">
        <v>9409.4</v>
      </c>
      <c r="P1492" s="65">
        <v>-18709</v>
      </c>
      <c r="Q1492" s="65">
        <v>1148.54</v>
      </c>
      <c r="R1492" s="65">
        <v>16059.64</v>
      </c>
      <c r="S1492" s="65">
        <v>3599.7100000000005</v>
      </c>
      <c r="T1492" s="65">
        <v>703.96500000000003</v>
      </c>
      <c r="U1492" s="65">
        <v>8099.74</v>
      </c>
      <c r="V1492" s="65">
        <v>25171.845000000001</v>
      </c>
    </row>
    <row r="1493" spans="1:22" x14ac:dyDescent="0.25">
      <c r="A1493">
        <v>1477</v>
      </c>
      <c r="B1493" s="65">
        <v>41.1</v>
      </c>
      <c r="C1493" s="65">
        <v>323.58</v>
      </c>
      <c r="D1493" s="65">
        <v>14.06</v>
      </c>
      <c r="E1493" s="65">
        <v>230.6</v>
      </c>
      <c r="F1493" s="65">
        <v>3214.45</v>
      </c>
      <c r="G1493" s="65">
        <v>2682.3</v>
      </c>
      <c r="H1493" s="65">
        <v>9763.75</v>
      </c>
      <c r="I1493" s="65">
        <v>3199.39</v>
      </c>
      <c r="J1493" s="65">
        <v>2511.6999999999998</v>
      </c>
      <c r="K1493" s="65">
        <v>3234.17</v>
      </c>
      <c r="L1493" s="65">
        <v>-4809.7000000000007</v>
      </c>
      <c r="M1493" s="65">
        <v>-2072.5499999999997</v>
      </c>
      <c r="N1493" s="65">
        <v>9465.2999999999993</v>
      </c>
      <c r="O1493" s="65">
        <v>-8517.4</v>
      </c>
      <c r="P1493" s="65">
        <v>2296.5749999999998</v>
      </c>
      <c r="Q1493" s="65">
        <v>-2199.38</v>
      </c>
      <c r="R1493" s="65">
        <v>-2714.5549999999998</v>
      </c>
      <c r="S1493" s="65">
        <v>-2549.25</v>
      </c>
      <c r="T1493" s="65">
        <v>7752.7349999999997</v>
      </c>
      <c r="U1493" s="65">
        <v>12041.64</v>
      </c>
      <c r="V1493" s="65">
        <v>8693.4149999999972</v>
      </c>
    </row>
    <row r="1494" spans="1:22" x14ac:dyDescent="0.25">
      <c r="A1494">
        <v>1478</v>
      </c>
      <c r="B1494" s="65">
        <v>39.371499999999997</v>
      </c>
      <c r="C1494" s="65">
        <v>322.80259999999998</v>
      </c>
      <c r="D1494" s="65">
        <v>14.5533</v>
      </c>
      <c r="E1494" s="65">
        <v>232.72040000000001</v>
      </c>
      <c r="F1494" s="65">
        <v>3099.7067999999999</v>
      </c>
      <c r="G1494" s="65">
        <v>2679.4906000000001</v>
      </c>
      <c r="H1494" s="65">
        <v>10202.4156</v>
      </c>
      <c r="I1494" s="65">
        <v>3116.2838999999999</v>
      </c>
      <c r="J1494" s="65">
        <v>2565.2871</v>
      </c>
      <c r="K1494" s="65">
        <v>3277.2876999999999</v>
      </c>
      <c r="L1494" s="65">
        <v>7269.5</v>
      </c>
      <c r="M1494" s="65">
        <v>-903.90000000000009</v>
      </c>
      <c r="N1494" s="65">
        <v>-9878.7000000000007</v>
      </c>
      <c r="O1494" s="65">
        <v>-12760.8</v>
      </c>
      <c r="P1494" s="65">
        <v>30982.175000000003</v>
      </c>
      <c r="Q1494" s="65">
        <v>-1637.64</v>
      </c>
      <c r="R1494" s="65">
        <v>-24647.715</v>
      </c>
      <c r="S1494" s="65">
        <v>5760.8899999999994</v>
      </c>
      <c r="T1494" s="65">
        <v>-285.58499999999998</v>
      </c>
      <c r="U1494" s="65">
        <v>3417.8199999999997</v>
      </c>
      <c r="V1494" s="65">
        <v>-2683.9549999999972</v>
      </c>
    </row>
    <row r="1495" spans="1:22" x14ac:dyDescent="0.25">
      <c r="A1495">
        <v>1479</v>
      </c>
      <c r="B1495" s="65">
        <v>39.29</v>
      </c>
      <c r="C1495" s="65">
        <v>325.85000000000002</v>
      </c>
      <c r="D1495" s="65">
        <v>14.06</v>
      </c>
      <c r="E1495" s="65">
        <v>233.06</v>
      </c>
      <c r="F1495" s="65">
        <v>3269.97</v>
      </c>
      <c r="G1495" s="65">
        <v>2706.1</v>
      </c>
      <c r="H1495" s="65">
        <v>9909.2000000000007</v>
      </c>
      <c r="I1495" s="65">
        <v>3157.2</v>
      </c>
      <c r="J1495" s="65">
        <v>2576.21</v>
      </c>
      <c r="K1495" s="65">
        <v>3236.84</v>
      </c>
      <c r="L1495" s="65">
        <v>7813.4000000000005</v>
      </c>
      <c r="M1495" s="65">
        <v>-5470.8</v>
      </c>
      <c r="N1495" s="65">
        <v>9480.9</v>
      </c>
      <c r="O1495" s="65">
        <v>-13445.2</v>
      </c>
      <c r="P1495" s="65">
        <v>-11584.225</v>
      </c>
      <c r="Q1495" s="65">
        <v>-6958.7199999999993</v>
      </c>
      <c r="R1495" s="65">
        <v>-9986.7000000000007</v>
      </c>
      <c r="S1495" s="65">
        <v>1669.45</v>
      </c>
      <c r="T1495" s="65">
        <v>-1923.4649999999999</v>
      </c>
      <c r="U1495" s="65">
        <v>11507.16</v>
      </c>
      <c r="V1495" s="65">
        <v>-18898.2</v>
      </c>
    </row>
    <row r="1496" spans="1:22" x14ac:dyDescent="0.25">
      <c r="A1496">
        <v>1480</v>
      </c>
      <c r="B1496" s="65">
        <v>40.795900000000003</v>
      </c>
      <c r="C1496" s="65">
        <v>323.44740000000002</v>
      </c>
      <c r="D1496" s="65">
        <v>14.1366</v>
      </c>
      <c r="E1496" s="65">
        <v>210.33250000000001</v>
      </c>
      <c r="F1496" s="65">
        <v>3263.0799000000002</v>
      </c>
      <c r="G1496" s="65">
        <v>2699.7718</v>
      </c>
      <c r="H1496" s="65">
        <v>9899.1692999999996</v>
      </c>
      <c r="I1496" s="65">
        <v>3137.7570999999998</v>
      </c>
      <c r="J1496" s="65">
        <v>2562.0981999999999</v>
      </c>
      <c r="K1496" s="65">
        <v>3286.7939999999999</v>
      </c>
      <c r="L1496" s="65">
        <v>-2701.3</v>
      </c>
      <c r="M1496" s="65">
        <v>-1871.1000000000001</v>
      </c>
      <c r="N1496" s="65">
        <v>6372.5999999999995</v>
      </c>
      <c r="O1496" s="65">
        <v>32015</v>
      </c>
      <c r="P1496" s="65">
        <v>-9861.1</v>
      </c>
      <c r="Q1496" s="65">
        <v>-5693.88</v>
      </c>
      <c r="R1496" s="65">
        <v>-9485.4</v>
      </c>
      <c r="S1496" s="65">
        <v>3613.57</v>
      </c>
      <c r="T1496" s="65">
        <v>192.75</v>
      </c>
      <c r="U1496" s="65">
        <v>1516.56</v>
      </c>
      <c r="V1496" s="65">
        <v>14097.699999999997</v>
      </c>
    </row>
    <row r="1497" spans="1:22" x14ac:dyDescent="0.25">
      <c r="A1497">
        <v>1481</v>
      </c>
      <c r="B1497" s="65">
        <v>39.979999999999997</v>
      </c>
      <c r="C1497" s="65">
        <v>318</v>
      </c>
      <c r="D1497" s="65">
        <v>14.37</v>
      </c>
      <c r="E1497" s="65">
        <v>226.81</v>
      </c>
      <c r="F1497" s="65">
        <v>3320.29</v>
      </c>
      <c r="G1497" s="65">
        <v>2705.83</v>
      </c>
      <c r="H1497" s="65">
        <v>9606.9599999999991</v>
      </c>
      <c r="I1497" s="65">
        <v>3158.19</v>
      </c>
      <c r="J1497" s="65">
        <v>2575.8200000000002</v>
      </c>
      <c r="K1497" s="65">
        <v>3305.62</v>
      </c>
      <c r="L1497" s="65">
        <v>3036.6</v>
      </c>
      <c r="M1497" s="65">
        <v>6292.95</v>
      </c>
      <c r="N1497" s="65">
        <v>-2605.1999999999998</v>
      </c>
      <c r="O1497" s="65">
        <v>-930.2</v>
      </c>
      <c r="P1497" s="65">
        <v>-24162.625</v>
      </c>
      <c r="Q1497" s="65">
        <v>-6905.4400000000005</v>
      </c>
      <c r="R1497" s="65">
        <v>5124.875</v>
      </c>
      <c r="S1497" s="65">
        <v>1570.54</v>
      </c>
      <c r="T1497" s="65">
        <v>-1866.0300000000002</v>
      </c>
      <c r="U1497" s="65">
        <v>-2249.3200000000002</v>
      </c>
      <c r="V1497" s="65">
        <v>-22693.85</v>
      </c>
    </row>
    <row r="1498" spans="1:22" x14ac:dyDescent="0.25">
      <c r="A1498">
        <v>1482</v>
      </c>
      <c r="B1498" s="65">
        <v>39.594999999999999</v>
      </c>
      <c r="C1498" s="65">
        <v>317.67750000000001</v>
      </c>
      <c r="D1498" s="65">
        <v>14.486499999999999</v>
      </c>
      <c r="E1498" s="65">
        <v>224.79390000000001</v>
      </c>
      <c r="F1498" s="65">
        <v>3375.7305999999999</v>
      </c>
      <c r="G1498" s="65">
        <v>2615.2719999999999</v>
      </c>
      <c r="H1498" s="65">
        <v>9438.5542000000005</v>
      </c>
      <c r="I1498" s="65">
        <v>3180.3975999999998</v>
      </c>
      <c r="J1498" s="65">
        <v>2604.2130999999999</v>
      </c>
      <c r="K1498" s="65">
        <v>3205.3258999999998</v>
      </c>
      <c r="L1498" s="65">
        <v>5705</v>
      </c>
      <c r="M1498" s="65">
        <v>6783.75</v>
      </c>
      <c r="N1498" s="65">
        <v>-7273.5</v>
      </c>
      <c r="O1498" s="65">
        <v>3092.2000000000003</v>
      </c>
      <c r="P1498" s="65">
        <v>-38023.775000000001</v>
      </c>
      <c r="Q1498" s="65">
        <v>11206.08</v>
      </c>
      <c r="R1498" s="65">
        <v>13545.355000000001</v>
      </c>
      <c r="S1498" s="65">
        <v>-650.48</v>
      </c>
      <c r="T1498" s="65">
        <v>-6124.4850000000006</v>
      </c>
      <c r="U1498" s="65">
        <v>17810.18</v>
      </c>
      <c r="V1498" s="65">
        <v>6070.3249999999989</v>
      </c>
    </row>
    <row r="1499" spans="1:22" x14ac:dyDescent="0.25">
      <c r="A1499">
        <v>1483</v>
      </c>
      <c r="B1499" s="65">
        <v>40.479999999999997</v>
      </c>
      <c r="C1499" s="65">
        <v>322.87</v>
      </c>
      <c r="D1499" s="65">
        <v>13.98</v>
      </c>
      <c r="E1499" s="65">
        <v>230.07</v>
      </c>
      <c r="F1499" s="65">
        <v>3283.3</v>
      </c>
      <c r="G1499" s="65">
        <v>2629.77</v>
      </c>
      <c r="H1499" s="65">
        <v>9937.77</v>
      </c>
      <c r="I1499" s="65">
        <v>3200.05</v>
      </c>
      <c r="J1499" s="65">
        <v>2518.7800000000002</v>
      </c>
      <c r="K1499" s="65">
        <v>3301.66</v>
      </c>
      <c r="L1499" s="65">
        <v>-514.5</v>
      </c>
      <c r="M1499" s="65">
        <v>-1001.6999999999999</v>
      </c>
      <c r="N1499" s="65">
        <v>12569.699999999999</v>
      </c>
      <c r="O1499" s="65">
        <v>-7465.4</v>
      </c>
      <c r="P1499" s="65">
        <v>-14915</v>
      </c>
      <c r="Q1499" s="65">
        <v>8306.8799999999992</v>
      </c>
      <c r="R1499" s="65">
        <v>-11415.355</v>
      </c>
      <c r="S1499" s="65">
        <v>-2615.33</v>
      </c>
      <c r="T1499" s="65">
        <v>6690</v>
      </c>
      <c r="U1499" s="65">
        <v>-1457.58</v>
      </c>
      <c r="V1499" s="65">
        <v>-11818.285000000002</v>
      </c>
    </row>
    <row r="1500" spans="1:22" x14ac:dyDescent="0.25">
      <c r="A1500">
        <v>1484</v>
      </c>
      <c r="B1500" s="65">
        <v>40.433900000000001</v>
      </c>
      <c r="C1500" s="65">
        <v>322.19330000000002</v>
      </c>
      <c r="D1500" s="65">
        <v>13.870699999999999</v>
      </c>
      <c r="E1500" s="65">
        <v>221.13509999999999</v>
      </c>
      <c r="F1500" s="65">
        <v>3275.3072000000002</v>
      </c>
      <c r="G1500" s="65">
        <v>2686.8975</v>
      </c>
      <c r="H1500" s="65">
        <v>9529.5416000000005</v>
      </c>
      <c r="I1500" s="65">
        <v>3115.4376999999999</v>
      </c>
      <c r="J1500" s="65">
        <v>2510.5057999999999</v>
      </c>
      <c r="K1500" s="65">
        <v>3314.4422</v>
      </c>
      <c r="L1500" s="65">
        <v>-167.3</v>
      </c>
      <c r="M1500" s="65">
        <v>10.050000000000001</v>
      </c>
      <c r="N1500" s="65">
        <v>16742.7</v>
      </c>
      <c r="O1500" s="65">
        <v>10409.800000000001</v>
      </c>
      <c r="P1500" s="65">
        <v>-12917.925000000001</v>
      </c>
      <c r="Q1500" s="65">
        <v>-3119.02</v>
      </c>
      <c r="R1500" s="65">
        <v>8995.9850000000006</v>
      </c>
      <c r="S1500" s="65">
        <v>5845.51</v>
      </c>
      <c r="T1500" s="65">
        <v>7931.6100000000006</v>
      </c>
      <c r="U1500" s="65">
        <v>-4013.08</v>
      </c>
      <c r="V1500" s="65">
        <v>29718.33</v>
      </c>
    </row>
    <row r="1501" spans="1:22" x14ac:dyDescent="0.25">
      <c r="A1501">
        <v>1485</v>
      </c>
      <c r="B1501" s="65">
        <v>41.41</v>
      </c>
      <c r="C1501" s="65">
        <v>323.88</v>
      </c>
      <c r="D1501" s="65">
        <v>13.71</v>
      </c>
      <c r="E1501" s="65">
        <v>225.5</v>
      </c>
      <c r="F1501" s="65">
        <v>3285.53</v>
      </c>
      <c r="G1501" s="65">
        <v>2663.41</v>
      </c>
      <c r="H1501" s="65">
        <v>9783.33</v>
      </c>
      <c r="I1501" s="65">
        <v>3155.07</v>
      </c>
      <c r="J1501" s="65">
        <v>2567.38</v>
      </c>
      <c r="K1501" s="65">
        <v>3302.01</v>
      </c>
      <c r="L1501" s="65">
        <v>-6986.7</v>
      </c>
      <c r="M1501" s="65">
        <v>-2524.8000000000002</v>
      </c>
      <c r="N1501" s="65">
        <v>23002.2</v>
      </c>
      <c r="O1501" s="65">
        <v>1677.2</v>
      </c>
      <c r="P1501" s="65">
        <v>-15474.424999999999</v>
      </c>
      <c r="Q1501" s="65">
        <v>1579.36</v>
      </c>
      <c r="R1501" s="65">
        <v>-3693.2450000000003</v>
      </c>
      <c r="S1501" s="65">
        <v>1882.44</v>
      </c>
      <c r="T1501" s="65">
        <v>-599.20500000000004</v>
      </c>
      <c r="U1501" s="65">
        <v>-1525.94</v>
      </c>
      <c r="V1501" s="65">
        <v>-2663.114999999998</v>
      </c>
    </row>
    <row r="1502" spans="1:22" x14ac:dyDescent="0.25">
      <c r="A1502">
        <v>1486</v>
      </c>
      <c r="B1502" s="65">
        <v>40.767499999999998</v>
      </c>
      <c r="C1502" s="65">
        <v>325.82310000000001</v>
      </c>
      <c r="D1502" s="65">
        <v>14.296099999999999</v>
      </c>
      <c r="E1502" s="65">
        <v>225.2585</v>
      </c>
      <c r="F1502" s="65">
        <v>3083.1113999999998</v>
      </c>
      <c r="G1502" s="65">
        <v>2720.2564000000002</v>
      </c>
      <c r="H1502" s="65">
        <v>9706.8765999999996</v>
      </c>
      <c r="I1502" s="65">
        <v>3073.549</v>
      </c>
      <c r="J1502" s="65">
        <v>2567.5140000000001</v>
      </c>
      <c r="K1502" s="65">
        <v>3267.4892</v>
      </c>
      <c r="L1502" s="65">
        <v>-2502.5</v>
      </c>
      <c r="M1502" s="65">
        <v>-5434.65</v>
      </c>
      <c r="N1502" s="65">
        <v>152.1</v>
      </c>
      <c r="O1502" s="65">
        <v>2163</v>
      </c>
      <c r="P1502" s="65">
        <v>35131.025000000001</v>
      </c>
      <c r="Q1502" s="65">
        <v>-9790.7999999999993</v>
      </c>
      <c r="R1502" s="65">
        <v>129.23500000000001</v>
      </c>
      <c r="S1502" s="65">
        <v>10034.380000000001</v>
      </c>
      <c r="T1502" s="65">
        <v>-619.62</v>
      </c>
      <c r="U1502" s="65">
        <v>5377.5199999999995</v>
      </c>
      <c r="V1502" s="65">
        <v>34639.69</v>
      </c>
    </row>
    <row r="1503" spans="1:22" x14ac:dyDescent="0.25">
      <c r="A1503">
        <v>1487</v>
      </c>
      <c r="B1503" s="65">
        <v>40.880000000000003</v>
      </c>
      <c r="C1503" s="65">
        <v>315.02999999999997</v>
      </c>
      <c r="D1503" s="65">
        <v>14.71</v>
      </c>
      <c r="E1503" s="65">
        <v>230.3</v>
      </c>
      <c r="F1503" s="65">
        <v>3217.93</v>
      </c>
      <c r="G1503" s="65">
        <v>2692.57</v>
      </c>
      <c r="H1503" s="65">
        <v>10028.48</v>
      </c>
      <c r="I1503" s="65">
        <v>3158.25</v>
      </c>
      <c r="J1503" s="65">
        <v>2575.8200000000002</v>
      </c>
      <c r="K1503" s="65">
        <v>3298.62</v>
      </c>
      <c r="L1503" s="65">
        <v>-3289.2999999999997</v>
      </c>
      <c r="M1503" s="65">
        <v>10754.25</v>
      </c>
      <c r="N1503" s="65">
        <v>-16095.300000000001</v>
      </c>
      <c r="O1503" s="65">
        <v>-7929.8</v>
      </c>
      <c r="P1503" s="65">
        <v>1426.375</v>
      </c>
      <c r="Q1503" s="65">
        <v>-4254.2</v>
      </c>
      <c r="R1503" s="65">
        <v>-15950.800000000001</v>
      </c>
      <c r="S1503" s="65">
        <v>1564.2</v>
      </c>
      <c r="T1503" s="65">
        <v>-1865.9849999999999</v>
      </c>
      <c r="U1503" s="65">
        <v>-848.90000000000009</v>
      </c>
      <c r="V1503" s="65">
        <v>-36489.460000000006</v>
      </c>
    </row>
    <row r="1504" spans="1:22" x14ac:dyDescent="0.25">
      <c r="A1504">
        <v>1488</v>
      </c>
      <c r="B1504" s="65">
        <v>41.252200000000002</v>
      </c>
      <c r="C1504" s="65">
        <v>330.45600000000002</v>
      </c>
      <c r="D1504" s="65">
        <v>14.4605</v>
      </c>
      <c r="E1504" s="65">
        <v>222.87100000000001</v>
      </c>
      <c r="F1504" s="65">
        <v>3046.9540999999999</v>
      </c>
      <c r="G1504" s="65">
        <v>2715.6606999999999</v>
      </c>
      <c r="H1504" s="65">
        <v>9710.7299000000003</v>
      </c>
      <c r="I1504" s="65">
        <v>3155.3081999999999</v>
      </c>
      <c r="J1504" s="65">
        <v>2521.1071999999999</v>
      </c>
      <c r="K1504" s="65">
        <v>3296.8964000000001</v>
      </c>
      <c r="L1504" s="65">
        <v>-5895.4</v>
      </c>
      <c r="M1504" s="65">
        <v>-12384</v>
      </c>
      <c r="N1504" s="65">
        <v>-6259.5</v>
      </c>
      <c r="O1504" s="65">
        <v>6938</v>
      </c>
      <c r="P1504" s="65">
        <v>44170.35</v>
      </c>
      <c r="Q1504" s="65">
        <v>-8871.66</v>
      </c>
      <c r="R1504" s="65">
        <v>-63.43</v>
      </c>
      <c r="S1504" s="65">
        <v>1858.4599999999998</v>
      </c>
      <c r="T1504" s="65">
        <v>6341.4000000000005</v>
      </c>
      <c r="U1504" s="65">
        <v>-503.92</v>
      </c>
      <c r="V1504" s="65">
        <v>25330.3</v>
      </c>
    </row>
    <row r="1505" spans="1:22" x14ac:dyDescent="0.25">
      <c r="A1505">
        <v>1489</v>
      </c>
      <c r="B1505" s="65">
        <v>39.340000000000003</v>
      </c>
      <c r="C1505" s="65">
        <v>315.73</v>
      </c>
      <c r="D1505" s="65">
        <v>14.06</v>
      </c>
      <c r="E1505" s="65">
        <v>214.43</v>
      </c>
      <c r="F1505" s="65">
        <v>3222.17</v>
      </c>
      <c r="G1505" s="65">
        <v>2656.96</v>
      </c>
      <c r="H1505" s="65">
        <v>9873.48</v>
      </c>
      <c r="I1505" s="65">
        <v>3207.26</v>
      </c>
      <c r="J1505" s="65">
        <v>2589.65</v>
      </c>
      <c r="K1505" s="65">
        <v>3353.98</v>
      </c>
      <c r="L1505" s="65">
        <v>7487.2000000000007</v>
      </c>
      <c r="M1505" s="65">
        <v>9710.1</v>
      </c>
      <c r="N1505" s="65">
        <v>9270.2999999999993</v>
      </c>
      <c r="O1505" s="65">
        <v>23820.6</v>
      </c>
      <c r="P1505" s="65">
        <v>367.27500000000003</v>
      </c>
      <c r="Q1505" s="65">
        <v>2868.46</v>
      </c>
      <c r="R1505" s="65">
        <v>-8201.1</v>
      </c>
      <c r="S1505" s="65">
        <v>-3337.1400000000003</v>
      </c>
      <c r="T1505" s="65">
        <v>-3939.8849999999998</v>
      </c>
      <c r="U1505" s="65">
        <v>-11920</v>
      </c>
      <c r="V1505" s="65">
        <v>26125.809999999998</v>
      </c>
    </row>
    <row r="1506" spans="1:22" x14ac:dyDescent="0.25">
      <c r="A1506">
        <v>1490</v>
      </c>
      <c r="B1506" s="65">
        <v>40.784300000000002</v>
      </c>
      <c r="C1506" s="65">
        <v>331.08100000000002</v>
      </c>
      <c r="D1506" s="65">
        <v>13.8697</v>
      </c>
      <c r="E1506" s="65">
        <v>239.8073</v>
      </c>
      <c r="F1506" s="65">
        <v>3316.4504000000002</v>
      </c>
      <c r="G1506" s="65">
        <v>2677.8710999999998</v>
      </c>
      <c r="H1506" s="65">
        <v>9726.7608</v>
      </c>
      <c r="I1506" s="65">
        <v>3202.2402000000002</v>
      </c>
      <c r="J1506" s="65">
        <v>2549.6604000000002</v>
      </c>
      <c r="K1506" s="65">
        <v>3266.5227</v>
      </c>
      <c r="L1506" s="65">
        <v>-2620.1000000000004</v>
      </c>
      <c r="M1506" s="65">
        <v>-13321.5</v>
      </c>
      <c r="N1506" s="65">
        <v>16781.7</v>
      </c>
      <c r="O1506" s="65">
        <v>-26934.6</v>
      </c>
      <c r="P1506" s="65">
        <v>-23203.724999999999</v>
      </c>
      <c r="Q1506" s="65">
        <v>-1313.74</v>
      </c>
      <c r="R1506" s="65">
        <v>-864.97499999999991</v>
      </c>
      <c r="S1506" s="65">
        <v>-2834.7400000000002</v>
      </c>
      <c r="T1506" s="65">
        <v>2058.42</v>
      </c>
      <c r="U1506" s="65">
        <v>5570.82</v>
      </c>
      <c r="V1506" s="65">
        <v>-46682.439999999995</v>
      </c>
    </row>
    <row r="1507" spans="1:22" x14ac:dyDescent="0.25">
      <c r="A1507">
        <v>1491</v>
      </c>
      <c r="B1507" s="65">
        <v>40.31</v>
      </c>
      <c r="C1507" s="65">
        <v>324.55</v>
      </c>
      <c r="D1507" s="65">
        <v>14.4</v>
      </c>
      <c r="E1507" s="65">
        <v>227.62</v>
      </c>
      <c r="F1507" s="65">
        <v>3177.52</v>
      </c>
      <c r="G1507" s="65">
        <v>2687.64</v>
      </c>
      <c r="H1507" s="65">
        <v>9964.9699999999993</v>
      </c>
      <c r="I1507" s="65">
        <v>3156.27</v>
      </c>
      <c r="J1507" s="65">
        <v>2577.9299999999998</v>
      </c>
      <c r="K1507" s="65">
        <v>3305.04</v>
      </c>
      <c r="L1507" s="65">
        <v>733.6</v>
      </c>
      <c r="M1507" s="65">
        <v>-3529.95</v>
      </c>
      <c r="N1507" s="65">
        <v>-3833.7</v>
      </c>
      <c r="O1507" s="65">
        <v>-2556</v>
      </c>
      <c r="P1507" s="65">
        <v>11528.775</v>
      </c>
      <c r="Q1507" s="65">
        <v>-3268.3399999999997</v>
      </c>
      <c r="R1507" s="65">
        <v>-12775.195</v>
      </c>
      <c r="S1507" s="65">
        <v>1762.11</v>
      </c>
      <c r="T1507" s="65">
        <v>-2181.81</v>
      </c>
      <c r="U1507" s="65">
        <v>-2131.86</v>
      </c>
      <c r="V1507" s="65">
        <v>-16252.369999999999</v>
      </c>
    </row>
    <row r="1508" spans="1:22" x14ac:dyDescent="0.25">
      <c r="A1508">
        <v>1492</v>
      </c>
      <c r="B1508" s="65">
        <v>40.336500000000001</v>
      </c>
      <c r="C1508" s="65">
        <v>314.86950000000002</v>
      </c>
      <c r="D1508" s="65">
        <v>14.274900000000001</v>
      </c>
      <c r="E1508" s="65">
        <v>217.40950000000001</v>
      </c>
      <c r="F1508" s="65">
        <v>3135.203</v>
      </c>
      <c r="G1508" s="65">
        <v>2655.4198000000001</v>
      </c>
      <c r="H1508" s="65">
        <v>9660.2633999999998</v>
      </c>
      <c r="I1508" s="65">
        <v>3138.6302000000001</v>
      </c>
      <c r="J1508" s="65">
        <v>2570.4511000000002</v>
      </c>
      <c r="K1508" s="65">
        <v>3338.1624999999999</v>
      </c>
      <c r="L1508" s="65">
        <v>514.5</v>
      </c>
      <c r="M1508" s="65">
        <v>10995.75</v>
      </c>
      <c r="N1508" s="65">
        <v>978.9</v>
      </c>
      <c r="O1508" s="65">
        <v>17861</v>
      </c>
      <c r="P1508" s="65">
        <v>22108.125</v>
      </c>
      <c r="Q1508" s="65">
        <v>3176.52</v>
      </c>
      <c r="R1508" s="65">
        <v>2459.895</v>
      </c>
      <c r="S1508" s="65">
        <v>3526.2599999999998</v>
      </c>
      <c r="T1508" s="65">
        <v>-1060.1849999999999</v>
      </c>
      <c r="U1508" s="65">
        <v>-8757.14</v>
      </c>
      <c r="V1508" s="65">
        <v>51803.625</v>
      </c>
    </row>
    <row r="1509" spans="1:22" x14ac:dyDescent="0.25">
      <c r="A1509">
        <v>1493</v>
      </c>
      <c r="B1509" s="65">
        <v>40.26</v>
      </c>
      <c r="C1509" s="65">
        <v>321.85000000000002</v>
      </c>
      <c r="D1509" s="65">
        <v>14.63</v>
      </c>
      <c r="E1509" s="65">
        <v>228.94</v>
      </c>
      <c r="F1509" s="65">
        <v>3262.44</v>
      </c>
      <c r="G1509" s="65">
        <v>2728.6</v>
      </c>
      <c r="H1509" s="65">
        <v>10256.01</v>
      </c>
      <c r="I1509" s="65">
        <v>3204.45</v>
      </c>
      <c r="J1509" s="65">
        <v>2501.75</v>
      </c>
      <c r="K1509" s="65">
        <v>3266.7</v>
      </c>
      <c r="L1509" s="65">
        <v>1078</v>
      </c>
      <c r="M1509" s="65">
        <v>517.79999999999995</v>
      </c>
      <c r="N1509" s="65">
        <v>-12803.699999999999</v>
      </c>
      <c r="O1509" s="65">
        <v>-5204</v>
      </c>
      <c r="P1509" s="65">
        <v>-9701.9500000000007</v>
      </c>
      <c r="Q1509" s="65">
        <v>-11459.220000000001</v>
      </c>
      <c r="R1509" s="65">
        <v>-27327.589999999997</v>
      </c>
      <c r="S1509" s="65">
        <v>-3055.33</v>
      </c>
      <c r="T1509" s="65">
        <v>9244.8150000000005</v>
      </c>
      <c r="U1509" s="65">
        <v>5535.7</v>
      </c>
      <c r="V1509" s="65">
        <v>-53175.475000000006</v>
      </c>
    </row>
    <row r="1510" spans="1:22" x14ac:dyDescent="0.25">
      <c r="A1510">
        <v>1494</v>
      </c>
      <c r="B1510" s="65">
        <v>41.124699999999997</v>
      </c>
      <c r="C1510" s="65">
        <v>325.12959999999998</v>
      </c>
      <c r="D1510" s="65">
        <v>14.5724</v>
      </c>
      <c r="E1510" s="65">
        <v>239.45419999999999</v>
      </c>
      <c r="F1510" s="65">
        <v>3274.2195000000002</v>
      </c>
      <c r="G1510" s="65">
        <v>2678.4877999999999</v>
      </c>
      <c r="H1510" s="65">
        <v>9716.3173000000006</v>
      </c>
      <c r="I1510" s="65">
        <v>3149.8579</v>
      </c>
      <c r="J1510" s="65">
        <v>2559.252</v>
      </c>
      <c r="K1510" s="65">
        <v>3386.5533</v>
      </c>
      <c r="L1510" s="65">
        <v>-5002.8999999999996</v>
      </c>
      <c r="M1510" s="65">
        <v>-4394.4000000000005</v>
      </c>
      <c r="N1510" s="65">
        <v>-10623.599999999999</v>
      </c>
      <c r="O1510" s="65">
        <v>-26228.400000000001</v>
      </c>
      <c r="P1510" s="65">
        <v>-12646</v>
      </c>
      <c r="Q1510" s="65">
        <v>-1437.08</v>
      </c>
      <c r="R1510" s="65">
        <v>-342.8</v>
      </c>
      <c r="S1510" s="65">
        <v>2403.4900000000002</v>
      </c>
      <c r="T1510" s="65">
        <v>619.67999999999995</v>
      </c>
      <c r="U1510" s="65">
        <v>-18435.3</v>
      </c>
      <c r="V1510" s="65">
        <v>-76087.310000000012</v>
      </c>
    </row>
    <row r="1511" spans="1:22" x14ac:dyDescent="0.25">
      <c r="A1511">
        <v>1495</v>
      </c>
      <c r="B1511" s="65">
        <v>40.67</v>
      </c>
      <c r="C1511" s="65">
        <v>328.58</v>
      </c>
      <c r="D1511" s="65">
        <v>14.23</v>
      </c>
      <c r="E1511" s="65">
        <v>222.49</v>
      </c>
      <c r="F1511" s="65">
        <v>2915.42</v>
      </c>
      <c r="G1511" s="65">
        <v>2651.18</v>
      </c>
      <c r="H1511" s="65">
        <v>9688.68</v>
      </c>
      <c r="I1511" s="65">
        <v>3169.81</v>
      </c>
      <c r="J1511" s="65">
        <v>2577.54</v>
      </c>
      <c r="K1511" s="65">
        <v>3306.24</v>
      </c>
      <c r="L1511" s="65">
        <v>-1829.8000000000002</v>
      </c>
      <c r="M1511" s="65">
        <v>-9567</v>
      </c>
      <c r="N1511" s="65">
        <v>2909.4</v>
      </c>
      <c r="O1511" s="65">
        <v>7693.4</v>
      </c>
      <c r="P1511" s="65">
        <v>77054.175000000003</v>
      </c>
      <c r="Q1511" s="65">
        <v>4024.28</v>
      </c>
      <c r="R1511" s="65">
        <v>1038.93</v>
      </c>
      <c r="S1511" s="65">
        <v>408.35999999999996</v>
      </c>
      <c r="T1511" s="65">
        <v>-2124.09</v>
      </c>
      <c r="U1511" s="65">
        <v>-2373.1000000000004</v>
      </c>
      <c r="V1511" s="65">
        <v>77234.554999999993</v>
      </c>
    </row>
    <row r="1512" spans="1:22" x14ac:dyDescent="0.25">
      <c r="A1512">
        <v>1496</v>
      </c>
      <c r="B1512" s="65">
        <v>40.0565</v>
      </c>
      <c r="C1512" s="65">
        <v>328.61149999999998</v>
      </c>
      <c r="D1512" s="65">
        <v>14.2262</v>
      </c>
      <c r="E1512" s="65">
        <v>227.16839999999999</v>
      </c>
      <c r="F1512" s="65">
        <v>3308.444</v>
      </c>
      <c r="G1512" s="65">
        <v>2646.7656000000002</v>
      </c>
      <c r="H1512" s="65">
        <v>9448.6571999999996</v>
      </c>
      <c r="I1512" s="65">
        <v>3166.2534999999998</v>
      </c>
      <c r="J1512" s="65">
        <v>2568.4052000000001</v>
      </c>
      <c r="K1512" s="65">
        <v>3248.8447999999999</v>
      </c>
      <c r="L1512" s="65">
        <v>2474.5</v>
      </c>
      <c r="M1512" s="65">
        <v>-9617.25</v>
      </c>
      <c r="N1512" s="65">
        <v>2878.2000000000003</v>
      </c>
      <c r="O1512" s="65">
        <v>-1656.8</v>
      </c>
      <c r="P1512" s="65">
        <v>-21202.125</v>
      </c>
      <c r="Q1512" s="65">
        <v>4907.3599999999997</v>
      </c>
      <c r="R1512" s="65">
        <v>13040.205</v>
      </c>
      <c r="S1512" s="65">
        <v>763.93000000000006</v>
      </c>
      <c r="T1512" s="65">
        <v>-753.30000000000007</v>
      </c>
      <c r="U1512" s="65">
        <v>9106.4</v>
      </c>
      <c r="V1512" s="65">
        <v>-58.879999999997381</v>
      </c>
    </row>
    <row r="1513" spans="1:22" x14ac:dyDescent="0.25">
      <c r="A1513">
        <v>1497</v>
      </c>
      <c r="B1513" s="65">
        <v>41.37</v>
      </c>
      <c r="C1513" s="65">
        <v>326.02999999999997</v>
      </c>
      <c r="D1513" s="65">
        <v>14.36</v>
      </c>
      <c r="E1513" s="65">
        <v>223.68</v>
      </c>
      <c r="F1513" s="65">
        <v>3282.37</v>
      </c>
      <c r="G1513" s="65">
        <v>2649.49</v>
      </c>
      <c r="H1513" s="65">
        <v>9928.09</v>
      </c>
      <c r="I1513" s="65">
        <v>3148.17</v>
      </c>
      <c r="J1513" s="65">
        <v>2588.0300000000002</v>
      </c>
      <c r="K1513" s="65">
        <v>3337.29</v>
      </c>
      <c r="L1513" s="65">
        <v>-6710.9</v>
      </c>
      <c r="M1513" s="65">
        <v>-5749.35</v>
      </c>
      <c r="N1513" s="65">
        <v>-2402.4</v>
      </c>
      <c r="O1513" s="65">
        <v>5314.4</v>
      </c>
      <c r="P1513" s="65">
        <v>-14684.625</v>
      </c>
      <c r="Q1513" s="65">
        <v>4362.04</v>
      </c>
      <c r="R1513" s="65">
        <v>-10931.275</v>
      </c>
      <c r="S1513" s="65">
        <v>2571.8599999999997</v>
      </c>
      <c r="T1513" s="65">
        <v>-3697.62</v>
      </c>
      <c r="U1513" s="65">
        <v>-8582.08</v>
      </c>
      <c r="V1513" s="65">
        <v>-40509.949999999997</v>
      </c>
    </row>
    <row r="1514" spans="1:22" x14ac:dyDescent="0.25">
      <c r="A1514">
        <v>1498</v>
      </c>
      <c r="B1514" s="65">
        <v>39.339300000000001</v>
      </c>
      <c r="C1514" s="65">
        <v>322.75450000000001</v>
      </c>
      <c r="D1514" s="65">
        <v>14.4061</v>
      </c>
      <c r="E1514" s="65">
        <v>227.54349999999999</v>
      </c>
      <c r="F1514" s="65">
        <v>3289.7492999999999</v>
      </c>
      <c r="G1514" s="65">
        <v>2671.5693999999999</v>
      </c>
      <c r="H1514" s="65">
        <v>9957.9130999999998</v>
      </c>
      <c r="I1514" s="65">
        <v>3218.6702</v>
      </c>
      <c r="J1514" s="65">
        <v>2523.3703999999998</v>
      </c>
      <c r="K1514" s="65">
        <v>3369.0127000000002</v>
      </c>
      <c r="L1514" s="65">
        <v>7494.9</v>
      </c>
      <c r="M1514" s="65">
        <v>-831.75</v>
      </c>
      <c r="N1514" s="65">
        <v>-4137.8999999999996</v>
      </c>
      <c r="O1514" s="65">
        <v>-2407</v>
      </c>
      <c r="P1514" s="65">
        <v>-16528.45</v>
      </c>
      <c r="Q1514" s="65">
        <v>-53.400000000000006</v>
      </c>
      <c r="R1514" s="65">
        <v>-12422.59</v>
      </c>
      <c r="S1514" s="65">
        <v>-4477.74</v>
      </c>
      <c r="T1514" s="65">
        <v>6001.92</v>
      </c>
      <c r="U1514" s="65">
        <v>-14927.180000000002</v>
      </c>
      <c r="V1514" s="65">
        <v>-42289.19</v>
      </c>
    </row>
    <row r="1515" spans="1:22" x14ac:dyDescent="0.25">
      <c r="A1515">
        <v>1499</v>
      </c>
      <c r="B1515" s="65">
        <v>40.69</v>
      </c>
      <c r="C1515" s="65">
        <v>320.45999999999998</v>
      </c>
      <c r="D1515" s="65">
        <v>14.88</v>
      </c>
      <c r="E1515" s="65">
        <v>219.58</v>
      </c>
      <c r="F1515" s="65">
        <v>3123.48</v>
      </c>
      <c r="G1515" s="65">
        <v>2683.64</v>
      </c>
      <c r="H1515" s="65">
        <v>9693.7000000000007</v>
      </c>
      <c r="I1515" s="65">
        <v>3255.97</v>
      </c>
      <c r="J1515" s="65">
        <v>2534.85</v>
      </c>
      <c r="K1515" s="65">
        <v>3289.23</v>
      </c>
      <c r="L1515" s="65">
        <v>-1990.8</v>
      </c>
      <c r="M1515" s="65">
        <v>2607.4499999999998</v>
      </c>
      <c r="N1515" s="65">
        <v>-22776</v>
      </c>
      <c r="O1515" s="65">
        <v>13523.199999999999</v>
      </c>
      <c r="P1515" s="65">
        <v>25038.15</v>
      </c>
      <c r="Q1515" s="65">
        <v>-2467.92</v>
      </c>
      <c r="R1515" s="65">
        <v>787.93499999999995</v>
      </c>
      <c r="S1515" s="65">
        <v>-8207.92</v>
      </c>
      <c r="T1515" s="65">
        <v>4280.6400000000003</v>
      </c>
      <c r="U1515" s="65">
        <v>1029.18</v>
      </c>
      <c r="V1515" s="65">
        <v>11823.915000000001</v>
      </c>
    </row>
    <row r="1516" spans="1:22" x14ac:dyDescent="0.25">
      <c r="A1516">
        <v>1500</v>
      </c>
      <c r="B1516" s="65">
        <v>41.493099999999998</v>
      </c>
      <c r="C1516" s="65">
        <v>324.83859999999999</v>
      </c>
      <c r="D1516" s="65">
        <v>14.1614</v>
      </c>
      <c r="E1516" s="65">
        <v>225.0583</v>
      </c>
      <c r="F1516" s="65">
        <v>3182.7388000000001</v>
      </c>
      <c r="G1516" s="65">
        <v>2675.3780999999999</v>
      </c>
      <c r="H1516" s="65">
        <v>9516.5805</v>
      </c>
      <c r="I1516" s="65">
        <v>3224.9955</v>
      </c>
      <c r="J1516" s="65">
        <v>2586.4405999999999</v>
      </c>
      <c r="K1516" s="65">
        <v>3307.9717999999998</v>
      </c>
      <c r="L1516" s="65">
        <v>-7581.7</v>
      </c>
      <c r="M1516" s="65">
        <v>-3957.8999999999996</v>
      </c>
      <c r="N1516" s="65">
        <v>5405.4</v>
      </c>
      <c r="O1516" s="65">
        <v>2563.4</v>
      </c>
      <c r="P1516" s="65">
        <v>10224.175000000001</v>
      </c>
      <c r="Q1516" s="65">
        <v>-815.1400000000001</v>
      </c>
      <c r="R1516" s="65">
        <v>9644.0399999999991</v>
      </c>
      <c r="S1516" s="65">
        <v>-5110.2699999999995</v>
      </c>
      <c r="T1516" s="65">
        <v>-3458.61</v>
      </c>
      <c r="U1516" s="65">
        <v>-2719</v>
      </c>
      <c r="V1516" s="65">
        <v>4194.3950000000004</v>
      </c>
    </row>
    <row r="1517" spans="1:22" x14ac:dyDescent="0.25">
      <c r="A1517">
        <v>1501</v>
      </c>
      <c r="B1517" s="65">
        <v>39.950000000000003</v>
      </c>
      <c r="C1517" s="65">
        <v>327.20999999999998</v>
      </c>
      <c r="D1517" s="65">
        <v>14.2</v>
      </c>
      <c r="E1517" s="65">
        <v>229.41</v>
      </c>
      <c r="F1517" s="65">
        <v>3355.31</v>
      </c>
      <c r="G1517" s="65">
        <v>2654.55</v>
      </c>
      <c r="H1517" s="65">
        <v>9880.02</v>
      </c>
      <c r="I1517" s="65">
        <v>3100.38</v>
      </c>
      <c r="J1517" s="65">
        <v>2567.19</v>
      </c>
      <c r="K1517" s="65">
        <v>3256.64</v>
      </c>
      <c r="L1517" s="65">
        <v>3236.7999999999997</v>
      </c>
      <c r="M1517" s="65">
        <v>-7521.6</v>
      </c>
      <c r="N1517" s="65">
        <v>3790.7999999999997</v>
      </c>
      <c r="O1517" s="65">
        <v>-6135.2</v>
      </c>
      <c r="P1517" s="65">
        <v>-32918.75</v>
      </c>
      <c r="Q1517" s="65">
        <v>3350.94</v>
      </c>
      <c r="R1517" s="65">
        <v>-8527.8700000000008</v>
      </c>
      <c r="S1517" s="65">
        <v>7351.0999999999995</v>
      </c>
      <c r="T1517" s="65">
        <v>-571.32000000000005</v>
      </c>
      <c r="U1517" s="65">
        <v>7546.4</v>
      </c>
      <c r="V1517" s="65">
        <v>-30398.699999999997</v>
      </c>
    </row>
    <row r="1518" spans="1:22" x14ac:dyDescent="0.25">
      <c r="A1518">
        <v>1502</v>
      </c>
      <c r="B1518" s="65">
        <v>40.456699999999998</v>
      </c>
      <c r="C1518" s="65">
        <v>327.01600000000002</v>
      </c>
      <c r="D1518" s="65">
        <v>14.708600000000001</v>
      </c>
      <c r="E1518" s="65">
        <v>217.0129</v>
      </c>
      <c r="F1518" s="65">
        <v>3223.9032999999999</v>
      </c>
      <c r="G1518" s="65">
        <v>2715.3352</v>
      </c>
      <c r="H1518" s="65">
        <v>9332.4775000000009</v>
      </c>
      <c r="I1518" s="65">
        <v>3155.5304000000001</v>
      </c>
      <c r="J1518" s="65">
        <v>2579.6759999999999</v>
      </c>
      <c r="K1518" s="65">
        <v>3285.27</v>
      </c>
      <c r="L1518" s="65">
        <v>-326.89999999999998</v>
      </c>
      <c r="M1518" s="65">
        <v>-7224</v>
      </c>
      <c r="N1518" s="65">
        <v>-15935.400000000001</v>
      </c>
      <c r="O1518" s="65">
        <v>18654.2</v>
      </c>
      <c r="P1518" s="65">
        <v>-66.949999999999989</v>
      </c>
      <c r="Q1518" s="65">
        <v>-8806.56</v>
      </c>
      <c r="R1518" s="65">
        <v>18849.189999999999</v>
      </c>
      <c r="S1518" s="65">
        <v>1836.24</v>
      </c>
      <c r="T1518" s="65">
        <v>-2443.92</v>
      </c>
      <c r="U1518" s="65">
        <v>1821.36</v>
      </c>
      <c r="V1518" s="65">
        <v>6357.2599999999975</v>
      </c>
    </row>
    <row r="1519" spans="1:22" x14ac:dyDescent="0.25">
      <c r="A1519">
        <v>1503</v>
      </c>
      <c r="B1519" s="65">
        <v>40.590000000000003</v>
      </c>
      <c r="C1519" s="65">
        <v>319.49</v>
      </c>
      <c r="D1519" s="65">
        <v>14.3</v>
      </c>
      <c r="E1519" s="65">
        <v>238.03</v>
      </c>
      <c r="F1519" s="65">
        <v>3202.28</v>
      </c>
      <c r="G1519" s="65">
        <v>2662.16</v>
      </c>
      <c r="H1519" s="65">
        <v>9755.41</v>
      </c>
      <c r="I1519" s="65">
        <v>3200.05</v>
      </c>
      <c r="J1519" s="65">
        <v>2628.95</v>
      </c>
      <c r="K1519" s="65">
        <v>3390.23</v>
      </c>
      <c r="L1519" s="65">
        <v>-1230.6000000000001</v>
      </c>
      <c r="M1519" s="65">
        <v>4065.8999999999996</v>
      </c>
      <c r="N1519" s="65">
        <v>156</v>
      </c>
      <c r="O1519" s="65">
        <v>-23374</v>
      </c>
      <c r="P1519" s="65">
        <v>5338.625</v>
      </c>
      <c r="Q1519" s="65">
        <v>1827.6599999999999</v>
      </c>
      <c r="R1519" s="65">
        <v>-2297.62</v>
      </c>
      <c r="S1519" s="65">
        <v>-2615.6999999999998</v>
      </c>
      <c r="T1519" s="65">
        <v>-9834.9750000000004</v>
      </c>
      <c r="U1519" s="65">
        <v>-19170.64</v>
      </c>
      <c r="V1519" s="65">
        <v>-47135.35</v>
      </c>
    </row>
    <row r="1520" spans="1:22" x14ac:dyDescent="0.25">
      <c r="A1520">
        <v>1504</v>
      </c>
      <c r="B1520" s="65">
        <v>40.448999999999998</v>
      </c>
      <c r="C1520" s="65">
        <v>329.11270000000002</v>
      </c>
      <c r="D1520" s="65">
        <v>14.676500000000001</v>
      </c>
      <c r="E1520" s="65">
        <v>221.40479999999999</v>
      </c>
      <c r="F1520" s="65">
        <v>3204.5052000000001</v>
      </c>
      <c r="G1520" s="65">
        <v>2754.1066999999998</v>
      </c>
      <c r="H1520" s="65">
        <v>9746.7942000000003</v>
      </c>
      <c r="I1520" s="65">
        <v>3170.4038</v>
      </c>
      <c r="J1520" s="65">
        <v>2542.9205999999999</v>
      </c>
      <c r="K1520" s="65">
        <v>3200.6235000000001</v>
      </c>
      <c r="L1520" s="65">
        <v>-273</v>
      </c>
      <c r="M1520" s="65">
        <v>-10369.049999999999</v>
      </c>
      <c r="N1520" s="65">
        <v>-14683.5</v>
      </c>
      <c r="O1520" s="65">
        <v>9870.4</v>
      </c>
      <c r="P1520" s="65">
        <v>4782.5749999999998</v>
      </c>
      <c r="Q1520" s="65">
        <v>-16560.86</v>
      </c>
      <c r="R1520" s="65">
        <v>-1866.6450000000002</v>
      </c>
      <c r="S1520" s="65">
        <v>348.9</v>
      </c>
      <c r="T1520" s="65">
        <v>3069.39</v>
      </c>
      <c r="U1520" s="65">
        <v>18750.66</v>
      </c>
      <c r="V1520" s="65">
        <v>-6931.130000000001</v>
      </c>
    </row>
    <row r="1521" spans="1:22" x14ac:dyDescent="0.25">
      <c r="A1521">
        <v>1505</v>
      </c>
      <c r="B1521" s="65">
        <v>40.549999999999997</v>
      </c>
      <c r="C1521" s="65">
        <v>322.14999999999998</v>
      </c>
      <c r="D1521" s="65">
        <v>14.26</v>
      </c>
      <c r="E1521" s="65">
        <v>224.59</v>
      </c>
      <c r="F1521" s="65">
        <v>3304.36</v>
      </c>
      <c r="G1521" s="65">
        <v>2673.59</v>
      </c>
      <c r="H1521" s="65">
        <v>10009.82</v>
      </c>
      <c r="I1521" s="65">
        <v>3218.94</v>
      </c>
      <c r="J1521" s="65">
        <v>2523.5100000000002</v>
      </c>
      <c r="K1521" s="65">
        <v>3339.84</v>
      </c>
      <c r="L1521" s="65">
        <v>-989.8</v>
      </c>
      <c r="M1521" s="65">
        <v>81.75</v>
      </c>
      <c r="N1521" s="65">
        <v>1719.9</v>
      </c>
      <c r="O1521" s="65">
        <v>3499.8</v>
      </c>
      <c r="P1521" s="65">
        <v>-20180.25</v>
      </c>
      <c r="Q1521" s="65">
        <v>-456.94</v>
      </c>
      <c r="R1521" s="65">
        <v>-15017.91</v>
      </c>
      <c r="S1521" s="65">
        <v>-4504.91</v>
      </c>
      <c r="T1521" s="65">
        <v>5980.2449999999999</v>
      </c>
      <c r="U1521" s="65">
        <v>-9091.7800000000007</v>
      </c>
      <c r="V1521" s="65">
        <v>-38959.895000000004</v>
      </c>
    </row>
    <row r="1522" spans="1:22" x14ac:dyDescent="0.25">
      <c r="A1522">
        <v>1506</v>
      </c>
      <c r="B1522" s="65">
        <v>40.232500000000002</v>
      </c>
      <c r="C1522" s="65">
        <v>322.19229999999999</v>
      </c>
      <c r="D1522" s="65">
        <v>14.4397</v>
      </c>
      <c r="E1522" s="65">
        <v>223.86330000000001</v>
      </c>
      <c r="F1522" s="65">
        <v>3243.4901</v>
      </c>
      <c r="G1522" s="65">
        <v>2687.6469000000002</v>
      </c>
      <c r="H1522" s="65">
        <v>9709.9184000000005</v>
      </c>
      <c r="I1522" s="65">
        <v>3224.1835999999998</v>
      </c>
      <c r="J1522" s="65">
        <v>2565.9185000000002</v>
      </c>
      <c r="K1522" s="65">
        <v>3350.9007000000001</v>
      </c>
      <c r="L1522" s="65">
        <v>1242.5</v>
      </c>
      <c r="M1522" s="65">
        <v>11.55</v>
      </c>
      <c r="N1522" s="65">
        <v>-5448.2999999999993</v>
      </c>
      <c r="O1522" s="65">
        <v>4953.4000000000005</v>
      </c>
      <c r="P1522" s="65">
        <v>-4963.6500000000005</v>
      </c>
      <c r="Q1522" s="65">
        <v>-3268.9</v>
      </c>
      <c r="R1522" s="65">
        <v>-22.855</v>
      </c>
      <c r="S1522" s="65">
        <v>-5029.08</v>
      </c>
      <c r="T1522" s="65">
        <v>-380.29499999999996</v>
      </c>
      <c r="U1522" s="65">
        <v>-11304.779999999999</v>
      </c>
      <c r="V1522" s="65">
        <v>-24210.409999999996</v>
      </c>
    </row>
    <row r="1523" spans="1:22" x14ac:dyDescent="0.25">
      <c r="A1523">
        <v>1507</v>
      </c>
      <c r="B1523" s="65">
        <v>40.840000000000003</v>
      </c>
      <c r="C1523" s="65">
        <v>321.92</v>
      </c>
      <c r="D1523" s="65">
        <v>14.75</v>
      </c>
      <c r="E1523" s="65">
        <v>231.13</v>
      </c>
      <c r="F1523" s="65">
        <v>3353.47</v>
      </c>
      <c r="G1523" s="65">
        <v>2688.94</v>
      </c>
      <c r="H1523" s="65">
        <v>9741.56</v>
      </c>
      <c r="I1523" s="65">
        <v>3198.81</v>
      </c>
      <c r="J1523" s="65">
        <v>2551.86</v>
      </c>
      <c r="K1523" s="65">
        <v>3285.76</v>
      </c>
      <c r="L1523" s="65">
        <v>-2994.6</v>
      </c>
      <c r="M1523" s="65">
        <v>425.99999999999994</v>
      </c>
      <c r="N1523" s="65">
        <v>-17374.5</v>
      </c>
      <c r="O1523" s="65">
        <v>-9579.8000000000011</v>
      </c>
      <c r="P1523" s="65">
        <v>-32458.075000000001</v>
      </c>
      <c r="Q1523" s="65">
        <v>-3527.9000000000005</v>
      </c>
      <c r="R1523" s="65">
        <v>-1604.9349999999999</v>
      </c>
      <c r="S1523" s="65">
        <v>-2491.87</v>
      </c>
      <c r="T1523" s="65">
        <v>1728.96</v>
      </c>
      <c r="U1523" s="65">
        <v>1723.2800000000002</v>
      </c>
      <c r="V1523" s="65">
        <v>-66153.440000000002</v>
      </c>
    </row>
    <row r="1524" spans="1:22" x14ac:dyDescent="0.25">
      <c r="A1524">
        <v>1508</v>
      </c>
      <c r="B1524" s="65">
        <v>41.875700000000002</v>
      </c>
      <c r="C1524" s="65">
        <v>321.66269999999997</v>
      </c>
      <c r="D1524" s="65">
        <v>14.399699999999999</v>
      </c>
      <c r="E1524" s="65">
        <v>228.14269999999999</v>
      </c>
      <c r="F1524" s="65">
        <v>3170.0311000000002</v>
      </c>
      <c r="G1524" s="65">
        <v>2631.6297</v>
      </c>
      <c r="H1524" s="65">
        <v>9987.1713</v>
      </c>
      <c r="I1524" s="65">
        <v>3122.1653999999999</v>
      </c>
      <c r="J1524" s="65">
        <v>2561.0191</v>
      </c>
      <c r="K1524" s="65">
        <v>3338.0781000000002</v>
      </c>
      <c r="L1524" s="65">
        <v>-10259.9</v>
      </c>
      <c r="M1524" s="65">
        <v>805.95</v>
      </c>
      <c r="N1524" s="65">
        <v>-3888.2999999999997</v>
      </c>
      <c r="O1524" s="65">
        <v>-3605.4</v>
      </c>
      <c r="P1524" s="65">
        <v>13401.1</v>
      </c>
      <c r="Q1524" s="65">
        <v>7934.54</v>
      </c>
      <c r="R1524" s="65">
        <v>-13885.499999999998</v>
      </c>
      <c r="S1524" s="65">
        <v>5172.7400000000007</v>
      </c>
      <c r="T1524" s="65">
        <v>354.61500000000001</v>
      </c>
      <c r="U1524" s="65">
        <v>-8740.26</v>
      </c>
      <c r="V1524" s="65">
        <v>-12710.414999999994</v>
      </c>
    </row>
    <row r="1525" spans="1:22" x14ac:dyDescent="0.25">
      <c r="A1525">
        <v>1509</v>
      </c>
      <c r="B1525" s="65">
        <v>39.93</v>
      </c>
      <c r="C1525" s="65">
        <v>323.95999999999998</v>
      </c>
      <c r="D1525" s="65">
        <v>14.31</v>
      </c>
      <c r="E1525" s="65">
        <v>235.41</v>
      </c>
      <c r="F1525" s="65">
        <v>3176.23</v>
      </c>
      <c r="G1525" s="65">
        <v>2698.64</v>
      </c>
      <c r="H1525" s="65">
        <v>9879.69</v>
      </c>
      <c r="I1525" s="65">
        <v>3150.63</v>
      </c>
      <c r="J1525" s="65">
        <v>2583.15</v>
      </c>
      <c r="K1525" s="65">
        <v>3267.9</v>
      </c>
      <c r="L1525" s="65">
        <v>3343.9</v>
      </c>
      <c r="M1525" s="65">
        <v>-2640.75</v>
      </c>
      <c r="N1525" s="65">
        <v>-507</v>
      </c>
      <c r="O1525" s="65">
        <v>-18130.600000000002</v>
      </c>
      <c r="P1525" s="65">
        <v>11851.375</v>
      </c>
      <c r="Q1525" s="65">
        <v>-5467.76</v>
      </c>
      <c r="R1525" s="65">
        <v>-8511.375</v>
      </c>
      <c r="S1525" s="65">
        <v>2326.02</v>
      </c>
      <c r="T1525" s="65">
        <v>-2964.54</v>
      </c>
      <c r="U1525" s="65">
        <v>5294.88</v>
      </c>
      <c r="V1525" s="65">
        <v>-15405.849999999999</v>
      </c>
    </row>
    <row r="1526" spans="1:22" x14ac:dyDescent="0.25">
      <c r="A1526">
        <v>1510</v>
      </c>
      <c r="B1526" s="65">
        <v>39.294499999999999</v>
      </c>
      <c r="C1526" s="65">
        <v>322.98</v>
      </c>
      <c r="D1526" s="65">
        <v>14.506500000000001</v>
      </c>
      <c r="E1526" s="65">
        <v>220.6584</v>
      </c>
      <c r="F1526" s="65">
        <v>3044.6453999999999</v>
      </c>
      <c r="G1526" s="65">
        <v>2661.4764</v>
      </c>
      <c r="H1526" s="65">
        <v>9581.2404000000006</v>
      </c>
      <c r="I1526" s="65">
        <v>3171.4639999999999</v>
      </c>
      <c r="J1526" s="65">
        <v>2539.2298999999998</v>
      </c>
      <c r="K1526" s="65">
        <v>3300.9443000000001</v>
      </c>
      <c r="L1526" s="65">
        <v>7808.5</v>
      </c>
      <c r="M1526" s="65">
        <v>-1170</v>
      </c>
      <c r="N1526" s="65">
        <v>-8053.5</v>
      </c>
      <c r="O1526" s="65">
        <v>11363.2</v>
      </c>
      <c r="P1526" s="65">
        <v>44747.525000000001</v>
      </c>
      <c r="Q1526" s="65">
        <v>1965.2</v>
      </c>
      <c r="R1526" s="65">
        <v>6411.0450000000001</v>
      </c>
      <c r="S1526" s="65">
        <v>242.88</v>
      </c>
      <c r="T1526" s="65">
        <v>3622.9950000000003</v>
      </c>
      <c r="U1526" s="65">
        <v>-1313.5</v>
      </c>
      <c r="V1526" s="65">
        <v>65624.345000000001</v>
      </c>
    </row>
    <row r="1527" spans="1:22" x14ac:dyDescent="0.25">
      <c r="A1527">
        <v>1511</v>
      </c>
      <c r="B1527" s="65">
        <v>41.91</v>
      </c>
      <c r="C1527" s="65">
        <v>323.52999999999997</v>
      </c>
      <c r="D1527" s="65">
        <v>14.2</v>
      </c>
      <c r="E1527" s="65">
        <v>232.39</v>
      </c>
      <c r="F1527" s="65">
        <v>3202.69</v>
      </c>
      <c r="G1527" s="65">
        <v>2708.03</v>
      </c>
      <c r="H1527" s="65">
        <v>9618.77</v>
      </c>
      <c r="I1527" s="65">
        <v>3227.07</v>
      </c>
      <c r="J1527" s="65">
        <v>2541.96</v>
      </c>
      <c r="K1527" s="65">
        <v>3373.82</v>
      </c>
      <c r="L1527" s="65">
        <v>-10501.4</v>
      </c>
      <c r="M1527" s="65">
        <v>-1994.5500000000002</v>
      </c>
      <c r="N1527" s="65">
        <v>3755.7</v>
      </c>
      <c r="O1527" s="65">
        <v>-12101</v>
      </c>
      <c r="P1527" s="65">
        <v>5235.3500000000004</v>
      </c>
      <c r="Q1527" s="65">
        <v>-7345.9999999999991</v>
      </c>
      <c r="R1527" s="65">
        <v>4534.71</v>
      </c>
      <c r="S1527" s="65">
        <v>-5317.5199999999995</v>
      </c>
      <c r="T1527" s="65">
        <v>3212.7750000000001</v>
      </c>
      <c r="U1527" s="65">
        <v>-15888.28</v>
      </c>
      <c r="V1527" s="65">
        <v>-36410.214999999997</v>
      </c>
    </row>
    <row r="1528" spans="1:22" x14ac:dyDescent="0.25">
      <c r="A1528">
        <v>1512</v>
      </c>
      <c r="B1528" s="65">
        <v>40.086500000000001</v>
      </c>
      <c r="C1528" s="65">
        <v>323.84249999999997</v>
      </c>
      <c r="D1528" s="65">
        <v>14.204599999999999</v>
      </c>
      <c r="E1528" s="65">
        <v>223.25389999999999</v>
      </c>
      <c r="F1528" s="65">
        <v>3337.3688000000002</v>
      </c>
      <c r="G1528" s="65">
        <v>2705.0160999999998</v>
      </c>
      <c r="H1528" s="65">
        <v>9678.5648000000001</v>
      </c>
      <c r="I1528" s="65">
        <v>3165.674</v>
      </c>
      <c r="J1528" s="65">
        <v>2586.5614999999998</v>
      </c>
      <c r="K1528" s="65">
        <v>3288.9106000000002</v>
      </c>
      <c r="L1528" s="65">
        <v>2264.5</v>
      </c>
      <c r="M1528" s="65">
        <v>-2463.75</v>
      </c>
      <c r="N1528" s="65">
        <v>3720.6</v>
      </c>
      <c r="O1528" s="65">
        <v>6172.2</v>
      </c>
      <c r="P1528" s="65">
        <v>-28433.325000000001</v>
      </c>
      <c r="Q1528" s="65">
        <v>-6742.7400000000007</v>
      </c>
      <c r="R1528" s="65">
        <v>1544.825</v>
      </c>
      <c r="S1528" s="65">
        <v>821.88</v>
      </c>
      <c r="T1528" s="65">
        <v>-3476.7449999999999</v>
      </c>
      <c r="U1528" s="65">
        <v>1093.24</v>
      </c>
      <c r="V1528" s="65">
        <v>-25499.314999999999</v>
      </c>
    </row>
    <row r="1529" spans="1:22" x14ac:dyDescent="0.25">
      <c r="A1529">
        <v>1513</v>
      </c>
      <c r="B1529" s="65">
        <v>39.42</v>
      </c>
      <c r="C1529" s="65">
        <v>327.77</v>
      </c>
      <c r="D1529" s="65">
        <v>14.64</v>
      </c>
      <c r="E1529" s="65">
        <v>221.03</v>
      </c>
      <c r="F1529" s="65">
        <v>2991.24</v>
      </c>
      <c r="G1529" s="65">
        <v>2691.33</v>
      </c>
      <c r="H1529" s="65">
        <v>9849</v>
      </c>
      <c r="I1529" s="65">
        <v>3163.12</v>
      </c>
      <c r="J1529" s="65">
        <v>2560.02</v>
      </c>
      <c r="K1529" s="65">
        <v>3286.19</v>
      </c>
      <c r="L1529" s="65">
        <v>6906.2</v>
      </c>
      <c r="M1529" s="65">
        <v>-8349.6</v>
      </c>
      <c r="N1529" s="65">
        <v>-13158.599999999999</v>
      </c>
      <c r="O1529" s="65">
        <v>10628.199999999999</v>
      </c>
      <c r="P1529" s="65">
        <v>58099.875</v>
      </c>
      <c r="Q1529" s="65">
        <v>-4005.8399999999997</v>
      </c>
      <c r="R1529" s="65">
        <v>-6976.8850000000002</v>
      </c>
      <c r="S1529" s="65">
        <v>1077.1499999999999</v>
      </c>
      <c r="T1529" s="65">
        <v>504.18</v>
      </c>
      <c r="U1529" s="65">
        <v>1637.5</v>
      </c>
      <c r="V1529" s="65">
        <v>46362.18</v>
      </c>
    </row>
    <row r="1530" spans="1:22" x14ac:dyDescent="0.25">
      <c r="A1530">
        <v>1514</v>
      </c>
      <c r="B1530" s="65">
        <v>38.957700000000003</v>
      </c>
      <c r="C1530" s="65">
        <v>321.76519999999999</v>
      </c>
      <c r="D1530" s="65">
        <v>14.394</v>
      </c>
      <c r="E1530" s="65">
        <v>225.04669999999999</v>
      </c>
      <c r="F1530" s="65">
        <v>3187.2737999999999</v>
      </c>
      <c r="G1530" s="65">
        <v>2659.79</v>
      </c>
      <c r="H1530" s="65">
        <v>9205.31</v>
      </c>
      <c r="I1530" s="65">
        <v>3234.7168000000001</v>
      </c>
      <c r="J1530" s="65">
        <v>2548.7031999999999</v>
      </c>
      <c r="K1530" s="65">
        <v>3334.3917000000001</v>
      </c>
      <c r="L1530" s="65">
        <v>10166.1</v>
      </c>
      <c r="M1530" s="65">
        <v>652.20000000000005</v>
      </c>
      <c r="N1530" s="65">
        <v>-3666</v>
      </c>
      <c r="O1530" s="65">
        <v>2586.6</v>
      </c>
      <c r="P1530" s="65">
        <v>9090.4249999999993</v>
      </c>
      <c r="Q1530" s="65">
        <v>2302.48</v>
      </c>
      <c r="R1530" s="65">
        <v>25207.564999999999</v>
      </c>
      <c r="S1530" s="65">
        <v>-6082.4</v>
      </c>
      <c r="T1530" s="65">
        <v>2202</v>
      </c>
      <c r="U1530" s="65">
        <v>-8002.98</v>
      </c>
      <c r="V1530" s="65">
        <v>34455.989999999991</v>
      </c>
    </row>
    <row r="1531" spans="1:22" x14ac:dyDescent="0.25">
      <c r="A1531">
        <v>1515</v>
      </c>
      <c r="B1531" s="65">
        <v>42.08</v>
      </c>
      <c r="C1531" s="65">
        <v>324.27999999999997</v>
      </c>
      <c r="D1531" s="65">
        <v>14.13</v>
      </c>
      <c r="E1531" s="65">
        <v>226.62</v>
      </c>
      <c r="F1531" s="65">
        <v>3259.65</v>
      </c>
      <c r="G1531" s="65">
        <v>2623.76</v>
      </c>
      <c r="H1531" s="65">
        <v>9175.9699999999993</v>
      </c>
      <c r="I1531" s="65">
        <v>3220.67</v>
      </c>
      <c r="J1531" s="65">
        <v>2496.19</v>
      </c>
      <c r="K1531" s="65">
        <v>3321.91</v>
      </c>
      <c r="L1531" s="65">
        <v>-11722.9</v>
      </c>
      <c r="M1531" s="65">
        <v>-3121.5</v>
      </c>
      <c r="N1531" s="65">
        <v>6813.3</v>
      </c>
      <c r="O1531" s="65">
        <v>-551.79999999999995</v>
      </c>
      <c r="P1531" s="65">
        <v>-9002.7749999999996</v>
      </c>
      <c r="Q1531" s="65">
        <v>9509.02</v>
      </c>
      <c r="R1531" s="65">
        <v>26674.32</v>
      </c>
      <c r="S1531" s="65">
        <v>-4677.7299999999996</v>
      </c>
      <c r="T1531" s="65">
        <v>10078.379999999999</v>
      </c>
      <c r="U1531" s="65">
        <v>-5506.64</v>
      </c>
      <c r="V1531" s="65">
        <v>18491.675000000003</v>
      </c>
    </row>
    <row r="1532" spans="1:22" x14ac:dyDescent="0.25">
      <c r="A1532">
        <v>1516</v>
      </c>
      <c r="B1532" s="65">
        <v>38.760599999999997</v>
      </c>
      <c r="C1532" s="65">
        <v>325.96379999999999</v>
      </c>
      <c r="D1532" s="65">
        <v>14.716900000000001</v>
      </c>
      <c r="E1532" s="65">
        <v>222.565</v>
      </c>
      <c r="F1532" s="65">
        <v>3197.0666000000001</v>
      </c>
      <c r="G1532" s="65">
        <v>2662.4441000000002</v>
      </c>
      <c r="H1532" s="65">
        <v>9683.1036999999997</v>
      </c>
      <c r="I1532" s="65">
        <v>3193.8690000000001</v>
      </c>
      <c r="J1532" s="65">
        <v>2619.6554000000001</v>
      </c>
      <c r="K1532" s="65">
        <v>3328.7307000000001</v>
      </c>
      <c r="L1532" s="65">
        <v>11545.8</v>
      </c>
      <c r="M1532" s="65">
        <v>-5645.7</v>
      </c>
      <c r="N1532" s="65">
        <v>-16259.1</v>
      </c>
      <c r="O1532" s="65">
        <v>7550</v>
      </c>
      <c r="P1532" s="65">
        <v>6642.2249999999995</v>
      </c>
      <c r="Q1532" s="65">
        <v>1771.6599999999999</v>
      </c>
      <c r="R1532" s="65">
        <v>1317.88</v>
      </c>
      <c r="S1532" s="65">
        <v>-1997.62</v>
      </c>
      <c r="T1532" s="65">
        <v>-8440.83</v>
      </c>
      <c r="U1532" s="65">
        <v>-6870.7800000000007</v>
      </c>
      <c r="V1532" s="65">
        <v>-10386.465</v>
      </c>
    </row>
    <row r="1533" spans="1:22" x14ac:dyDescent="0.25">
      <c r="A1533">
        <v>1517</v>
      </c>
      <c r="B1533" s="65">
        <v>38.11</v>
      </c>
      <c r="C1533" s="65">
        <v>314.69</v>
      </c>
      <c r="D1533" s="65">
        <v>14.33</v>
      </c>
      <c r="E1533" s="65">
        <v>233.29</v>
      </c>
      <c r="F1533" s="65">
        <v>3283.44</v>
      </c>
      <c r="G1533" s="65">
        <v>2651.03</v>
      </c>
      <c r="H1533" s="65">
        <v>9714.33</v>
      </c>
      <c r="I1533" s="65">
        <v>3174.51</v>
      </c>
      <c r="J1533" s="65">
        <v>2557.64</v>
      </c>
      <c r="K1533" s="65">
        <v>3311.03</v>
      </c>
      <c r="L1533" s="65">
        <v>16080.400000000001</v>
      </c>
      <c r="M1533" s="65">
        <v>11268.449999999999</v>
      </c>
      <c r="N1533" s="65">
        <v>-1095.9000000000001</v>
      </c>
      <c r="O1533" s="65">
        <v>-13890.599999999999</v>
      </c>
      <c r="P1533" s="65">
        <v>-14951.824999999999</v>
      </c>
      <c r="Q1533" s="65">
        <v>4054.94</v>
      </c>
      <c r="R1533" s="65">
        <v>-243.31</v>
      </c>
      <c r="S1533" s="65">
        <v>-62.1</v>
      </c>
      <c r="T1533" s="65">
        <v>860.96999999999991</v>
      </c>
      <c r="U1533" s="65">
        <v>-3329.78</v>
      </c>
      <c r="V1533" s="65">
        <v>-1308.7550000000006</v>
      </c>
    </row>
    <row r="1534" spans="1:22" x14ac:dyDescent="0.25">
      <c r="A1534">
        <v>1518</v>
      </c>
      <c r="B1534" s="65">
        <v>40.619500000000002</v>
      </c>
      <c r="C1534" s="65">
        <v>321.64760000000001</v>
      </c>
      <c r="D1534" s="65">
        <v>14.0909</v>
      </c>
      <c r="E1534" s="65">
        <v>234.67330000000001</v>
      </c>
      <c r="F1534" s="65">
        <v>3383.6293000000001</v>
      </c>
      <c r="G1534" s="65">
        <v>2672.9913999999999</v>
      </c>
      <c r="H1534" s="65">
        <v>9789.8840999999993</v>
      </c>
      <c r="I1534" s="65">
        <v>3128.21</v>
      </c>
      <c r="J1534" s="65">
        <v>2509.2318</v>
      </c>
      <c r="K1534" s="65">
        <v>3322.3533000000002</v>
      </c>
      <c r="L1534" s="65">
        <v>-1466.5</v>
      </c>
      <c r="M1534" s="65">
        <v>828.6</v>
      </c>
      <c r="N1534" s="65">
        <v>8154.9000000000005</v>
      </c>
      <c r="O1534" s="65">
        <v>-16666.599999999999</v>
      </c>
      <c r="P1534" s="65">
        <v>-39998.449999999997</v>
      </c>
      <c r="Q1534" s="65">
        <v>-337.8</v>
      </c>
      <c r="R1534" s="65">
        <v>-4021.14</v>
      </c>
      <c r="S1534" s="65">
        <v>4568.28</v>
      </c>
      <c r="T1534" s="65">
        <v>8122.71</v>
      </c>
      <c r="U1534" s="65">
        <v>-5595.3</v>
      </c>
      <c r="V1534" s="65">
        <v>-46411.3</v>
      </c>
    </row>
    <row r="1535" spans="1:22" x14ac:dyDescent="0.25">
      <c r="A1535">
        <v>1519</v>
      </c>
      <c r="B1535" s="65">
        <v>41.33</v>
      </c>
      <c r="C1535" s="65">
        <v>311.14999999999998</v>
      </c>
      <c r="D1535" s="65">
        <v>13.97</v>
      </c>
      <c r="E1535" s="65">
        <v>226.11</v>
      </c>
      <c r="F1535" s="65">
        <v>3202.11</v>
      </c>
      <c r="G1535" s="65">
        <v>2741.74</v>
      </c>
      <c r="H1535" s="65">
        <v>9834.24</v>
      </c>
      <c r="I1535" s="65">
        <v>3190.18</v>
      </c>
      <c r="J1535" s="65">
        <v>2530.61</v>
      </c>
      <c r="K1535" s="65">
        <v>3256.49</v>
      </c>
      <c r="L1535" s="65">
        <v>-6413.4000000000005</v>
      </c>
      <c r="M1535" s="65">
        <v>16579.349999999999</v>
      </c>
      <c r="N1535" s="65">
        <v>12764.699999999999</v>
      </c>
      <c r="O1535" s="65">
        <v>463.4</v>
      </c>
      <c r="P1535" s="65">
        <v>5380.9250000000002</v>
      </c>
      <c r="Q1535" s="65">
        <v>-14086.519999999999</v>
      </c>
      <c r="R1535" s="65">
        <v>-6238.85</v>
      </c>
      <c r="S1535" s="65">
        <v>-1628.44</v>
      </c>
      <c r="T1535" s="65">
        <v>4915.83</v>
      </c>
      <c r="U1535" s="65">
        <v>7577.3399999999992</v>
      </c>
      <c r="V1535" s="65">
        <v>19314.334999999995</v>
      </c>
    </row>
    <row r="1536" spans="1:22" x14ac:dyDescent="0.25">
      <c r="A1536">
        <v>1520</v>
      </c>
      <c r="B1536" s="65">
        <v>41.164400000000001</v>
      </c>
      <c r="C1536" s="65">
        <v>321.15750000000003</v>
      </c>
      <c r="D1536" s="65">
        <v>14.156700000000001</v>
      </c>
      <c r="E1536" s="65">
        <v>222.24250000000001</v>
      </c>
      <c r="F1536" s="65">
        <v>3104.5733</v>
      </c>
      <c r="G1536" s="65">
        <v>2612.7266</v>
      </c>
      <c r="H1536" s="65">
        <v>9456.8351999999995</v>
      </c>
      <c r="I1536" s="65">
        <v>3135.0605999999998</v>
      </c>
      <c r="J1536" s="65">
        <v>2606.8960999999999</v>
      </c>
      <c r="K1536" s="65">
        <v>3247.6064000000001</v>
      </c>
      <c r="L1536" s="65">
        <v>-5280.7999999999993</v>
      </c>
      <c r="M1536" s="65">
        <v>1563.75</v>
      </c>
      <c r="N1536" s="65">
        <v>5588.7000000000007</v>
      </c>
      <c r="O1536" s="65">
        <v>8195</v>
      </c>
      <c r="P1536" s="65">
        <v>29765.55</v>
      </c>
      <c r="Q1536" s="65">
        <v>11715.16</v>
      </c>
      <c r="R1536" s="65">
        <v>12631.305</v>
      </c>
      <c r="S1536" s="65">
        <v>3883.2200000000003</v>
      </c>
      <c r="T1536" s="65">
        <v>-6526.9350000000004</v>
      </c>
      <c r="U1536" s="65">
        <v>9354.08</v>
      </c>
      <c r="V1536" s="65">
        <v>70889.03</v>
      </c>
    </row>
    <row r="1537" spans="1:22" x14ac:dyDescent="0.25">
      <c r="A1537">
        <v>1521</v>
      </c>
      <c r="B1537" s="65">
        <v>39.06</v>
      </c>
      <c r="C1537" s="65">
        <v>321.08</v>
      </c>
      <c r="D1537" s="65">
        <v>14.57</v>
      </c>
      <c r="E1537" s="65">
        <v>229.3</v>
      </c>
      <c r="F1537" s="65">
        <v>3360.15</v>
      </c>
      <c r="G1537" s="65">
        <v>2683.74</v>
      </c>
      <c r="H1537" s="65">
        <v>9534.8799999999992</v>
      </c>
      <c r="I1537" s="65">
        <v>3205.42</v>
      </c>
      <c r="J1537" s="65">
        <v>2558.94</v>
      </c>
      <c r="K1537" s="65">
        <v>3235.11</v>
      </c>
      <c r="L1537" s="65">
        <v>9468.2000000000007</v>
      </c>
      <c r="M1537" s="65">
        <v>1672.95</v>
      </c>
      <c r="N1537" s="65">
        <v>-10533.9</v>
      </c>
      <c r="O1537" s="65">
        <v>-5916.8</v>
      </c>
      <c r="P1537" s="65">
        <v>-34129.300000000003</v>
      </c>
      <c r="Q1537" s="65">
        <v>-2488.2999999999997</v>
      </c>
      <c r="R1537" s="65">
        <v>8729.255000000001</v>
      </c>
      <c r="S1537" s="65">
        <v>-3152.3599999999997</v>
      </c>
      <c r="T1537" s="65">
        <v>665.97</v>
      </c>
      <c r="U1537" s="65">
        <v>11853.8</v>
      </c>
      <c r="V1537" s="65">
        <v>-23830.485000000004</v>
      </c>
    </row>
    <row r="1538" spans="1:22" x14ac:dyDescent="0.25">
      <c r="A1538">
        <v>1522</v>
      </c>
      <c r="B1538" s="65">
        <v>41.970799999999997</v>
      </c>
      <c r="C1538" s="65">
        <v>329.45249999999999</v>
      </c>
      <c r="D1538" s="65">
        <v>14.361800000000001</v>
      </c>
      <c r="E1538" s="65">
        <v>223.7433</v>
      </c>
      <c r="F1538" s="65">
        <v>3225.4274</v>
      </c>
      <c r="G1538" s="65">
        <v>2651.1550999999999</v>
      </c>
      <c r="H1538" s="65">
        <v>9628.0972000000002</v>
      </c>
      <c r="I1538" s="65">
        <v>3161.6212</v>
      </c>
      <c r="J1538" s="65">
        <v>2574.1902</v>
      </c>
      <c r="K1538" s="65">
        <v>3331.6455000000001</v>
      </c>
      <c r="L1538" s="65">
        <v>-10925.6</v>
      </c>
      <c r="M1538" s="65">
        <v>-10878.75</v>
      </c>
      <c r="N1538" s="65">
        <v>-2410.1999999999998</v>
      </c>
      <c r="O1538" s="65">
        <v>5193.3999999999996</v>
      </c>
      <c r="P1538" s="65">
        <v>-447.97500000000002</v>
      </c>
      <c r="Q1538" s="65">
        <v>4029.46</v>
      </c>
      <c r="R1538" s="65">
        <v>4068.2049999999995</v>
      </c>
      <c r="S1538" s="65">
        <v>1227.1599999999999</v>
      </c>
      <c r="T1538" s="65">
        <v>-1621.05</v>
      </c>
      <c r="U1538" s="65">
        <v>-7453.7400000000007</v>
      </c>
      <c r="V1538" s="65">
        <v>-19219.09</v>
      </c>
    </row>
    <row r="1539" spans="1:22" x14ac:dyDescent="0.25">
      <c r="A1539">
        <v>1523</v>
      </c>
      <c r="B1539" s="65">
        <v>42.67</v>
      </c>
      <c r="C1539" s="65">
        <v>316.29000000000002</v>
      </c>
      <c r="D1539" s="65">
        <v>13.93</v>
      </c>
      <c r="E1539" s="65">
        <v>244.93</v>
      </c>
      <c r="F1539" s="65">
        <v>3355.67</v>
      </c>
      <c r="G1539" s="65">
        <v>2646</v>
      </c>
      <c r="H1539" s="65">
        <v>9989.3700000000008</v>
      </c>
      <c r="I1539" s="65">
        <v>3215.1</v>
      </c>
      <c r="J1539" s="65">
        <v>2517.08</v>
      </c>
      <c r="K1539" s="65">
        <v>3367.54</v>
      </c>
      <c r="L1539" s="65">
        <v>-15843.1</v>
      </c>
      <c r="M1539" s="65">
        <v>8862.2999999999993</v>
      </c>
      <c r="N1539" s="65">
        <v>14601.6</v>
      </c>
      <c r="O1539" s="65">
        <v>-37178.800000000003</v>
      </c>
      <c r="P1539" s="65">
        <v>-33008.1</v>
      </c>
      <c r="Q1539" s="65">
        <v>5059.8599999999997</v>
      </c>
      <c r="R1539" s="65">
        <v>-13995.449999999999</v>
      </c>
      <c r="S1539" s="65">
        <v>-4120.41</v>
      </c>
      <c r="T1539" s="65">
        <v>6945.5249999999996</v>
      </c>
      <c r="U1539" s="65">
        <v>-14632.779999999999</v>
      </c>
      <c r="V1539" s="65">
        <v>-83309.35500000001</v>
      </c>
    </row>
    <row r="1540" spans="1:22" x14ac:dyDescent="0.25">
      <c r="A1540">
        <v>1524</v>
      </c>
      <c r="B1540" s="65">
        <v>39.881399999999999</v>
      </c>
      <c r="C1540" s="65">
        <v>329.97059999999999</v>
      </c>
      <c r="D1540" s="65">
        <v>14.3451</v>
      </c>
      <c r="E1540" s="65">
        <v>226.35319999999999</v>
      </c>
      <c r="F1540" s="65">
        <v>3210.7269999999999</v>
      </c>
      <c r="G1540" s="65">
        <v>2678.8053</v>
      </c>
      <c r="H1540" s="65">
        <v>9729.0393999999997</v>
      </c>
      <c r="I1540" s="65">
        <v>3174.7345</v>
      </c>
      <c r="J1540" s="65">
        <v>2612.2046999999998</v>
      </c>
      <c r="K1540" s="65">
        <v>3287.7586999999999</v>
      </c>
      <c r="L1540" s="65">
        <v>3700.2</v>
      </c>
      <c r="M1540" s="65">
        <v>-11655.9</v>
      </c>
      <c r="N1540" s="65">
        <v>-1758.9</v>
      </c>
      <c r="O1540" s="65">
        <v>-26.4</v>
      </c>
      <c r="P1540" s="65">
        <v>3227.125</v>
      </c>
      <c r="Q1540" s="65">
        <v>-1500.5800000000002</v>
      </c>
      <c r="R1540" s="65">
        <v>-978.90499999999997</v>
      </c>
      <c r="S1540" s="65">
        <v>-84.17</v>
      </c>
      <c r="T1540" s="65">
        <v>-7323.2250000000004</v>
      </c>
      <c r="U1540" s="65">
        <v>1323.6200000000001</v>
      </c>
      <c r="V1540" s="65">
        <v>-15077.135</v>
      </c>
    </row>
    <row r="1541" spans="1:22" x14ac:dyDescent="0.25">
      <c r="A1541">
        <v>1525</v>
      </c>
      <c r="B1541" s="65">
        <v>40.31</v>
      </c>
      <c r="C1541" s="65">
        <v>319.10000000000002</v>
      </c>
      <c r="D1541" s="65">
        <v>14.11</v>
      </c>
      <c r="E1541" s="65">
        <v>223.09</v>
      </c>
      <c r="F1541" s="65">
        <v>3108.83</v>
      </c>
      <c r="G1541" s="65">
        <v>2620.9499999999998</v>
      </c>
      <c r="H1541" s="65">
        <v>9952.74</v>
      </c>
      <c r="I1541" s="65">
        <v>3139.5</v>
      </c>
      <c r="J1541" s="65">
        <v>2609.89</v>
      </c>
      <c r="K1541" s="65">
        <v>3297.91</v>
      </c>
      <c r="L1541" s="65">
        <v>697.19999999999993</v>
      </c>
      <c r="M1541" s="65">
        <v>4644</v>
      </c>
      <c r="N1541" s="65">
        <v>7402.2</v>
      </c>
      <c r="O1541" s="65">
        <v>6507.7999999999993</v>
      </c>
      <c r="P1541" s="65">
        <v>28701.574999999997</v>
      </c>
      <c r="Q1541" s="65">
        <v>10071.26</v>
      </c>
      <c r="R1541" s="65">
        <v>-12164.174999999999</v>
      </c>
      <c r="S1541" s="65">
        <v>3439.26</v>
      </c>
      <c r="T1541" s="65">
        <v>-6976.125</v>
      </c>
      <c r="U1541" s="65">
        <v>-705.78</v>
      </c>
      <c r="V1541" s="65">
        <v>41617.215000000004</v>
      </c>
    </row>
    <row r="1542" spans="1:22" x14ac:dyDescent="0.25">
      <c r="A1542">
        <v>1526</v>
      </c>
      <c r="B1542" s="65">
        <v>40.363799999999998</v>
      </c>
      <c r="C1542" s="65">
        <v>322.0274</v>
      </c>
      <c r="D1542" s="65">
        <v>14.1191</v>
      </c>
      <c r="E1542" s="65">
        <v>221.87569999999999</v>
      </c>
      <c r="F1542" s="65">
        <v>3260.2539999999999</v>
      </c>
      <c r="G1542" s="65">
        <v>2689.9441000000002</v>
      </c>
      <c r="H1542" s="65">
        <v>10131.056500000001</v>
      </c>
      <c r="I1542" s="65">
        <v>3112.1062000000002</v>
      </c>
      <c r="J1542" s="65">
        <v>2603.7392</v>
      </c>
      <c r="K1542" s="65">
        <v>3311.7840999999999</v>
      </c>
      <c r="L1542" s="65">
        <v>323.39999999999998</v>
      </c>
      <c r="M1542" s="65">
        <v>258.89999999999998</v>
      </c>
      <c r="N1542" s="65">
        <v>7055.1</v>
      </c>
      <c r="O1542" s="65">
        <v>8928.5999999999985</v>
      </c>
      <c r="P1542" s="65">
        <v>-9154.625</v>
      </c>
      <c r="Q1542" s="65">
        <v>-3728.34</v>
      </c>
      <c r="R1542" s="65">
        <v>-21079.759999999998</v>
      </c>
      <c r="S1542" s="65">
        <v>6178.66</v>
      </c>
      <c r="T1542" s="65">
        <v>-6053.4000000000005</v>
      </c>
      <c r="U1542" s="65">
        <v>-3481.46</v>
      </c>
      <c r="V1542" s="65">
        <v>-20752.924999999999</v>
      </c>
    </row>
    <row r="1543" spans="1:22" x14ac:dyDescent="0.25">
      <c r="A1543">
        <v>1527</v>
      </c>
      <c r="B1543" s="65">
        <v>38.130000000000003</v>
      </c>
      <c r="C1543" s="65">
        <v>314.93</v>
      </c>
      <c r="D1543" s="65">
        <v>14.27</v>
      </c>
      <c r="E1543" s="65">
        <v>228.19</v>
      </c>
      <c r="F1543" s="65">
        <v>3350.68</v>
      </c>
      <c r="G1543" s="65">
        <v>2616.75</v>
      </c>
      <c r="H1543" s="65">
        <v>9768.02</v>
      </c>
      <c r="I1543" s="65">
        <v>3194.19</v>
      </c>
      <c r="J1543" s="65">
        <v>2551.44</v>
      </c>
      <c r="K1543" s="65">
        <v>3283.15</v>
      </c>
      <c r="L1543" s="65">
        <v>15989.399999999998</v>
      </c>
      <c r="M1543" s="65">
        <v>10906.2</v>
      </c>
      <c r="N1543" s="65">
        <v>1131</v>
      </c>
      <c r="O1543" s="65">
        <v>-3706.6</v>
      </c>
      <c r="P1543" s="65">
        <v>-31762.174999999999</v>
      </c>
      <c r="Q1543" s="65">
        <v>10909.88</v>
      </c>
      <c r="R1543" s="65">
        <v>-2927.8249999999998</v>
      </c>
      <c r="S1543" s="65">
        <v>-2029.4</v>
      </c>
      <c r="T1543" s="65">
        <v>1791.4950000000001</v>
      </c>
      <c r="U1543" s="65">
        <v>2245.46</v>
      </c>
      <c r="V1543" s="65">
        <v>2547.4350000000004</v>
      </c>
    </row>
    <row r="1544" spans="1:22" x14ac:dyDescent="0.25">
      <c r="A1544">
        <v>1528</v>
      </c>
      <c r="B1544" s="65">
        <v>38.3033</v>
      </c>
      <c r="C1544" s="65">
        <v>320.2328</v>
      </c>
      <c r="D1544" s="65">
        <v>14.2363</v>
      </c>
      <c r="E1544" s="65">
        <v>224.90719999999999</v>
      </c>
      <c r="F1544" s="65">
        <v>3133.2575000000002</v>
      </c>
      <c r="G1544" s="65">
        <v>2680.8937999999998</v>
      </c>
      <c r="H1544" s="65">
        <v>9861.0223000000005</v>
      </c>
      <c r="I1544" s="65">
        <v>3112.5034000000001</v>
      </c>
      <c r="J1544" s="65">
        <v>2526.9133999999999</v>
      </c>
      <c r="K1544" s="65">
        <v>3289.4245000000001</v>
      </c>
      <c r="L1544" s="65">
        <v>14746.9</v>
      </c>
      <c r="M1544" s="65">
        <v>2950.8</v>
      </c>
      <c r="N1544" s="65">
        <v>2484.3000000000002</v>
      </c>
      <c r="O1544" s="65">
        <v>2865.6000000000004</v>
      </c>
      <c r="P1544" s="65">
        <v>22594.5</v>
      </c>
      <c r="Q1544" s="65">
        <v>-1918.28</v>
      </c>
      <c r="R1544" s="65">
        <v>-7578.05</v>
      </c>
      <c r="S1544" s="65">
        <v>6138.9400000000005</v>
      </c>
      <c r="T1544" s="65">
        <v>5470.47</v>
      </c>
      <c r="U1544" s="65">
        <v>990.46</v>
      </c>
      <c r="V1544" s="65">
        <v>48745.64</v>
      </c>
    </row>
    <row r="1545" spans="1:22" x14ac:dyDescent="0.25">
      <c r="A1545">
        <v>1529</v>
      </c>
      <c r="B1545" s="65">
        <v>39.86</v>
      </c>
      <c r="C1545" s="65">
        <v>316.88</v>
      </c>
      <c r="D1545" s="65">
        <v>14</v>
      </c>
      <c r="E1545" s="65">
        <v>219.63</v>
      </c>
      <c r="F1545" s="65">
        <v>3285.76</v>
      </c>
      <c r="G1545" s="65">
        <v>2650.21</v>
      </c>
      <c r="H1545" s="65">
        <v>9708.01</v>
      </c>
      <c r="I1545" s="65">
        <v>3186.99</v>
      </c>
      <c r="J1545" s="65">
        <v>2571.65</v>
      </c>
      <c r="K1545" s="65">
        <v>3344.59</v>
      </c>
      <c r="L1545" s="65">
        <v>3866.1</v>
      </c>
      <c r="M1545" s="65">
        <v>7974.9000000000005</v>
      </c>
      <c r="N1545" s="65">
        <v>11762.4</v>
      </c>
      <c r="O1545" s="65">
        <v>13410.4</v>
      </c>
      <c r="P1545" s="65">
        <v>-15531.475</v>
      </c>
      <c r="Q1545" s="65">
        <v>4219.4400000000005</v>
      </c>
      <c r="R1545" s="65">
        <v>72.75</v>
      </c>
      <c r="S1545" s="65">
        <v>-1309.48</v>
      </c>
      <c r="T1545" s="65">
        <v>-1240.575</v>
      </c>
      <c r="U1545" s="65">
        <v>-10043.4</v>
      </c>
      <c r="V1545" s="65">
        <v>13181.060000000007</v>
      </c>
    </row>
    <row r="1546" spans="1:22" x14ac:dyDescent="0.25">
      <c r="A1546">
        <v>1530</v>
      </c>
      <c r="B1546" s="65">
        <v>40.888399999999997</v>
      </c>
      <c r="C1546" s="65">
        <v>322.38920000000002</v>
      </c>
      <c r="D1546" s="65">
        <v>14.6752</v>
      </c>
      <c r="E1546" s="65">
        <v>234.03829999999999</v>
      </c>
      <c r="F1546" s="65">
        <v>3356.2761</v>
      </c>
      <c r="G1546" s="65">
        <v>2708.3290000000002</v>
      </c>
      <c r="H1546" s="65">
        <v>9498.6286</v>
      </c>
      <c r="I1546" s="65">
        <v>3177.1795000000002</v>
      </c>
      <c r="J1546" s="65">
        <v>2589.4128000000001</v>
      </c>
      <c r="K1546" s="65">
        <v>3344.1669000000002</v>
      </c>
      <c r="L1546" s="65">
        <v>-3348.7999999999997</v>
      </c>
      <c r="M1546" s="65">
        <v>-283.8</v>
      </c>
      <c r="N1546" s="65">
        <v>-14632.8</v>
      </c>
      <c r="O1546" s="65">
        <v>-15396.599999999999</v>
      </c>
      <c r="P1546" s="65">
        <v>-33160.15</v>
      </c>
      <c r="Q1546" s="65">
        <v>-7405.3200000000006</v>
      </c>
      <c r="R1546" s="65">
        <v>10541.635</v>
      </c>
      <c r="S1546" s="65">
        <v>-328.67</v>
      </c>
      <c r="T1546" s="65">
        <v>-3904.4399999999996</v>
      </c>
      <c r="U1546" s="65">
        <v>-9958.02</v>
      </c>
      <c r="V1546" s="65">
        <v>-77876.964999999997</v>
      </c>
    </row>
    <row r="1547" spans="1:22" x14ac:dyDescent="0.25">
      <c r="A1547">
        <v>1531</v>
      </c>
      <c r="B1547" s="65">
        <v>40.950000000000003</v>
      </c>
      <c r="C1547" s="65">
        <v>325.01</v>
      </c>
      <c r="D1547" s="65">
        <v>14.45</v>
      </c>
      <c r="E1547" s="65">
        <v>222.48</v>
      </c>
      <c r="F1547" s="65">
        <v>3196.44</v>
      </c>
      <c r="G1547" s="65">
        <v>2639.26</v>
      </c>
      <c r="H1547" s="65">
        <v>9971.31</v>
      </c>
      <c r="I1547" s="65">
        <v>3182.9</v>
      </c>
      <c r="J1547" s="65">
        <v>2567.1</v>
      </c>
      <c r="K1547" s="65">
        <v>3251.52</v>
      </c>
      <c r="L1547" s="65">
        <v>-3761.1</v>
      </c>
      <c r="M1547" s="65">
        <v>-4217.7</v>
      </c>
      <c r="N1547" s="65">
        <v>-5869.5</v>
      </c>
      <c r="O1547" s="65">
        <v>7724.4000000000005</v>
      </c>
      <c r="P1547" s="65">
        <v>6799.9749999999995</v>
      </c>
      <c r="Q1547" s="65">
        <v>6408.6200000000008</v>
      </c>
      <c r="R1547" s="65">
        <v>-13092.214999999998</v>
      </c>
      <c r="S1547" s="65">
        <v>-900.68000000000006</v>
      </c>
      <c r="T1547" s="65">
        <v>-558.09</v>
      </c>
      <c r="U1547" s="65">
        <v>8572.26</v>
      </c>
      <c r="V1547" s="65">
        <v>1105.970000000003</v>
      </c>
    </row>
    <row r="1548" spans="1:22" x14ac:dyDescent="0.25">
      <c r="A1548">
        <v>1532</v>
      </c>
      <c r="B1548" s="65">
        <v>41.291699999999999</v>
      </c>
      <c r="C1548" s="65">
        <v>324.60329999999999</v>
      </c>
      <c r="D1548" s="65">
        <v>14.462</v>
      </c>
      <c r="E1548" s="65">
        <v>224.49469999999999</v>
      </c>
      <c r="F1548" s="65">
        <v>3068.3769000000002</v>
      </c>
      <c r="G1548" s="65">
        <v>2734.8182999999999</v>
      </c>
      <c r="H1548" s="65">
        <v>9961.3927000000003</v>
      </c>
      <c r="I1548" s="65">
        <v>3232.3018000000002</v>
      </c>
      <c r="J1548" s="65">
        <v>2529.7195000000002</v>
      </c>
      <c r="K1548" s="65">
        <v>3399.1765</v>
      </c>
      <c r="L1548" s="65">
        <v>-6171.9000000000005</v>
      </c>
      <c r="M1548" s="65">
        <v>-3604.9500000000003</v>
      </c>
      <c r="N1548" s="65">
        <v>-6318</v>
      </c>
      <c r="O1548" s="65">
        <v>3690.6</v>
      </c>
      <c r="P1548" s="65">
        <v>38814.65</v>
      </c>
      <c r="Q1548" s="65">
        <v>-12703.18</v>
      </c>
      <c r="R1548" s="65">
        <v>-12596.57</v>
      </c>
      <c r="S1548" s="65">
        <v>-5840.9</v>
      </c>
      <c r="T1548" s="65">
        <v>5049.5549999999994</v>
      </c>
      <c r="U1548" s="65">
        <v>-20959.939999999999</v>
      </c>
      <c r="V1548" s="65">
        <v>-20640.634999999998</v>
      </c>
    </row>
    <row r="1549" spans="1:22" x14ac:dyDescent="0.25">
      <c r="A1549">
        <v>1533</v>
      </c>
      <c r="B1549" s="65">
        <v>40.619999999999997</v>
      </c>
      <c r="C1549" s="65">
        <v>328.14</v>
      </c>
      <c r="D1549" s="65">
        <v>14.19</v>
      </c>
      <c r="E1549" s="65">
        <v>224.55</v>
      </c>
      <c r="F1549" s="65">
        <v>3277.4</v>
      </c>
      <c r="G1549" s="65">
        <v>2695.97</v>
      </c>
      <c r="H1549" s="65">
        <v>9688.73</v>
      </c>
      <c r="I1549" s="65">
        <v>3203.99</v>
      </c>
      <c r="J1549" s="65">
        <v>2577.7800000000002</v>
      </c>
      <c r="K1549" s="65">
        <v>3226.69</v>
      </c>
      <c r="L1549" s="65">
        <v>-1493.8</v>
      </c>
      <c r="M1549" s="65">
        <v>-8908.0499999999993</v>
      </c>
      <c r="N1549" s="65">
        <v>4344.6000000000004</v>
      </c>
      <c r="O1549" s="65">
        <v>3575.8</v>
      </c>
      <c r="P1549" s="65">
        <v>-13440.625</v>
      </c>
      <c r="Q1549" s="65">
        <v>-4934.24</v>
      </c>
      <c r="R1549" s="65">
        <v>1036.425</v>
      </c>
      <c r="S1549" s="65">
        <v>-3009.33</v>
      </c>
      <c r="T1549" s="65">
        <v>-2159.7150000000001</v>
      </c>
      <c r="U1549" s="65">
        <v>13537.32</v>
      </c>
      <c r="V1549" s="65">
        <v>-11451.614999999994</v>
      </c>
    </row>
    <row r="1550" spans="1:22" x14ac:dyDescent="0.25">
      <c r="A1550">
        <v>1534</v>
      </c>
      <c r="B1550" s="65">
        <v>41.254300000000001</v>
      </c>
      <c r="C1550" s="65">
        <v>330.7989</v>
      </c>
      <c r="D1550" s="65">
        <v>14.9765</v>
      </c>
      <c r="E1550" s="65">
        <v>221.74600000000001</v>
      </c>
      <c r="F1550" s="65">
        <v>3246.7644</v>
      </c>
      <c r="G1550" s="65">
        <v>2701.7103999999999</v>
      </c>
      <c r="H1550" s="65">
        <v>9990.8004000000001</v>
      </c>
      <c r="I1550" s="65">
        <v>3141.8085000000001</v>
      </c>
      <c r="J1550" s="65">
        <v>2548.3207000000002</v>
      </c>
      <c r="K1550" s="65">
        <v>3331.107</v>
      </c>
      <c r="L1550" s="65">
        <v>-5910.1</v>
      </c>
      <c r="M1550" s="65">
        <v>-12898.35</v>
      </c>
      <c r="N1550" s="65">
        <v>-26383.5</v>
      </c>
      <c r="O1550" s="65">
        <v>9188</v>
      </c>
      <c r="P1550" s="65">
        <v>-5782.2250000000004</v>
      </c>
      <c r="Q1550" s="65">
        <v>-6081.6</v>
      </c>
      <c r="R1550" s="65">
        <v>-14066.954999999998</v>
      </c>
      <c r="S1550" s="65">
        <v>3208.43</v>
      </c>
      <c r="T1550" s="65">
        <v>2259.375</v>
      </c>
      <c r="U1550" s="65">
        <v>-7346.0400000000009</v>
      </c>
      <c r="V1550" s="65">
        <v>-63812.964999999997</v>
      </c>
    </row>
    <row r="1551" spans="1:22" x14ac:dyDescent="0.25">
      <c r="A1551">
        <v>1535</v>
      </c>
      <c r="B1551" s="65">
        <v>41.01</v>
      </c>
      <c r="C1551" s="65">
        <v>324.87</v>
      </c>
      <c r="D1551" s="65">
        <v>14.25</v>
      </c>
      <c r="E1551" s="65">
        <v>222.35</v>
      </c>
      <c r="F1551" s="65">
        <v>3293.88</v>
      </c>
      <c r="G1551" s="65">
        <v>2634.41</v>
      </c>
      <c r="H1551" s="65">
        <v>9548.52</v>
      </c>
      <c r="I1551" s="65">
        <v>3233.15</v>
      </c>
      <c r="J1551" s="65">
        <v>2520.71</v>
      </c>
      <c r="K1551" s="65">
        <v>3299.05</v>
      </c>
      <c r="L1551" s="65">
        <v>-4172.7</v>
      </c>
      <c r="M1551" s="65">
        <v>-4007.85</v>
      </c>
      <c r="N1551" s="65">
        <v>1856.4</v>
      </c>
      <c r="O1551" s="65">
        <v>7971.5999999999995</v>
      </c>
      <c r="P1551" s="65">
        <v>-17562.100000000002</v>
      </c>
      <c r="Q1551" s="65">
        <v>7377.86</v>
      </c>
      <c r="R1551" s="65">
        <v>8047.07</v>
      </c>
      <c r="S1551" s="65">
        <v>-5925.8600000000006</v>
      </c>
      <c r="T1551" s="65">
        <v>6401.1150000000007</v>
      </c>
      <c r="U1551" s="65">
        <v>-935.4799999999999</v>
      </c>
      <c r="V1551" s="65">
        <v>-949.94500000000096</v>
      </c>
    </row>
    <row r="1552" spans="1:22" x14ac:dyDescent="0.25">
      <c r="A1552">
        <v>1536</v>
      </c>
      <c r="B1552" s="65">
        <v>39.633699999999997</v>
      </c>
      <c r="C1552" s="65">
        <v>323.07029999999997</v>
      </c>
      <c r="D1552" s="65">
        <v>14.1938</v>
      </c>
      <c r="E1552" s="65">
        <v>222.3304</v>
      </c>
      <c r="F1552" s="65">
        <v>3222.2379999999998</v>
      </c>
      <c r="G1552" s="65">
        <v>2659.0455999999999</v>
      </c>
      <c r="H1552" s="65">
        <v>10090.2282</v>
      </c>
      <c r="I1552" s="65">
        <v>3167.0616</v>
      </c>
      <c r="J1552" s="65">
        <v>2586.2374</v>
      </c>
      <c r="K1552" s="65">
        <v>3348.6923000000002</v>
      </c>
      <c r="L1552" s="65">
        <v>5434.1</v>
      </c>
      <c r="M1552" s="65">
        <v>-1305.45</v>
      </c>
      <c r="N1552" s="65">
        <v>4141.8</v>
      </c>
      <c r="O1552" s="65">
        <v>8019.2</v>
      </c>
      <c r="P1552" s="65">
        <v>349.375</v>
      </c>
      <c r="Q1552" s="65">
        <v>2451.36</v>
      </c>
      <c r="R1552" s="65">
        <v>-19038.345000000001</v>
      </c>
      <c r="S1552" s="65">
        <v>683.12</v>
      </c>
      <c r="T1552" s="65">
        <v>-3428.1299999999997</v>
      </c>
      <c r="U1552" s="65">
        <v>-10863.1</v>
      </c>
      <c r="V1552" s="65">
        <v>-13556.07</v>
      </c>
    </row>
    <row r="1553" spans="1:22" x14ac:dyDescent="0.25">
      <c r="A1553">
        <v>1537</v>
      </c>
      <c r="B1553" s="65">
        <v>41.44</v>
      </c>
      <c r="C1553" s="65">
        <v>332.02</v>
      </c>
      <c r="D1553" s="65">
        <v>14.7</v>
      </c>
      <c r="E1553" s="65">
        <v>229.68</v>
      </c>
      <c r="F1553" s="65">
        <v>3191.66</v>
      </c>
      <c r="G1553" s="65">
        <v>2691.86</v>
      </c>
      <c r="H1553" s="65">
        <v>9546.86</v>
      </c>
      <c r="I1553" s="65">
        <v>3200.75</v>
      </c>
      <c r="J1553" s="65">
        <v>2549.67</v>
      </c>
      <c r="K1553" s="65">
        <v>3292.98</v>
      </c>
      <c r="L1553" s="65">
        <v>-7231.6999999999989</v>
      </c>
      <c r="M1553" s="65">
        <v>-14731.65</v>
      </c>
      <c r="N1553" s="65">
        <v>-15697.500000000002</v>
      </c>
      <c r="O1553" s="65">
        <v>-6688.7999999999993</v>
      </c>
      <c r="P1553" s="65">
        <v>7994.7999999999993</v>
      </c>
      <c r="Q1553" s="65">
        <v>-4111.22</v>
      </c>
      <c r="R1553" s="65">
        <v>8129.9549999999999</v>
      </c>
      <c r="S1553" s="65">
        <v>-2685.4399999999996</v>
      </c>
      <c r="T1553" s="65">
        <v>2057.1749999999997</v>
      </c>
      <c r="U1553" s="65">
        <v>279.15999999999997</v>
      </c>
      <c r="V1553" s="65">
        <v>-32685.21999999999</v>
      </c>
    </row>
    <row r="1554" spans="1:22" x14ac:dyDescent="0.25">
      <c r="A1554">
        <v>1538</v>
      </c>
      <c r="B1554" s="65">
        <v>40.1999</v>
      </c>
      <c r="C1554" s="65">
        <v>319.9828</v>
      </c>
      <c r="D1554" s="65">
        <v>14.232200000000001</v>
      </c>
      <c r="E1554" s="65">
        <v>224.45769999999999</v>
      </c>
      <c r="F1554" s="65">
        <v>3193.2501999999999</v>
      </c>
      <c r="G1554" s="65">
        <v>2701.7644</v>
      </c>
      <c r="H1554" s="65">
        <v>9751.9545999999991</v>
      </c>
      <c r="I1554" s="65">
        <v>3133.9501</v>
      </c>
      <c r="J1554" s="65">
        <v>2588.6451000000002</v>
      </c>
      <c r="K1554" s="65">
        <v>3304.3746000000001</v>
      </c>
      <c r="L1554" s="65">
        <v>1470.7</v>
      </c>
      <c r="M1554" s="65">
        <v>3325.8</v>
      </c>
      <c r="N1554" s="65">
        <v>2644.2</v>
      </c>
      <c r="O1554" s="65">
        <v>3764.6000000000004</v>
      </c>
      <c r="P1554" s="65">
        <v>7596.3249999999998</v>
      </c>
      <c r="Q1554" s="65">
        <v>-6092.4</v>
      </c>
      <c r="R1554" s="65">
        <v>-2124.665</v>
      </c>
      <c r="S1554" s="65">
        <v>3994.2700000000004</v>
      </c>
      <c r="T1554" s="65">
        <v>-3789.2850000000003</v>
      </c>
      <c r="U1554" s="65">
        <v>-1999.56</v>
      </c>
      <c r="V1554" s="65">
        <v>8789.9850000000024</v>
      </c>
    </row>
    <row r="1555" spans="1:22" x14ac:dyDescent="0.25">
      <c r="A1555">
        <v>1539</v>
      </c>
      <c r="B1555" s="65">
        <v>39.47</v>
      </c>
      <c r="C1555" s="65">
        <v>320.45</v>
      </c>
      <c r="D1555" s="65">
        <v>14.22</v>
      </c>
      <c r="E1555" s="65">
        <v>226.84</v>
      </c>
      <c r="F1555" s="65">
        <v>3364.77</v>
      </c>
      <c r="G1555" s="65">
        <v>2682.36</v>
      </c>
      <c r="H1555" s="65">
        <v>9709.48</v>
      </c>
      <c r="I1555" s="65">
        <v>3144.99</v>
      </c>
      <c r="J1555" s="65">
        <v>2528.36</v>
      </c>
      <c r="K1555" s="65">
        <v>3277.28</v>
      </c>
      <c r="L1555" s="65">
        <v>6572.2999999999993</v>
      </c>
      <c r="M1555" s="65">
        <v>2619.15</v>
      </c>
      <c r="N1555" s="65">
        <v>3225.2999999999997</v>
      </c>
      <c r="O1555" s="65">
        <v>-995.6</v>
      </c>
      <c r="P1555" s="65">
        <v>-35283.050000000003</v>
      </c>
      <c r="Q1555" s="65">
        <v>-2210.6999999999998</v>
      </c>
      <c r="R1555" s="65">
        <v>-0.76</v>
      </c>
      <c r="S1555" s="65">
        <v>2890.56</v>
      </c>
      <c r="T1555" s="65">
        <v>5252.76</v>
      </c>
      <c r="U1555" s="65">
        <v>3418.62</v>
      </c>
      <c r="V1555" s="65">
        <v>-14511.420000000002</v>
      </c>
    </row>
    <row r="1556" spans="1:22" x14ac:dyDescent="0.25">
      <c r="A1556">
        <v>1540</v>
      </c>
      <c r="B1556" s="65">
        <v>39.461100000000002</v>
      </c>
      <c r="C1556" s="65">
        <v>332.06200000000001</v>
      </c>
      <c r="D1556" s="65">
        <v>14.641999999999999</v>
      </c>
      <c r="E1556" s="65">
        <v>230.75700000000001</v>
      </c>
      <c r="F1556" s="65">
        <v>3288.3910999999998</v>
      </c>
      <c r="G1556" s="65">
        <v>2618.8316</v>
      </c>
      <c r="H1556" s="65">
        <v>9404.4156000000003</v>
      </c>
      <c r="I1556" s="65">
        <v>3223.1122</v>
      </c>
      <c r="J1556" s="65">
        <v>2589.8101999999999</v>
      </c>
      <c r="K1556" s="65">
        <v>3271.6527000000001</v>
      </c>
      <c r="L1556" s="65">
        <v>6642.3</v>
      </c>
      <c r="M1556" s="65">
        <v>-14793</v>
      </c>
      <c r="N1556" s="65">
        <v>-13338.000000000002</v>
      </c>
      <c r="O1556" s="65">
        <v>-8834</v>
      </c>
      <c r="P1556" s="65">
        <v>-16188.9</v>
      </c>
      <c r="Q1556" s="65">
        <v>10494.16</v>
      </c>
      <c r="R1556" s="65">
        <v>15252.285</v>
      </c>
      <c r="S1556" s="65">
        <v>-4921.9399999999996</v>
      </c>
      <c r="T1556" s="65">
        <v>-3964.0499999999997</v>
      </c>
      <c r="U1556" s="65">
        <v>4544.82</v>
      </c>
      <c r="V1556" s="65">
        <v>-25106.325000000001</v>
      </c>
    </row>
    <row r="1557" spans="1:22" x14ac:dyDescent="0.25">
      <c r="A1557">
        <v>1541</v>
      </c>
      <c r="B1557" s="65">
        <v>40.28</v>
      </c>
      <c r="C1557" s="65">
        <v>329.1</v>
      </c>
      <c r="D1557" s="65">
        <v>14.36</v>
      </c>
      <c r="E1557" s="65">
        <v>231.49</v>
      </c>
      <c r="F1557" s="65">
        <v>3217.33</v>
      </c>
      <c r="G1557" s="65">
        <v>2626.01</v>
      </c>
      <c r="H1557" s="65">
        <v>9164.7199999999993</v>
      </c>
      <c r="I1557" s="65">
        <v>3121.44</v>
      </c>
      <c r="J1557" s="65">
        <v>2601.69</v>
      </c>
      <c r="K1557" s="65">
        <v>3346.44</v>
      </c>
      <c r="L1557" s="65">
        <v>893.90000000000009</v>
      </c>
      <c r="M1557" s="65">
        <v>-10347.15</v>
      </c>
      <c r="N1557" s="65">
        <v>-2164.5</v>
      </c>
      <c r="O1557" s="65">
        <v>-10291.800000000001</v>
      </c>
      <c r="P1557" s="65">
        <v>1577.5250000000001</v>
      </c>
      <c r="Q1557" s="65">
        <v>9057.82</v>
      </c>
      <c r="R1557" s="65">
        <v>27236.95</v>
      </c>
      <c r="S1557" s="65">
        <v>5245.29</v>
      </c>
      <c r="T1557" s="65">
        <v>-5745.7350000000006</v>
      </c>
      <c r="U1557" s="65">
        <v>-10413.58</v>
      </c>
      <c r="V1557" s="65">
        <v>5048.7199999999993</v>
      </c>
    </row>
    <row r="1558" spans="1:22" x14ac:dyDescent="0.25">
      <c r="A1558">
        <v>1542</v>
      </c>
      <c r="B1558" s="65">
        <v>38.509399999999999</v>
      </c>
      <c r="C1558" s="65">
        <v>326.6764</v>
      </c>
      <c r="D1558" s="65">
        <v>14.609299999999999</v>
      </c>
      <c r="E1558" s="65">
        <v>229.61269999999999</v>
      </c>
      <c r="F1558" s="65">
        <v>3210.4567999999999</v>
      </c>
      <c r="G1558" s="65">
        <v>2657.9122000000002</v>
      </c>
      <c r="H1558" s="65">
        <v>10123.995800000001</v>
      </c>
      <c r="I1558" s="65">
        <v>3192.9582999999998</v>
      </c>
      <c r="J1558" s="65">
        <v>2567.8870999999999</v>
      </c>
      <c r="K1558" s="65">
        <v>3300.7799</v>
      </c>
      <c r="L1558" s="65">
        <v>13304.2</v>
      </c>
      <c r="M1558" s="65">
        <v>-6714.5999999999995</v>
      </c>
      <c r="N1558" s="65">
        <v>-12062.7</v>
      </c>
      <c r="O1558" s="65">
        <v>-6545.4</v>
      </c>
      <c r="P1558" s="65">
        <v>3294.6749999999997</v>
      </c>
      <c r="Q1558" s="65">
        <v>2678.04</v>
      </c>
      <c r="R1558" s="65">
        <v>-20726.724999999999</v>
      </c>
      <c r="S1558" s="65">
        <v>-1906.55</v>
      </c>
      <c r="T1558" s="65">
        <v>-675.58499999999992</v>
      </c>
      <c r="U1558" s="65">
        <v>-1280.6200000000001</v>
      </c>
      <c r="V1558" s="65">
        <v>-30635.264999999996</v>
      </c>
    </row>
    <row r="1559" spans="1:22" x14ac:dyDescent="0.25">
      <c r="A1559">
        <v>1543</v>
      </c>
      <c r="B1559" s="65">
        <v>40.97</v>
      </c>
      <c r="C1559" s="65">
        <v>331.39</v>
      </c>
      <c r="D1559" s="65">
        <v>14.83</v>
      </c>
      <c r="E1559" s="65">
        <v>218.31</v>
      </c>
      <c r="F1559" s="65">
        <v>3311.76</v>
      </c>
      <c r="G1559" s="65">
        <v>2733.5</v>
      </c>
      <c r="H1559" s="65">
        <v>9566.4500000000007</v>
      </c>
      <c r="I1559" s="65">
        <v>3164.31</v>
      </c>
      <c r="J1559" s="65">
        <v>2588.39</v>
      </c>
      <c r="K1559" s="65">
        <v>3291.23</v>
      </c>
      <c r="L1559" s="65">
        <v>-3910.8999999999996</v>
      </c>
      <c r="M1559" s="65">
        <v>-13790.4</v>
      </c>
      <c r="N1559" s="65">
        <v>-20697.3</v>
      </c>
      <c r="O1559" s="65">
        <v>16053.8</v>
      </c>
      <c r="P1559" s="65">
        <v>-22031.5</v>
      </c>
      <c r="Q1559" s="65">
        <v>-12438.56</v>
      </c>
      <c r="R1559" s="65">
        <v>7150.7099999999991</v>
      </c>
      <c r="S1559" s="65">
        <v>958.69</v>
      </c>
      <c r="T1559" s="65">
        <v>-3750.2849999999999</v>
      </c>
      <c r="U1559" s="65">
        <v>630.32000000000005</v>
      </c>
      <c r="V1559" s="65">
        <v>-51825.424999999996</v>
      </c>
    </row>
    <row r="1560" spans="1:22" x14ac:dyDescent="0.25">
      <c r="A1560">
        <v>1544</v>
      </c>
      <c r="B1560" s="65">
        <v>39.859400000000001</v>
      </c>
      <c r="C1560" s="65">
        <v>323.49590000000001</v>
      </c>
      <c r="D1560" s="65">
        <v>14.520899999999999</v>
      </c>
      <c r="E1560" s="65">
        <v>240.36439999999999</v>
      </c>
      <c r="F1560" s="65">
        <v>3139.7860999999998</v>
      </c>
      <c r="G1560" s="65">
        <v>2649.7773999999999</v>
      </c>
      <c r="H1560" s="65">
        <v>9776.7991000000002</v>
      </c>
      <c r="I1560" s="65">
        <v>3169.7799</v>
      </c>
      <c r="J1560" s="65">
        <v>2608.3026</v>
      </c>
      <c r="K1560" s="65">
        <v>3345.2604000000001</v>
      </c>
      <c r="L1560" s="65">
        <v>3854.2</v>
      </c>
      <c r="M1560" s="65">
        <v>-1943.8500000000001</v>
      </c>
      <c r="N1560" s="65">
        <v>-8615.1</v>
      </c>
      <c r="O1560" s="65">
        <v>-28048.799999999999</v>
      </c>
      <c r="P1560" s="65">
        <v>20962.350000000002</v>
      </c>
      <c r="Q1560" s="65">
        <v>4305</v>
      </c>
      <c r="R1560" s="65">
        <v>-3366.89</v>
      </c>
      <c r="S1560" s="65">
        <v>411.28999999999996</v>
      </c>
      <c r="T1560" s="65">
        <v>-6737.9100000000008</v>
      </c>
      <c r="U1560" s="65">
        <v>-10176.720000000001</v>
      </c>
      <c r="V1560" s="65">
        <v>-29356.43</v>
      </c>
    </row>
    <row r="1561" spans="1:22" x14ac:dyDescent="0.25">
      <c r="A1561">
        <v>1545</v>
      </c>
      <c r="B1561" s="65">
        <v>40.11</v>
      </c>
      <c r="C1561" s="65">
        <v>323.99</v>
      </c>
      <c r="D1561" s="65">
        <v>14.82</v>
      </c>
      <c r="E1561" s="65">
        <v>223.08</v>
      </c>
      <c r="F1561" s="65">
        <v>3240.58</v>
      </c>
      <c r="G1561" s="65">
        <v>2651.52</v>
      </c>
      <c r="H1561" s="65">
        <v>9616.43</v>
      </c>
      <c r="I1561" s="65">
        <v>3074.2</v>
      </c>
      <c r="J1561" s="65">
        <v>2587.84</v>
      </c>
      <c r="K1561" s="65">
        <v>3307.56</v>
      </c>
      <c r="L1561" s="65">
        <v>2111.9</v>
      </c>
      <c r="M1561" s="65">
        <v>-2681.7000000000003</v>
      </c>
      <c r="N1561" s="65">
        <v>-20432.100000000002</v>
      </c>
      <c r="O1561" s="65">
        <v>6524.6</v>
      </c>
      <c r="P1561" s="65">
        <v>-4236.7749999999996</v>
      </c>
      <c r="Q1561" s="65">
        <v>3955.9600000000005</v>
      </c>
      <c r="R1561" s="65">
        <v>4651.5949999999993</v>
      </c>
      <c r="S1561" s="65">
        <v>9969.119999999999</v>
      </c>
      <c r="T1561" s="65">
        <v>-3668.73</v>
      </c>
      <c r="U1561" s="65">
        <v>-2635.66</v>
      </c>
      <c r="V1561" s="65">
        <v>-6441.7900000000009</v>
      </c>
    </row>
    <row r="1562" spans="1:22" x14ac:dyDescent="0.25">
      <c r="A1562">
        <v>1546</v>
      </c>
      <c r="B1562" s="65">
        <v>39.896500000000003</v>
      </c>
      <c r="C1562" s="65">
        <v>317.79050000000001</v>
      </c>
      <c r="D1562" s="65">
        <v>14.415800000000001</v>
      </c>
      <c r="E1562" s="65">
        <v>229.36539999999999</v>
      </c>
      <c r="F1562" s="65">
        <v>3270.8654000000001</v>
      </c>
      <c r="G1562" s="65">
        <v>2623.8427000000001</v>
      </c>
      <c r="H1562" s="65">
        <v>9915.0830000000005</v>
      </c>
      <c r="I1562" s="65">
        <v>3176.3508000000002</v>
      </c>
      <c r="J1562" s="65">
        <v>2523.9917</v>
      </c>
      <c r="K1562" s="65">
        <v>3287.1696000000002</v>
      </c>
      <c r="L1562" s="65">
        <v>3594.4999999999995</v>
      </c>
      <c r="M1562" s="65">
        <v>6614.2500000000009</v>
      </c>
      <c r="N1562" s="65">
        <v>-4516.2</v>
      </c>
      <c r="O1562" s="65">
        <v>-6050.8</v>
      </c>
      <c r="P1562" s="65">
        <v>-11807.475</v>
      </c>
      <c r="Q1562" s="65">
        <v>9491.9399999999987</v>
      </c>
      <c r="R1562" s="65">
        <v>-10281.085000000001</v>
      </c>
      <c r="S1562" s="65">
        <v>-245.8</v>
      </c>
      <c r="T1562" s="65">
        <v>5908.7250000000004</v>
      </c>
      <c r="U1562" s="65">
        <v>1441.44</v>
      </c>
      <c r="V1562" s="65">
        <v>-5850.505000000001</v>
      </c>
    </row>
    <row r="1563" spans="1:22" x14ac:dyDescent="0.25">
      <c r="A1563">
        <v>1547</v>
      </c>
      <c r="B1563" s="65">
        <v>38.94</v>
      </c>
      <c r="C1563" s="65">
        <v>325.82</v>
      </c>
      <c r="D1563" s="65">
        <v>14.84</v>
      </c>
      <c r="E1563" s="65">
        <v>226.38</v>
      </c>
      <c r="F1563" s="65">
        <v>3353.15</v>
      </c>
      <c r="G1563" s="65">
        <v>2724.1</v>
      </c>
      <c r="H1563" s="65">
        <v>9616.75</v>
      </c>
      <c r="I1563" s="65">
        <v>3159.26</v>
      </c>
      <c r="J1563" s="65">
        <v>2599.88</v>
      </c>
      <c r="K1563" s="65">
        <v>3334.63</v>
      </c>
      <c r="L1563" s="65">
        <v>10299.800000000001</v>
      </c>
      <c r="M1563" s="65">
        <v>-5431.9500000000007</v>
      </c>
      <c r="N1563" s="65">
        <v>-21247.199999999997</v>
      </c>
      <c r="O1563" s="65">
        <v>-89.800000000000011</v>
      </c>
      <c r="P1563" s="65">
        <v>-32378.300000000003</v>
      </c>
      <c r="Q1563" s="65">
        <v>-10559.42</v>
      </c>
      <c r="R1563" s="65">
        <v>4635.38</v>
      </c>
      <c r="S1563" s="65">
        <v>1462.93</v>
      </c>
      <c r="T1563" s="65">
        <v>-5474.8200000000006</v>
      </c>
      <c r="U1563" s="65">
        <v>-8050.46</v>
      </c>
      <c r="V1563" s="65">
        <v>-66833.84</v>
      </c>
    </row>
    <row r="1564" spans="1:22" x14ac:dyDescent="0.25">
      <c r="A1564">
        <v>1548</v>
      </c>
      <c r="B1564" s="65">
        <v>40.873699999999999</v>
      </c>
      <c r="C1564" s="65">
        <v>329.33699999999999</v>
      </c>
      <c r="D1564" s="65">
        <v>14.347200000000001</v>
      </c>
      <c r="E1564" s="65">
        <v>226.6088</v>
      </c>
      <c r="F1564" s="65">
        <v>3171.6230999999998</v>
      </c>
      <c r="G1564" s="65">
        <v>2638.2615999999998</v>
      </c>
      <c r="H1564" s="65">
        <v>9487.8289000000004</v>
      </c>
      <c r="I1564" s="65">
        <v>3198.2267999999999</v>
      </c>
      <c r="J1564" s="65">
        <v>2544.9214000000002</v>
      </c>
      <c r="K1564" s="65">
        <v>3265.4935</v>
      </c>
      <c r="L1564" s="65">
        <v>-3245.9</v>
      </c>
      <c r="M1564" s="65">
        <v>-10705.5</v>
      </c>
      <c r="N1564" s="65">
        <v>-1840.8</v>
      </c>
      <c r="O1564" s="65">
        <v>-537.6</v>
      </c>
      <c r="P1564" s="65">
        <v>13003.1</v>
      </c>
      <c r="Q1564" s="65">
        <v>6608.16</v>
      </c>
      <c r="R1564" s="65">
        <v>11081.619999999999</v>
      </c>
      <c r="S1564" s="65">
        <v>-2433.4</v>
      </c>
      <c r="T1564" s="65">
        <v>2769.27</v>
      </c>
      <c r="U1564" s="65">
        <v>5776.66</v>
      </c>
      <c r="V1564" s="65">
        <v>20475.61</v>
      </c>
    </row>
    <row r="1565" spans="1:22" x14ac:dyDescent="0.25">
      <c r="A1565">
        <v>1549</v>
      </c>
      <c r="B1565" s="65">
        <v>41.3</v>
      </c>
      <c r="C1565" s="65">
        <v>324.41000000000003</v>
      </c>
      <c r="D1565" s="65">
        <v>14.04</v>
      </c>
      <c r="E1565" s="65">
        <v>226.08</v>
      </c>
      <c r="F1565" s="65">
        <v>3127.96</v>
      </c>
      <c r="G1565" s="65">
        <v>2674.77</v>
      </c>
      <c r="H1565" s="65">
        <v>9958.6</v>
      </c>
      <c r="I1565" s="65">
        <v>3129.04</v>
      </c>
      <c r="J1565" s="65">
        <v>2602.64</v>
      </c>
      <c r="K1565" s="65">
        <v>3273.89</v>
      </c>
      <c r="L1565" s="65">
        <v>-6216.7</v>
      </c>
      <c r="M1565" s="65">
        <v>-3320.7</v>
      </c>
      <c r="N1565" s="65">
        <v>10315.5</v>
      </c>
      <c r="O1565" s="65">
        <v>523.59999999999991</v>
      </c>
      <c r="P1565" s="65">
        <v>23919.625</v>
      </c>
      <c r="Q1565" s="65">
        <v>-694.22</v>
      </c>
      <c r="R1565" s="65">
        <v>-12456.99</v>
      </c>
      <c r="S1565" s="65">
        <v>4485.6400000000003</v>
      </c>
      <c r="T1565" s="65">
        <v>-5888.61</v>
      </c>
      <c r="U1565" s="65">
        <v>4097.8</v>
      </c>
      <c r="V1565" s="65">
        <v>14764.945</v>
      </c>
    </row>
    <row r="1566" spans="1:22" x14ac:dyDescent="0.25">
      <c r="A1566">
        <v>1550</v>
      </c>
      <c r="B1566" s="65">
        <v>40.857999999999997</v>
      </c>
      <c r="C1566" s="65">
        <v>323.40609999999998</v>
      </c>
      <c r="D1566" s="65">
        <v>14.2384</v>
      </c>
      <c r="E1566" s="65">
        <v>213.75020000000001</v>
      </c>
      <c r="F1566" s="65">
        <v>3218.4555999999998</v>
      </c>
      <c r="G1566" s="65">
        <v>2635.6561000000002</v>
      </c>
      <c r="H1566" s="65">
        <v>9641.6710000000003</v>
      </c>
      <c r="I1566" s="65">
        <v>3092.3530999999998</v>
      </c>
      <c r="J1566" s="65">
        <v>2579.7058999999999</v>
      </c>
      <c r="K1566" s="65">
        <v>3327.0749000000001</v>
      </c>
      <c r="L1566" s="65">
        <v>-3136</v>
      </c>
      <c r="M1566" s="65">
        <v>-1809.1499999999999</v>
      </c>
      <c r="N1566" s="65">
        <v>2402.4</v>
      </c>
      <c r="O1566" s="65">
        <v>25179.600000000002</v>
      </c>
      <c r="P1566" s="65">
        <v>1294.9749999999999</v>
      </c>
      <c r="Q1566" s="65">
        <v>7129.2599999999993</v>
      </c>
      <c r="R1566" s="65">
        <v>3389.5150000000003</v>
      </c>
      <c r="S1566" s="65">
        <v>8153.9699999999993</v>
      </c>
      <c r="T1566" s="65">
        <v>-2448.4050000000002</v>
      </c>
      <c r="U1566" s="65">
        <v>-6539.619999999999</v>
      </c>
      <c r="V1566" s="65">
        <v>33616.544999999998</v>
      </c>
    </row>
    <row r="1567" spans="1:22" x14ac:dyDescent="0.25">
      <c r="A1567">
        <v>1551</v>
      </c>
      <c r="B1567" s="65">
        <v>42.3</v>
      </c>
      <c r="C1567" s="65">
        <v>323.97000000000003</v>
      </c>
      <c r="D1567" s="65">
        <v>14.28</v>
      </c>
      <c r="E1567" s="65">
        <v>228.52</v>
      </c>
      <c r="F1567" s="65">
        <v>3095.07</v>
      </c>
      <c r="G1567" s="65">
        <v>2690.49</v>
      </c>
      <c r="H1567" s="65">
        <v>9876.2999999999993</v>
      </c>
      <c r="I1567" s="65">
        <v>3156.56</v>
      </c>
      <c r="J1567" s="65">
        <v>2599.17</v>
      </c>
      <c r="K1567" s="65">
        <v>3350.07</v>
      </c>
      <c r="L1567" s="65">
        <v>-13253.8</v>
      </c>
      <c r="M1567" s="65">
        <v>-2649.45</v>
      </c>
      <c r="N1567" s="65">
        <v>912.6</v>
      </c>
      <c r="O1567" s="65">
        <v>-4353.7999999999993</v>
      </c>
      <c r="P1567" s="65">
        <v>32142.274999999998</v>
      </c>
      <c r="Q1567" s="65">
        <v>-3836.9999999999995</v>
      </c>
      <c r="R1567" s="65">
        <v>-8341.7800000000007</v>
      </c>
      <c r="S1567" s="65">
        <v>1732.79</v>
      </c>
      <c r="T1567" s="65">
        <v>-5367.7349999999997</v>
      </c>
      <c r="U1567" s="65">
        <v>-11139.119999999999</v>
      </c>
      <c r="V1567" s="65">
        <v>-14155.019999999999</v>
      </c>
    </row>
    <row r="1568" spans="1:22" x14ac:dyDescent="0.25">
      <c r="A1568">
        <v>1552</v>
      </c>
      <c r="B1568" s="65">
        <v>39.793700000000001</v>
      </c>
      <c r="C1568" s="65">
        <v>327.10890000000001</v>
      </c>
      <c r="D1568" s="65">
        <v>14.3226</v>
      </c>
      <c r="E1568" s="65">
        <v>229.26840000000001</v>
      </c>
      <c r="F1568" s="65">
        <v>3092.0378000000001</v>
      </c>
      <c r="G1568" s="65">
        <v>2692.8409000000001</v>
      </c>
      <c r="H1568" s="65">
        <v>9803.6137999999992</v>
      </c>
      <c r="I1568" s="65">
        <v>3170.4436999999998</v>
      </c>
      <c r="J1568" s="65">
        <v>2512.2512000000002</v>
      </c>
      <c r="K1568" s="65">
        <v>3299.1772000000001</v>
      </c>
      <c r="L1568" s="65">
        <v>4314.0999999999995</v>
      </c>
      <c r="M1568" s="65">
        <v>-7363.35</v>
      </c>
      <c r="N1568" s="65">
        <v>-881.4</v>
      </c>
      <c r="O1568" s="65">
        <v>-5856.8</v>
      </c>
      <c r="P1568" s="65">
        <v>32899.425000000003</v>
      </c>
      <c r="Q1568" s="65">
        <v>-4307.7</v>
      </c>
      <c r="R1568" s="65">
        <v>-4707.625</v>
      </c>
      <c r="S1568" s="65">
        <v>344.91</v>
      </c>
      <c r="T1568" s="65">
        <v>7669.7999999999993</v>
      </c>
      <c r="U1568" s="65">
        <v>-960.07999999999993</v>
      </c>
      <c r="V1568" s="65">
        <v>21151.279999999999</v>
      </c>
    </row>
    <row r="1569" spans="1:22" x14ac:dyDescent="0.25">
      <c r="A1569">
        <v>1553</v>
      </c>
      <c r="B1569" s="65">
        <v>41.56</v>
      </c>
      <c r="C1569" s="65">
        <v>314.7</v>
      </c>
      <c r="D1569" s="65">
        <v>13.94</v>
      </c>
      <c r="E1569" s="65">
        <v>232.52</v>
      </c>
      <c r="F1569" s="65">
        <v>3153.63</v>
      </c>
      <c r="G1569" s="65">
        <v>2655.95</v>
      </c>
      <c r="H1569" s="65">
        <v>9573.93</v>
      </c>
      <c r="I1569" s="65">
        <v>3120.39</v>
      </c>
      <c r="J1569" s="65">
        <v>2571.89</v>
      </c>
      <c r="K1569" s="65">
        <v>3304.81</v>
      </c>
      <c r="L1569" s="65">
        <v>-8073.8</v>
      </c>
      <c r="M1569" s="65">
        <v>11245.5</v>
      </c>
      <c r="N1569" s="65">
        <v>13946.4</v>
      </c>
      <c r="O1569" s="65">
        <v>-12365.199999999999</v>
      </c>
      <c r="P1569" s="65">
        <v>17501.95</v>
      </c>
      <c r="Q1569" s="65">
        <v>3070.44</v>
      </c>
      <c r="R1569" s="65">
        <v>6776.3949999999995</v>
      </c>
      <c r="S1569" s="65">
        <v>5350.66</v>
      </c>
      <c r="T1569" s="65">
        <v>-1275.3599999999999</v>
      </c>
      <c r="U1569" s="65">
        <v>-2086.02</v>
      </c>
      <c r="V1569" s="65">
        <v>34090.965000000004</v>
      </c>
    </row>
    <row r="1570" spans="1:22" x14ac:dyDescent="0.25">
      <c r="A1570">
        <v>1554</v>
      </c>
      <c r="B1570" s="65">
        <v>39.316600000000001</v>
      </c>
      <c r="C1570" s="65">
        <v>322.54270000000002</v>
      </c>
      <c r="D1570" s="65">
        <v>13.9664</v>
      </c>
      <c r="E1570" s="65">
        <v>217.59960000000001</v>
      </c>
      <c r="F1570" s="65">
        <v>3156.1777999999999</v>
      </c>
      <c r="G1570" s="65">
        <v>2616.9719</v>
      </c>
      <c r="H1570" s="65">
        <v>9448.1491999999998</v>
      </c>
      <c r="I1570" s="65">
        <v>3192.6444000000001</v>
      </c>
      <c r="J1570" s="65">
        <v>2530.3162000000002</v>
      </c>
      <c r="K1570" s="65">
        <v>3257.9542999999999</v>
      </c>
      <c r="L1570" s="65">
        <v>7653.7999999999993</v>
      </c>
      <c r="M1570" s="65">
        <v>-514.04999999999995</v>
      </c>
      <c r="N1570" s="65">
        <v>13010.4</v>
      </c>
      <c r="O1570" s="65">
        <v>17480.8</v>
      </c>
      <c r="P1570" s="65">
        <v>16864.424999999999</v>
      </c>
      <c r="Q1570" s="65">
        <v>10866.1</v>
      </c>
      <c r="R1570" s="65">
        <v>13065.605</v>
      </c>
      <c r="S1570" s="65">
        <v>-1875.16</v>
      </c>
      <c r="T1570" s="65">
        <v>4960.05</v>
      </c>
      <c r="U1570" s="65">
        <v>7284.5</v>
      </c>
      <c r="V1570" s="65">
        <v>88796.47</v>
      </c>
    </row>
    <row r="1571" spans="1:22" x14ac:dyDescent="0.25">
      <c r="A1571">
        <v>1555</v>
      </c>
      <c r="B1571" s="65">
        <v>40.74</v>
      </c>
      <c r="C1571" s="65">
        <v>329.12</v>
      </c>
      <c r="D1571" s="65">
        <v>14.21</v>
      </c>
      <c r="E1571" s="65">
        <v>222.1</v>
      </c>
      <c r="F1571" s="65">
        <v>3208.22</v>
      </c>
      <c r="G1571" s="65">
        <v>2692.29</v>
      </c>
      <c r="H1571" s="65">
        <v>9819.35</v>
      </c>
      <c r="I1571" s="65">
        <v>3177.66</v>
      </c>
      <c r="J1571" s="65">
        <v>2507.64</v>
      </c>
      <c r="K1571" s="65">
        <v>3338.69</v>
      </c>
      <c r="L1571" s="65">
        <v>-2300.1999999999998</v>
      </c>
      <c r="M1571" s="65">
        <v>-10372.950000000001</v>
      </c>
      <c r="N1571" s="65">
        <v>3326.7</v>
      </c>
      <c r="O1571" s="65">
        <v>8478.6</v>
      </c>
      <c r="P1571" s="65">
        <v>3853.9750000000004</v>
      </c>
      <c r="Q1571" s="65">
        <v>-4198.38</v>
      </c>
      <c r="R1571" s="65">
        <v>-5494.6350000000002</v>
      </c>
      <c r="S1571" s="65">
        <v>-376.65999999999997</v>
      </c>
      <c r="T1571" s="65">
        <v>8360.85</v>
      </c>
      <c r="U1571" s="65">
        <v>-8862.5</v>
      </c>
      <c r="V1571" s="65">
        <v>-7585.2</v>
      </c>
    </row>
    <row r="1572" spans="1:22" x14ac:dyDescent="0.25">
      <c r="A1572">
        <v>1556</v>
      </c>
      <c r="B1572" s="65">
        <v>41.370699999999999</v>
      </c>
      <c r="C1572" s="65">
        <v>324.83240000000001</v>
      </c>
      <c r="D1572" s="65">
        <v>13.879200000000001</v>
      </c>
      <c r="E1572" s="65">
        <v>222.19990000000001</v>
      </c>
      <c r="F1572" s="65">
        <v>3177.1932000000002</v>
      </c>
      <c r="G1572" s="65">
        <v>2606.962</v>
      </c>
      <c r="H1572" s="65">
        <v>10143.6407</v>
      </c>
      <c r="I1572" s="65">
        <v>3203.7772</v>
      </c>
      <c r="J1572" s="65">
        <v>2528.3897000000002</v>
      </c>
      <c r="K1572" s="65">
        <v>3277.1025</v>
      </c>
      <c r="L1572" s="65">
        <v>-6724.9</v>
      </c>
      <c r="M1572" s="65">
        <v>-3948.6</v>
      </c>
      <c r="N1572" s="65">
        <v>16411.2</v>
      </c>
      <c r="O1572" s="65">
        <v>8280.2000000000007</v>
      </c>
      <c r="P1572" s="65">
        <v>11610.575000000001</v>
      </c>
      <c r="Q1572" s="65">
        <v>12868.08</v>
      </c>
      <c r="R1572" s="65">
        <v>-21708.97</v>
      </c>
      <c r="S1572" s="65">
        <v>-2988.44</v>
      </c>
      <c r="T1572" s="65">
        <v>5249.0249999999996</v>
      </c>
      <c r="U1572" s="65">
        <v>3454.86</v>
      </c>
      <c r="V1572" s="65">
        <v>22503.03</v>
      </c>
    </row>
    <row r="1573" spans="1:22" x14ac:dyDescent="0.25">
      <c r="A1573">
        <v>1557</v>
      </c>
      <c r="B1573" s="65">
        <v>40.54</v>
      </c>
      <c r="C1573" s="65">
        <v>317.79000000000002</v>
      </c>
      <c r="D1573" s="65">
        <v>13.9</v>
      </c>
      <c r="E1573" s="65">
        <v>231.85</v>
      </c>
      <c r="F1573" s="65">
        <v>3373.51</v>
      </c>
      <c r="G1573" s="65">
        <v>2649.01</v>
      </c>
      <c r="H1573" s="65">
        <v>9696.17</v>
      </c>
      <c r="I1573" s="65">
        <v>3155.38</v>
      </c>
      <c r="J1573" s="65">
        <v>2538.7399999999998</v>
      </c>
      <c r="K1573" s="65">
        <v>3254.56</v>
      </c>
      <c r="L1573" s="65">
        <v>-876.40000000000009</v>
      </c>
      <c r="M1573" s="65">
        <v>6613.95</v>
      </c>
      <c r="N1573" s="65">
        <v>15767.699999999999</v>
      </c>
      <c r="O1573" s="65">
        <v>-11017.4</v>
      </c>
      <c r="P1573" s="65">
        <v>-37468.550000000003</v>
      </c>
      <c r="Q1573" s="65">
        <v>4457.8600000000006</v>
      </c>
      <c r="R1573" s="65">
        <v>664.54500000000007</v>
      </c>
      <c r="S1573" s="65">
        <v>1851.64</v>
      </c>
      <c r="T1573" s="65">
        <v>3696.5250000000001</v>
      </c>
      <c r="U1573" s="65">
        <v>7963.98</v>
      </c>
      <c r="V1573" s="65">
        <v>-8346.1500000000069</v>
      </c>
    </row>
    <row r="1574" spans="1:22" x14ac:dyDescent="0.25">
      <c r="A1574">
        <v>1558</v>
      </c>
      <c r="B1574" s="65">
        <v>40.919899999999998</v>
      </c>
      <c r="C1574" s="65">
        <v>324.76490000000001</v>
      </c>
      <c r="D1574" s="65">
        <v>14.7471</v>
      </c>
      <c r="E1574" s="65">
        <v>233.42099999999999</v>
      </c>
      <c r="F1574" s="65">
        <v>3108.0248000000001</v>
      </c>
      <c r="G1574" s="65">
        <v>2707.1623</v>
      </c>
      <c r="H1574" s="65">
        <v>9762.2523000000001</v>
      </c>
      <c r="I1574" s="65">
        <v>3244.5572000000002</v>
      </c>
      <c r="J1574" s="65">
        <v>2535.7354</v>
      </c>
      <c r="K1574" s="65">
        <v>3319.0743000000002</v>
      </c>
      <c r="L1574" s="65">
        <v>-3569.3</v>
      </c>
      <c r="M1574" s="65">
        <v>-3847.3500000000004</v>
      </c>
      <c r="N1574" s="65">
        <v>-17436.900000000001</v>
      </c>
      <c r="O1574" s="65">
        <v>-14162</v>
      </c>
      <c r="P1574" s="65">
        <v>28902.674999999999</v>
      </c>
      <c r="Q1574" s="65">
        <v>-7171.9800000000005</v>
      </c>
      <c r="R1574" s="65">
        <v>-2639.5499999999997</v>
      </c>
      <c r="S1574" s="65">
        <v>-7066.4400000000005</v>
      </c>
      <c r="T1574" s="65">
        <v>4147.17</v>
      </c>
      <c r="U1574" s="65">
        <v>-4939.5</v>
      </c>
      <c r="V1574" s="65">
        <v>-27783.175000000003</v>
      </c>
    </row>
    <row r="1575" spans="1:22" x14ac:dyDescent="0.25">
      <c r="A1575">
        <v>1559</v>
      </c>
      <c r="B1575" s="65">
        <v>41.83</v>
      </c>
      <c r="C1575" s="65">
        <v>317.55</v>
      </c>
      <c r="D1575" s="65">
        <v>14.11</v>
      </c>
      <c r="E1575" s="65">
        <v>215.7</v>
      </c>
      <c r="F1575" s="65">
        <v>3349.66</v>
      </c>
      <c r="G1575" s="65">
        <v>2692.17</v>
      </c>
      <c r="H1575" s="65">
        <v>9469.4</v>
      </c>
      <c r="I1575" s="65">
        <v>3240.56</v>
      </c>
      <c r="J1575" s="65">
        <v>2587.6799999999998</v>
      </c>
      <c r="K1575" s="65">
        <v>3314.86</v>
      </c>
      <c r="L1575" s="65">
        <v>-9909.1999999999989</v>
      </c>
      <c r="M1575" s="65">
        <v>6979.95</v>
      </c>
      <c r="N1575" s="65">
        <v>7488</v>
      </c>
      <c r="O1575" s="65">
        <v>21285.8</v>
      </c>
      <c r="P1575" s="65">
        <v>-31506.225000000002</v>
      </c>
      <c r="Q1575" s="65">
        <v>-4173.62</v>
      </c>
      <c r="R1575" s="65">
        <v>12003.119999999999</v>
      </c>
      <c r="S1575" s="65">
        <v>-6667.13</v>
      </c>
      <c r="T1575" s="65">
        <v>-3643.92</v>
      </c>
      <c r="U1575" s="65">
        <v>-4097</v>
      </c>
      <c r="V1575" s="65">
        <v>-12240.225000000002</v>
      </c>
    </row>
    <row r="1576" spans="1:22" x14ac:dyDescent="0.25">
      <c r="A1576">
        <v>1560</v>
      </c>
      <c r="B1576" s="65">
        <v>40.849899999999998</v>
      </c>
      <c r="C1576" s="65">
        <v>322.26069999999999</v>
      </c>
      <c r="D1576" s="65">
        <v>14.534700000000001</v>
      </c>
      <c r="E1576" s="65">
        <v>233.71549999999999</v>
      </c>
      <c r="F1576" s="65">
        <v>3247.6967</v>
      </c>
      <c r="G1576" s="65">
        <v>2663.9272000000001</v>
      </c>
      <c r="H1576" s="65">
        <v>9964.7288000000008</v>
      </c>
      <c r="I1576" s="65">
        <v>3182.5614</v>
      </c>
      <c r="J1576" s="65">
        <v>2572.9926999999998</v>
      </c>
      <c r="K1576" s="65">
        <v>3296.7755000000002</v>
      </c>
      <c r="L1576" s="65">
        <v>-3079.3</v>
      </c>
      <c r="M1576" s="65">
        <v>-91.05</v>
      </c>
      <c r="N1576" s="65">
        <v>-9153.2999999999993</v>
      </c>
      <c r="O1576" s="65">
        <v>-14751</v>
      </c>
      <c r="P1576" s="65">
        <v>-6015.3</v>
      </c>
      <c r="Q1576" s="65">
        <v>1475.0400000000002</v>
      </c>
      <c r="R1576" s="65">
        <v>-12763.375</v>
      </c>
      <c r="S1576" s="65">
        <v>-866.86</v>
      </c>
      <c r="T1576" s="65">
        <v>-1441.4250000000002</v>
      </c>
      <c r="U1576" s="65">
        <v>-479.73999999999995</v>
      </c>
      <c r="V1576" s="65">
        <v>-47166.310000000005</v>
      </c>
    </row>
    <row r="1577" spans="1:22" x14ac:dyDescent="0.25">
      <c r="A1577">
        <v>1561</v>
      </c>
      <c r="B1577" s="65">
        <v>39.83</v>
      </c>
      <c r="C1577" s="65">
        <v>312.22000000000003</v>
      </c>
      <c r="D1577" s="65">
        <v>14.5</v>
      </c>
      <c r="E1577" s="65">
        <v>224.52</v>
      </c>
      <c r="F1577" s="65">
        <v>3385.04</v>
      </c>
      <c r="G1577" s="65">
        <v>2686.22</v>
      </c>
      <c r="H1577" s="65">
        <v>9752.6200000000008</v>
      </c>
      <c r="I1577" s="65">
        <v>3224.23</v>
      </c>
      <c r="J1577" s="65">
        <v>2486.83</v>
      </c>
      <c r="K1577" s="65">
        <v>3321.81</v>
      </c>
      <c r="L1577" s="65">
        <v>4045.2999999999997</v>
      </c>
      <c r="M1577" s="65">
        <v>14975.399999999998</v>
      </c>
      <c r="N1577" s="65">
        <v>-7917.0000000000009</v>
      </c>
      <c r="O1577" s="65">
        <v>3635.8</v>
      </c>
      <c r="P1577" s="65">
        <v>-40350.475000000006</v>
      </c>
      <c r="Q1577" s="65">
        <v>-2983.94</v>
      </c>
      <c r="R1577" s="65">
        <v>-2157.7999999999997</v>
      </c>
      <c r="S1577" s="65">
        <v>-5033.3500000000004</v>
      </c>
      <c r="T1577" s="65">
        <v>11483.04</v>
      </c>
      <c r="U1577" s="65">
        <v>-5485.64</v>
      </c>
      <c r="V1577" s="65">
        <v>-29788.665000000008</v>
      </c>
    </row>
    <row r="1578" spans="1:22" x14ac:dyDescent="0.25">
      <c r="A1578">
        <v>1562</v>
      </c>
      <c r="B1578" s="65">
        <v>41.484099999999998</v>
      </c>
      <c r="C1578" s="65">
        <v>336.2199</v>
      </c>
      <c r="D1578" s="65">
        <v>14.48</v>
      </c>
      <c r="E1578" s="65">
        <v>231.38079999999999</v>
      </c>
      <c r="F1578" s="65">
        <v>3145.9522000000002</v>
      </c>
      <c r="G1578" s="65">
        <v>2655.4731999999999</v>
      </c>
      <c r="H1578" s="65">
        <v>9778.9650999999994</v>
      </c>
      <c r="I1578" s="65">
        <v>3166.4434999999999</v>
      </c>
      <c r="J1578" s="65">
        <v>2549.5261</v>
      </c>
      <c r="K1578" s="65">
        <v>3298.4097999999999</v>
      </c>
      <c r="L1578" s="65">
        <v>-7518.7000000000007</v>
      </c>
      <c r="M1578" s="65">
        <v>-21029.85</v>
      </c>
      <c r="N1578" s="65">
        <v>-7020</v>
      </c>
      <c r="O1578" s="65">
        <v>-10081.6</v>
      </c>
      <c r="P1578" s="65">
        <v>19420.825000000001</v>
      </c>
      <c r="Q1578" s="65">
        <v>3165.84</v>
      </c>
      <c r="R1578" s="65">
        <v>-3475.19</v>
      </c>
      <c r="S1578" s="65">
        <v>744.93</v>
      </c>
      <c r="T1578" s="65">
        <v>2078.5650000000001</v>
      </c>
      <c r="U1578" s="65">
        <v>-806.6</v>
      </c>
      <c r="V1578" s="65">
        <v>-24521.78</v>
      </c>
    </row>
    <row r="1579" spans="1:22" x14ac:dyDescent="0.25">
      <c r="A1579">
        <v>1563</v>
      </c>
      <c r="B1579" s="65">
        <v>39.770000000000003</v>
      </c>
      <c r="C1579" s="65">
        <v>321.39999999999998</v>
      </c>
      <c r="D1579" s="65">
        <v>14.64</v>
      </c>
      <c r="E1579" s="65">
        <v>232.4</v>
      </c>
      <c r="F1579" s="65">
        <v>3129.9</v>
      </c>
      <c r="G1579" s="65">
        <v>2706.9</v>
      </c>
      <c r="H1579" s="65">
        <v>9586.01</v>
      </c>
      <c r="I1579" s="65">
        <v>3091.76</v>
      </c>
      <c r="J1579" s="65">
        <v>2554.6999999999998</v>
      </c>
      <c r="K1579" s="65">
        <v>3332.16</v>
      </c>
      <c r="L1579" s="65">
        <v>4485.6000000000004</v>
      </c>
      <c r="M1579" s="65">
        <v>1206.3</v>
      </c>
      <c r="N1579" s="65">
        <v>-13439.400000000001</v>
      </c>
      <c r="O1579" s="65">
        <v>-12128.6</v>
      </c>
      <c r="P1579" s="65">
        <v>23434.400000000001</v>
      </c>
      <c r="Q1579" s="65">
        <v>-7120.32</v>
      </c>
      <c r="R1579" s="65">
        <v>6172.5749999999998</v>
      </c>
      <c r="S1579" s="65">
        <v>8213.2900000000009</v>
      </c>
      <c r="T1579" s="65">
        <v>1301.79</v>
      </c>
      <c r="U1579" s="65">
        <v>-7556.76</v>
      </c>
      <c r="V1579" s="65">
        <v>4568.8750000000018</v>
      </c>
    </row>
    <row r="1580" spans="1:22" x14ac:dyDescent="0.25">
      <c r="A1580">
        <v>1564</v>
      </c>
      <c r="B1580" s="65">
        <v>41.093600000000002</v>
      </c>
      <c r="C1580" s="65">
        <v>321.38589999999999</v>
      </c>
      <c r="D1580" s="65">
        <v>13.7325</v>
      </c>
      <c r="E1580" s="65">
        <v>233.5986</v>
      </c>
      <c r="F1580" s="65">
        <v>3063.9340000000002</v>
      </c>
      <c r="G1580" s="65">
        <v>2669.4593</v>
      </c>
      <c r="H1580" s="65">
        <v>9660.2505000000001</v>
      </c>
      <c r="I1580" s="65">
        <v>3212.8143</v>
      </c>
      <c r="J1580" s="65">
        <v>2562.4542000000001</v>
      </c>
      <c r="K1580" s="65">
        <v>3322.9706999999999</v>
      </c>
      <c r="L1580" s="65">
        <v>-4785.2</v>
      </c>
      <c r="M1580" s="65">
        <v>1221.1500000000001</v>
      </c>
      <c r="N1580" s="65">
        <v>22132.5</v>
      </c>
      <c r="O1580" s="65">
        <v>-14517.2</v>
      </c>
      <c r="P1580" s="65">
        <v>39925.375</v>
      </c>
      <c r="Q1580" s="65">
        <v>368.62</v>
      </c>
      <c r="R1580" s="65">
        <v>2460.54</v>
      </c>
      <c r="S1580" s="65">
        <v>-3892.15</v>
      </c>
      <c r="T1580" s="65">
        <v>139.35</v>
      </c>
      <c r="U1580" s="65">
        <v>-5718.7800000000007</v>
      </c>
      <c r="V1580" s="65">
        <v>37334.205000000002</v>
      </c>
    </row>
    <row r="1581" spans="1:22" x14ac:dyDescent="0.25">
      <c r="A1581">
        <v>1565</v>
      </c>
      <c r="B1581" s="65">
        <v>40.380000000000003</v>
      </c>
      <c r="C1581" s="65">
        <v>319.38</v>
      </c>
      <c r="D1581" s="65">
        <v>14.01</v>
      </c>
      <c r="E1581" s="65">
        <v>228.1</v>
      </c>
      <c r="F1581" s="65">
        <v>3170.08</v>
      </c>
      <c r="G1581" s="65">
        <v>2724.95</v>
      </c>
      <c r="H1581" s="65">
        <v>9711.6200000000008</v>
      </c>
      <c r="I1581" s="65">
        <v>3205.21</v>
      </c>
      <c r="J1581" s="65">
        <v>2629.17</v>
      </c>
      <c r="K1581" s="65">
        <v>3300.01</v>
      </c>
      <c r="L1581" s="65">
        <v>211.4</v>
      </c>
      <c r="M1581" s="65">
        <v>4230</v>
      </c>
      <c r="N1581" s="65">
        <v>11138.400000000001</v>
      </c>
      <c r="O1581" s="65">
        <v>-3511.8</v>
      </c>
      <c r="P1581" s="65">
        <v>13388.475</v>
      </c>
      <c r="Q1581" s="65">
        <v>-10730.14</v>
      </c>
      <c r="R1581" s="65">
        <v>-107.84</v>
      </c>
      <c r="S1581" s="65">
        <v>-3131.38</v>
      </c>
      <c r="T1581" s="65">
        <v>-9867.7800000000007</v>
      </c>
      <c r="U1581" s="65">
        <v>-1127.1200000000001</v>
      </c>
      <c r="V1581" s="65">
        <v>492.21499999999719</v>
      </c>
    </row>
    <row r="1582" spans="1:22" x14ac:dyDescent="0.25">
      <c r="A1582">
        <v>1566</v>
      </c>
      <c r="B1582" s="65">
        <v>40.0702</v>
      </c>
      <c r="C1582" s="65">
        <v>321.35230000000001</v>
      </c>
      <c r="D1582" s="65">
        <v>14.416700000000001</v>
      </c>
      <c r="E1582" s="65">
        <v>223.33449999999999</v>
      </c>
      <c r="F1582" s="65">
        <v>3042.8429000000001</v>
      </c>
      <c r="G1582" s="65">
        <v>2716.2453</v>
      </c>
      <c r="H1582" s="65">
        <v>9674.7646999999997</v>
      </c>
      <c r="I1582" s="65">
        <v>3292.8941</v>
      </c>
      <c r="J1582" s="65">
        <v>2530.5628999999999</v>
      </c>
      <c r="K1582" s="65">
        <v>3344.6660000000002</v>
      </c>
      <c r="L1582" s="65">
        <v>2378.6</v>
      </c>
      <c r="M1582" s="65">
        <v>1271.55</v>
      </c>
      <c r="N1582" s="65">
        <v>-4551.3</v>
      </c>
      <c r="O1582" s="65">
        <v>6011</v>
      </c>
      <c r="P1582" s="65">
        <v>45198.15</v>
      </c>
      <c r="Q1582" s="65">
        <v>-8988.58</v>
      </c>
      <c r="R1582" s="65">
        <v>1734.83</v>
      </c>
      <c r="S1582" s="65">
        <v>-11900.13</v>
      </c>
      <c r="T1582" s="65">
        <v>4923.0450000000001</v>
      </c>
      <c r="U1582" s="65">
        <v>-10057.84</v>
      </c>
      <c r="V1582" s="65">
        <v>26019.325000000001</v>
      </c>
    </row>
    <row r="1583" spans="1:22" x14ac:dyDescent="0.25">
      <c r="A1583">
        <v>1567</v>
      </c>
      <c r="B1583" s="65">
        <v>39.200000000000003</v>
      </c>
      <c r="C1583" s="65">
        <v>316.94</v>
      </c>
      <c r="D1583" s="65">
        <v>14.32</v>
      </c>
      <c r="E1583" s="65">
        <v>229.91</v>
      </c>
      <c r="F1583" s="65">
        <v>3405.04</v>
      </c>
      <c r="G1583" s="65">
        <v>2660.78</v>
      </c>
      <c r="H1583" s="65">
        <v>9735.32</v>
      </c>
      <c r="I1583" s="65">
        <v>3234.14</v>
      </c>
      <c r="J1583" s="65">
        <v>2541.38</v>
      </c>
      <c r="K1583" s="65">
        <v>3240.49</v>
      </c>
      <c r="L1583" s="65">
        <v>8472.1</v>
      </c>
      <c r="M1583" s="65">
        <v>7889.4</v>
      </c>
      <c r="N1583" s="65">
        <v>-861.90000000000009</v>
      </c>
      <c r="O1583" s="65">
        <v>-7132.6</v>
      </c>
      <c r="P1583" s="65">
        <v>-45350.824999999997</v>
      </c>
      <c r="Q1583" s="65">
        <v>2103.7400000000002</v>
      </c>
      <c r="R1583" s="65">
        <v>-1292.8499999999999</v>
      </c>
      <c r="S1583" s="65">
        <v>-6024.56</v>
      </c>
      <c r="T1583" s="65">
        <v>3300.1049999999996</v>
      </c>
      <c r="U1583" s="65">
        <v>10778.199999999999</v>
      </c>
      <c r="V1583" s="65">
        <v>-28119.190000000002</v>
      </c>
    </row>
    <row r="1584" spans="1:22" x14ac:dyDescent="0.25">
      <c r="A1584">
        <v>1568</v>
      </c>
      <c r="B1584" s="65">
        <v>42.310099999999998</v>
      </c>
      <c r="C1584" s="65">
        <v>320.16129999999998</v>
      </c>
      <c r="D1584" s="65">
        <v>14.3452</v>
      </c>
      <c r="E1584" s="65">
        <v>229.98920000000001</v>
      </c>
      <c r="F1584" s="65">
        <v>3302.2696000000001</v>
      </c>
      <c r="G1584" s="65">
        <v>2647.1994</v>
      </c>
      <c r="H1584" s="65">
        <v>9597.1448</v>
      </c>
      <c r="I1584" s="65">
        <v>3074.7060000000001</v>
      </c>
      <c r="J1584" s="65">
        <v>2546.7280999999998</v>
      </c>
      <c r="K1584" s="65">
        <v>3304.4445999999998</v>
      </c>
      <c r="L1584" s="65">
        <v>-13300.699999999999</v>
      </c>
      <c r="M1584" s="65">
        <v>3058.0499999999997</v>
      </c>
      <c r="N1584" s="65">
        <v>-1762.8</v>
      </c>
      <c r="O1584" s="65">
        <v>-7298.4</v>
      </c>
      <c r="P1584" s="65">
        <v>-19658.525000000001</v>
      </c>
      <c r="Q1584" s="65">
        <v>4820.6000000000004</v>
      </c>
      <c r="R1584" s="65">
        <v>5615.8249999999998</v>
      </c>
      <c r="S1584" s="65">
        <v>9918.68</v>
      </c>
      <c r="T1584" s="65">
        <v>2498.2650000000003</v>
      </c>
      <c r="U1584" s="65">
        <v>-2013.56</v>
      </c>
      <c r="V1584" s="65">
        <v>-18122.565000000002</v>
      </c>
    </row>
    <row r="1585" spans="1:22" x14ac:dyDescent="0.25">
      <c r="A1585">
        <v>1569</v>
      </c>
      <c r="B1585" s="65">
        <v>39.22</v>
      </c>
      <c r="C1585" s="65">
        <v>331.66</v>
      </c>
      <c r="D1585" s="65">
        <v>14.26</v>
      </c>
      <c r="E1585" s="65">
        <v>232.86</v>
      </c>
      <c r="F1585" s="65">
        <v>3396.22</v>
      </c>
      <c r="G1585" s="65">
        <v>2739.19</v>
      </c>
      <c r="H1585" s="65">
        <v>9557.57</v>
      </c>
      <c r="I1585" s="65">
        <v>3140.4</v>
      </c>
      <c r="J1585" s="65">
        <v>2566.36</v>
      </c>
      <c r="K1585" s="65">
        <v>3315.68</v>
      </c>
      <c r="L1585" s="65">
        <v>8315.2999999999993</v>
      </c>
      <c r="M1585" s="65">
        <v>-14194.05</v>
      </c>
      <c r="N1585" s="65">
        <v>1427.4</v>
      </c>
      <c r="O1585" s="65">
        <v>-13036.4</v>
      </c>
      <c r="P1585" s="65">
        <v>-43146.1</v>
      </c>
      <c r="Q1585" s="65">
        <v>-13576.939999999999</v>
      </c>
      <c r="R1585" s="65">
        <v>7594.5849999999991</v>
      </c>
      <c r="S1585" s="65">
        <v>3349.37</v>
      </c>
      <c r="T1585" s="65">
        <v>-447.06</v>
      </c>
      <c r="U1585" s="65">
        <v>-4260.5</v>
      </c>
      <c r="V1585" s="65">
        <v>-67974.39499999999</v>
      </c>
    </row>
    <row r="1586" spans="1:22" x14ac:dyDescent="0.25">
      <c r="A1586">
        <v>1570</v>
      </c>
      <c r="B1586" s="65">
        <v>39.840200000000003</v>
      </c>
      <c r="C1586" s="65">
        <v>321.95460000000003</v>
      </c>
      <c r="D1586" s="65">
        <v>14.015000000000001</v>
      </c>
      <c r="E1586" s="65">
        <v>226.96809999999999</v>
      </c>
      <c r="F1586" s="65">
        <v>3198.9614999999999</v>
      </c>
      <c r="G1586" s="65">
        <v>2680.4479000000001</v>
      </c>
      <c r="H1586" s="65">
        <v>9896.4997000000003</v>
      </c>
      <c r="I1586" s="65">
        <v>3134.3649</v>
      </c>
      <c r="J1586" s="65">
        <v>2576.5902000000001</v>
      </c>
      <c r="K1586" s="65">
        <v>3245.0086000000001</v>
      </c>
      <c r="L1586" s="65">
        <v>3988.6</v>
      </c>
      <c r="M1586" s="65">
        <v>368.1</v>
      </c>
      <c r="N1586" s="65">
        <v>11114.999999999998</v>
      </c>
      <c r="O1586" s="65">
        <v>-1256.2</v>
      </c>
      <c r="P1586" s="65">
        <v>6168.5</v>
      </c>
      <c r="Q1586" s="65">
        <v>-1829.1000000000001</v>
      </c>
      <c r="R1586" s="65">
        <v>-9351.92</v>
      </c>
      <c r="S1586" s="65">
        <v>3952.7900000000004</v>
      </c>
      <c r="T1586" s="65">
        <v>-1981.0500000000002</v>
      </c>
      <c r="U1586" s="65">
        <v>9873.64</v>
      </c>
      <c r="V1586" s="65">
        <v>21048.359999999997</v>
      </c>
    </row>
    <row r="1587" spans="1:22" x14ac:dyDescent="0.25">
      <c r="A1587">
        <v>1571</v>
      </c>
      <c r="B1587" s="65">
        <v>41.89</v>
      </c>
      <c r="C1587" s="65">
        <v>317.29000000000002</v>
      </c>
      <c r="D1587" s="65">
        <v>14.37</v>
      </c>
      <c r="E1587" s="65">
        <v>223.96</v>
      </c>
      <c r="F1587" s="65">
        <v>3091.85</v>
      </c>
      <c r="G1587" s="65">
        <v>2713.2</v>
      </c>
      <c r="H1587" s="65">
        <v>9383.19</v>
      </c>
      <c r="I1587" s="65">
        <v>3152.02</v>
      </c>
      <c r="J1587" s="65">
        <v>2564.59</v>
      </c>
      <c r="K1587" s="65">
        <v>3280.07</v>
      </c>
      <c r="L1587" s="65">
        <v>-10327.1</v>
      </c>
      <c r="M1587" s="65">
        <v>7365</v>
      </c>
      <c r="N1587" s="65">
        <v>-2663.7</v>
      </c>
      <c r="O1587" s="65">
        <v>4766.2000000000007</v>
      </c>
      <c r="P1587" s="65">
        <v>32947.299999999996</v>
      </c>
      <c r="Q1587" s="65">
        <v>-8378.94</v>
      </c>
      <c r="R1587" s="65">
        <v>16313.6</v>
      </c>
      <c r="S1587" s="65">
        <v>2187.34</v>
      </c>
      <c r="T1587" s="65">
        <v>-181.065</v>
      </c>
      <c r="U1587" s="65">
        <v>2861.94</v>
      </c>
      <c r="V1587" s="65">
        <v>44890.574999999997</v>
      </c>
    </row>
    <row r="1588" spans="1:22" x14ac:dyDescent="0.25">
      <c r="A1588">
        <v>1572</v>
      </c>
      <c r="B1588" s="65">
        <v>39.774700000000003</v>
      </c>
      <c r="C1588" s="65">
        <v>320.58710000000002</v>
      </c>
      <c r="D1588" s="65">
        <v>14.636200000000001</v>
      </c>
      <c r="E1588" s="65">
        <v>231.9228</v>
      </c>
      <c r="F1588" s="65">
        <v>3101.0796</v>
      </c>
      <c r="G1588" s="65">
        <v>2654.1138000000001</v>
      </c>
      <c r="H1588" s="65">
        <v>9897.4668000000001</v>
      </c>
      <c r="I1588" s="65">
        <v>3230.1264000000001</v>
      </c>
      <c r="J1588" s="65">
        <v>2574.3733999999999</v>
      </c>
      <c r="K1588" s="65">
        <v>3242.8094999999998</v>
      </c>
      <c r="L1588" s="65">
        <v>4447.0999999999995</v>
      </c>
      <c r="M1588" s="65">
        <v>2419.35</v>
      </c>
      <c r="N1588" s="65">
        <v>-13111.8</v>
      </c>
      <c r="O1588" s="65">
        <v>-11165.6</v>
      </c>
      <c r="P1588" s="65">
        <v>30638.974999999999</v>
      </c>
      <c r="Q1588" s="65">
        <v>3437.7200000000003</v>
      </c>
      <c r="R1588" s="65">
        <v>-9400.2750000000015</v>
      </c>
      <c r="S1588" s="65">
        <v>-5623.3600000000006</v>
      </c>
      <c r="T1588" s="65">
        <v>-1648.53</v>
      </c>
      <c r="U1588" s="65">
        <v>10313.460000000001</v>
      </c>
      <c r="V1588" s="65">
        <v>10307.039999999997</v>
      </c>
    </row>
    <row r="1589" spans="1:22" x14ac:dyDescent="0.25">
      <c r="A1589">
        <v>1573</v>
      </c>
      <c r="B1589" s="65">
        <v>40.15</v>
      </c>
      <c r="C1589" s="65">
        <v>309.93</v>
      </c>
      <c r="D1589" s="65">
        <v>14.1</v>
      </c>
      <c r="E1589" s="65">
        <v>233.4</v>
      </c>
      <c r="F1589" s="65">
        <v>3283.94</v>
      </c>
      <c r="G1589" s="65">
        <v>2667.91</v>
      </c>
      <c r="H1589" s="65">
        <v>10247.450000000001</v>
      </c>
      <c r="I1589" s="65">
        <v>3191.89</v>
      </c>
      <c r="J1589" s="65">
        <v>2565.12</v>
      </c>
      <c r="K1589" s="65">
        <v>3246.96</v>
      </c>
      <c r="L1589" s="65">
        <v>1817.2</v>
      </c>
      <c r="M1589" s="65">
        <v>18398.7</v>
      </c>
      <c r="N1589" s="65">
        <v>7924.7999999999993</v>
      </c>
      <c r="O1589" s="65">
        <v>-14114.2</v>
      </c>
      <c r="P1589" s="65">
        <v>-15075.575000000001</v>
      </c>
      <c r="Q1589" s="65">
        <v>679.02</v>
      </c>
      <c r="R1589" s="65">
        <v>-26899.64</v>
      </c>
      <c r="S1589" s="65">
        <v>-1799.56</v>
      </c>
      <c r="T1589" s="65">
        <v>-259.935</v>
      </c>
      <c r="U1589" s="65">
        <v>9484.24</v>
      </c>
      <c r="V1589" s="65">
        <v>-19844.950000000004</v>
      </c>
    </row>
    <row r="1590" spans="1:22" x14ac:dyDescent="0.25">
      <c r="A1590">
        <v>1574</v>
      </c>
      <c r="B1590" s="65">
        <v>41.658999999999999</v>
      </c>
      <c r="C1590" s="65">
        <v>327.58890000000002</v>
      </c>
      <c r="D1590" s="65">
        <v>14.1846</v>
      </c>
      <c r="E1590" s="65">
        <v>224.94829999999999</v>
      </c>
      <c r="F1590" s="65">
        <v>3186.6136999999999</v>
      </c>
      <c r="G1590" s="65">
        <v>2706.5450999999998</v>
      </c>
      <c r="H1590" s="65">
        <v>10051.2768</v>
      </c>
      <c r="I1590" s="65">
        <v>3157.4548</v>
      </c>
      <c r="J1590" s="65">
        <v>2589.9751999999999</v>
      </c>
      <c r="K1590" s="65">
        <v>3329.7233999999999</v>
      </c>
      <c r="L1590" s="65">
        <v>-8743</v>
      </c>
      <c r="M1590" s="65">
        <v>-8083.3499999999995</v>
      </c>
      <c r="N1590" s="65">
        <v>4500.6000000000004</v>
      </c>
      <c r="O1590" s="65">
        <v>2783.4</v>
      </c>
      <c r="P1590" s="65">
        <v>9255.4499999999989</v>
      </c>
      <c r="Q1590" s="65">
        <v>-7048.54</v>
      </c>
      <c r="R1590" s="65">
        <v>-17090.774999999998</v>
      </c>
      <c r="S1590" s="65">
        <v>1643.8</v>
      </c>
      <c r="T1590" s="65">
        <v>-3988.7999999999997</v>
      </c>
      <c r="U1590" s="65">
        <v>-7069.3200000000006</v>
      </c>
      <c r="V1590" s="65">
        <v>-33840.534999999996</v>
      </c>
    </row>
    <row r="1591" spans="1:22" x14ac:dyDescent="0.25">
      <c r="A1591">
        <v>1575</v>
      </c>
      <c r="B1591" s="65">
        <v>40.31</v>
      </c>
      <c r="C1591" s="65">
        <v>323.37</v>
      </c>
      <c r="D1591" s="65">
        <v>14.05</v>
      </c>
      <c r="E1591" s="65">
        <v>221.17</v>
      </c>
      <c r="F1591" s="65">
        <v>3178.8</v>
      </c>
      <c r="G1591" s="65">
        <v>2686.63</v>
      </c>
      <c r="H1591" s="65">
        <v>9618.42</v>
      </c>
      <c r="I1591" s="65">
        <v>3239.83</v>
      </c>
      <c r="J1591" s="65">
        <v>2570.4499999999998</v>
      </c>
      <c r="K1591" s="65">
        <v>3344.03</v>
      </c>
      <c r="L1591" s="65">
        <v>667.8</v>
      </c>
      <c r="M1591" s="65">
        <v>-1760.55</v>
      </c>
      <c r="N1591" s="65">
        <v>9711</v>
      </c>
      <c r="O1591" s="65">
        <v>10346.6</v>
      </c>
      <c r="P1591" s="65">
        <v>11209.424999999999</v>
      </c>
      <c r="Q1591" s="65">
        <v>-3064.96</v>
      </c>
      <c r="R1591" s="65">
        <v>4551.8850000000002</v>
      </c>
      <c r="S1591" s="65">
        <v>-6593.48</v>
      </c>
      <c r="T1591" s="65">
        <v>-1059.375</v>
      </c>
      <c r="U1591" s="65">
        <v>-9929.9599999999991</v>
      </c>
      <c r="V1591" s="65">
        <v>14078.384999999998</v>
      </c>
    </row>
    <row r="1592" spans="1:22" x14ac:dyDescent="0.25">
      <c r="A1592">
        <v>1576</v>
      </c>
      <c r="B1592" s="65">
        <v>40.057099999999998</v>
      </c>
      <c r="C1592" s="65">
        <v>325.21660000000003</v>
      </c>
      <c r="D1592" s="65">
        <v>14.446400000000001</v>
      </c>
      <c r="E1592" s="65">
        <v>224.35570000000001</v>
      </c>
      <c r="F1592" s="65">
        <v>3249.9461999999999</v>
      </c>
      <c r="G1592" s="65">
        <v>2682.2811000000002</v>
      </c>
      <c r="H1592" s="65">
        <v>10016.462299999999</v>
      </c>
      <c r="I1592" s="65">
        <v>3194.2757000000001</v>
      </c>
      <c r="J1592" s="65">
        <v>2559.7939999999999</v>
      </c>
      <c r="K1592" s="65">
        <v>3276.2035000000001</v>
      </c>
      <c r="L1592" s="65">
        <v>2470.2999999999997</v>
      </c>
      <c r="M1592" s="65">
        <v>-4524.8999999999996</v>
      </c>
      <c r="N1592" s="65">
        <v>-5709.6</v>
      </c>
      <c r="O1592" s="65">
        <v>3968.6</v>
      </c>
      <c r="P1592" s="65">
        <v>-6577.6750000000002</v>
      </c>
      <c r="Q1592" s="65">
        <v>-2195.7399999999998</v>
      </c>
      <c r="R1592" s="65">
        <v>-15350.05</v>
      </c>
      <c r="S1592" s="65">
        <v>-2038.29</v>
      </c>
      <c r="T1592" s="65">
        <v>538.38</v>
      </c>
      <c r="U1592" s="65">
        <v>3634.6600000000003</v>
      </c>
      <c r="V1592" s="65">
        <v>-25784.315000000002</v>
      </c>
    </row>
    <row r="1593" spans="1:22" x14ac:dyDescent="0.25">
      <c r="A1593">
        <v>1577</v>
      </c>
      <c r="B1593" s="65">
        <v>40.07</v>
      </c>
      <c r="C1593" s="65">
        <v>331.91</v>
      </c>
      <c r="D1593" s="65">
        <v>14.74</v>
      </c>
      <c r="E1593" s="65">
        <v>230.67</v>
      </c>
      <c r="F1593" s="65">
        <v>3430.59</v>
      </c>
      <c r="G1593" s="65">
        <v>2776.82</v>
      </c>
      <c r="H1593" s="65">
        <v>9917.65</v>
      </c>
      <c r="I1593" s="65">
        <v>3215.5</v>
      </c>
      <c r="J1593" s="65">
        <v>2525.6</v>
      </c>
      <c r="K1593" s="65">
        <v>3296.4</v>
      </c>
      <c r="L1593" s="65">
        <v>2391.9</v>
      </c>
      <c r="M1593" s="65">
        <v>-14566.35</v>
      </c>
      <c r="N1593" s="65">
        <v>-17206.8</v>
      </c>
      <c r="O1593" s="65">
        <v>-8658</v>
      </c>
      <c r="P1593" s="65">
        <v>-51738.700000000004</v>
      </c>
      <c r="Q1593" s="65">
        <v>-21104.2</v>
      </c>
      <c r="R1593" s="65">
        <v>-10409.61</v>
      </c>
      <c r="S1593" s="65">
        <v>-4160.8500000000004</v>
      </c>
      <c r="T1593" s="65">
        <v>5667.7800000000007</v>
      </c>
      <c r="U1593" s="65">
        <v>-405.6</v>
      </c>
      <c r="V1593" s="65">
        <v>-120190.43000000002</v>
      </c>
    </row>
    <row r="1594" spans="1:22" x14ac:dyDescent="0.25">
      <c r="A1594">
        <v>1578</v>
      </c>
      <c r="B1594" s="65">
        <v>40.456899999999997</v>
      </c>
      <c r="C1594" s="65">
        <v>313.02980000000002</v>
      </c>
      <c r="D1594" s="65">
        <v>14.2475</v>
      </c>
      <c r="E1594" s="65">
        <v>229.93</v>
      </c>
      <c r="F1594" s="65">
        <v>3174.5536999999999</v>
      </c>
      <c r="G1594" s="65">
        <v>2688.3663999999999</v>
      </c>
      <c r="H1594" s="65">
        <v>9888.7713999999996</v>
      </c>
      <c r="I1594" s="65">
        <v>3143.6658000000002</v>
      </c>
      <c r="J1594" s="65">
        <v>2624.1761000000001</v>
      </c>
      <c r="K1594" s="65">
        <v>3353.3903</v>
      </c>
      <c r="L1594" s="65">
        <v>-328.29999999999995</v>
      </c>
      <c r="M1594" s="65">
        <v>13755.3</v>
      </c>
      <c r="N1594" s="65">
        <v>2047.5</v>
      </c>
      <c r="O1594" s="65">
        <v>-7180</v>
      </c>
      <c r="P1594" s="65">
        <v>12270.45</v>
      </c>
      <c r="Q1594" s="65">
        <v>-3412.8</v>
      </c>
      <c r="R1594" s="65">
        <v>-8965.505000000001</v>
      </c>
      <c r="S1594" s="65">
        <v>3022.7</v>
      </c>
      <c r="T1594" s="65">
        <v>-9118.9350000000013</v>
      </c>
      <c r="U1594" s="65">
        <v>-11802.7</v>
      </c>
      <c r="V1594" s="65">
        <v>-9712.2900000000009</v>
      </c>
    </row>
    <row r="1595" spans="1:22" x14ac:dyDescent="0.25">
      <c r="A1595">
        <v>1579</v>
      </c>
      <c r="B1595" s="65">
        <v>40.869999999999997</v>
      </c>
      <c r="C1595" s="65">
        <v>329.01</v>
      </c>
      <c r="D1595" s="65">
        <v>14.27</v>
      </c>
      <c r="E1595" s="65">
        <v>228.72</v>
      </c>
      <c r="F1595" s="65">
        <v>3213.05</v>
      </c>
      <c r="G1595" s="65">
        <v>2652.79</v>
      </c>
      <c r="H1595" s="65">
        <v>9513.76</v>
      </c>
      <c r="I1595" s="65">
        <v>3172.24</v>
      </c>
      <c r="J1595" s="65">
        <v>2558.19</v>
      </c>
      <c r="K1595" s="65">
        <v>3218.93</v>
      </c>
      <c r="L1595" s="65">
        <v>-3199</v>
      </c>
      <c r="M1595" s="65">
        <v>-10208.25</v>
      </c>
      <c r="N1595" s="65">
        <v>998.40000000000009</v>
      </c>
      <c r="O1595" s="65">
        <v>-4751</v>
      </c>
      <c r="P1595" s="65">
        <v>2646.75</v>
      </c>
      <c r="Q1595" s="65">
        <v>3702.7799999999997</v>
      </c>
      <c r="R1595" s="65">
        <v>9785.0300000000007</v>
      </c>
      <c r="S1595" s="65">
        <v>164.79</v>
      </c>
      <c r="T1595" s="65">
        <v>779.35500000000002</v>
      </c>
      <c r="U1595" s="65">
        <v>15089.82</v>
      </c>
      <c r="V1595" s="65">
        <v>15008.675000000001</v>
      </c>
    </row>
    <row r="1596" spans="1:22" x14ac:dyDescent="0.25">
      <c r="A1596">
        <v>1580</v>
      </c>
      <c r="B1596" s="65">
        <v>39.042900000000003</v>
      </c>
      <c r="C1596" s="65">
        <v>320.75900000000001</v>
      </c>
      <c r="D1596" s="65">
        <v>13.990600000000001</v>
      </c>
      <c r="E1596" s="65">
        <v>230.3109</v>
      </c>
      <c r="F1596" s="65">
        <v>3280.605</v>
      </c>
      <c r="G1596" s="65">
        <v>2666.0210000000002</v>
      </c>
      <c r="H1596" s="65">
        <v>9848.1928000000007</v>
      </c>
      <c r="I1596" s="65">
        <v>3150.3442</v>
      </c>
      <c r="J1596" s="65">
        <v>2570.3620000000001</v>
      </c>
      <c r="K1596" s="65">
        <v>3314.1293000000001</v>
      </c>
      <c r="L1596" s="65">
        <v>9569.7000000000007</v>
      </c>
      <c r="M1596" s="65">
        <v>2161.5</v>
      </c>
      <c r="N1596" s="65">
        <v>12066.6</v>
      </c>
      <c r="O1596" s="65">
        <v>-7941.8</v>
      </c>
      <c r="P1596" s="65">
        <v>-14242.375</v>
      </c>
      <c r="Q1596" s="65">
        <v>1056.28</v>
      </c>
      <c r="R1596" s="65">
        <v>-6936.5750000000007</v>
      </c>
      <c r="S1596" s="65">
        <v>2354.86</v>
      </c>
      <c r="T1596" s="65">
        <v>-1046.82</v>
      </c>
      <c r="U1596" s="65">
        <v>-3950.5000000000005</v>
      </c>
      <c r="V1596" s="65">
        <v>-6909.1299999999974</v>
      </c>
    </row>
    <row r="1597" spans="1:22" x14ac:dyDescent="0.25">
      <c r="A1597">
        <v>1581</v>
      </c>
      <c r="B1597" s="65">
        <v>42.25</v>
      </c>
      <c r="C1597" s="65">
        <v>327.23</v>
      </c>
      <c r="D1597" s="65">
        <v>14.48</v>
      </c>
      <c r="E1597" s="65">
        <v>226.39</v>
      </c>
      <c r="F1597" s="65">
        <v>3366.25</v>
      </c>
      <c r="G1597" s="65">
        <v>2671.77</v>
      </c>
      <c r="H1597" s="65">
        <v>9763.64</v>
      </c>
      <c r="I1597" s="65">
        <v>3181.32</v>
      </c>
      <c r="J1597" s="65">
        <v>2520.2600000000002</v>
      </c>
      <c r="K1597" s="65">
        <v>3246.11</v>
      </c>
      <c r="L1597" s="65">
        <v>-12851.300000000001</v>
      </c>
      <c r="M1597" s="65">
        <v>-7544.8499999999995</v>
      </c>
      <c r="N1597" s="65">
        <v>-6981</v>
      </c>
      <c r="O1597" s="65">
        <v>-101.8</v>
      </c>
      <c r="P1597" s="65">
        <v>-35654.25</v>
      </c>
      <c r="Q1597" s="65">
        <v>-92.72</v>
      </c>
      <c r="R1597" s="65">
        <v>-2709.0050000000001</v>
      </c>
      <c r="S1597" s="65">
        <v>-742.55000000000007</v>
      </c>
      <c r="T1597" s="65">
        <v>6468.5249999999996</v>
      </c>
      <c r="U1597" s="65">
        <v>9652.9</v>
      </c>
      <c r="V1597" s="65">
        <v>-50556.05</v>
      </c>
    </row>
    <row r="1598" spans="1:22" x14ac:dyDescent="0.25">
      <c r="A1598">
        <v>1582</v>
      </c>
      <c r="B1598" s="65">
        <v>41.714500000000001</v>
      </c>
      <c r="C1598" s="65">
        <v>327.92340000000002</v>
      </c>
      <c r="D1598" s="65">
        <v>14.587999999999999</v>
      </c>
      <c r="E1598" s="65">
        <v>220.74629999999999</v>
      </c>
      <c r="F1598" s="65">
        <v>3268.2212</v>
      </c>
      <c r="G1598" s="65">
        <v>2710.1550000000002</v>
      </c>
      <c r="H1598" s="65">
        <v>9892.9295000000002</v>
      </c>
      <c r="I1598" s="65">
        <v>3139.4393</v>
      </c>
      <c r="J1598" s="65">
        <v>2594.8373000000001</v>
      </c>
      <c r="K1598" s="65">
        <v>3251.6383000000001</v>
      </c>
      <c r="L1598" s="65">
        <v>-9131.5</v>
      </c>
      <c r="M1598" s="65">
        <v>-8585.1</v>
      </c>
      <c r="N1598" s="65">
        <v>-11232</v>
      </c>
      <c r="O1598" s="65">
        <v>11187.4</v>
      </c>
      <c r="P1598" s="65">
        <v>-11146.425000000001</v>
      </c>
      <c r="Q1598" s="65">
        <v>-7770.52</v>
      </c>
      <c r="R1598" s="65">
        <v>-9173.41</v>
      </c>
      <c r="S1598" s="65">
        <v>3445.35</v>
      </c>
      <c r="T1598" s="65">
        <v>-4718.1149999999998</v>
      </c>
      <c r="U1598" s="65">
        <v>8547.7000000000007</v>
      </c>
      <c r="V1598" s="65">
        <v>-38576.62000000001</v>
      </c>
    </row>
    <row r="1599" spans="1:22" x14ac:dyDescent="0.25">
      <c r="A1599">
        <v>1583</v>
      </c>
      <c r="B1599" s="65">
        <v>40.57</v>
      </c>
      <c r="C1599" s="65">
        <v>324.2</v>
      </c>
      <c r="D1599" s="65">
        <v>14.07</v>
      </c>
      <c r="E1599" s="65">
        <v>224.34</v>
      </c>
      <c r="F1599" s="65">
        <v>3347.26</v>
      </c>
      <c r="G1599" s="65">
        <v>2669.66</v>
      </c>
      <c r="H1599" s="65">
        <v>9607.94</v>
      </c>
      <c r="I1599" s="65">
        <v>3162.38</v>
      </c>
      <c r="J1599" s="65">
        <v>2590.4</v>
      </c>
      <c r="K1599" s="65">
        <v>3259.05</v>
      </c>
      <c r="L1599" s="65">
        <v>-1127</v>
      </c>
      <c r="M1599" s="65">
        <v>-2999.55</v>
      </c>
      <c r="N1599" s="65">
        <v>9055.7999999999993</v>
      </c>
      <c r="O1599" s="65">
        <v>3991.4</v>
      </c>
      <c r="P1599" s="65">
        <v>-30905.924999999999</v>
      </c>
      <c r="Q1599" s="65">
        <v>328.65999999999997</v>
      </c>
      <c r="R1599" s="65">
        <v>5076.1350000000002</v>
      </c>
      <c r="S1599" s="65">
        <v>1151.45</v>
      </c>
      <c r="T1599" s="65">
        <v>-4052.6550000000002</v>
      </c>
      <c r="U1599" s="65">
        <v>7064.4800000000005</v>
      </c>
      <c r="V1599" s="65">
        <v>-12417.205000000002</v>
      </c>
    </row>
    <row r="1600" spans="1:22" x14ac:dyDescent="0.25">
      <c r="A1600">
        <v>1584</v>
      </c>
      <c r="B1600" s="65">
        <v>41.21</v>
      </c>
      <c r="C1600" s="65">
        <v>321.80889999999999</v>
      </c>
      <c r="D1600" s="65">
        <v>14.559699999999999</v>
      </c>
      <c r="E1600" s="65">
        <v>224.22460000000001</v>
      </c>
      <c r="F1600" s="65">
        <v>3222.6248999999998</v>
      </c>
      <c r="G1600" s="65">
        <v>2675.87</v>
      </c>
      <c r="H1600" s="65">
        <v>9985.5283999999992</v>
      </c>
      <c r="I1600" s="65">
        <v>3186.3182999999999</v>
      </c>
      <c r="J1600" s="65">
        <v>2523.6714999999999</v>
      </c>
      <c r="K1600" s="65">
        <v>3299.1583999999998</v>
      </c>
      <c r="L1600" s="65">
        <v>-5600</v>
      </c>
      <c r="M1600" s="65">
        <v>586.65</v>
      </c>
      <c r="N1600" s="65">
        <v>-10128.299999999999</v>
      </c>
      <c r="O1600" s="65">
        <v>4230.8</v>
      </c>
      <c r="P1600" s="65">
        <v>252.64999999999998</v>
      </c>
      <c r="Q1600" s="65">
        <v>-913.52</v>
      </c>
      <c r="R1600" s="65">
        <v>-13803.355</v>
      </c>
      <c r="S1600" s="65">
        <v>-1242.55</v>
      </c>
      <c r="T1600" s="65">
        <v>5956.7550000000001</v>
      </c>
      <c r="U1600" s="65">
        <v>-956.32</v>
      </c>
      <c r="V1600" s="65">
        <v>-21617.189999999995</v>
      </c>
    </row>
    <row r="1601" spans="1:22" x14ac:dyDescent="0.25">
      <c r="A1601">
        <v>1585</v>
      </c>
      <c r="B1601" s="65">
        <v>40.590000000000003</v>
      </c>
      <c r="C1601" s="65">
        <v>324.31</v>
      </c>
      <c r="D1601" s="65">
        <v>14.39</v>
      </c>
      <c r="E1601" s="65">
        <v>232.06</v>
      </c>
      <c r="F1601" s="65">
        <v>3298.64</v>
      </c>
      <c r="G1601" s="65">
        <v>2706.35</v>
      </c>
      <c r="H1601" s="65">
        <v>9991.57</v>
      </c>
      <c r="I1601" s="65">
        <v>3157.45</v>
      </c>
      <c r="J1601" s="65">
        <v>2560.65</v>
      </c>
      <c r="K1601" s="65">
        <v>3300.5</v>
      </c>
      <c r="L1601" s="65">
        <v>-1241.8</v>
      </c>
      <c r="M1601" s="65">
        <v>-3168</v>
      </c>
      <c r="N1601" s="65">
        <v>-3451.5</v>
      </c>
      <c r="O1601" s="65">
        <v>-11432.6</v>
      </c>
      <c r="P1601" s="65">
        <v>-18751.325000000001</v>
      </c>
      <c r="Q1601" s="65">
        <v>-7008.96</v>
      </c>
      <c r="R1601" s="65">
        <v>-14105.449999999999</v>
      </c>
      <c r="S1601" s="65">
        <v>1644.52</v>
      </c>
      <c r="T1601" s="65">
        <v>409.45499999999998</v>
      </c>
      <c r="U1601" s="65">
        <v>-1224.1199999999999</v>
      </c>
      <c r="V1601" s="65">
        <v>-58329.780000000006</v>
      </c>
    </row>
    <row r="1602" spans="1:22" x14ac:dyDescent="0.25">
      <c r="A1602">
        <v>1586</v>
      </c>
      <c r="B1602" s="65">
        <v>39.068199999999997</v>
      </c>
      <c r="C1602" s="65">
        <v>314.93220000000002</v>
      </c>
      <c r="D1602" s="65">
        <v>14.964399999999999</v>
      </c>
      <c r="E1602" s="65">
        <v>227.10550000000001</v>
      </c>
      <c r="F1602" s="65">
        <v>3174.9843000000001</v>
      </c>
      <c r="G1602" s="65">
        <v>2665.4099000000001</v>
      </c>
      <c r="H1602" s="65">
        <v>9840.8042999999998</v>
      </c>
      <c r="I1602" s="65">
        <v>3178.7907</v>
      </c>
      <c r="J1602" s="65">
        <v>2668.1282000000001</v>
      </c>
      <c r="K1602" s="65">
        <v>3276.7311</v>
      </c>
      <c r="L1602" s="65">
        <v>9392.6</v>
      </c>
      <c r="M1602" s="65">
        <v>10901.7</v>
      </c>
      <c r="N1602" s="65">
        <v>-25911.599999999999</v>
      </c>
      <c r="O1602" s="65">
        <v>-1531</v>
      </c>
      <c r="P1602" s="65">
        <v>12162.800000000001</v>
      </c>
      <c r="Q1602" s="65">
        <v>1178.5</v>
      </c>
      <c r="R1602" s="65">
        <v>-6567.15</v>
      </c>
      <c r="S1602" s="65">
        <v>-489.78999999999996</v>
      </c>
      <c r="T1602" s="65">
        <v>-15711.75</v>
      </c>
      <c r="U1602" s="65">
        <v>3529.1400000000003</v>
      </c>
      <c r="V1602" s="65">
        <v>-13046.549999999996</v>
      </c>
    </row>
    <row r="1603" spans="1:22" x14ac:dyDescent="0.25">
      <c r="A1603">
        <v>1587</v>
      </c>
      <c r="B1603" s="65">
        <v>39.54</v>
      </c>
      <c r="C1603" s="65">
        <v>326.5</v>
      </c>
      <c r="D1603" s="65">
        <v>14</v>
      </c>
      <c r="E1603" s="65">
        <v>224.71</v>
      </c>
      <c r="F1603" s="65">
        <v>3282.19</v>
      </c>
      <c r="G1603" s="65">
        <v>2681.42</v>
      </c>
      <c r="H1603" s="65">
        <v>9436.32</v>
      </c>
      <c r="I1603" s="65">
        <v>3145.43</v>
      </c>
      <c r="J1603" s="65">
        <v>2567.25</v>
      </c>
      <c r="K1603" s="65">
        <v>3359.54</v>
      </c>
      <c r="L1603" s="65">
        <v>6074.6</v>
      </c>
      <c r="M1603" s="65">
        <v>-6456.75</v>
      </c>
      <c r="N1603" s="65">
        <v>11551.800000000001</v>
      </c>
      <c r="O1603" s="65">
        <v>3254</v>
      </c>
      <c r="P1603" s="65">
        <v>-14638.825000000001</v>
      </c>
      <c r="Q1603" s="65">
        <v>-2023.1200000000001</v>
      </c>
      <c r="R1603" s="65">
        <v>13657.060000000001</v>
      </c>
      <c r="S1603" s="65">
        <v>2846.5499999999997</v>
      </c>
      <c r="T1603" s="65">
        <v>-579.27</v>
      </c>
      <c r="U1603" s="65">
        <v>-13031.98</v>
      </c>
      <c r="V1603" s="65">
        <v>654.06500000000233</v>
      </c>
    </row>
    <row r="1604" spans="1:22" x14ac:dyDescent="0.25">
      <c r="A1604">
        <v>1588</v>
      </c>
      <c r="B1604" s="65">
        <v>41.848799999999997</v>
      </c>
      <c r="C1604" s="65">
        <v>319.9298</v>
      </c>
      <c r="D1604" s="65">
        <v>14.086499999999999</v>
      </c>
      <c r="E1604" s="65">
        <v>223.35939999999999</v>
      </c>
      <c r="F1604" s="65">
        <v>3140.3049000000001</v>
      </c>
      <c r="G1604" s="65">
        <v>2650.5378000000001</v>
      </c>
      <c r="H1604" s="65">
        <v>9419.0401999999995</v>
      </c>
      <c r="I1604" s="65">
        <v>3186.5902999999998</v>
      </c>
      <c r="J1604" s="65">
        <v>2529.6882000000001</v>
      </c>
      <c r="K1604" s="65">
        <v>3341.2599</v>
      </c>
      <c r="L1604" s="65">
        <v>-10071.6</v>
      </c>
      <c r="M1604" s="65">
        <v>3405.3</v>
      </c>
      <c r="N1604" s="65">
        <v>8326.5</v>
      </c>
      <c r="O1604" s="65">
        <v>5961.2</v>
      </c>
      <c r="P1604" s="65">
        <v>20832.650000000001</v>
      </c>
      <c r="Q1604" s="65">
        <v>4152.92</v>
      </c>
      <c r="R1604" s="65">
        <v>14521.055</v>
      </c>
      <c r="S1604" s="65">
        <v>-1269.75</v>
      </c>
      <c r="T1604" s="65">
        <v>5054.25</v>
      </c>
      <c r="U1604" s="65">
        <v>-9376.619999999999</v>
      </c>
      <c r="V1604" s="65">
        <v>41535.904999999999</v>
      </c>
    </row>
    <row r="1605" spans="1:22" x14ac:dyDescent="0.25">
      <c r="A1605">
        <v>1589</v>
      </c>
      <c r="B1605" s="65">
        <v>38.89</v>
      </c>
      <c r="C1605" s="65">
        <v>320.31</v>
      </c>
      <c r="D1605" s="65">
        <v>14.24</v>
      </c>
      <c r="E1605" s="65">
        <v>228.3</v>
      </c>
      <c r="F1605" s="65">
        <v>3223.78</v>
      </c>
      <c r="G1605" s="65">
        <v>2689.08</v>
      </c>
      <c r="H1605" s="65">
        <v>9929.77</v>
      </c>
      <c r="I1605" s="65">
        <v>3214.55</v>
      </c>
      <c r="J1605" s="65">
        <v>2533.41</v>
      </c>
      <c r="K1605" s="65">
        <v>3326.61</v>
      </c>
      <c r="L1605" s="65">
        <v>10634.400000000001</v>
      </c>
      <c r="M1605" s="65">
        <v>2828.4</v>
      </c>
      <c r="N1605" s="65">
        <v>2359.5</v>
      </c>
      <c r="O1605" s="65">
        <v>-3923</v>
      </c>
      <c r="P1605" s="65">
        <v>-37</v>
      </c>
      <c r="Q1605" s="65">
        <v>-3555.22</v>
      </c>
      <c r="R1605" s="65">
        <v>-11015.59</v>
      </c>
      <c r="S1605" s="65">
        <v>-4065.43</v>
      </c>
      <c r="T1605" s="65">
        <v>4495.7700000000004</v>
      </c>
      <c r="U1605" s="65">
        <v>-6446.86</v>
      </c>
      <c r="V1605" s="65">
        <v>-8725.0299999999988</v>
      </c>
    </row>
    <row r="1606" spans="1:22" x14ac:dyDescent="0.25">
      <c r="A1606">
        <v>1590</v>
      </c>
      <c r="B1606" s="65">
        <v>40.564399999999999</v>
      </c>
      <c r="C1606" s="65">
        <v>331.88810000000001</v>
      </c>
      <c r="D1606" s="65">
        <v>14.204000000000001</v>
      </c>
      <c r="E1606" s="65">
        <v>226.01070000000001</v>
      </c>
      <c r="F1606" s="65">
        <v>3159.8505</v>
      </c>
      <c r="G1606" s="65">
        <v>2675.136</v>
      </c>
      <c r="H1606" s="65">
        <v>9488.8909999999996</v>
      </c>
      <c r="I1606" s="65">
        <v>3189.1684</v>
      </c>
      <c r="J1606" s="65">
        <v>2601.0814999999998</v>
      </c>
      <c r="K1606" s="65">
        <v>3325.0655999999999</v>
      </c>
      <c r="L1606" s="65">
        <v>-1080.8</v>
      </c>
      <c r="M1606" s="65">
        <v>-14532.150000000001</v>
      </c>
      <c r="N1606" s="65">
        <v>3744</v>
      </c>
      <c r="O1606" s="65">
        <v>658.59999999999991</v>
      </c>
      <c r="P1606" s="65">
        <v>15946.25</v>
      </c>
      <c r="Q1606" s="65">
        <v>-766.72</v>
      </c>
      <c r="R1606" s="65">
        <v>11028.514999999999</v>
      </c>
      <c r="S1606" s="65">
        <v>-1527.5600000000002</v>
      </c>
      <c r="T1606" s="65">
        <v>-5654.7450000000008</v>
      </c>
      <c r="U1606" s="65">
        <v>-6137.76</v>
      </c>
      <c r="V1606" s="65">
        <v>1677.6299999999992</v>
      </c>
    </row>
    <row r="1607" spans="1:22" x14ac:dyDescent="0.25">
      <c r="A1607">
        <v>1591</v>
      </c>
      <c r="B1607" s="65">
        <v>40.29</v>
      </c>
      <c r="C1607" s="65">
        <v>315.02999999999997</v>
      </c>
      <c r="D1607" s="65">
        <v>14.27</v>
      </c>
      <c r="E1607" s="65">
        <v>219.13</v>
      </c>
      <c r="F1607" s="65">
        <v>3154.83</v>
      </c>
      <c r="G1607" s="65">
        <v>2635.74</v>
      </c>
      <c r="H1607" s="65">
        <v>9849.23</v>
      </c>
      <c r="I1607" s="65">
        <v>3223.02</v>
      </c>
      <c r="J1607" s="65">
        <v>2545.33</v>
      </c>
      <c r="K1607" s="65">
        <v>3258.98</v>
      </c>
      <c r="L1607" s="65">
        <v>858.2</v>
      </c>
      <c r="M1607" s="65">
        <v>10755.6</v>
      </c>
      <c r="N1607" s="65">
        <v>1037.3999999999999</v>
      </c>
      <c r="O1607" s="65">
        <v>14414.199999999999</v>
      </c>
      <c r="P1607" s="65">
        <v>17200.724999999999</v>
      </c>
      <c r="Q1607" s="65">
        <v>7112.04</v>
      </c>
      <c r="R1607" s="65">
        <v>-6988.4849999999997</v>
      </c>
      <c r="S1607" s="65">
        <v>-4912.9800000000005</v>
      </c>
      <c r="T1607" s="65">
        <v>2708.2799999999997</v>
      </c>
      <c r="U1607" s="65">
        <v>7078.6600000000008</v>
      </c>
      <c r="V1607" s="65">
        <v>49263.64</v>
      </c>
    </row>
    <row r="1608" spans="1:22" x14ac:dyDescent="0.25">
      <c r="A1608">
        <v>1592</v>
      </c>
      <c r="B1608" s="65">
        <v>40.197400000000002</v>
      </c>
      <c r="C1608" s="65">
        <v>320.65050000000002</v>
      </c>
      <c r="D1608" s="65">
        <v>14.501899999999999</v>
      </c>
      <c r="E1608" s="65">
        <v>226.8218</v>
      </c>
      <c r="F1608" s="65">
        <v>3294.1374999999998</v>
      </c>
      <c r="G1608" s="65">
        <v>2695.6052</v>
      </c>
      <c r="H1608" s="65">
        <v>9310.9912999999997</v>
      </c>
      <c r="I1608" s="65">
        <v>3116.6835999999998</v>
      </c>
      <c r="J1608" s="65">
        <v>2528.4114</v>
      </c>
      <c r="K1608" s="65">
        <v>3289.6658000000002</v>
      </c>
      <c r="L1608" s="65">
        <v>1488.2</v>
      </c>
      <c r="M1608" s="65">
        <v>2324.25</v>
      </c>
      <c r="N1608" s="65">
        <v>-7874.0999999999995</v>
      </c>
      <c r="O1608" s="65">
        <v>-963.6</v>
      </c>
      <c r="P1608" s="65">
        <v>-17625.5</v>
      </c>
      <c r="Q1608" s="65">
        <v>-4860.5600000000004</v>
      </c>
      <c r="R1608" s="65">
        <v>19923.5</v>
      </c>
      <c r="S1608" s="65">
        <v>5720.92</v>
      </c>
      <c r="T1608" s="65">
        <v>5245.77</v>
      </c>
      <c r="U1608" s="65">
        <v>942.2</v>
      </c>
      <c r="V1608" s="65">
        <v>4321.079999999999</v>
      </c>
    </row>
    <row r="1609" spans="1:22" x14ac:dyDescent="0.25">
      <c r="A1609">
        <v>1593</v>
      </c>
      <c r="B1609" s="65">
        <v>39.85</v>
      </c>
      <c r="C1609" s="65">
        <v>318.64</v>
      </c>
      <c r="D1609" s="65">
        <v>14.38</v>
      </c>
      <c r="E1609" s="65">
        <v>232.4</v>
      </c>
      <c r="F1609" s="65">
        <v>3280.11</v>
      </c>
      <c r="G1609" s="65">
        <v>2663.52</v>
      </c>
      <c r="H1609" s="65">
        <v>9738.35</v>
      </c>
      <c r="I1609" s="65">
        <v>3232.08</v>
      </c>
      <c r="J1609" s="65">
        <v>2554.7800000000002</v>
      </c>
      <c r="K1609" s="65">
        <v>3241.98</v>
      </c>
      <c r="L1609" s="65">
        <v>3950.1000000000004</v>
      </c>
      <c r="M1609" s="65">
        <v>5341.5</v>
      </c>
      <c r="N1609" s="65">
        <v>-3248.7</v>
      </c>
      <c r="O1609" s="65">
        <v>-12124.2</v>
      </c>
      <c r="P1609" s="65">
        <v>-14117.85</v>
      </c>
      <c r="Q1609" s="65">
        <v>1556.78</v>
      </c>
      <c r="R1609" s="65">
        <v>-1444.58</v>
      </c>
      <c r="S1609" s="65">
        <v>-5818.9100000000008</v>
      </c>
      <c r="T1609" s="65">
        <v>1290.1500000000001</v>
      </c>
      <c r="U1609" s="65">
        <v>10479.6</v>
      </c>
      <c r="V1609" s="65">
        <v>-14136.110000000002</v>
      </c>
    </row>
    <row r="1610" spans="1:22" x14ac:dyDescent="0.25">
      <c r="A1610">
        <v>1594</v>
      </c>
      <c r="B1610" s="65">
        <v>40.528700000000001</v>
      </c>
      <c r="C1610" s="65">
        <v>327.99439999999998</v>
      </c>
      <c r="D1610" s="65">
        <v>14.502800000000001</v>
      </c>
      <c r="E1610" s="65">
        <v>227.24959999999999</v>
      </c>
      <c r="F1610" s="65">
        <v>3301.8564000000001</v>
      </c>
      <c r="G1610" s="65">
        <v>2589.2728000000002</v>
      </c>
      <c r="H1610" s="65">
        <v>9870.8755999999994</v>
      </c>
      <c r="I1610" s="65">
        <v>3172.0524999999998</v>
      </c>
      <c r="J1610" s="65">
        <v>2555.4434000000001</v>
      </c>
      <c r="K1610" s="65">
        <v>3262.1694000000002</v>
      </c>
      <c r="L1610" s="65">
        <v>-830.9</v>
      </c>
      <c r="M1610" s="65">
        <v>-8691.6</v>
      </c>
      <c r="N1610" s="65">
        <v>-7909.2000000000007</v>
      </c>
      <c r="O1610" s="65">
        <v>-1819.1999999999998</v>
      </c>
      <c r="P1610" s="65">
        <v>-19555.224999999999</v>
      </c>
      <c r="Q1610" s="65">
        <v>16405.920000000002</v>
      </c>
      <c r="R1610" s="65">
        <v>-8070.7150000000001</v>
      </c>
      <c r="S1610" s="65">
        <v>184.03</v>
      </c>
      <c r="T1610" s="65">
        <v>1190.97</v>
      </c>
      <c r="U1610" s="65">
        <v>6441.48</v>
      </c>
      <c r="V1610" s="65">
        <v>-22654.44</v>
      </c>
    </row>
    <row r="1611" spans="1:22" x14ac:dyDescent="0.25">
      <c r="A1611">
        <v>1595</v>
      </c>
      <c r="B1611" s="65">
        <v>41.38</v>
      </c>
      <c r="C1611" s="65">
        <v>324.45</v>
      </c>
      <c r="D1611" s="65">
        <v>14.58</v>
      </c>
      <c r="E1611" s="65">
        <v>225.63</v>
      </c>
      <c r="F1611" s="65">
        <v>3179.78</v>
      </c>
      <c r="G1611" s="65">
        <v>2737.3</v>
      </c>
      <c r="H1611" s="65">
        <v>9913.1299999999992</v>
      </c>
      <c r="I1611" s="65">
        <v>3173.16</v>
      </c>
      <c r="J1611" s="65">
        <v>2516.62</v>
      </c>
      <c r="K1611" s="65">
        <v>3293.52</v>
      </c>
      <c r="L1611" s="65">
        <v>-6756.4</v>
      </c>
      <c r="M1611" s="65">
        <v>-3378.6000000000004</v>
      </c>
      <c r="N1611" s="65">
        <v>-10916.099999999999</v>
      </c>
      <c r="O1611" s="65">
        <v>1428.3999999999999</v>
      </c>
      <c r="P1611" s="65">
        <v>10963.45</v>
      </c>
      <c r="Q1611" s="65">
        <v>-13199.68</v>
      </c>
      <c r="R1611" s="65">
        <v>-10183.549999999999</v>
      </c>
      <c r="S1611" s="65">
        <v>73.42</v>
      </c>
      <c r="T1611" s="65">
        <v>7014.3450000000003</v>
      </c>
      <c r="U1611" s="65">
        <v>172.28</v>
      </c>
      <c r="V1611" s="65">
        <v>-24782.434999999998</v>
      </c>
    </row>
    <row r="1612" spans="1:22" x14ac:dyDescent="0.25">
      <c r="A1612">
        <v>1596</v>
      </c>
      <c r="B1612" s="65">
        <v>39.354799999999997</v>
      </c>
      <c r="C1612" s="65">
        <v>321.56049999999999</v>
      </c>
      <c r="D1612" s="65">
        <v>14.461499999999999</v>
      </c>
      <c r="E1612" s="65">
        <v>231.5513</v>
      </c>
      <c r="F1612" s="65">
        <v>3248.2118</v>
      </c>
      <c r="G1612" s="65">
        <v>2645.5479</v>
      </c>
      <c r="H1612" s="65">
        <v>9866.0735999999997</v>
      </c>
      <c r="I1612" s="65">
        <v>3151.6370000000002</v>
      </c>
      <c r="J1612" s="65">
        <v>2548.2516999999998</v>
      </c>
      <c r="K1612" s="65">
        <v>3231.0407</v>
      </c>
      <c r="L1612" s="65">
        <v>7386.4</v>
      </c>
      <c r="M1612" s="65">
        <v>959.24999999999989</v>
      </c>
      <c r="N1612" s="65">
        <v>-6298.5</v>
      </c>
      <c r="O1612" s="65">
        <v>-10422.599999999999</v>
      </c>
      <c r="P1612" s="65">
        <v>-6144.0749999999998</v>
      </c>
      <c r="Q1612" s="65">
        <v>5150.8999999999996</v>
      </c>
      <c r="R1612" s="65">
        <v>-7830.6149999999998</v>
      </c>
      <c r="S1612" s="65">
        <v>2225.58</v>
      </c>
      <c r="T1612" s="65">
        <v>2269.7249999999999</v>
      </c>
      <c r="U1612" s="65">
        <v>12667.220000000001</v>
      </c>
      <c r="V1612" s="65">
        <v>-36.714999999996508</v>
      </c>
    </row>
    <row r="1613" spans="1:22" x14ac:dyDescent="0.25">
      <c r="A1613">
        <v>1597</v>
      </c>
      <c r="B1613" s="65">
        <v>39.94</v>
      </c>
      <c r="C1613" s="65">
        <v>316.27999999999997</v>
      </c>
      <c r="D1613" s="65">
        <v>14.59</v>
      </c>
      <c r="E1613" s="65">
        <v>219.63</v>
      </c>
      <c r="F1613" s="65">
        <v>3272.75</v>
      </c>
      <c r="G1613" s="65">
        <v>2586.16</v>
      </c>
      <c r="H1613" s="65">
        <v>9475.74</v>
      </c>
      <c r="I1613" s="65">
        <v>3213.72</v>
      </c>
      <c r="J1613" s="65">
        <v>2534.77</v>
      </c>
      <c r="K1613" s="65">
        <v>3293.65</v>
      </c>
      <c r="L1613" s="65">
        <v>3279.5</v>
      </c>
      <c r="M1613" s="65">
        <v>8885.7000000000007</v>
      </c>
      <c r="N1613" s="65">
        <v>-11157.900000000001</v>
      </c>
      <c r="O1613" s="65">
        <v>13425</v>
      </c>
      <c r="P1613" s="65">
        <v>-12277.5</v>
      </c>
      <c r="Q1613" s="65">
        <v>17027.699999999997</v>
      </c>
      <c r="R1613" s="65">
        <v>11686.01</v>
      </c>
      <c r="S1613" s="65">
        <v>-3983.0599999999995</v>
      </c>
      <c r="T1613" s="65">
        <v>4291.41</v>
      </c>
      <c r="U1613" s="65">
        <v>145.79999999999998</v>
      </c>
      <c r="V1613" s="65">
        <v>31322.659999999996</v>
      </c>
    </row>
    <row r="1614" spans="1:22" x14ac:dyDescent="0.25">
      <c r="A1614">
        <v>1598</v>
      </c>
      <c r="B1614" s="65">
        <v>41.274299999999997</v>
      </c>
      <c r="C1614" s="65">
        <v>317.86219999999997</v>
      </c>
      <c r="D1614" s="65">
        <v>14.495200000000001</v>
      </c>
      <c r="E1614" s="65">
        <v>225.1764</v>
      </c>
      <c r="F1614" s="65">
        <v>3380.752</v>
      </c>
      <c r="G1614" s="65">
        <v>2673.2537000000002</v>
      </c>
      <c r="H1614" s="65">
        <v>9945.8133999999991</v>
      </c>
      <c r="I1614" s="65">
        <v>3143.0533999999998</v>
      </c>
      <c r="J1614" s="65">
        <v>2538.4340999999999</v>
      </c>
      <c r="K1614" s="65">
        <v>3341.9947000000002</v>
      </c>
      <c r="L1614" s="65">
        <v>-6050.0999999999995</v>
      </c>
      <c r="M1614" s="65">
        <v>6506.7</v>
      </c>
      <c r="N1614" s="65">
        <v>-7612.8</v>
      </c>
      <c r="O1614" s="65">
        <v>2327.1999999999998</v>
      </c>
      <c r="P1614" s="65">
        <v>-39279.125</v>
      </c>
      <c r="Q1614" s="65">
        <v>-390.26</v>
      </c>
      <c r="R1614" s="65">
        <v>-11817.605</v>
      </c>
      <c r="S1614" s="65">
        <v>3083.94</v>
      </c>
      <c r="T1614" s="65">
        <v>3742.3650000000002</v>
      </c>
      <c r="U1614" s="65">
        <v>-9523.58</v>
      </c>
      <c r="V1614" s="65">
        <v>-59013.265000000007</v>
      </c>
    </row>
    <row r="1615" spans="1:22" x14ac:dyDescent="0.25">
      <c r="A1615">
        <v>1599</v>
      </c>
      <c r="B1615" s="65">
        <v>41.45</v>
      </c>
      <c r="C1615" s="65">
        <v>316.97000000000003</v>
      </c>
      <c r="D1615" s="65">
        <v>14.29</v>
      </c>
      <c r="E1615" s="65">
        <v>234.87</v>
      </c>
      <c r="F1615" s="65">
        <v>3104.25</v>
      </c>
      <c r="G1615" s="65">
        <v>2687.9</v>
      </c>
      <c r="H1615" s="65">
        <v>9768.18</v>
      </c>
      <c r="I1615" s="65">
        <v>3186.02</v>
      </c>
      <c r="J1615" s="65">
        <v>2599.67</v>
      </c>
      <c r="K1615" s="65">
        <v>3313.03</v>
      </c>
      <c r="L1615" s="65">
        <v>-7275.8000000000011</v>
      </c>
      <c r="M1615" s="65">
        <v>7837.95</v>
      </c>
      <c r="N1615" s="65">
        <v>557.70000000000005</v>
      </c>
      <c r="O1615" s="65">
        <v>-17060</v>
      </c>
      <c r="P1615" s="65">
        <v>29846.525000000001</v>
      </c>
      <c r="Q1615" s="65">
        <v>-3319.0800000000004</v>
      </c>
      <c r="R1615" s="65">
        <v>-2935.71</v>
      </c>
      <c r="S1615" s="65">
        <v>-1212.4000000000001</v>
      </c>
      <c r="T1615" s="65">
        <v>-5442.8849999999993</v>
      </c>
      <c r="U1615" s="65">
        <v>-3730.0800000000004</v>
      </c>
      <c r="V1615" s="65">
        <v>-2733.78</v>
      </c>
    </row>
    <row r="1616" spans="1:22" x14ac:dyDescent="0.25">
      <c r="A1616">
        <v>1600</v>
      </c>
      <c r="B1616" s="65">
        <v>40.589700000000001</v>
      </c>
      <c r="C1616" s="65">
        <v>325.7174</v>
      </c>
      <c r="D1616" s="65">
        <v>14.308400000000001</v>
      </c>
      <c r="E1616" s="65">
        <v>224.77459999999999</v>
      </c>
      <c r="F1616" s="65">
        <v>3364.8022000000001</v>
      </c>
      <c r="G1616" s="65">
        <v>2692.0502999999999</v>
      </c>
      <c r="H1616" s="65">
        <v>9710.9531000000006</v>
      </c>
      <c r="I1616" s="65">
        <v>3180.6133</v>
      </c>
      <c r="J1616" s="65">
        <v>2573.2881000000002</v>
      </c>
      <c r="K1616" s="65">
        <v>3310.2262000000001</v>
      </c>
      <c r="L1616" s="65">
        <v>-1257.9000000000001</v>
      </c>
      <c r="M1616" s="65">
        <v>-5276.0999999999995</v>
      </c>
      <c r="N1616" s="65">
        <v>-327.59999999999997</v>
      </c>
      <c r="O1616" s="65">
        <v>3130.7999999999997</v>
      </c>
      <c r="P1616" s="65">
        <v>-35291.674999999996</v>
      </c>
      <c r="Q1616" s="65">
        <v>-4149.58</v>
      </c>
      <c r="R1616" s="65">
        <v>-74.59</v>
      </c>
      <c r="S1616" s="65">
        <v>-672.05000000000007</v>
      </c>
      <c r="T1616" s="65">
        <v>-1485.7349999999999</v>
      </c>
      <c r="U1616" s="65">
        <v>-3169.8799999999997</v>
      </c>
      <c r="V1616" s="65">
        <v>-48574.31</v>
      </c>
    </row>
    <row r="1617" spans="1:22" x14ac:dyDescent="0.25">
      <c r="A1617">
        <v>1601</v>
      </c>
      <c r="B1617" s="65">
        <v>39.950000000000003</v>
      </c>
      <c r="C1617" s="65">
        <v>316.45</v>
      </c>
      <c r="D1617" s="65">
        <v>14.18</v>
      </c>
      <c r="E1617" s="65">
        <v>224.71</v>
      </c>
      <c r="F1617" s="65">
        <v>3373.69</v>
      </c>
      <c r="G1617" s="65">
        <v>2663.51</v>
      </c>
      <c r="H1617" s="65">
        <v>9446.3700000000008</v>
      </c>
      <c r="I1617" s="65">
        <v>3151.7</v>
      </c>
      <c r="J1617" s="65">
        <v>2589.73</v>
      </c>
      <c r="K1617" s="65">
        <v>3293.6</v>
      </c>
      <c r="L1617" s="65">
        <v>3187.1</v>
      </c>
      <c r="M1617" s="65">
        <v>8623.9499999999989</v>
      </c>
      <c r="N1617" s="65">
        <v>4851.5999999999995</v>
      </c>
      <c r="O1617" s="65">
        <v>3254</v>
      </c>
      <c r="P1617" s="65">
        <v>-37513.125</v>
      </c>
      <c r="Q1617" s="65">
        <v>1558.02</v>
      </c>
      <c r="R1617" s="65">
        <v>13154.714999999998</v>
      </c>
      <c r="S1617" s="65">
        <v>2218.96</v>
      </c>
      <c r="T1617" s="65">
        <v>-3951.5549999999998</v>
      </c>
      <c r="U1617" s="65">
        <v>155.76000000000002</v>
      </c>
      <c r="V1617" s="65">
        <v>-4460.5750000000025</v>
      </c>
    </row>
    <row r="1618" spans="1:22" x14ac:dyDescent="0.25">
      <c r="A1618">
        <v>1602</v>
      </c>
      <c r="B1618" s="65">
        <v>40.583399999999997</v>
      </c>
      <c r="C1618" s="65">
        <v>322.91840000000002</v>
      </c>
      <c r="D1618" s="65">
        <v>14.452199999999999</v>
      </c>
      <c r="E1618" s="65">
        <v>219.23099999999999</v>
      </c>
      <c r="F1618" s="65">
        <v>3085.9661000000001</v>
      </c>
      <c r="G1618" s="65">
        <v>2665.7051000000001</v>
      </c>
      <c r="H1618" s="65">
        <v>9794.4040000000005</v>
      </c>
      <c r="I1618" s="65">
        <v>3222.9004</v>
      </c>
      <c r="J1618" s="65">
        <v>2546.2660999999998</v>
      </c>
      <c r="K1618" s="65">
        <v>3319.2029000000002</v>
      </c>
      <c r="L1618" s="65">
        <v>-1213.8</v>
      </c>
      <c r="M1618" s="65">
        <v>-1077.6000000000001</v>
      </c>
      <c r="N1618" s="65">
        <v>-5935.8</v>
      </c>
      <c r="O1618" s="65">
        <v>14218</v>
      </c>
      <c r="P1618" s="65">
        <v>34417.35</v>
      </c>
      <c r="Q1618" s="65">
        <v>1119.46</v>
      </c>
      <c r="R1618" s="65">
        <v>-4247.1350000000002</v>
      </c>
      <c r="S1618" s="65">
        <v>-4900.7599999999993</v>
      </c>
      <c r="T1618" s="65">
        <v>2567.5650000000001</v>
      </c>
      <c r="U1618" s="65">
        <v>-4965.22</v>
      </c>
      <c r="V1618" s="65">
        <v>29982.05999999999</v>
      </c>
    </row>
    <row r="1619" spans="1:22" x14ac:dyDescent="0.25">
      <c r="A1619">
        <v>1603</v>
      </c>
      <c r="B1619" s="65">
        <v>40.96</v>
      </c>
      <c r="C1619" s="65">
        <v>319.51</v>
      </c>
      <c r="D1619" s="65">
        <v>14.67</v>
      </c>
      <c r="E1619" s="65">
        <v>224.69</v>
      </c>
      <c r="F1619" s="65">
        <v>3160.4</v>
      </c>
      <c r="G1619" s="65">
        <v>2670.71</v>
      </c>
      <c r="H1619" s="65">
        <v>9660.17</v>
      </c>
      <c r="I1619" s="65">
        <v>3178.06</v>
      </c>
      <c r="J1619" s="65">
        <v>2616.9</v>
      </c>
      <c r="K1619" s="65">
        <v>3222.47</v>
      </c>
      <c r="L1619" s="65">
        <v>-3826.2</v>
      </c>
      <c r="M1619" s="65">
        <v>4035.4500000000003</v>
      </c>
      <c r="N1619" s="65">
        <v>-14320.800000000001</v>
      </c>
      <c r="O1619" s="65">
        <v>3292.4</v>
      </c>
      <c r="P1619" s="65">
        <v>15807.824999999999</v>
      </c>
      <c r="Q1619" s="65">
        <v>119.17999999999999</v>
      </c>
      <c r="R1619" s="65">
        <v>2464.7249999999999</v>
      </c>
      <c r="S1619" s="65">
        <v>-416.82</v>
      </c>
      <c r="T1619" s="65">
        <v>-8026.8450000000003</v>
      </c>
      <c r="U1619" s="65">
        <v>14381.9</v>
      </c>
      <c r="V1619" s="65">
        <v>13510.814999999999</v>
      </c>
    </row>
    <row r="1620" spans="1:22" x14ac:dyDescent="0.25">
      <c r="A1620">
        <v>1604</v>
      </c>
      <c r="B1620" s="65">
        <v>41.288400000000003</v>
      </c>
      <c r="C1620" s="65">
        <v>322.35660000000001</v>
      </c>
      <c r="D1620" s="65">
        <v>13.768599999999999</v>
      </c>
      <c r="E1620" s="65">
        <v>228.8588</v>
      </c>
      <c r="F1620" s="65">
        <v>3163.1644999999999</v>
      </c>
      <c r="G1620" s="65">
        <v>2705.2883999999999</v>
      </c>
      <c r="H1620" s="65">
        <v>9851.9382000000005</v>
      </c>
      <c r="I1620" s="65">
        <v>3157.3440999999998</v>
      </c>
      <c r="J1620" s="65">
        <v>2570.1880999999998</v>
      </c>
      <c r="K1620" s="65">
        <v>3299.5971</v>
      </c>
      <c r="L1620" s="65">
        <v>-6148.7999999999993</v>
      </c>
      <c r="M1620" s="65">
        <v>-234.89999999999998</v>
      </c>
      <c r="N1620" s="65">
        <v>20724.599999999999</v>
      </c>
      <c r="O1620" s="65">
        <v>-5037.6000000000004</v>
      </c>
      <c r="P1620" s="65">
        <v>15117.75</v>
      </c>
      <c r="Q1620" s="65">
        <v>-6797.2</v>
      </c>
      <c r="R1620" s="65">
        <v>-7123.8450000000003</v>
      </c>
      <c r="S1620" s="65">
        <v>1654.8700000000001</v>
      </c>
      <c r="T1620" s="65">
        <v>-1020.735</v>
      </c>
      <c r="U1620" s="65">
        <v>-1044.06</v>
      </c>
      <c r="V1620" s="65">
        <v>10090.079999999998</v>
      </c>
    </row>
    <row r="1621" spans="1:22" x14ac:dyDescent="0.25">
      <c r="A1621">
        <v>1605</v>
      </c>
      <c r="B1621" s="65">
        <v>39.01</v>
      </c>
      <c r="C1621" s="65">
        <v>321.36</v>
      </c>
      <c r="D1621" s="65">
        <v>14.2</v>
      </c>
      <c r="E1621" s="65">
        <v>228.28</v>
      </c>
      <c r="F1621" s="65">
        <v>3185.19</v>
      </c>
      <c r="G1621" s="65">
        <v>2647.45</v>
      </c>
      <c r="H1621" s="65">
        <v>9768.18</v>
      </c>
      <c r="I1621" s="65">
        <v>3255.48</v>
      </c>
      <c r="J1621" s="65">
        <v>2570.56</v>
      </c>
      <c r="K1621" s="65">
        <v>3367.45</v>
      </c>
      <c r="L1621" s="65">
        <v>9786.6999999999989</v>
      </c>
      <c r="M1621" s="65">
        <v>1264.05</v>
      </c>
      <c r="N1621" s="65">
        <v>3790.7999999999997</v>
      </c>
      <c r="O1621" s="65">
        <v>-3884.7999999999997</v>
      </c>
      <c r="P1621" s="65">
        <v>9610.9249999999993</v>
      </c>
      <c r="Q1621" s="65">
        <v>4770.92</v>
      </c>
      <c r="R1621" s="65">
        <v>-2935.98</v>
      </c>
      <c r="S1621" s="65">
        <v>-8158.26</v>
      </c>
      <c r="T1621" s="65">
        <v>-1076.4749999999999</v>
      </c>
      <c r="U1621" s="65">
        <v>-14615.38</v>
      </c>
      <c r="V1621" s="65">
        <v>-1447.5000000000055</v>
      </c>
    </row>
    <row r="1622" spans="1:22" x14ac:dyDescent="0.25">
      <c r="A1622">
        <v>1606</v>
      </c>
      <c r="B1622" s="65">
        <v>39.374400000000001</v>
      </c>
      <c r="C1622" s="65">
        <v>323.47649999999999</v>
      </c>
      <c r="D1622" s="65">
        <v>14.2285</v>
      </c>
      <c r="E1622" s="65">
        <v>222.8339</v>
      </c>
      <c r="F1622" s="65">
        <v>3110.6886</v>
      </c>
      <c r="G1622" s="65">
        <v>2696.9506000000001</v>
      </c>
      <c r="H1622" s="65">
        <v>9942.4796999999999</v>
      </c>
      <c r="I1622" s="65">
        <v>3192.4935</v>
      </c>
      <c r="J1622" s="65">
        <v>2505.8341999999998</v>
      </c>
      <c r="K1622" s="65">
        <v>3283.1588999999999</v>
      </c>
      <c r="L1622" s="65">
        <v>7249.2000000000007</v>
      </c>
      <c r="M1622" s="65">
        <v>-1914.75</v>
      </c>
      <c r="N1622" s="65">
        <v>2788.4999999999995</v>
      </c>
      <c r="O1622" s="65">
        <v>7012.2</v>
      </c>
      <c r="P1622" s="65">
        <v>28236.724999999999</v>
      </c>
      <c r="Q1622" s="65">
        <v>-5129.6399999999994</v>
      </c>
      <c r="R1622" s="65">
        <v>-11650.92</v>
      </c>
      <c r="S1622" s="65">
        <v>-1860.07</v>
      </c>
      <c r="T1622" s="65">
        <v>8632.35</v>
      </c>
      <c r="U1622" s="65">
        <v>2243.58</v>
      </c>
      <c r="V1622" s="65">
        <v>35607.175000000003</v>
      </c>
    </row>
    <row r="1623" spans="1:22" x14ac:dyDescent="0.25">
      <c r="A1623">
        <v>1607</v>
      </c>
      <c r="B1623" s="65">
        <v>42.64</v>
      </c>
      <c r="C1623" s="65">
        <v>322.82</v>
      </c>
      <c r="D1623" s="65">
        <v>14.25</v>
      </c>
      <c r="E1623" s="65">
        <v>230.23</v>
      </c>
      <c r="F1623" s="65">
        <v>3169.88</v>
      </c>
      <c r="G1623" s="65">
        <v>2696.01</v>
      </c>
      <c r="H1623" s="65">
        <v>9388.84</v>
      </c>
      <c r="I1623" s="65">
        <v>3211.86</v>
      </c>
      <c r="J1623" s="65">
        <v>2559.9899999999998</v>
      </c>
      <c r="K1623" s="65">
        <v>3224.22</v>
      </c>
      <c r="L1623" s="65">
        <v>-15585.500000000002</v>
      </c>
      <c r="M1623" s="65">
        <v>-926.55000000000007</v>
      </c>
      <c r="N1623" s="65">
        <v>2113.7999999999997</v>
      </c>
      <c r="O1623" s="65">
        <v>-7787.4</v>
      </c>
      <c r="P1623" s="65">
        <v>13439.550000000001</v>
      </c>
      <c r="Q1623" s="65">
        <v>-4941.92</v>
      </c>
      <c r="R1623" s="65">
        <v>16031.2</v>
      </c>
      <c r="S1623" s="65">
        <v>-3796.26</v>
      </c>
      <c r="T1623" s="65">
        <v>508.91999999999996</v>
      </c>
      <c r="U1623" s="65">
        <v>14031.24</v>
      </c>
      <c r="V1623" s="65">
        <v>13087.08</v>
      </c>
    </row>
    <row r="1624" spans="1:22" x14ac:dyDescent="0.25">
      <c r="A1624">
        <v>1608</v>
      </c>
      <c r="B1624" s="65">
        <v>40.302</v>
      </c>
      <c r="C1624" s="65">
        <v>324.14080000000001</v>
      </c>
      <c r="D1624" s="65">
        <v>14.797499999999999</v>
      </c>
      <c r="E1624" s="65">
        <v>230.75530000000001</v>
      </c>
      <c r="F1624" s="65">
        <v>3241.0320999999999</v>
      </c>
      <c r="G1624" s="65">
        <v>2692.3042999999998</v>
      </c>
      <c r="H1624" s="65">
        <v>9169.0241999999998</v>
      </c>
      <c r="I1624" s="65">
        <v>3147.8546000000001</v>
      </c>
      <c r="J1624" s="65">
        <v>2573.8739</v>
      </c>
      <c r="K1624" s="65">
        <v>3302.9160000000002</v>
      </c>
      <c r="L1624" s="65">
        <v>756</v>
      </c>
      <c r="M1624" s="65">
        <v>-2911.2000000000003</v>
      </c>
      <c r="N1624" s="65">
        <v>-19402.5</v>
      </c>
      <c r="O1624" s="65">
        <v>-8830.6</v>
      </c>
      <c r="P1624" s="65">
        <v>-4349.1499999999996</v>
      </c>
      <c r="Q1624" s="65">
        <v>-4200.38</v>
      </c>
      <c r="R1624" s="65">
        <v>27021.855</v>
      </c>
      <c r="S1624" s="65">
        <v>2603.8200000000002</v>
      </c>
      <c r="T1624" s="65">
        <v>-1573.605</v>
      </c>
      <c r="U1624" s="65">
        <v>-1707.84</v>
      </c>
      <c r="V1624" s="65">
        <v>-12593.600000000002</v>
      </c>
    </row>
    <row r="1625" spans="1:22" x14ac:dyDescent="0.25">
      <c r="A1625">
        <v>1609</v>
      </c>
      <c r="B1625" s="65">
        <v>40.68</v>
      </c>
      <c r="C1625" s="65">
        <v>332.55</v>
      </c>
      <c r="D1625" s="65">
        <v>14.04</v>
      </c>
      <c r="E1625" s="65">
        <v>221.19</v>
      </c>
      <c r="F1625" s="65">
        <v>3053.76</v>
      </c>
      <c r="G1625" s="65">
        <v>2652.04</v>
      </c>
      <c r="H1625" s="65">
        <v>10052.57</v>
      </c>
      <c r="I1625" s="65">
        <v>3177.5</v>
      </c>
      <c r="J1625" s="65">
        <v>2598.59</v>
      </c>
      <c r="K1625" s="65">
        <v>3302.58</v>
      </c>
      <c r="L1625" s="65">
        <v>-1900.5000000000002</v>
      </c>
      <c r="M1625" s="65">
        <v>-15523.8</v>
      </c>
      <c r="N1625" s="65">
        <v>10038.6</v>
      </c>
      <c r="O1625" s="65">
        <v>10301.4</v>
      </c>
      <c r="P1625" s="65">
        <v>42469.324999999997</v>
      </c>
      <c r="Q1625" s="65">
        <v>3852.6600000000003</v>
      </c>
      <c r="R1625" s="65">
        <v>-17155.66</v>
      </c>
      <c r="S1625" s="65">
        <v>-360.48</v>
      </c>
      <c r="T1625" s="65">
        <v>-5280.915</v>
      </c>
      <c r="U1625" s="65">
        <v>-1641.14</v>
      </c>
      <c r="V1625" s="65">
        <v>24799.489999999998</v>
      </c>
    </row>
    <row r="1626" spans="1:22" x14ac:dyDescent="0.25">
      <c r="A1626">
        <v>1610</v>
      </c>
      <c r="B1626" s="65">
        <v>40.198</v>
      </c>
      <c r="C1626" s="65">
        <v>321.44009999999997</v>
      </c>
      <c r="D1626" s="65">
        <v>13.9682</v>
      </c>
      <c r="E1626" s="65">
        <v>225.61779999999999</v>
      </c>
      <c r="F1626" s="65">
        <v>3110.5138000000002</v>
      </c>
      <c r="G1626" s="65">
        <v>2629.4252000000001</v>
      </c>
      <c r="H1626" s="65">
        <v>9491.8934000000008</v>
      </c>
      <c r="I1626" s="65">
        <v>3189.616</v>
      </c>
      <c r="J1626" s="65">
        <v>2555.7055999999998</v>
      </c>
      <c r="K1626" s="65">
        <v>3353.2961</v>
      </c>
      <c r="L1626" s="65">
        <v>1484</v>
      </c>
      <c r="M1626" s="65">
        <v>1139.8500000000001</v>
      </c>
      <c r="N1626" s="65">
        <v>12940.199999999999</v>
      </c>
      <c r="O1626" s="65">
        <v>1444.3999999999999</v>
      </c>
      <c r="P1626" s="65">
        <v>28280.424999999999</v>
      </c>
      <c r="Q1626" s="65">
        <v>8375.44</v>
      </c>
      <c r="R1626" s="65">
        <v>10878.395</v>
      </c>
      <c r="S1626" s="65">
        <v>-1572.32</v>
      </c>
      <c r="T1626" s="65">
        <v>1151.6400000000001</v>
      </c>
      <c r="U1626" s="65">
        <v>-11783.86</v>
      </c>
      <c r="V1626" s="65">
        <v>52338.170000000006</v>
      </c>
    </row>
    <row r="1627" spans="1:22" x14ac:dyDescent="0.25">
      <c r="A1627">
        <v>1611</v>
      </c>
      <c r="B1627" s="65">
        <v>40.93</v>
      </c>
      <c r="C1627" s="65">
        <v>318.07</v>
      </c>
      <c r="D1627" s="65">
        <v>14.15</v>
      </c>
      <c r="E1627" s="65">
        <v>224.95</v>
      </c>
      <c r="F1627" s="65">
        <v>3254.08</v>
      </c>
      <c r="G1627" s="65">
        <v>2644.49</v>
      </c>
      <c r="H1627" s="65">
        <v>9729.15</v>
      </c>
      <c r="I1627" s="65">
        <v>3197.12</v>
      </c>
      <c r="J1627" s="65">
        <v>2515.73</v>
      </c>
      <c r="K1627" s="65">
        <v>3356.65</v>
      </c>
      <c r="L1627" s="65">
        <v>-3666.6000000000004</v>
      </c>
      <c r="M1627" s="65">
        <v>6202.5</v>
      </c>
      <c r="N1627" s="65">
        <v>5955.3</v>
      </c>
      <c r="O1627" s="65">
        <v>2785.8</v>
      </c>
      <c r="P1627" s="65">
        <v>-7611.7749999999996</v>
      </c>
      <c r="Q1627" s="65">
        <v>5362.2</v>
      </c>
      <c r="R1627" s="65">
        <v>-984.57500000000005</v>
      </c>
      <c r="S1627" s="65">
        <v>-2323.0899999999997</v>
      </c>
      <c r="T1627" s="65">
        <v>7148.625</v>
      </c>
      <c r="U1627" s="65">
        <v>-12454.42</v>
      </c>
      <c r="V1627" s="65">
        <v>413.96500000000015</v>
      </c>
    </row>
    <row r="1628" spans="1:22" x14ac:dyDescent="0.25">
      <c r="A1628">
        <v>1612</v>
      </c>
      <c r="B1628" s="65">
        <v>40.250399999999999</v>
      </c>
      <c r="C1628" s="65">
        <v>320.94069999999999</v>
      </c>
      <c r="D1628" s="65">
        <v>14.308</v>
      </c>
      <c r="E1628" s="65">
        <v>221.26730000000001</v>
      </c>
      <c r="F1628" s="65">
        <v>3219.6205</v>
      </c>
      <c r="G1628" s="65">
        <v>2660.7629999999999</v>
      </c>
      <c r="H1628" s="65">
        <v>9596.4552999999996</v>
      </c>
      <c r="I1628" s="65">
        <v>3244.0401999999999</v>
      </c>
      <c r="J1628" s="65">
        <v>2543.3431</v>
      </c>
      <c r="K1628" s="65">
        <v>3266.24</v>
      </c>
      <c r="L1628" s="65">
        <v>1117.2</v>
      </c>
      <c r="M1628" s="65">
        <v>1888.95</v>
      </c>
      <c r="N1628" s="65">
        <v>-312</v>
      </c>
      <c r="O1628" s="65">
        <v>10145.4</v>
      </c>
      <c r="P1628" s="65">
        <v>1003.7499999999999</v>
      </c>
      <c r="Q1628" s="65">
        <v>2107.88</v>
      </c>
      <c r="R1628" s="65">
        <v>5650.3</v>
      </c>
      <c r="S1628" s="65">
        <v>-7014.7400000000007</v>
      </c>
      <c r="T1628" s="65">
        <v>3006.0149999999999</v>
      </c>
      <c r="U1628" s="65">
        <v>5627.3600000000006</v>
      </c>
      <c r="V1628" s="65">
        <v>23220.114999999998</v>
      </c>
    </row>
    <row r="1629" spans="1:22" x14ac:dyDescent="0.25">
      <c r="A1629">
        <v>1613</v>
      </c>
      <c r="B1629" s="65">
        <v>41.13</v>
      </c>
      <c r="C1629" s="65">
        <v>326.94</v>
      </c>
      <c r="D1629" s="65">
        <v>14.55</v>
      </c>
      <c r="E1629" s="65">
        <v>221.77</v>
      </c>
      <c r="F1629" s="65">
        <v>3358.9</v>
      </c>
      <c r="G1629" s="65">
        <v>2668.12</v>
      </c>
      <c r="H1629" s="65">
        <v>9497.14</v>
      </c>
      <c r="I1629" s="65">
        <v>3138.13</v>
      </c>
      <c r="J1629" s="65">
        <v>2584.48</v>
      </c>
      <c r="K1629" s="65">
        <v>3306.11</v>
      </c>
      <c r="L1629" s="65">
        <v>-5068.7</v>
      </c>
      <c r="M1629" s="65">
        <v>-7103.7000000000007</v>
      </c>
      <c r="N1629" s="65">
        <v>-9898.2000000000007</v>
      </c>
      <c r="O1629" s="65">
        <v>9138.7999999999993</v>
      </c>
      <c r="P1629" s="65">
        <v>-33816.6</v>
      </c>
      <c r="Q1629" s="65">
        <v>635.74</v>
      </c>
      <c r="R1629" s="65">
        <v>10615.855000000001</v>
      </c>
      <c r="S1629" s="65">
        <v>3576.61</v>
      </c>
      <c r="T1629" s="65">
        <v>-3165.2550000000001</v>
      </c>
      <c r="U1629" s="65">
        <v>-2347.62</v>
      </c>
      <c r="V1629" s="65">
        <v>-37433.07</v>
      </c>
    </row>
    <row r="1630" spans="1:22" x14ac:dyDescent="0.25">
      <c r="A1630">
        <v>1614</v>
      </c>
      <c r="B1630" s="65">
        <v>39.299500000000002</v>
      </c>
      <c r="C1630" s="65">
        <v>322.08240000000001</v>
      </c>
      <c r="D1630" s="65">
        <v>14.1418</v>
      </c>
      <c r="E1630" s="65">
        <v>228.042</v>
      </c>
      <c r="F1630" s="65">
        <v>3300.5576999999998</v>
      </c>
      <c r="G1630" s="65">
        <v>2684.7833999999998</v>
      </c>
      <c r="H1630" s="65">
        <v>9952.0969000000005</v>
      </c>
      <c r="I1630" s="65">
        <v>3240.7802999999999</v>
      </c>
      <c r="J1630" s="65">
        <v>2562.0619000000002</v>
      </c>
      <c r="K1630" s="65">
        <v>3348.3391999999999</v>
      </c>
      <c r="L1630" s="65">
        <v>7773.5</v>
      </c>
      <c r="M1630" s="65">
        <v>176.4</v>
      </c>
      <c r="N1630" s="65">
        <v>6169.8</v>
      </c>
      <c r="O1630" s="65">
        <v>-3404</v>
      </c>
      <c r="P1630" s="65">
        <v>-19230.55</v>
      </c>
      <c r="Q1630" s="65">
        <v>-2696.2</v>
      </c>
      <c r="R1630" s="65">
        <v>-12131.78</v>
      </c>
      <c r="S1630" s="65">
        <v>-6688.75</v>
      </c>
      <c r="T1630" s="65">
        <v>198.19499999999999</v>
      </c>
      <c r="U1630" s="65">
        <v>-10792.48</v>
      </c>
      <c r="V1630" s="65">
        <v>-40625.865000000005</v>
      </c>
    </row>
    <row r="1631" spans="1:22" x14ac:dyDescent="0.25">
      <c r="A1631">
        <v>1615</v>
      </c>
      <c r="B1631" s="65">
        <v>39.15</v>
      </c>
      <c r="C1631" s="65">
        <v>319.91000000000003</v>
      </c>
      <c r="D1631" s="65">
        <v>14.31</v>
      </c>
      <c r="E1631" s="65">
        <v>224.37</v>
      </c>
      <c r="F1631" s="65">
        <v>3154.31</v>
      </c>
      <c r="G1631" s="65">
        <v>2644.19</v>
      </c>
      <c r="H1631" s="65">
        <v>9870.8700000000008</v>
      </c>
      <c r="I1631" s="65">
        <v>3196.53</v>
      </c>
      <c r="J1631" s="65">
        <v>2571.9499999999998</v>
      </c>
      <c r="K1631" s="65">
        <v>3229.59</v>
      </c>
      <c r="L1631" s="65">
        <v>8831.2000000000007</v>
      </c>
      <c r="M1631" s="65">
        <v>3428.25</v>
      </c>
      <c r="N1631" s="65">
        <v>-315.89999999999998</v>
      </c>
      <c r="O1631" s="65">
        <v>3934.6</v>
      </c>
      <c r="P1631" s="65">
        <v>17332.5</v>
      </c>
      <c r="Q1631" s="65">
        <v>5421.84</v>
      </c>
      <c r="R1631" s="65">
        <v>-8070.47</v>
      </c>
      <c r="S1631" s="65">
        <v>-2263.94</v>
      </c>
      <c r="T1631" s="65">
        <v>-1284.8399999999999</v>
      </c>
      <c r="U1631" s="65">
        <v>12957.419999999998</v>
      </c>
      <c r="V1631" s="65">
        <v>39970.660000000003</v>
      </c>
    </row>
    <row r="1632" spans="1:22" x14ac:dyDescent="0.25">
      <c r="A1632">
        <v>1616</v>
      </c>
      <c r="B1632" s="65">
        <v>40.810299999999998</v>
      </c>
      <c r="C1632" s="65">
        <v>333.55340000000001</v>
      </c>
      <c r="D1632" s="65">
        <v>14.1295</v>
      </c>
      <c r="E1632" s="65">
        <v>215.37270000000001</v>
      </c>
      <c r="F1632" s="65">
        <v>3312.6498999999999</v>
      </c>
      <c r="G1632" s="65">
        <v>2682.0302999999999</v>
      </c>
      <c r="H1632" s="65">
        <v>9795.3654999999999</v>
      </c>
      <c r="I1632" s="65">
        <v>3160.9946</v>
      </c>
      <c r="J1632" s="65">
        <v>2551.9319999999998</v>
      </c>
      <c r="K1632" s="65">
        <v>3213.3562999999999</v>
      </c>
      <c r="L1632" s="65">
        <v>-2802.1</v>
      </c>
      <c r="M1632" s="65">
        <v>-17030.100000000002</v>
      </c>
      <c r="N1632" s="65">
        <v>6649.5000000000009</v>
      </c>
      <c r="O1632" s="65">
        <v>21934.6</v>
      </c>
      <c r="P1632" s="65">
        <v>-22253.599999999999</v>
      </c>
      <c r="Q1632" s="65">
        <v>-2145.58</v>
      </c>
      <c r="R1632" s="65">
        <v>-4295.21</v>
      </c>
      <c r="S1632" s="65">
        <v>1289.82</v>
      </c>
      <c r="T1632" s="65">
        <v>1717.68</v>
      </c>
      <c r="U1632" s="65">
        <v>16204.1</v>
      </c>
      <c r="V1632" s="65">
        <v>-730.89000000000124</v>
      </c>
    </row>
    <row r="1633" spans="1:22" x14ac:dyDescent="0.25">
      <c r="A1633">
        <v>1617</v>
      </c>
      <c r="B1633" s="65">
        <v>40.659999999999997</v>
      </c>
      <c r="C1633" s="65">
        <v>325.52999999999997</v>
      </c>
      <c r="D1633" s="65">
        <v>14.21</v>
      </c>
      <c r="E1633" s="65">
        <v>228.94</v>
      </c>
      <c r="F1633" s="65">
        <v>3018.63</v>
      </c>
      <c r="G1633" s="65">
        <v>2652.14</v>
      </c>
      <c r="H1633" s="65">
        <v>9355.43</v>
      </c>
      <c r="I1633" s="65">
        <v>3181.74</v>
      </c>
      <c r="J1633" s="65">
        <v>2533.46</v>
      </c>
      <c r="K1633" s="65">
        <v>3320.45</v>
      </c>
      <c r="L1633" s="65">
        <v>-1758.3999999999999</v>
      </c>
      <c r="M1633" s="65">
        <v>-4993.95</v>
      </c>
      <c r="N1633" s="65">
        <v>3404.7000000000003</v>
      </c>
      <c r="O1633" s="65">
        <v>-5205.3999999999996</v>
      </c>
      <c r="P1633" s="65">
        <v>51250.2</v>
      </c>
      <c r="Q1633" s="65">
        <v>3831.5800000000004</v>
      </c>
      <c r="R1633" s="65">
        <v>17701.47</v>
      </c>
      <c r="S1633" s="65">
        <v>-784.39</v>
      </c>
      <c r="T1633" s="65">
        <v>4487.9699999999993</v>
      </c>
      <c r="U1633" s="65">
        <v>-5215.54</v>
      </c>
      <c r="V1633" s="65">
        <v>62718.239999999998</v>
      </c>
    </row>
    <row r="1634" spans="1:22" x14ac:dyDescent="0.25">
      <c r="A1634">
        <v>1618</v>
      </c>
      <c r="B1634" s="65">
        <v>39.9101</v>
      </c>
      <c r="C1634" s="65">
        <v>321.09449999999998</v>
      </c>
      <c r="D1634" s="65">
        <v>14.175000000000001</v>
      </c>
      <c r="E1634" s="65">
        <v>233.32669999999999</v>
      </c>
      <c r="F1634" s="65">
        <v>3015.7622000000001</v>
      </c>
      <c r="G1634" s="65">
        <v>2713.6948000000002</v>
      </c>
      <c r="H1634" s="65">
        <v>9630.0998</v>
      </c>
      <c r="I1634" s="65">
        <v>3147.5295999999998</v>
      </c>
      <c r="J1634" s="65">
        <v>2575.9825000000001</v>
      </c>
      <c r="K1634" s="65">
        <v>3346.2345</v>
      </c>
      <c r="L1634" s="65">
        <v>3499.3</v>
      </c>
      <c r="M1634" s="65">
        <v>1658.25</v>
      </c>
      <c r="N1634" s="65">
        <v>4875</v>
      </c>
      <c r="O1634" s="65">
        <v>-13973.4</v>
      </c>
      <c r="P1634" s="65">
        <v>51968.324999999997</v>
      </c>
      <c r="Q1634" s="65">
        <v>-8478.48</v>
      </c>
      <c r="R1634" s="65">
        <v>3968.0750000000003</v>
      </c>
      <c r="S1634" s="65">
        <v>2636.3199999999997</v>
      </c>
      <c r="T1634" s="65">
        <v>-1889.895</v>
      </c>
      <c r="U1634" s="65">
        <v>-10371.540000000001</v>
      </c>
      <c r="V1634" s="65">
        <v>33891.954999999994</v>
      </c>
    </row>
    <row r="1635" spans="1:22" x14ac:dyDescent="0.25">
      <c r="A1635">
        <v>1619</v>
      </c>
      <c r="B1635" s="65">
        <v>39.630000000000003</v>
      </c>
      <c r="C1635" s="65">
        <v>327.60000000000002</v>
      </c>
      <c r="D1635" s="65">
        <v>14.48</v>
      </c>
      <c r="E1635" s="65">
        <v>229.95</v>
      </c>
      <c r="F1635" s="65">
        <v>3062.33</v>
      </c>
      <c r="G1635" s="65">
        <v>2614.0500000000002</v>
      </c>
      <c r="H1635" s="65">
        <v>9660.14</v>
      </c>
      <c r="I1635" s="65">
        <v>3119.31</v>
      </c>
      <c r="J1635" s="65">
        <v>2624.19</v>
      </c>
      <c r="K1635" s="65">
        <v>3272.69</v>
      </c>
      <c r="L1635" s="65">
        <v>5443.9</v>
      </c>
      <c r="M1635" s="65">
        <v>-8104.4999999999991</v>
      </c>
      <c r="N1635" s="65">
        <v>-6899.1</v>
      </c>
      <c r="O1635" s="65">
        <v>-7221.5999999999995</v>
      </c>
      <c r="P1635" s="65">
        <v>40326.974999999999</v>
      </c>
      <c r="Q1635" s="65">
        <v>11450.039999999999</v>
      </c>
      <c r="R1635" s="65">
        <v>2466.1000000000004</v>
      </c>
      <c r="S1635" s="65">
        <v>5457.93</v>
      </c>
      <c r="T1635" s="65">
        <v>-9121.4249999999993</v>
      </c>
      <c r="U1635" s="65">
        <v>4336.46</v>
      </c>
      <c r="V1635" s="65">
        <v>38134.779999999992</v>
      </c>
    </row>
    <row r="1636" spans="1:22" x14ac:dyDescent="0.25">
      <c r="A1636">
        <v>1620</v>
      </c>
      <c r="B1636" s="65">
        <v>40.907600000000002</v>
      </c>
      <c r="C1636" s="65">
        <v>321.17410000000001</v>
      </c>
      <c r="D1636" s="65">
        <v>14.723100000000001</v>
      </c>
      <c r="E1636" s="65">
        <v>234.0763</v>
      </c>
      <c r="F1636" s="65">
        <v>3270.0351999999998</v>
      </c>
      <c r="G1636" s="65">
        <v>2671.4920000000002</v>
      </c>
      <c r="H1636" s="65">
        <v>10137.3912</v>
      </c>
      <c r="I1636" s="65">
        <v>3102.9785000000002</v>
      </c>
      <c r="J1636" s="65">
        <v>2546.7399</v>
      </c>
      <c r="K1636" s="65">
        <v>3293.8265000000001</v>
      </c>
      <c r="L1636" s="65">
        <v>-3483.2</v>
      </c>
      <c r="M1636" s="65">
        <v>1538.8500000000001</v>
      </c>
      <c r="N1636" s="65">
        <v>-16500.899999999998</v>
      </c>
      <c r="O1636" s="65">
        <v>-15472.6</v>
      </c>
      <c r="P1636" s="65">
        <v>-11599.925000000001</v>
      </c>
      <c r="Q1636" s="65">
        <v>-37.92</v>
      </c>
      <c r="R1636" s="65">
        <v>-21396.494999999999</v>
      </c>
      <c r="S1636" s="65">
        <v>7091.4299999999994</v>
      </c>
      <c r="T1636" s="65">
        <v>2496.4949999999999</v>
      </c>
      <c r="U1636" s="65">
        <v>110.06</v>
      </c>
      <c r="V1636" s="65">
        <v>-57254.205000000002</v>
      </c>
    </row>
    <row r="1637" spans="1:22" x14ac:dyDescent="0.25">
      <c r="A1637">
        <v>1621</v>
      </c>
      <c r="B1637" s="65">
        <v>39.49</v>
      </c>
      <c r="C1637" s="65">
        <v>317.48</v>
      </c>
      <c r="D1637" s="65">
        <v>14.3</v>
      </c>
      <c r="E1637" s="65">
        <v>218.97</v>
      </c>
      <c r="F1637" s="65">
        <v>3183.51</v>
      </c>
      <c r="G1637" s="65">
        <v>2645.44</v>
      </c>
      <c r="H1637" s="65">
        <v>10015.07</v>
      </c>
      <c r="I1637" s="65">
        <v>3191.53</v>
      </c>
      <c r="J1637" s="65">
        <v>2516.44</v>
      </c>
      <c r="K1637" s="65">
        <v>3244.33</v>
      </c>
      <c r="L1637" s="65">
        <v>6438.5999999999995</v>
      </c>
      <c r="M1637" s="65">
        <v>7074</v>
      </c>
      <c r="N1637" s="65">
        <v>-175.5</v>
      </c>
      <c r="O1637" s="65">
        <v>14748</v>
      </c>
      <c r="P1637" s="65">
        <v>10031.200000000001</v>
      </c>
      <c r="Q1637" s="65">
        <v>5173.08</v>
      </c>
      <c r="R1637" s="65">
        <v>-15280.295000000002</v>
      </c>
      <c r="S1637" s="65">
        <v>-1763.77</v>
      </c>
      <c r="T1637" s="65">
        <v>7041.8250000000007</v>
      </c>
      <c r="U1637" s="65">
        <v>10009.6</v>
      </c>
      <c r="V1637" s="65">
        <v>43296.74</v>
      </c>
    </row>
    <row r="1638" spans="1:22" x14ac:dyDescent="0.25">
      <c r="A1638">
        <v>1622</v>
      </c>
      <c r="B1638" s="65">
        <v>38.744500000000002</v>
      </c>
      <c r="C1638" s="65">
        <v>327.22050000000002</v>
      </c>
      <c r="D1638" s="65">
        <v>14.1454</v>
      </c>
      <c r="E1638" s="65">
        <v>228.96979999999999</v>
      </c>
      <c r="F1638" s="65">
        <v>3377.1772999999998</v>
      </c>
      <c r="G1638" s="65">
        <v>2635.8528999999999</v>
      </c>
      <c r="H1638" s="65">
        <v>9625.7450000000008</v>
      </c>
      <c r="I1638" s="65">
        <v>3238.2552999999998</v>
      </c>
      <c r="J1638" s="65">
        <v>2549.9405000000002</v>
      </c>
      <c r="K1638" s="65">
        <v>3253.4225999999999</v>
      </c>
      <c r="L1638" s="65">
        <v>11658.5</v>
      </c>
      <c r="M1638" s="65">
        <v>-7530.75</v>
      </c>
      <c r="N1638" s="65">
        <v>6029.4</v>
      </c>
      <c r="O1638" s="65">
        <v>-5259.5999999999995</v>
      </c>
      <c r="P1638" s="65">
        <v>-38385.449999999997</v>
      </c>
      <c r="Q1638" s="65">
        <v>7089.9</v>
      </c>
      <c r="R1638" s="65">
        <v>4185.8150000000005</v>
      </c>
      <c r="S1638" s="65">
        <v>-6436.25</v>
      </c>
      <c r="T1638" s="65">
        <v>2016.405</v>
      </c>
      <c r="U1638" s="65">
        <v>8190.84</v>
      </c>
      <c r="V1638" s="65">
        <v>-18441.189999999991</v>
      </c>
    </row>
    <row r="1639" spans="1:22" x14ac:dyDescent="0.25">
      <c r="A1639">
        <v>1623</v>
      </c>
      <c r="B1639" s="65">
        <v>42.35</v>
      </c>
      <c r="C1639" s="65">
        <v>324.89999999999998</v>
      </c>
      <c r="D1639" s="65">
        <v>14.45</v>
      </c>
      <c r="E1639" s="65">
        <v>222.7</v>
      </c>
      <c r="F1639" s="65">
        <v>3193.64</v>
      </c>
      <c r="G1639" s="65">
        <v>2626.37</v>
      </c>
      <c r="H1639" s="65">
        <v>9990.69</v>
      </c>
      <c r="I1639" s="65">
        <v>3225.47</v>
      </c>
      <c r="J1639" s="65">
        <v>2617.6799999999998</v>
      </c>
      <c r="K1639" s="65">
        <v>3293.2</v>
      </c>
      <c r="L1639" s="65">
        <v>-13578.6</v>
      </c>
      <c r="M1639" s="65">
        <v>-4045.0499999999997</v>
      </c>
      <c r="N1639" s="65">
        <v>-5772</v>
      </c>
      <c r="O1639" s="65">
        <v>7271.6</v>
      </c>
      <c r="P1639" s="65">
        <v>7499.7999999999993</v>
      </c>
      <c r="Q1639" s="65">
        <v>8986.14</v>
      </c>
      <c r="R1639" s="65">
        <v>-14061.375000000002</v>
      </c>
      <c r="S1639" s="65">
        <v>-5157.26</v>
      </c>
      <c r="T1639" s="65">
        <v>-8144.6849999999995</v>
      </c>
      <c r="U1639" s="65">
        <v>235.06</v>
      </c>
      <c r="V1639" s="65">
        <v>-26766.37</v>
      </c>
    </row>
    <row r="1640" spans="1:22" x14ac:dyDescent="0.25">
      <c r="A1640">
        <v>1624</v>
      </c>
      <c r="B1640" s="65">
        <v>40.446899999999999</v>
      </c>
      <c r="C1640" s="65">
        <v>327.07089999999999</v>
      </c>
      <c r="D1640" s="65">
        <v>14.279299999999999</v>
      </c>
      <c r="E1640" s="65">
        <v>217.15809999999999</v>
      </c>
      <c r="F1640" s="65">
        <v>3229.9933000000001</v>
      </c>
      <c r="G1640" s="65">
        <v>2648.1947</v>
      </c>
      <c r="H1640" s="65">
        <v>9687.8783999999996</v>
      </c>
      <c r="I1640" s="65">
        <v>3104.7408999999998</v>
      </c>
      <c r="J1640" s="65">
        <v>2588.7968000000001</v>
      </c>
      <c r="K1640" s="65">
        <v>3223.3937999999998</v>
      </c>
      <c r="L1640" s="65">
        <v>-258.3</v>
      </c>
      <c r="M1640" s="65">
        <v>-7306.3499999999995</v>
      </c>
      <c r="N1640" s="65">
        <v>807.3</v>
      </c>
      <c r="O1640" s="65">
        <v>18363.800000000003</v>
      </c>
      <c r="P1640" s="65">
        <v>-1589.45</v>
      </c>
      <c r="Q1640" s="65">
        <v>4621.54</v>
      </c>
      <c r="R1640" s="65">
        <v>1079.145</v>
      </c>
      <c r="S1640" s="65">
        <v>6915.19</v>
      </c>
      <c r="T1640" s="65">
        <v>-3812.04</v>
      </c>
      <c r="U1640" s="65">
        <v>14196.6</v>
      </c>
      <c r="V1640" s="65">
        <v>33017.435000000005</v>
      </c>
    </row>
    <row r="1641" spans="1:22" x14ac:dyDescent="0.25">
      <c r="A1641">
        <v>1625</v>
      </c>
      <c r="B1641" s="65">
        <v>39.17</v>
      </c>
      <c r="C1641" s="65">
        <v>321.73</v>
      </c>
      <c r="D1641" s="65">
        <v>14.24</v>
      </c>
      <c r="E1641" s="65">
        <v>222.98</v>
      </c>
      <c r="F1641" s="65">
        <v>3079.12</v>
      </c>
      <c r="G1641" s="65">
        <v>2692.89</v>
      </c>
      <c r="H1641" s="65">
        <v>9656.68</v>
      </c>
      <c r="I1641" s="65">
        <v>3231.49</v>
      </c>
      <c r="J1641" s="65">
        <v>2561.75</v>
      </c>
      <c r="K1641" s="65">
        <v>3290.25</v>
      </c>
      <c r="L1641" s="65">
        <v>8714.2999999999993</v>
      </c>
      <c r="M1641" s="65">
        <v>700.5</v>
      </c>
      <c r="N1641" s="65">
        <v>2472.6</v>
      </c>
      <c r="O1641" s="65">
        <v>6716.4000000000005</v>
      </c>
      <c r="P1641" s="65">
        <v>36128.9</v>
      </c>
      <c r="Q1641" s="65">
        <v>-4316.9400000000005</v>
      </c>
      <c r="R1641" s="65">
        <v>2639.1749999999997</v>
      </c>
      <c r="S1641" s="65">
        <v>-5759.3600000000006</v>
      </c>
      <c r="T1641" s="65">
        <v>245.17500000000001</v>
      </c>
      <c r="U1641" s="65">
        <v>824.49999999999989</v>
      </c>
      <c r="V1641" s="65">
        <v>48365.25</v>
      </c>
    </row>
    <row r="1642" spans="1:22" x14ac:dyDescent="0.25">
      <c r="A1642">
        <v>1626</v>
      </c>
      <c r="B1642" s="65">
        <v>39.6342</v>
      </c>
      <c r="C1642" s="65">
        <v>330.18209999999999</v>
      </c>
      <c r="D1642" s="65">
        <v>14.3834</v>
      </c>
      <c r="E1642" s="65">
        <v>233.7484</v>
      </c>
      <c r="F1642" s="65">
        <v>3055.1785</v>
      </c>
      <c r="G1642" s="65">
        <v>2645.4859000000001</v>
      </c>
      <c r="H1642" s="65">
        <v>9513.9503999999997</v>
      </c>
      <c r="I1642" s="65">
        <v>3105.1646000000001</v>
      </c>
      <c r="J1642" s="65">
        <v>2585.3966</v>
      </c>
      <c r="K1642" s="65">
        <v>3285.2076000000002</v>
      </c>
      <c r="L1642" s="65">
        <v>5430.6</v>
      </c>
      <c r="M1642" s="65">
        <v>-11973.15</v>
      </c>
      <c r="N1642" s="65">
        <v>-3252.6</v>
      </c>
      <c r="O1642" s="65">
        <v>-14816.800000000001</v>
      </c>
      <c r="P1642" s="65">
        <v>42114.25</v>
      </c>
      <c r="Q1642" s="65">
        <v>5163.3</v>
      </c>
      <c r="R1642" s="65">
        <v>9775.5450000000001</v>
      </c>
      <c r="S1642" s="65">
        <v>6872.82</v>
      </c>
      <c r="T1642" s="65">
        <v>-3302.01</v>
      </c>
      <c r="U1642" s="65">
        <v>1833.84</v>
      </c>
      <c r="V1642" s="65">
        <v>37845.794999999991</v>
      </c>
    </row>
    <row r="1643" spans="1:22" x14ac:dyDescent="0.25">
      <c r="A1643">
        <v>1627</v>
      </c>
      <c r="B1643" s="65">
        <v>39.82</v>
      </c>
      <c r="C1643" s="65">
        <v>329.52</v>
      </c>
      <c r="D1643" s="65">
        <v>14.41</v>
      </c>
      <c r="E1643" s="65">
        <v>232.12</v>
      </c>
      <c r="F1643" s="65">
        <v>3466.31</v>
      </c>
      <c r="G1643" s="65">
        <v>2677.87</v>
      </c>
      <c r="H1643" s="65">
        <v>9724.14</v>
      </c>
      <c r="I1643" s="65">
        <v>3214.31</v>
      </c>
      <c r="J1643" s="65">
        <v>2610.4699999999998</v>
      </c>
      <c r="K1643" s="65">
        <v>3294.3</v>
      </c>
      <c r="L1643" s="65">
        <v>4146.8</v>
      </c>
      <c r="M1643" s="65">
        <v>-10978.2</v>
      </c>
      <c r="N1643" s="65">
        <v>-4407</v>
      </c>
      <c r="O1643" s="65">
        <v>-11567</v>
      </c>
      <c r="P1643" s="65">
        <v>-60669</v>
      </c>
      <c r="Q1643" s="65">
        <v>-1314.1</v>
      </c>
      <c r="R1643" s="65">
        <v>-734.01499999999999</v>
      </c>
      <c r="S1643" s="65">
        <v>-4041.7099999999996</v>
      </c>
      <c r="T1643" s="65">
        <v>-7062.8550000000005</v>
      </c>
      <c r="U1643" s="65">
        <v>15.4</v>
      </c>
      <c r="V1643" s="65">
        <v>-96611.680000000008</v>
      </c>
    </row>
    <row r="1644" spans="1:22" x14ac:dyDescent="0.25">
      <c r="A1644">
        <v>1628</v>
      </c>
      <c r="B1644" s="65">
        <v>39.159799999999997</v>
      </c>
      <c r="C1644" s="65">
        <v>325.68880000000001</v>
      </c>
      <c r="D1644" s="65">
        <v>14.2674</v>
      </c>
      <c r="E1644" s="65">
        <v>225.8502</v>
      </c>
      <c r="F1644" s="65">
        <v>3282.9162999999999</v>
      </c>
      <c r="G1644" s="65">
        <v>2732.8058000000001</v>
      </c>
      <c r="H1644" s="65">
        <v>9439.6669999999995</v>
      </c>
      <c r="I1644" s="65">
        <v>3226.6550999999999</v>
      </c>
      <c r="J1644" s="65">
        <v>2557.6972000000001</v>
      </c>
      <c r="K1644" s="65">
        <v>3330.22</v>
      </c>
      <c r="L1644" s="65">
        <v>8751.4</v>
      </c>
      <c r="M1644" s="65">
        <v>-5233.2</v>
      </c>
      <c r="N1644" s="65">
        <v>1271.3999999999999</v>
      </c>
      <c r="O1644" s="65">
        <v>979.6</v>
      </c>
      <c r="P1644" s="65">
        <v>-14820.2</v>
      </c>
      <c r="Q1644" s="65">
        <v>-12300.68</v>
      </c>
      <c r="R1644" s="65">
        <v>13489.715</v>
      </c>
      <c r="S1644" s="65">
        <v>-5276.2300000000005</v>
      </c>
      <c r="T1644" s="65">
        <v>852.9</v>
      </c>
      <c r="U1644" s="65">
        <v>-7168.64</v>
      </c>
      <c r="V1644" s="65">
        <v>-19453.935000000001</v>
      </c>
    </row>
    <row r="1645" spans="1:22" x14ac:dyDescent="0.25">
      <c r="A1645">
        <v>1629</v>
      </c>
      <c r="B1645" s="65">
        <v>40.17</v>
      </c>
      <c r="C1645" s="65">
        <v>318.14999999999998</v>
      </c>
      <c r="D1645" s="65">
        <v>13.41</v>
      </c>
      <c r="E1645" s="65">
        <v>231.17</v>
      </c>
      <c r="F1645" s="65">
        <v>3348.69</v>
      </c>
      <c r="G1645" s="65">
        <v>2608.09</v>
      </c>
      <c r="H1645" s="65">
        <v>9566.35</v>
      </c>
      <c r="I1645" s="65">
        <v>3191.41</v>
      </c>
      <c r="J1645" s="65">
        <v>2575.6799999999998</v>
      </c>
      <c r="K1645" s="65">
        <v>3311.41</v>
      </c>
      <c r="L1645" s="65">
        <v>1672.3</v>
      </c>
      <c r="M1645" s="65">
        <v>6077.1</v>
      </c>
      <c r="N1645" s="65">
        <v>34869.9</v>
      </c>
      <c r="O1645" s="65">
        <v>-9659.5999999999985</v>
      </c>
      <c r="P1645" s="65">
        <v>-31264.325000000001</v>
      </c>
      <c r="Q1645" s="65">
        <v>12643.16</v>
      </c>
      <c r="R1645" s="65">
        <v>7155.4599999999991</v>
      </c>
      <c r="S1645" s="65">
        <v>-1751.96</v>
      </c>
      <c r="T1645" s="65">
        <v>-1845.135</v>
      </c>
      <c r="U1645" s="65">
        <v>-3406.2</v>
      </c>
      <c r="V1645" s="65">
        <v>14490.700000000004</v>
      </c>
    </row>
    <row r="1646" spans="1:22" x14ac:dyDescent="0.25">
      <c r="A1646">
        <v>1630</v>
      </c>
      <c r="B1646" s="65">
        <v>41.439799999999998</v>
      </c>
      <c r="C1646" s="65">
        <v>320.15309999999999</v>
      </c>
      <c r="D1646" s="65">
        <v>14.436999999999999</v>
      </c>
      <c r="E1646" s="65">
        <v>227.21080000000001</v>
      </c>
      <c r="F1646" s="65">
        <v>3038.6585</v>
      </c>
      <c r="G1646" s="65">
        <v>2620.8838999999998</v>
      </c>
      <c r="H1646" s="65">
        <v>9613.9902999999995</v>
      </c>
      <c r="I1646" s="65">
        <v>3199.6179999999999</v>
      </c>
      <c r="J1646" s="65">
        <v>2628.3566999999998</v>
      </c>
      <c r="K1646" s="65">
        <v>3222.9562000000001</v>
      </c>
      <c r="L1646" s="65">
        <v>-7208.6</v>
      </c>
      <c r="M1646" s="65">
        <v>3070.35</v>
      </c>
      <c r="N1646" s="65">
        <v>-5343</v>
      </c>
      <c r="O1646" s="65">
        <v>-1741.6000000000001</v>
      </c>
      <c r="P1646" s="65">
        <v>46244.25</v>
      </c>
      <c r="Q1646" s="65">
        <v>10083.700000000001</v>
      </c>
      <c r="R1646" s="65">
        <v>4773.55</v>
      </c>
      <c r="S1646" s="65">
        <v>-2572.52</v>
      </c>
      <c r="T1646" s="65">
        <v>-9746.0249999999996</v>
      </c>
      <c r="U1646" s="65">
        <v>14284.119999999999</v>
      </c>
      <c r="V1646" s="65">
        <v>51844.225000000006</v>
      </c>
    </row>
    <row r="1647" spans="1:22" x14ac:dyDescent="0.25">
      <c r="A1647">
        <v>1631</v>
      </c>
      <c r="B1647" s="65">
        <v>38.86</v>
      </c>
      <c r="C1647" s="65">
        <v>324.04000000000002</v>
      </c>
      <c r="D1647" s="65">
        <v>14.36</v>
      </c>
      <c r="E1647" s="65">
        <v>224.92</v>
      </c>
      <c r="F1647" s="65">
        <v>3008.09</v>
      </c>
      <c r="G1647" s="65">
        <v>2601.7800000000002</v>
      </c>
      <c r="H1647" s="65">
        <v>9580.52</v>
      </c>
      <c r="I1647" s="65">
        <v>3191.01</v>
      </c>
      <c r="J1647" s="65">
        <v>2556.23</v>
      </c>
      <c r="K1647" s="65">
        <v>3258.32</v>
      </c>
      <c r="L1647" s="65">
        <v>10875.2</v>
      </c>
      <c r="M1647" s="65">
        <v>-2756.1</v>
      </c>
      <c r="N1647" s="65">
        <v>-2457</v>
      </c>
      <c r="O1647" s="65">
        <v>2840.3999999999996</v>
      </c>
      <c r="P1647" s="65">
        <v>53885.3</v>
      </c>
      <c r="Q1647" s="65">
        <v>13904.02</v>
      </c>
      <c r="R1647" s="65">
        <v>6446.85</v>
      </c>
      <c r="S1647" s="65">
        <v>-1711.8</v>
      </c>
      <c r="T1647" s="65">
        <v>1073.46</v>
      </c>
      <c r="U1647" s="65">
        <v>7212.0199999999995</v>
      </c>
      <c r="V1647" s="65">
        <v>89312.35000000002</v>
      </c>
    </row>
    <row r="1648" spans="1:22" x14ac:dyDescent="0.25">
      <c r="A1648">
        <v>1632</v>
      </c>
      <c r="B1648" s="65">
        <v>41.045099999999998</v>
      </c>
      <c r="C1648" s="65">
        <v>324.0607</v>
      </c>
      <c r="D1648" s="65">
        <v>14.353999999999999</v>
      </c>
      <c r="E1648" s="65">
        <v>222.51820000000001</v>
      </c>
      <c r="F1648" s="65">
        <v>3340.2123999999999</v>
      </c>
      <c r="G1648" s="65">
        <v>2669.2914000000001</v>
      </c>
      <c r="H1648" s="65">
        <v>9836.9053000000004</v>
      </c>
      <c r="I1648" s="65">
        <v>3231.1808999999998</v>
      </c>
      <c r="J1648" s="65">
        <v>2589.0619999999999</v>
      </c>
      <c r="K1648" s="65">
        <v>3236.0671000000002</v>
      </c>
      <c r="L1648" s="65">
        <v>-4445.7</v>
      </c>
      <c r="M1648" s="65">
        <v>-2791.05</v>
      </c>
      <c r="N1648" s="65">
        <v>-2106</v>
      </c>
      <c r="O1648" s="65">
        <v>7643.6</v>
      </c>
      <c r="P1648" s="65">
        <v>-29144.224999999999</v>
      </c>
      <c r="Q1648" s="65">
        <v>402.20000000000005</v>
      </c>
      <c r="R1648" s="65">
        <v>-6372.2</v>
      </c>
      <c r="S1648" s="65">
        <v>-5728.81</v>
      </c>
      <c r="T1648" s="65">
        <v>-3851.8199999999997</v>
      </c>
      <c r="U1648" s="65">
        <v>11661.94</v>
      </c>
      <c r="V1648" s="65">
        <v>-34732.064999999995</v>
      </c>
    </row>
    <row r="1649" spans="1:22" x14ac:dyDescent="0.25">
      <c r="A1649">
        <v>1633</v>
      </c>
      <c r="B1649" s="65">
        <v>39.58</v>
      </c>
      <c r="C1649" s="65">
        <v>323.27999999999997</v>
      </c>
      <c r="D1649" s="65">
        <v>14.31</v>
      </c>
      <c r="E1649" s="65">
        <v>230.65</v>
      </c>
      <c r="F1649" s="65">
        <v>3478.16</v>
      </c>
      <c r="G1649" s="65">
        <v>2667.76</v>
      </c>
      <c r="H1649" s="65">
        <v>9567.84</v>
      </c>
      <c r="I1649" s="65">
        <v>3173.11</v>
      </c>
      <c r="J1649" s="65">
        <v>2562.7600000000002</v>
      </c>
      <c r="K1649" s="65">
        <v>3274.86</v>
      </c>
      <c r="L1649" s="65">
        <v>5834.5</v>
      </c>
      <c r="M1649" s="65">
        <v>-1626.9</v>
      </c>
      <c r="N1649" s="65">
        <v>-413.4</v>
      </c>
      <c r="O1649" s="65">
        <v>-8627</v>
      </c>
      <c r="P1649" s="65">
        <v>-63629.925000000003</v>
      </c>
      <c r="Q1649" s="65">
        <v>708.56000000000006</v>
      </c>
      <c r="R1649" s="65">
        <v>7081.3</v>
      </c>
      <c r="S1649" s="65">
        <v>77.98</v>
      </c>
      <c r="T1649" s="65">
        <v>93.044999999999987</v>
      </c>
      <c r="U1649" s="65">
        <v>3903.96</v>
      </c>
      <c r="V1649" s="65">
        <v>-56597.880000000005</v>
      </c>
    </row>
    <row r="1650" spans="1:22" x14ac:dyDescent="0.25">
      <c r="A1650">
        <v>1634</v>
      </c>
      <c r="B1650" s="65">
        <v>41.322099999999999</v>
      </c>
      <c r="C1650" s="65">
        <v>328.61810000000003</v>
      </c>
      <c r="D1650" s="65">
        <v>14.036300000000001</v>
      </c>
      <c r="E1650" s="65">
        <v>212.73759999999999</v>
      </c>
      <c r="F1650" s="65">
        <v>3449.3831</v>
      </c>
      <c r="G1650" s="65">
        <v>2607.2750999999998</v>
      </c>
      <c r="H1650" s="65">
        <v>9704.8665000000001</v>
      </c>
      <c r="I1650" s="65">
        <v>3169.0331000000001</v>
      </c>
      <c r="J1650" s="65">
        <v>2619.2833000000001</v>
      </c>
      <c r="K1650" s="65">
        <v>3287.4920999999999</v>
      </c>
      <c r="L1650" s="65">
        <v>-6384.7</v>
      </c>
      <c r="M1650" s="65">
        <v>-9627.15</v>
      </c>
      <c r="N1650" s="65">
        <v>10284.299999999999</v>
      </c>
      <c r="O1650" s="65">
        <v>27204.799999999999</v>
      </c>
      <c r="P1650" s="65">
        <v>-56436.9</v>
      </c>
      <c r="Q1650" s="65">
        <v>12805.46</v>
      </c>
      <c r="R1650" s="65">
        <v>229.74</v>
      </c>
      <c r="S1650" s="65">
        <v>485.97</v>
      </c>
      <c r="T1650" s="65">
        <v>-8385.0149999999994</v>
      </c>
      <c r="U1650" s="65">
        <v>1376.9399999999998</v>
      </c>
      <c r="V1650" s="65">
        <v>-28446.555</v>
      </c>
    </row>
    <row r="1651" spans="1:22" x14ac:dyDescent="0.25">
      <c r="A1651">
        <v>1635</v>
      </c>
      <c r="B1651" s="65">
        <v>40.33</v>
      </c>
      <c r="C1651" s="65">
        <v>325.10000000000002</v>
      </c>
      <c r="D1651" s="65">
        <v>14.41</v>
      </c>
      <c r="E1651" s="65">
        <v>221.22</v>
      </c>
      <c r="F1651" s="65">
        <v>3332.69</v>
      </c>
      <c r="G1651" s="65">
        <v>2701.41</v>
      </c>
      <c r="H1651" s="65">
        <v>9535.26</v>
      </c>
      <c r="I1651" s="65">
        <v>3169.42</v>
      </c>
      <c r="J1651" s="65">
        <v>2569.31</v>
      </c>
      <c r="K1651" s="65">
        <v>3321.45</v>
      </c>
      <c r="L1651" s="65">
        <v>589.4</v>
      </c>
      <c r="M1651" s="65">
        <v>-4351.2</v>
      </c>
      <c r="N1651" s="65">
        <v>-4477.2</v>
      </c>
      <c r="O1651" s="65">
        <v>10236.599999999999</v>
      </c>
      <c r="P1651" s="65">
        <v>-27263.375</v>
      </c>
      <c r="Q1651" s="65">
        <v>-6020.58</v>
      </c>
      <c r="R1651" s="65">
        <v>8710.2150000000001</v>
      </c>
      <c r="S1651" s="65">
        <v>447.40999999999997</v>
      </c>
      <c r="T1651" s="65">
        <v>-888.67500000000007</v>
      </c>
      <c r="U1651" s="65">
        <v>-5415.4000000000005</v>
      </c>
      <c r="V1651" s="65">
        <v>-28432.805000000004</v>
      </c>
    </row>
    <row r="1652" spans="1:22" x14ac:dyDescent="0.25">
      <c r="A1652">
        <v>1636</v>
      </c>
      <c r="B1652" s="65">
        <v>40.563699999999997</v>
      </c>
      <c r="C1652" s="65">
        <v>326.77379999999999</v>
      </c>
      <c r="D1652" s="65">
        <v>14.4788</v>
      </c>
      <c r="E1652" s="65">
        <v>234.9008</v>
      </c>
      <c r="F1652" s="65">
        <v>3309.1743999999999</v>
      </c>
      <c r="G1652" s="65">
        <v>2648.3998000000001</v>
      </c>
      <c r="H1652" s="65">
        <v>9755.2762000000002</v>
      </c>
      <c r="I1652" s="65">
        <v>3143.1221999999998</v>
      </c>
      <c r="J1652" s="65">
        <v>2550.8896</v>
      </c>
      <c r="K1652" s="65">
        <v>3307.6143000000002</v>
      </c>
      <c r="L1652" s="65">
        <v>-1075.9000000000001</v>
      </c>
      <c r="M1652" s="65">
        <v>-6860.7000000000007</v>
      </c>
      <c r="N1652" s="65">
        <v>-6973.2</v>
      </c>
      <c r="O1652" s="65">
        <v>-17121.600000000002</v>
      </c>
      <c r="P1652" s="65">
        <v>-21384.724999999999</v>
      </c>
      <c r="Q1652" s="65">
        <v>4580.5199999999995</v>
      </c>
      <c r="R1652" s="65">
        <v>-2290.7449999999999</v>
      </c>
      <c r="S1652" s="65">
        <v>3077.0600000000004</v>
      </c>
      <c r="T1652" s="65">
        <v>1874.0400000000002</v>
      </c>
      <c r="U1652" s="65">
        <v>-2647.5</v>
      </c>
      <c r="V1652" s="65">
        <v>-48822.750000000007</v>
      </c>
    </row>
    <row r="1653" spans="1:22" x14ac:dyDescent="0.25">
      <c r="A1653">
        <v>1637</v>
      </c>
      <c r="B1653" s="65">
        <v>41.77</v>
      </c>
      <c r="C1653" s="65">
        <v>328.42</v>
      </c>
      <c r="D1653" s="65">
        <v>13.89</v>
      </c>
      <c r="E1653" s="65">
        <v>233.67</v>
      </c>
      <c r="F1653" s="65">
        <v>3218.44</v>
      </c>
      <c r="G1653" s="65">
        <v>2717.2</v>
      </c>
      <c r="H1653" s="65">
        <v>9870.24</v>
      </c>
      <c r="I1653" s="65">
        <v>3176.15</v>
      </c>
      <c r="J1653" s="65">
        <v>2571.83</v>
      </c>
      <c r="K1653" s="65">
        <v>3402.18</v>
      </c>
      <c r="L1653" s="65">
        <v>-9522.1</v>
      </c>
      <c r="M1653" s="65">
        <v>-9326.85</v>
      </c>
      <c r="N1653" s="65">
        <v>15865.199999999999</v>
      </c>
      <c r="O1653" s="65">
        <v>-14661.8</v>
      </c>
      <c r="P1653" s="65">
        <v>1298.75</v>
      </c>
      <c r="Q1653" s="65">
        <v>-9179</v>
      </c>
      <c r="R1653" s="65">
        <v>-8038.7449999999999</v>
      </c>
      <c r="S1653" s="65">
        <v>-226.08</v>
      </c>
      <c r="T1653" s="65">
        <v>-1267.6350000000002</v>
      </c>
      <c r="U1653" s="65">
        <v>-21559.94</v>
      </c>
      <c r="V1653" s="65">
        <v>-56618.200000000012</v>
      </c>
    </row>
    <row r="1654" spans="1:22" x14ac:dyDescent="0.25">
      <c r="A1654">
        <v>1638</v>
      </c>
      <c r="B1654" s="65">
        <v>40.189799999999998</v>
      </c>
      <c r="C1654" s="65">
        <v>338.55360000000002</v>
      </c>
      <c r="D1654" s="65">
        <v>14.1234</v>
      </c>
      <c r="E1654" s="65">
        <v>224.56649999999999</v>
      </c>
      <c r="F1654" s="65">
        <v>3240.2476000000001</v>
      </c>
      <c r="G1654" s="65">
        <v>2740.5536999999999</v>
      </c>
      <c r="H1654" s="65">
        <v>9802.0306999999993</v>
      </c>
      <c r="I1654" s="65">
        <v>3252.2757000000001</v>
      </c>
      <c r="J1654" s="65">
        <v>2557.4542999999999</v>
      </c>
      <c r="K1654" s="65">
        <v>3271.1480999999999</v>
      </c>
      <c r="L1654" s="65">
        <v>1541.4</v>
      </c>
      <c r="M1654" s="65">
        <v>-24530.400000000001</v>
      </c>
      <c r="N1654" s="65">
        <v>6887.4000000000005</v>
      </c>
      <c r="O1654" s="65">
        <v>3547</v>
      </c>
      <c r="P1654" s="65">
        <v>-4153.0250000000005</v>
      </c>
      <c r="Q1654" s="65">
        <v>-13850.26</v>
      </c>
      <c r="R1654" s="65">
        <v>-4628.47</v>
      </c>
      <c r="S1654" s="65">
        <v>-7838.2900000000009</v>
      </c>
      <c r="T1654" s="65">
        <v>889.33499999999992</v>
      </c>
      <c r="U1654" s="65">
        <v>4645.74</v>
      </c>
      <c r="V1654" s="65">
        <v>-37489.570000000007</v>
      </c>
    </row>
    <row r="1655" spans="1:22" x14ac:dyDescent="0.25">
      <c r="A1655">
        <v>1639</v>
      </c>
      <c r="B1655" s="65">
        <v>40.29</v>
      </c>
      <c r="C1655" s="65">
        <v>318.49</v>
      </c>
      <c r="D1655" s="65">
        <v>14.63</v>
      </c>
      <c r="E1655" s="65">
        <v>210.51</v>
      </c>
      <c r="F1655" s="65">
        <v>3118.54</v>
      </c>
      <c r="G1655" s="65">
        <v>2658.04</v>
      </c>
      <c r="H1655" s="65">
        <v>9931.36</v>
      </c>
      <c r="I1655" s="65">
        <v>3166.21</v>
      </c>
      <c r="J1655" s="65">
        <v>2529.14</v>
      </c>
      <c r="K1655" s="65">
        <v>3276.38</v>
      </c>
      <c r="L1655" s="65">
        <v>819</v>
      </c>
      <c r="M1655" s="65">
        <v>5567.85</v>
      </c>
      <c r="N1655" s="65">
        <v>-12975.3</v>
      </c>
      <c r="O1655" s="65">
        <v>31660.2</v>
      </c>
      <c r="P1655" s="65">
        <v>26272.875</v>
      </c>
      <c r="Q1655" s="65">
        <v>2651.78</v>
      </c>
      <c r="R1655" s="65">
        <v>-11095.005000000001</v>
      </c>
      <c r="S1655" s="65">
        <v>768.09</v>
      </c>
      <c r="T1655" s="65">
        <v>5137.08</v>
      </c>
      <c r="U1655" s="65">
        <v>3599.4</v>
      </c>
      <c r="V1655" s="65">
        <v>52405.969999999994</v>
      </c>
    </row>
    <row r="1656" spans="1:22" x14ac:dyDescent="0.25">
      <c r="A1656">
        <v>1640</v>
      </c>
      <c r="B1656" s="65">
        <v>41.9039</v>
      </c>
      <c r="C1656" s="65">
        <v>319.54930000000002</v>
      </c>
      <c r="D1656" s="65">
        <v>14.6151</v>
      </c>
      <c r="E1656" s="65">
        <v>215.2878</v>
      </c>
      <c r="F1656" s="65">
        <v>3220.8386999999998</v>
      </c>
      <c r="G1656" s="65">
        <v>2672.0299</v>
      </c>
      <c r="H1656" s="65">
        <v>9796.2194999999992</v>
      </c>
      <c r="I1656" s="65">
        <v>3161.1087000000002</v>
      </c>
      <c r="J1656" s="65">
        <v>2524.9495999999999</v>
      </c>
      <c r="K1656" s="65">
        <v>3300.7303999999999</v>
      </c>
      <c r="L1656" s="65">
        <v>-10457.299999999999</v>
      </c>
      <c r="M1656" s="65">
        <v>3976.05</v>
      </c>
      <c r="N1656" s="65">
        <v>-12288.9</v>
      </c>
      <c r="O1656" s="65">
        <v>22104.399999999998</v>
      </c>
      <c r="P1656" s="65">
        <v>699.2</v>
      </c>
      <c r="Q1656" s="65">
        <v>-145.5</v>
      </c>
      <c r="R1656" s="65">
        <v>-4337.91</v>
      </c>
      <c r="S1656" s="65">
        <v>1278.4100000000001</v>
      </c>
      <c r="T1656" s="65">
        <v>5765.04</v>
      </c>
      <c r="U1656" s="65">
        <v>-1270.72</v>
      </c>
      <c r="V1656" s="65">
        <v>5322.7699999999995</v>
      </c>
    </row>
    <row r="1657" spans="1:22" x14ac:dyDescent="0.25">
      <c r="A1657">
        <v>1641</v>
      </c>
      <c r="B1657" s="65">
        <v>39.6</v>
      </c>
      <c r="C1657" s="65">
        <v>328.27</v>
      </c>
      <c r="D1657" s="65">
        <v>14.48</v>
      </c>
      <c r="E1657" s="65">
        <v>219.78</v>
      </c>
      <c r="F1657" s="65">
        <v>3333.39</v>
      </c>
      <c r="G1657" s="65">
        <v>2652.55</v>
      </c>
      <c r="H1657" s="65">
        <v>9181.9500000000007</v>
      </c>
      <c r="I1657" s="65">
        <v>3171.02</v>
      </c>
      <c r="J1657" s="65">
        <v>2481.9499999999998</v>
      </c>
      <c r="K1657" s="65">
        <v>3249.22</v>
      </c>
      <c r="L1657" s="65">
        <v>5679.1</v>
      </c>
      <c r="M1657" s="65">
        <v>-9098.85</v>
      </c>
      <c r="N1657" s="65">
        <v>-7074.6</v>
      </c>
      <c r="O1657" s="65">
        <v>13112.199999999999</v>
      </c>
      <c r="P1657" s="65">
        <v>-27439.050000000003</v>
      </c>
      <c r="Q1657" s="65">
        <v>3749.7</v>
      </c>
      <c r="R1657" s="65">
        <v>26375.670000000002</v>
      </c>
      <c r="S1657" s="65">
        <v>287.40999999999997</v>
      </c>
      <c r="T1657" s="65">
        <v>12215.22</v>
      </c>
      <c r="U1657" s="65">
        <v>9031.8799999999992</v>
      </c>
      <c r="V1657" s="65">
        <v>26838.679999999993</v>
      </c>
    </row>
    <row r="1658" spans="1:22" x14ac:dyDescent="0.25">
      <c r="A1658">
        <v>1642</v>
      </c>
      <c r="B1658" s="65">
        <v>39.003599999999999</v>
      </c>
      <c r="C1658" s="65">
        <v>318.68009999999998</v>
      </c>
      <c r="D1658" s="65">
        <v>14.0207</v>
      </c>
      <c r="E1658" s="65">
        <v>231.9299</v>
      </c>
      <c r="F1658" s="65">
        <v>3121.8490999999999</v>
      </c>
      <c r="G1658" s="65">
        <v>2686.7719000000002</v>
      </c>
      <c r="H1658" s="65">
        <v>9791.0882000000001</v>
      </c>
      <c r="I1658" s="65">
        <v>3187.6437999999998</v>
      </c>
      <c r="J1658" s="65">
        <v>2537.9821000000002</v>
      </c>
      <c r="K1658" s="65">
        <v>3263.9823999999999</v>
      </c>
      <c r="L1658" s="65">
        <v>9844.8000000000011</v>
      </c>
      <c r="M1658" s="65">
        <v>5279.8499999999995</v>
      </c>
      <c r="N1658" s="65">
        <v>10892.699999999999</v>
      </c>
      <c r="O1658" s="65">
        <v>-11179.8</v>
      </c>
      <c r="P1658" s="65">
        <v>25446.6</v>
      </c>
      <c r="Q1658" s="65">
        <v>-3093.9</v>
      </c>
      <c r="R1658" s="65">
        <v>-4081.3450000000003</v>
      </c>
      <c r="S1658" s="65">
        <v>-1375.1</v>
      </c>
      <c r="T1658" s="65">
        <v>3810.165</v>
      </c>
      <c r="U1658" s="65">
        <v>6078.88</v>
      </c>
      <c r="V1658" s="65">
        <v>41622.849999999991</v>
      </c>
    </row>
    <row r="1659" spans="1:22" x14ac:dyDescent="0.25">
      <c r="A1659">
        <v>1643</v>
      </c>
      <c r="B1659" s="65">
        <v>41.42</v>
      </c>
      <c r="C1659" s="65">
        <v>326.67</v>
      </c>
      <c r="D1659" s="65">
        <v>14.21</v>
      </c>
      <c r="E1659" s="65">
        <v>230.61</v>
      </c>
      <c r="F1659" s="65">
        <v>3369.6</v>
      </c>
      <c r="G1659" s="65">
        <v>2719.4</v>
      </c>
      <c r="H1659" s="65">
        <v>9560</v>
      </c>
      <c r="I1659" s="65">
        <v>3191.66</v>
      </c>
      <c r="J1659" s="65">
        <v>2540.66</v>
      </c>
      <c r="K1659" s="65">
        <v>3288.84</v>
      </c>
      <c r="L1659" s="65">
        <v>-7038.5</v>
      </c>
      <c r="M1659" s="65">
        <v>-6706.9500000000007</v>
      </c>
      <c r="N1659" s="65">
        <v>3389.1000000000004</v>
      </c>
      <c r="O1659" s="65">
        <v>-8535</v>
      </c>
      <c r="P1659" s="65">
        <v>-36490.9</v>
      </c>
      <c r="Q1659" s="65">
        <v>-9619.86</v>
      </c>
      <c r="R1659" s="65">
        <v>7472.8649999999998</v>
      </c>
      <c r="S1659" s="65">
        <v>-1776.8899999999999</v>
      </c>
      <c r="T1659" s="65">
        <v>3408.1350000000002</v>
      </c>
      <c r="U1659" s="65">
        <v>1107.44</v>
      </c>
      <c r="V1659" s="65">
        <v>-54790.559999999998</v>
      </c>
    </row>
    <row r="1660" spans="1:22" x14ac:dyDescent="0.25">
      <c r="A1660">
        <v>1644</v>
      </c>
      <c r="B1660" s="65">
        <v>39.971499999999999</v>
      </c>
      <c r="C1660" s="65">
        <v>322.06909999999999</v>
      </c>
      <c r="D1660" s="65">
        <v>14.403600000000001</v>
      </c>
      <c r="E1660" s="65">
        <v>221.12559999999999</v>
      </c>
      <c r="F1660" s="65">
        <v>3238.5668999999998</v>
      </c>
      <c r="G1660" s="65">
        <v>2661.3505</v>
      </c>
      <c r="H1660" s="65">
        <v>8904.9022999999997</v>
      </c>
      <c r="I1660" s="65">
        <v>3142.2557000000002</v>
      </c>
      <c r="J1660" s="65">
        <v>2493.0464000000002</v>
      </c>
      <c r="K1660" s="65">
        <v>3345.3413999999998</v>
      </c>
      <c r="L1660" s="65">
        <v>3069.5</v>
      </c>
      <c r="M1660" s="65">
        <v>196.35</v>
      </c>
      <c r="N1660" s="65">
        <v>-4040.4</v>
      </c>
      <c r="O1660" s="65">
        <v>10428.800000000001</v>
      </c>
      <c r="P1660" s="65">
        <v>-3732.85</v>
      </c>
      <c r="Q1660" s="65">
        <v>1990.38</v>
      </c>
      <c r="R1660" s="65">
        <v>40227.949999999997</v>
      </c>
      <c r="S1660" s="65">
        <v>3163.71</v>
      </c>
      <c r="T1660" s="65">
        <v>10550.519999999999</v>
      </c>
      <c r="U1660" s="65">
        <v>-10192.92</v>
      </c>
      <c r="V1660" s="65">
        <v>51661.039999999994</v>
      </c>
    </row>
    <row r="1661" spans="1:22" x14ac:dyDescent="0.25">
      <c r="A1661">
        <v>1645</v>
      </c>
      <c r="B1661" s="65">
        <v>39.369999999999997</v>
      </c>
      <c r="C1661" s="65">
        <v>326</v>
      </c>
      <c r="D1661" s="65">
        <v>14.62</v>
      </c>
      <c r="E1661" s="65">
        <v>235.26</v>
      </c>
      <c r="F1661" s="65">
        <v>3327.99</v>
      </c>
      <c r="G1661" s="65">
        <v>2660.91</v>
      </c>
      <c r="H1661" s="65">
        <v>9644.43</v>
      </c>
      <c r="I1661" s="65">
        <v>3147.66</v>
      </c>
      <c r="J1661" s="65">
        <v>2569.88</v>
      </c>
      <c r="K1661" s="65">
        <v>3227.54</v>
      </c>
      <c r="L1661" s="65">
        <v>7298.2</v>
      </c>
      <c r="M1661" s="65">
        <v>-5695.05</v>
      </c>
      <c r="N1661" s="65">
        <v>-12577.5</v>
      </c>
      <c r="O1661" s="65">
        <v>-17846.599999999999</v>
      </c>
      <c r="P1661" s="65">
        <v>-26088.100000000002</v>
      </c>
      <c r="Q1661" s="65">
        <v>2077.6800000000003</v>
      </c>
      <c r="R1661" s="65">
        <v>3251.52</v>
      </c>
      <c r="S1661" s="65">
        <v>2623.57</v>
      </c>
      <c r="T1661" s="65">
        <v>-974.65499999999997</v>
      </c>
      <c r="U1661" s="65">
        <v>13366.900000000001</v>
      </c>
      <c r="V1661" s="65">
        <v>-34564.035000000003</v>
      </c>
    </row>
    <row r="1662" spans="1:22" x14ac:dyDescent="0.25">
      <c r="A1662">
        <v>1646</v>
      </c>
      <c r="B1662" s="65">
        <v>39.820300000000003</v>
      </c>
      <c r="C1662" s="65">
        <v>320.13799999999998</v>
      </c>
      <c r="D1662" s="65">
        <v>14.3461</v>
      </c>
      <c r="E1662" s="65">
        <v>231.56559999999999</v>
      </c>
      <c r="F1662" s="65">
        <v>3147.8108000000002</v>
      </c>
      <c r="G1662" s="65">
        <v>2724.3150999999998</v>
      </c>
      <c r="H1662" s="65">
        <v>9414.3268000000007</v>
      </c>
      <c r="I1662" s="65">
        <v>3141.7240999999999</v>
      </c>
      <c r="J1662" s="65">
        <v>2576.7586000000001</v>
      </c>
      <c r="K1662" s="65">
        <v>3313.9209000000001</v>
      </c>
      <c r="L1662" s="65">
        <v>4127.8999999999996</v>
      </c>
      <c r="M1662" s="65">
        <v>3092.9999999999995</v>
      </c>
      <c r="N1662" s="65">
        <v>-1797.9</v>
      </c>
      <c r="O1662" s="65">
        <v>-10451.200000000001</v>
      </c>
      <c r="P1662" s="65">
        <v>18956.175000000003</v>
      </c>
      <c r="Q1662" s="65">
        <v>-10602.54</v>
      </c>
      <c r="R1662" s="65">
        <v>14756.725</v>
      </c>
      <c r="S1662" s="65">
        <v>3216.87</v>
      </c>
      <c r="T1662" s="65">
        <v>-2006.3100000000002</v>
      </c>
      <c r="U1662" s="65">
        <v>-3908.82</v>
      </c>
      <c r="V1662" s="65">
        <v>15383.900000000001</v>
      </c>
    </row>
    <row r="1663" spans="1:22" x14ac:dyDescent="0.25">
      <c r="A1663">
        <v>1647</v>
      </c>
      <c r="B1663" s="65">
        <v>41.05</v>
      </c>
      <c r="C1663" s="65">
        <v>322.55</v>
      </c>
      <c r="D1663" s="65">
        <v>14.7</v>
      </c>
      <c r="E1663" s="65">
        <v>229.59</v>
      </c>
      <c r="F1663" s="65">
        <v>3228.12</v>
      </c>
      <c r="G1663" s="65">
        <v>2610.6</v>
      </c>
      <c r="H1663" s="65">
        <v>9819.52</v>
      </c>
      <c r="I1663" s="65">
        <v>3148.5</v>
      </c>
      <c r="J1663" s="65">
        <v>2488.09</v>
      </c>
      <c r="K1663" s="65">
        <v>3326.12</v>
      </c>
      <c r="L1663" s="65">
        <v>-4487</v>
      </c>
      <c r="M1663" s="65">
        <v>-530.70000000000005</v>
      </c>
      <c r="N1663" s="65">
        <v>-15791.099999999999</v>
      </c>
      <c r="O1663" s="65">
        <v>-6493</v>
      </c>
      <c r="P1663" s="65">
        <v>-1121.0999999999999</v>
      </c>
      <c r="Q1663" s="65">
        <v>12139.539999999999</v>
      </c>
      <c r="R1663" s="65">
        <v>-5502.6850000000004</v>
      </c>
      <c r="S1663" s="65">
        <v>2539.2600000000002</v>
      </c>
      <c r="T1663" s="65">
        <v>11294.684999999999</v>
      </c>
      <c r="U1663" s="65">
        <v>-6349</v>
      </c>
      <c r="V1663" s="65">
        <v>-14301.099999999997</v>
      </c>
    </row>
    <row r="1664" spans="1:22" x14ac:dyDescent="0.25">
      <c r="A1664">
        <v>1648</v>
      </c>
      <c r="B1664" s="65">
        <v>41.728900000000003</v>
      </c>
      <c r="C1664" s="65">
        <v>314.2337</v>
      </c>
      <c r="D1664" s="65">
        <v>14.6114</v>
      </c>
      <c r="E1664" s="65">
        <v>225.3383</v>
      </c>
      <c r="F1664" s="65">
        <v>3344.3631</v>
      </c>
      <c r="G1664" s="65">
        <v>2626.5511000000001</v>
      </c>
      <c r="H1664" s="65">
        <v>9619.1101999999992</v>
      </c>
      <c r="I1664" s="65">
        <v>3163.9083000000001</v>
      </c>
      <c r="J1664" s="65">
        <v>2582.5578999999998</v>
      </c>
      <c r="K1664" s="65">
        <v>3293.8573000000001</v>
      </c>
      <c r="L1664" s="65">
        <v>-9232.2999999999993</v>
      </c>
      <c r="M1664" s="65">
        <v>11949.45</v>
      </c>
      <c r="N1664" s="65">
        <v>-12144.6</v>
      </c>
      <c r="O1664" s="65">
        <v>2003.4</v>
      </c>
      <c r="P1664" s="65">
        <v>-30181.899999999998</v>
      </c>
      <c r="Q1664" s="65">
        <v>8950.26</v>
      </c>
      <c r="R1664" s="65">
        <v>4517.5550000000003</v>
      </c>
      <c r="S1664" s="65">
        <v>998.45</v>
      </c>
      <c r="T1664" s="65">
        <v>-2876.2050000000004</v>
      </c>
      <c r="U1664" s="65">
        <v>103.89999999999999</v>
      </c>
      <c r="V1664" s="65">
        <v>-25911.989999999994</v>
      </c>
    </row>
    <row r="1665" spans="1:22" x14ac:dyDescent="0.25">
      <c r="A1665">
        <v>1649</v>
      </c>
      <c r="B1665" s="65">
        <v>41.23</v>
      </c>
      <c r="C1665" s="65">
        <v>320.27</v>
      </c>
      <c r="D1665" s="65">
        <v>14.19</v>
      </c>
      <c r="E1665" s="65">
        <v>234.44</v>
      </c>
      <c r="F1665" s="65">
        <v>2978.4</v>
      </c>
      <c r="G1665" s="65">
        <v>2620.35</v>
      </c>
      <c r="H1665" s="65">
        <v>10038.11</v>
      </c>
      <c r="I1665" s="65">
        <v>3212.74</v>
      </c>
      <c r="J1665" s="65">
        <v>2579.14</v>
      </c>
      <c r="K1665" s="65">
        <v>3306.92</v>
      </c>
      <c r="L1665" s="65">
        <v>-5765.9</v>
      </c>
      <c r="M1665" s="65">
        <v>2898.9</v>
      </c>
      <c r="N1665" s="65">
        <v>4098.8999999999996</v>
      </c>
      <c r="O1665" s="65">
        <v>-16195.8</v>
      </c>
      <c r="P1665" s="65">
        <v>61309.925000000003</v>
      </c>
      <c r="Q1665" s="65">
        <v>10190.219999999999</v>
      </c>
      <c r="R1665" s="65">
        <v>-16432.66</v>
      </c>
      <c r="S1665" s="65">
        <v>-3884.58</v>
      </c>
      <c r="T1665" s="65">
        <v>-2363.13</v>
      </c>
      <c r="U1665" s="65">
        <v>-2508.06</v>
      </c>
      <c r="V1665" s="65">
        <v>31347.815000000006</v>
      </c>
    </row>
    <row r="1666" spans="1:22" x14ac:dyDescent="0.25">
      <c r="A1666">
        <v>1650</v>
      </c>
      <c r="B1666" s="65">
        <v>38.462600000000002</v>
      </c>
      <c r="C1666" s="65">
        <v>312.3272</v>
      </c>
      <c r="D1666" s="65">
        <v>14.161300000000001</v>
      </c>
      <c r="E1666" s="65">
        <v>235.83949999999999</v>
      </c>
      <c r="F1666" s="65">
        <v>3108.5749999999998</v>
      </c>
      <c r="G1666" s="65">
        <v>2607.5099</v>
      </c>
      <c r="H1666" s="65">
        <v>9430.7396000000008</v>
      </c>
      <c r="I1666" s="65">
        <v>3219.5466999999999</v>
      </c>
      <c r="J1666" s="65">
        <v>2575.1570999999999</v>
      </c>
      <c r="K1666" s="65">
        <v>3260.9418999999998</v>
      </c>
      <c r="L1666" s="65">
        <v>13631.8</v>
      </c>
      <c r="M1666" s="65">
        <v>14809.199999999999</v>
      </c>
      <c r="N1666" s="65">
        <v>5409.2999999999993</v>
      </c>
      <c r="O1666" s="65">
        <v>-18999</v>
      </c>
      <c r="P1666" s="65">
        <v>28765.125</v>
      </c>
      <c r="Q1666" s="65">
        <v>12758.5</v>
      </c>
      <c r="R1666" s="65">
        <v>13936.084999999999</v>
      </c>
      <c r="S1666" s="65">
        <v>-4565.3900000000003</v>
      </c>
      <c r="T1666" s="65">
        <v>-1766.0849999999998</v>
      </c>
      <c r="U1666" s="65">
        <v>6686.98</v>
      </c>
      <c r="V1666" s="65">
        <v>70666.515000000014</v>
      </c>
    </row>
    <row r="1667" spans="1:22" x14ac:dyDescent="0.25">
      <c r="A1667">
        <v>1651</v>
      </c>
      <c r="B1667" s="65">
        <v>39.29</v>
      </c>
      <c r="C1667" s="65">
        <v>322.67</v>
      </c>
      <c r="D1667" s="65">
        <v>14.11</v>
      </c>
      <c r="E1667" s="65">
        <v>228.17</v>
      </c>
      <c r="F1667" s="65">
        <v>3114.14</v>
      </c>
      <c r="G1667" s="65">
        <v>2740.18</v>
      </c>
      <c r="H1667" s="65">
        <v>9768.91</v>
      </c>
      <c r="I1667" s="65">
        <v>3206.98</v>
      </c>
      <c r="J1667" s="65">
        <v>2580.73</v>
      </c>
      <c r="K1667" s="65">
        <v>3303.76</v>
      </c>
      <c r="L1667" s="65">
        <v>7849.7999999999993</v>
      </c>
      <c r="M1667" s="65">
        <v>-705.6</v>
      </c>
      <c r="N1667" s="65">
        <v>7441.2</v>
      </c>
      <c r="O1667" s="65">
        <v>-3659</v>
      </c>
      <c r="P1667" s="65">
        <v>27374.400000000001</v>
      </c>
      <c r="Q1667" s="65">
        <v>-13775.94</v>
      </c>
      <c r="R1667" s="65">
        <v>-2972.3249999999998</v>
      </c>
      <c r="S1667" s="65">
        <v>-3309.12</v>
      </c>
      <c r="T1667" s="65">
        <v>-2601.2999999999997</v>
      </c>
      <c r="U1667" s="65">
        <v>-1876.68</v>
      </c>
      <c r="V1667" s="65">
        <v>13765.435000000001</v>
      </c>
    </row>
    <row r="1668" spans="1:22" x14ac:dyDescent="0.25">
      <c r="A1668">
        <v>1652</v>
      </c>
      <c r="B1668" s="65">
        <v>40.774999999999999</v>
      </c>
      <c r="C1668" s="65">
        <v>324.93939999999998</v>
      </c>
      <c r="D1668" s="65">
        <v>14.305199999999999</v>
      </c>
      <c r="E1668" s="65">
        <v>230.11580000000001</v>
      </c>
      <c r="F1668" s="65">
        <v>3173.8661000000002</v>
      </c>
      <c r="G1668" s="65">
        <v>2670.6795000000002</v>
      </c>
      <c r="H1668" s="65">
        <v>9823.4068000000007</v>
      </c>
      <c r="I1668" s="65">
        <v>3139.9987999999998</v>
      </c>
      <c r="J1668" s="65">
        <v>2599.7222999999999</v>
      </c>
      <c r="K1668" s="65">
        <v>3380.2545</v>
      </c>
      <c r="L1668" s="65">
        <v>-2555</v>
      </c>
      <c r="M1668" s="65">
        <v>-4109.0999999999995</v>
      </c>
      <c r="N1668" s="65">
        <v>-202.79999999999998</v>
      </c>
      <c r="O1668" s="65">
        <v>-7551.5999999999995</v>
      </c>
      <c r="P1668" s="65">
        <v>12442.349999999999</v>
      </c>
      <c r="Q1668" s="65">
        <v>124.58</v>
      </c>
      <c r="R1668" s="65">
        <v>-5697.2749999999996</v>
      </c>
      <c r="S1668" s="65">
        <v>3389.3999999999996</v>
      </c>
      <c r="T1668" s="65">
        <v>-5450.8650000000007</v>
      </c>
      <c r="U1668" s="65">
        <v>-17175.54</v>
      </c>
      <c r="V1668" s="65">
        <v>-26785.850000000002</v>
      </c>
    </row>
    <row r="1669" spans="1:22" x14ac:dyDescent="0.25">
      <c r="A1669">
        <v>1653</v>
      </c>
      <c r="B1669" s="65">
        <v>41.75</v>
      </c>
      <c r="C1669" s="65">
        <v>331.2</v>
      </c>
      <c r="D1669" s="65">
        <v>14.47</v>
      </c>
      <c r="E1669" s="65">
        <v>228.07</v>
      </c>
      <c r="F1669" s="65">
        <v>3270.51</v>
      </c>
      <c r="G1669" s="65">
        <v>2658.96</v>
      </c>
      <c r="H1669" s="65">
        <v>9796.19</v>
      </c>
      <c r="I1669" s="65">
        <v>3249.44</v>
      </c>
      <c r="J1669" s="65">
        <v>2525.7399999999998</v>
      </c>
      <c r="K1669" s="65">
        <v>3328.35</v>
      </c>
      <c r="L1669" s="65">
        <v>-9375.1</v>
      </c>
      <c r="M1669" s="65">
        <v>-13504.5</v>
      </c>
      <c r="N1669" s="65">
        <v>-6688.5000000000009</v>
      </c>
      <c r="O1669" s="65">
        <v>-3467</v>
      </c>
      <c r="P1669" s="65">
        <v>-11719.849999999999</v>
      </c>
      <c r="Q1669" s="65">
        <v>2469.1999999999998</v>
      </c>
      <c r="R1669" s="65">
        <v>-4336.375</v>
      </c>
      <c r="S1669" s="65">
        <v>-7555.0700000000006</v>
      </c>
      <c r="T1669" s="65">
        <v>5646.03</v>
      </c>
      <c r="U1669" s="65">
        <v>-6794.14</v>
      </c>
      <c r="V1669" s="65">
        <v>-55325.305</v>
      </c>
    </row>
    <row r="1670" spans="1:22" x14ac:dyDescent="0.25">
      <c r="A1670">
        <v>1654</v>
      </c>
      <c r="B1670" s="65">
        <v>40.838099999999997</v>
      </c>
      <c r="C1670" s="65">
        <v>321.63560000000001</v>
      </c>
      <c r="D1670" s="65">
        <v>14.214499999999999</v>
      </c>
      <c r="E1670" s="65">
        <v>221.64089999999999</v>
      </c>
      <c r="F1670" s="65">
        <v>3123.2941000000001</v>
      </c>
      <c r="G1670" s="65">
        <v>2664.4796000000001</v>
      </c>
      <c r="H1670" s="65">
        <v>9674.2343000000001</v>
      </c>
      <c r="I1670" s="65">
        <v>3204.3442</v>
      </c>
      <c r="J1670" s="65">
        <v>2564.3793000000001</v>
      </c>
      <c r="K1670" s="65">
        <v>3359.9436999999998</v>
      </c>
      <c r="L1670" s="65">
        <v>-2996.7</v>
      </c>
      <c r="M1670" s="65">
        <v>846.6</v>
      </c>
      <c r="N1670" s="65">
        <v>3334.5000000000005</v>
      </c>
      <c r="O1670" s="65">
        <v>9398.1999999999989</v>
      </c>
      <c r="P1670" s="65">
        <v>25085.35</v>
      </c>
      <c r="Q1670" s="65">
        <v>1364.56</v>
      </c>
      <c r="R1670" s="65">
        <v>1761.35</v>
      </c>
      <c r="S1670" s="65">
        <v>-3045.14</v>
      </c>
      <c r="T1670" s="65">
        <v>-149.41499999999999</v>
      </c>
      <c r="U1670" s="65">
        <v>-13113.380000000001</v>
      </c>
      <c r="V1670" s="65">
        <v>22485.924999999992</v>
      </c>
    </row>
    <row r="1671" spans="1:22" x14ac:dyDescent="0.25">
      <c r="A1671">
        <v>1655</v>
      </c>
      <c r="B1671" s="65">
        <v>40.200000000000003</v>
      </c>
      <c r="C1671" s="65">
        <v>327.64999999999998</v>
      </c>
      <c r="D1671" s="65">
        <v>14.36</v>
      </c>
      <c r="E1671" s="65">
        <v>220.17</v>
      </c>
      <c r="F1671" s="65">
        <v>3290.66</v>
      </c>
      <c r="G1671" s="65">
        <v>2710.43</v>
      </c>
      <c r="H1671" s="65">
        <v>9468.2099999999991</v>
      </c>
      <c r="I1671" s="65">
        <v>3106.35</v>
      </c>
      <c r="J1671" s="65">
        <v>2566.09</v>
      </c>
      <c r="K1671" s="65">
        <v>3316.07</v>
      </c>
      <c r="L1671" s="65">
        <v>1456</v>
      </c>
      <c r="M1671" s="65">
        <v>-8181.1500000000005</v>
      </c>
      <c r="N1671" s="65">
        <v>-2375.1</v>
      </c>
      <c r="O1671" s="65">
        <v>12333</v>
      </c>
      <c r="P1671" s="65">
        <v>-16756.849999999999</v>
      </c>
      <c r="Q1671" s="65">
        <v>-7825.8200000000006</v>
      </c>
      <c r="R1671" s="65">
        <v>12062.564999999999</v>
      </c>
      <c r="S1671" s="65">
        <v>6754.71</v>
      </c>
      <c r="T1671" s="65">
        <v>-406.39499999999998</v>
      </c>
      <c r="U1671" s="65">
        <v>-4337.8599999999997</v>
      </c>
      <c r="V1671" s="65">
        <v>-7276.9</v>
      </c>
    </row>
    <row r="1672" spans="1:22" x14ac:dyDescent="0.25">
      <c r="A1672">
        <v>1656</v>
      </c>
      <c r="B1672" s="65">
        <v>40.2789</v>
      </c>
      <c r="C1672" s="65">
        <v>320.41649999999998</v>
      </c>
      <c r="D1672" s="65">
        <v>14.280900000000001</v>
      </c>
      <c r="E1672" s="65">
        <v>224.5198</v>
      </c>
      <c r="F1672" s="65">
        <v>3147.4113000000002</v>
      </c>
      <c r="G1672" s="65">
        <v>2650.5074</v>
      </c>
      <c r="H1672" s="65">
        <v>9800.4775000000009</v>
      </c>
      <c r="I1672" s="65">
        <v>3168.8901000000001</v>
      </c>
      <c r="J1672" s="65">
        <v>2539.5581999999999</v>
      </c>
      <c r="K1672" s="65">
        <v>3321.1025</v>
      </c>
      <c r="L1672" s="65">
        <v>917.69999999999993</v>
      </c>
      <c r="M1672" s="65">
        <v>2675.25</v>
      </c>
      <c r="N1672" s="65">
        <v>744.9</v>
      </c>
      <c r="O1672" s="65">
        <v>3640.4</v>
      </c>
      <c r="P1672" s="65">
        <v>19056.05</v>
      </c>
      <c r="Q1672" s="65">
        <v>4159</v>
      </c>
      <c r="R1672" s="65">
        <v>-4550.8099999999995</v>
      </c>
      <c r="S1672" s="65">
        <v>500.27</v>
      </c>
      <c r="T1672" s="65">
        <v>3573.75</v>
      </c>
      <c r="U1672" s="65">
        <v>-5345.14</v>
      </c>
      <c r="V1672" s="65">
        <v>25371.37</v>
      </c>
    </row>
    <row r="1673" spans="1:22" x14ac:dyDescent="0.25">
      <c r="A1673">
        <v>1657</v>
      </c>
      <c r="B1673" s="65">
        <v>38.909999999999997</v>
      </c>
      <c r="C1673" s="65">
        <v>331.41</v>
      </c>
      <c r="D1673" s="65">
        <v>14.03</v>
      </c>
      <c r="E1673" s="65">
        <v>232.91</v>
      </c>
      <c r="F1673" s="65">
        <v>3246.22</v>
      </c>
      <c r="G1673" s="65">
        <v>2681.48</v>
      </c>
      <c r="H1673" s="65">
        <v>9643.98</v>
      </c>
      <c r="I1673" s="65">
        <v>3172.98</v>
      </c>
      <c r="J1673" s="65">
        <v>2566.25</v>
      </c>
      <c r="K1673" s="65">
        <v>3362.65</v>
      </c>
      <c r="L1673" s="65">
        <v>10527.3</v>
      </c>
      <c r="M1673" s="65">
        <v>-13815.000000000002</v>
      </c>
      <c r="N1673" s="65">
        <v>10592.4</v>
      </c>
      <c r="O1673" s="65">
        <v>-13130</v>
      </c>
      <c r="P1673" s="65">
        <v>-5647.1</v>
      </c>
      <c r="Q1673" s="65">
        <v>-2035.02</v>
      </c>
      <c r="R1673" s="65">
        <v>3274.165</v>
      </c>
      <c r="S1673" s="65">
        <v>91.23</v>
      </c>
      <c r="T1673" s="65">
        <v>-429.87</v>
      </c>
      <c r="U1673" s="65">
        <v>-13654.580000000002</v>
      </c>
      <c r="V1673" s="65">
        <v>-24226.475000000006</v>
      </c>
    </row>
    <row r="1674" spans="1:22" x14ac:dyDescent="0.25">
      <c r="A1674">
        <v>1658</v>
      </c>
      <c r="B1674" s="65">
        <v>40.713200000000001</v>
      </c>
      <c r="C1674" s="65">
        <v>314.99889999999999</v>
      </c>
      <c r="D1674" s="65">
        <v>14.304500000000001</v>
      </c>
      <c r="E1674" s="65">
        <v>224.17779999999999</v>
      </c>
      <c r="F1674" s="65">
        <v>3260.5626000000002</v>
      </c>
      <c r="G1674" s="65">
        <v>2672.4893999999999</v>
      </c>
      <c r="H1674" s="65">
        <v>9850.1360999999997</v>
      </c>
      <c r="I1674" s="65">
        <v>3180.8128000000002</v>
      </c>
      <c r="J1674" s="65">
        <v>2578.0050000000001</v>
      </c>
      <c r="K1674" s="65">
        <v>3300.5203999999999</v>
      </c>
      <c r="L1674" s="65">
        <v>-2122.4</v>
      </c>
      <c r="M1674" s="65">
        <v>10801.65</v>
      </c>
      <c r="N1674" s="65">
        <v>-175.5</v>
      </c>
      <c r="O1674" s="65">
        <v>4324.3999999999996</v>
      </c>
      <c r="P1674" s="65">
        <v>-9231.7750000000015</v>
      </c>
      <c r="Q1674" s="65">
        <v>-237.4</v>
      </c>
      <c r="R1674" s="65">
        <v>-7033.74</v>
      </c>
      <c r="S1674" s="65">
        <v>-692</v>
      </c>
      <c r="T1674" s="65">
        <v>-2193.27</v>
      </c>
      <c r="U1674" s="65">
        <v>-1228.72</v>
      </c>
      <c r="V1674" s="65">
        <v>-7788.7550000000019</v>
      </c>
    </row>
    <row r="1675" spans="1:22" x14ac:dyDescent="0.25">
      <c r="A1675">
        <v>1659</v>
      </c>
      <c r="B1675" s="65">
        <v>41.18</v>
      </c>
      <c r="C1675" s="65">
        <v>324.54000000000002</v>
      </c>
      <c r="D1675" s="65">
        <v>14.23</v>
      </c>
      <c r="E1675" s="65">
        <v>224.13</v>
      </c>
      <c r="F1675" s="65">
        <v>3079.94</v>
      </c>
      <c r="G1675" s="65">
        <v>2704.3</v>
      </c>
      <c r="H1675" s="65">
        <v>9181.4500000000007</v>
      </c>
      <c r="I1675" s="65">
        <v>3159.62</v>
      </c>
      <c r="J1675" s="65">
        <v>2579.69</v>
      </c>
      <c r="K1675" s="65">
        <v>3288.97</v>
      </c>
      <c r="L1675" s="65">
        <v>-5413.1</v>
      </c>
      <c r="M1675" s="65">
        <v>-3505.8</v>
      </c>
      <c r="N1675" s="65">
        <v>2691</v>
      </c>
      <c r="O1675" s="65">
        <v>4421.4000000000005</v>
      </c>
      <c r="P1675" s="65">
        <v>35924.149999999994</v>
      </c>
      <c r="Q1675" s="65">
        <v>-6599.82</v>
      </c>
      <c r="R1675" s="65">
        <v>26400.77</v>
      </c>
      <c r="S1675" s="65">
        <v>1426.95</v>
      </c>
      <c r="T1675" s="65">
        <v>-2445.585</v>
      </c>
      <c r="U1675" s="65">
        <v>1082.04</v>
      </c>
      <c r="V1675" s="65">
        <v>53982.00499999999</v>
      </c>
    </row>
    <row r="1676" spans="1:22" x14ac:dyDescent="0.25">
      <c r="A1676">
        <v>1660</v>
      </c>
      <c r="B1676" s="65">
        <v>39.220500000000001</v>
      </c>
      <c r="C1676" s="65">
        <v>323.25909999999999</v>
      </c>
      <c r="D1676" s="65">
        <v>14.437200000000001</v>
      </c>
      <c r="E1676" s="65">
        <v>229.9813</v>
      </c>
      <c r="F1676" s="65">
        <v>3199.6745999999998</v>
      </c>
      <c r="G1676" s="65">
        <v>2665.3218999999999</v>
      </c>
      <c r="H1676" s="65">
        <v>9584.6270999999997</v>
      </c>
      <c r="I1676" s="65">
        <v>3095.0317</v>
      </c>
      <c r="J1676" s="65">
        <v>2532.8481000000002</v>
      </c>
      <c r="K1676" s="65">
        <v>3260.2114999999999</v>
      </c>
      <c r="L1676" s="65">
        <v>8326.5</v>
      </c>
      <c r="M1676" s="65">
        <v>-1588.6499999999999</v>
      </c>
      <c r="N1676" s="65">
        <v>-5350.7999999999993</v>
      </c>
      <c r="O1676" s="65">
        <v>-7282.6</v>
      </c>
      <c r="P1676" s="65">
        <v>5990.2249999999995</v>
      </c>
      <c r="Q1676" s="65">
        <v>1196.1000000000001</v>
      </c>
      <c r="R1676" s="65">
        <v>6241.71</v>
      </c>
      <c r="S1676" s="65">
        <v>7886.11</v>
      </c>
      <c r="T1676" s="65">
        <v>4580.2650000000003</v>
      </c>
      <c r="U1676" s="65">
        <v>6833.06</v>
      </c>
      <c r="V1676" s="65">
        <v>26831.920000000002</v>
      </c>
    </row>
    <row r="1677" spans="1:22" x14ac:dyDescent="0.25">
      <c r="A1677">
        <v>1661</v>
      </c>
      <c r="B1677" s="65">
        <v>41.02</v>
      </c>
      <c r="C1677" s="65">
        <v>322.89</v>
      </c>
      <c r="D1677" s="65">
        <v>14.4</v>
      </c>
      <c r="E1677" s="65">
        <v>219.77</v>
      </c>
      <c r="F1677" s="65">
        <v>3322.41</v>
      </c>
      <c r="G1677" s="65">
        <v>2655.36</v>
      </c>
      <c r="H1677" s="65">
        <v>9632.1</v>
      </c>
      <c r="I1677" s="65">
        <v>3169.16</v>
      </c>
      <c r="J1677" s="65">
        <v>2588.89</v>
      </c>
      <c r="K1677" s="65">
        <v>3356.37</v>
      </c>
      <c r="L1677" s="65">
        <v>-4239.2</v>
      </c>
      <c r="M1677" s="65">
        <v>-1040.25</v>
      </c>
      <c r="N1677" s="65">
        <v>-4067.7000000000003</v>
      </c>
      <c r="O1677" s="65">
        <v>13146.4</v>
      </c>
      <c r="P1677" s="65">
        <v>-24693.325000000001</v>
      </c>
      <c r="Q1677" s="65">
        <v>3189.32</v>
      </c>
      <c r="R1677" s="65">
        <v>3868.19</v>
      </c>
      <c r="S1677" s="65">
        <v>473.17</v>
      </c>
      <c r="T1677" s="65">
        <v>-3825.9449999999997</v>
      </c>
      <c r="U1677" s="65">
        <v>-12399.54</v>
      </c>
      <c r="V1677" s="65">
        <v>-29588.880000000001</v>
      </c>
    </row>
    <row r="1678" spans="1:22" x14ac:dyDescent="0.25">
      <c r="A1678">
        <v>1662</v>
      </c>
      <c r="B1678" s="65">
        <v>39.888199999999998</v>
      </c>
      <c r="C1678" s="65">
        <v>317.44319999999999</v>
      </c>
      <c r="D1678" s="65">
        <v>14.2638</v>
      </c>
      <c r="E1678" s="65">
        <v>218.73079999999999</v>
      </c>
      <c r="F1678" s="65">
        <v>3158.4758999999999</v>
      </c>
      <c r="G1678" s="65">
        <v>2607.473</v>
      </c>
      <c r="H1678" s="65">
        <v>9636.7677000000003</v>
      </c>
      <c r="I1678" s="65">
        <v>3192.8820000000001</v>
      </c>
      <c r="J1678" s="65">
        <v>2565.9011</v>
      </c>
      <c r="K1678" s="65">
        <v>3323.24</v>
      </c>
      <c r="L1678" s="65">
        <v>3652.6000000000004</v>
      </c>
      <c r="M1678" s="65">
        <v>7135.2</v>
      </c>
      <c r="N1678" s="65">
        <v>1411.8000000000002</v>
      </c>
      <c r="O1678" s="65">
        <v>15218.400000000001</v>
      </c>
      <c r="P1678" s="65">
        <v>16289.9</v>
      </c>
      <c r="Q1678" s="65">
        <v>12765.88</v>
      </c>
      <c r="R1678" s="65">
        <v>3634.6800000000003</v>
      </c>
      <c r="S1678" s="65">
        <v>-1898.92</v>
      </c>
      <c r="T1678" s="65">
        <v>-377.685</v>
      </c>
      <c r="U1678" s="65">
        <v>-5772.6399999999994</v>
      </c>
      <c r="V1678" s="65">
        <v>52059.215000000004</v>
      </c>
    </row>
    <row r="1679" spans="1:22" x14ac:dyDescent="0.25">
      <c r="A1679">
        <v>1663</v>
      </c>
      <c r="B1679" s="65">
        <v>41.72</v>
      </c>
      <c r="C1679" s="65">
        <v>322.64999999999998</v>
      </c>
      <c r="D1679" s="65">
        <v>13.86</v>
      </c>
      <c r="E1679" s="65">
        <v>231.13</v>
      </c>
      <c r="F1679" s="65">
        <v>3231.76</v>
      </c>
      <c r="G1679" s="65">
        <v>2665.3</v>
      </c>
      <c r="H1679" s="65">
        <v>9533.2999999999993</v>
      </c>
      <c r="I1679" s="65">
        <v>3189.92</v>
      </c>
      <c r="J1679" s="65">
        <v>2580.5</v>
      </c>
      <c r="K1679" s="65">
        <v>3270.84</v>
      </c>
      <c r="L1679" s="65">
        <v>-9173.5</v>
      </c>
      <c r="M1679" s="65">
        <v>-679.35</v>
      </c>
      <c r="N1679" s="65">
        <v>17140.5</v>
      </c>
      <c r="O1679" s="65">
        <v>-9589.4</v>
      </c>
      <c r="P1679" s="65">
        <v>-2030.125</v>
      </c>
      <c r="Q1679" s="65">
        <v>1201.32</v>
      </c>
      <c r="R1679" s="65">
        <v>8807.9</v>
      </c>
      <c r="S1679" s="65">
        <v>-1602.6</v>
      </c>
      <c r="T1679" s="65">
        <v>-2567.16</v>
      </c>
      <c r="U1679" s="65">
        <v>4707.2000000000007</v>
      </c>
      <c r="V1679" s="65">
        <v>6214.7849999999999</v>
      </c>
    </row>
    <row r="1680" spans="1:22" x14ac:dyDescent="0.25">
      <c r="A1680">
        <v>1664</v>
      </c>
      <c r="B1680" s="65">
        <v>41.512799999999999</v>
      </c>
      <c r="C1680" s="65">
        <v>324.13249999999999</v>
      </c>
      <c r="D1680" s="65">
        <v>14.563700000000001</v>
      </c>
      <c r="E1680" s="65">
        <v>216.73330000000001</v>
      </c>
      <c r="F1680" s="65">
        <v>3180.1037000000001</v>
      </c>
      <c r="G1680" s="65">
        <v>2705.4020999999998</v>
      </c>
      <c r="H1680" s="65">
        <v>9425.6203000000005</v>
      </c>
      <c r="I1680" s="65">
        <v>3121.3051</v>
      </c>
      <c r="J1680" s="65">
        <v>2532.3696</v>
      </c>
      <c r="K1680" s="65">
        <v>3252.6889999999999</v>
      </c>
      <c r="L1680" s="65">
        <v>-7719.6</v>
      </c>
      <c r="M1680" s="65">
        <v>-2898.75</v>
      </c>
      <c r="N1680" s="65">
        <v>-10284.299999999999</v>
      </c>
      <c r="O1680" s="65">
        <v>19213.400000000001</v>
      </c>
      <c r="P1680" s="65">
        <v>10882.949999999999</v>
      </c>
      <c r="Q1680" s="65">
        <v>-6819.94</v>
      </c>
      <c r="R1680" s="65">
        <v>14192.050000000001</v>
      </c>
      <c r="S1680" s="65">
        <v>5258.7699999999995</v>
      </c>
      <c r="T1680" s="65">
        <v>4652.04</v>
      </c>
      <c r="U1680" s="65">
        <v>8337.5600000000013</v>
      </c>
      <c r="V1680" s="65">
        <v>34814.180000000008</v>
      </c>
    </row>
    <row r="1681" spans="1:22" x14ac:dyDescent="0.25">
      <c r="A1681">
        <v>1665</v>
      </c>
      <c r="B1681" s="65">
        <v>41.26</v>
      </c>
      <c r="C1681" s="65">
        <v>328.23</v>
      </c>
      <c r="D1681" s="65">
        <v>13.94</v>
      </c>
      <c r="E1681" s="65">
        <v>231.48</v>
      </c>
      <c r="F1681" s="65">
        <v>3063.06</v>
      </c>
      <c r="G1681" s="65">
        <v>2700.63</v>
      </c>
      <c r="H1681" s="65">
        <v>9685.44</v>
      </c>
      <c r="I1681" s="65">
        <v>3127.66</v>
      </c>
      <c r="J1681" s="65">
        <v>2633.64</v>
      </c>
      <c r="K1681" s="65">
        <v>3264.04</v>
      </c>
      <c r="L1681" s="65">
        <v>-5916.4</v>
      </c>
      <c r="M1681" s="65">
        <v>-9042</v>
      </c>
      <c r="N1681" s="65">
        <v>14071.2</v>
      </c>
      <c r="O1681" s="65">
        <v>-10274.4</v>
      </c>
      <c r="P1681" s="65">
        <v>40144.65</v>
      </c>
      <c r="Q1681" s="65">
        <v>-5866.16</v>
      </c>
      <c r="R1681" s="65">
        <v>1200.98</v>
      </c>
      <c r="S1681" s="65">
        <v>4623.54</v>
      </c>
      <c r="T1681" s="65">
        <v>-10539.225</v>
      </c>
      <c r="U1681" s="65">
        <v>6068.0599999999995</v>
      </c>
      <c r="V1681" s="65">
        <v>24470.245000000003</v>
      </c>
    </row>
    <row r="1682" spans="1:22" x14ac:dyDescent="0.25">
      <c r="A1682">
        <v>1666</v>
      </c>
      <c r="B1682" s="65">
        <v>41.249600000000001</v>
      </c>
      <c r="C1682" s="65">
        <v>322.29689999999999</v>
      </c>
      <c r="D1682" s="65">
        <v>14.136799999999999</v>
      </c>
      <c r="E1682" s="65">
        <v>228.0145</v>
      </c>
      <c r="F1682" s="65">
        <v>3263.3497000000002</v>
      </c>
      <c r="G1682" s="65">
        <v>2716.8973000000001</v>
      </c>
      <c r="H1682" s="65">
        <v>9797.3577999999998</v>
      </c>
      <c r="I1682" s="65">
        <v>3179.3389000000002</v>
      </c>
      <c r="J1682" s="65">
        <v>2548.1268</v>
      </c>
      <c r="K1682" s="65">
        <v>3310.4753000000001</v>
      </c>
      <c r="L1682" s="65">
        <v>-5877.2</v>
      </c>
      <c r="M1682" s="65">
        <v>-145.35</v>
      </c>
      <c r="N1682" s="65">
        <v>6364.8</v>
      </c>
      <c r="O1682" s="65">
        <v>-3349</v>
      </c>
      <c r="P1682" s="65">
        <v>-9928.5499999999993</v>
      </c>
      <c r="Q1682" s="65">
        <v>-9118.9800000000014</v>
      </c>
      <c r="R1682" s="65">
        <v>-4394.8249999999998</v>
      </c>
      <c r="S1682" s="65">
        <v>-544.61</v>
      </c>
      <c r="T1682" s="65">
        <v>2288.46</v>
      </c>
      <c r="U1682" s="65">
        <v>-3219.7000000000003</v>
      </c>
      <c r="V1682" s="65">
        <v>-27924.955000000002</v>
      </c>
    </row>
    <row r="1683" spans="1:22" x14ac:dyDescent="0.25">
      <c r="A1683">
        <v>1667</v>
      </c>
      <c r="B1683" s="65">
        <v>38.57</v>
      </c>
      <c r="C1683" s="65">
        <v>317.29000000000002</v>
      </c>
      <c r="D1683" s="65">
        <v>14.35</v>
      </c>
      <c r="E1683" s="65">
        <v>221.85</v>
      </c>
      <c r="F1683" s="65">
        <v>3424.08</v>
      </c>
      <c r="G1683" s="65">
        <v>2673.79</v>
      </c>
      <c r="H1683" s="65">
        <v>9927.94</v>
      </c>
      <c r="I1683" s="65">
        <v>3190.72</v>
      </c>
      <c r="J1683" s="65">
        <v>2555.1</v>
      </c>
      <c r="K1683" s="65">
        <v>3285.13</v>
      </c>
      <c r="L1683" s="65">
        <v>12847.1</v>
      </c>
      <c r="M1683" s="65">
        <v>7371.45</v>
      </c>
      <c r="N1683" s="65">
        <v>-1836.9</v>
      </c>
      <c r="O1683" s="65">
        <v>8989.4</v>
      </c>
      <c r="P1683" s="65">
        <v>-50109.924999999996</v>
      </c>
      <c r="Q1683" s="65">
        <v>-496.8</v>
      </c>
      <c r="R1683" s="65">
        <v>-10924.075000000001</v>
      </c>
      <c r="S1683" s="65">
        <v>-1682.6599999999999</v>
      </c>
      <c r="T1683" s="65">
        <v>1242.2249999999999</v>
      </c>
      <c r="U1683" s="65">
        <v>1849.98</v>
      </c>
      <c r="V1683" s="65">
        <v>-32750.205000000005</v>
      </c>
    </row>
    <row r="1684" spans="1:22" x14ac:dyDescent="0.25">
      <c r="A1684">
        <v>1668</v>
      </c>
      <c r="B1684" s="65">
        <v>40.423099999999998</v>
      </c>
      <c r="C1684" s="65">
        <v>320.411</v>
      </c>
      <c r="D1684" s="65">
        <v>14.692399999999999</v>
      </c>
      <c r="E1684" s="65">
        <v>233.4674</v>
      </c>
      <c r="F1684" s="65">
        <v>3374.328</v>
      </c>
      <c r="G1684" s="65">
        <v>2651.3977</v>
      </c>
      <c r="H1684" s="65">
        <v>9587.8361000000004</v>
      </c>
      <c r="I1684" s="65">
        <v>3227.7867999999999</v>
      </c>
      <c r="J1684" s="65">
        <v>2535.3530999999998</v>
      </c>
      <c r="K1684" s="65">
        <v>3303.6156999999998</v>
      </c>
      <c r="L1684" s="65">
        <v>-91.7</v>
      </c>
      <c r="M1684" s="65">
        <v>2683.5</v>
      </c>
      <c r="N1684" s="65">
        <v>-15303.6</v>
      </c>
      <c r="O1684" s="65">
        <v>-14254.8</v>
      </c>
      <c r="P1684" s="65">
        <v>-37673.125</v>
      </c>
      <c r="Q1684" s="65">
        <v>3980.9399999999996</v>
      </c>
      <c r="R1684" s="65">
        <v>6081.26</v>
      </c>
      <c r="S1684" s="65">
        <v>-5389.4</v>
      </c>
      <c r="T1684" s="65">
        <v>4204.5150000000003</v>
      </c>
      <c r="U1684" s="65">
        <v>-1847.7799999999997</v>
      </c>
      <c r="V1684" s="65">
        <v>-57610.189999999995</v>
      </c>
    </row>
    <row r="1685" spans="1:22" x14ac:dyDescent="0.25">
      <c r="A1685">
        <v>1669</v>
      </c>
      <c r="B1685" s="65">
        <v>40.17</v>
      </c>
      <c r="C1685" s="65">
        <v>328.66</v>
      </c>
      <c r="D1685" s="65">
        <v>14.34</v>
      </c>
      <c r="E1685" s="65">
        <v>220.54</v>
      </c>
      <c r="F1685" s="65">
        <v>3392.47</v>
      </c>
      <c r="G1685" s="65">
        <v>2737.81</v>
      </c>
      <c r="H1685" s="65">
        <v>10056.89</v>
      </c>
      <c r="I1685" s="65">
        <v>3182.99</v>
      </c>
      <c r="J1685" s="65">
        <v>2582.86</v>
      </c>
      <c r="K1685" s="65">
        <v>3281.33</v>
      </c>
      <c r="L1685" s="65">
        <v>1647.1000000000001</v>
      </c>
      <c r="M1685" s="65">
        <v>-9685.65</v>
      </c>
      <c r="N1685" s="65">
        <v>-1489.8</v>
      </c>
      <c r="O1685" s="65">
        <v>11605.4</v>
      </c>
      <c r="P1685" s="65">
        <v>-42207.9</v>
      </c>
      <c r="Q1685" s="65">
        <v>-13300.82</v>
      </c>
      <c r="R1685" s="65">
        <v>-17371.240000000002</v>
      </c>
      <c r="S1685" s="65">
        <v>-909.9</v>
      </c>
      <c r="T1685" s="65">
        <v>-2921.1749999999997</v>
      </c>
      <c r="U1685" s="65">
        <v>2609.2199999999998</v>
      </c>
      <c r="V1685" s="65">
        <v>-72024.764999999999</v>
      </c>
    </row>
    <row r="1686" spans="1:22" x14ac:dyDescent="0.25">
      <c r="A1686">
        <v>1670</v>
      </c>
      <c r="B1686" s="65">
        <v>39.8979</v>
      </c>
      <c r="C1686" s="65">
        <v>332.7919</v>
      </c>
      <c r="D1686" s="65">
        <v>14.037800000000001</v>
      </c>
      <c r="E1686" s="65">
        <v>219.37049999999999</v>
      </c>
      <c r="F1686" s="65">
        <v>3294.7786999999998</v>
      </c>
      <c r="G1686" s="65">
        <v>2599.5572000000002</v>
      </c>
      <c r="H1686" s="65">
        <v>9598.4182999999994</v>
      </c>
      <c r="I1686" s="65">
        <v>3153.6278000000002</v>
      </c>
      <c r="J1686" s="65">
        <v>2560.6617999999999</v>
      </c>
      <c r="K1686" s="65">
        <v>3267.2112000000002</v>
      </c>
      <c r="L1686" s="65">
        <v>3584.7</v>
      </c>
      <c r="M1686" s="65">
        <v>-15887.85</v>
      </c>
      <c r="N1686" s="65">
        <v>10225.799999999999</v>
      </c>
      <c r="O1686" s="65">
        <v>13939</v>
      </c>
      <c r="P1686" s="65">
        <v>-17785.8</v>
      </c>
      <c r="Q1686" s="65">
        <v>14349.039999999999</v>
      </c>
      <c r="R1686" s="65">
        <v>5552.1500000000005</v>
      </c>
      <c r="S1686" s="65">
        <v>2026.5</v>
      </c>
      <c r="T1686" s="65">
        <v>408.21</v>
      </c>
      <c r="U1686" s="65">
        <v>5433.12</v>
      </c>
      <c r="V1686" s="65">
        <v>21844.869999999995</v>
      </c>
    </row>
    <row r="1687" spans="1:22" x14ac:dyDescent="0.25">
      <c r="A1687">
        <v>1671</v>
      </c>
      <c r="B1687" s="65">
        <v>41.07</v>
      </c>
      <c r="C1687" s="65">
        <v>330.22</v>
      </c>
      <c r="D1687" s="65">
        <v>14.21</v>
      </c>
      <c r="E1687" s="65">
        <v>208.83</v>
      </c>
      <c r="F1687" s="65">
        <v>3370.37</v>
      </c>
      <c r="G1687" s="65">
        <v>2710.39</v>
      </c>
      <c r="H1687" s="65">
        <v>9992.06</v>
      </c>
      <c r="I1687" s="65">
        <v>3205.76</v>
      </c>
      <c r="J1687" s="65">
        <v>2512.7199999999998</v>
      </c>
      <c r="K1687" s="65">
        <v>3263.42</v>
      </c>
      <c r="L1687" s="65">
        <v>-4613.7</v>
      </c>
      <c r="M1687" s="65">
        <v>-12026.699999999999</v>
      </c>
      <c r="N1687" s="65">
        <v>3338.3999999999996</v>
      </c>
      <c r="O1687" s="65">
        <v>35014.200000000004</v>
      </c>
      <c r="P1687" s="65">
        <v>-36684</v>
      </c>
      <c r="Q1687" s="65">
        <v>-7817.619999999999</v>
      </c>
      <c r="R1687" s="65">
        <v>-14129.740000000002</v>
      </c>
      <c r="S1687" s="65">
        <v>-3186.2200000000003</v>
      </c>
      <c r="T1687" s="65">
        <v>7599.0150000000003</v>
      </c>
      <c r="U1687" s="65">
        <v>6191.38</v>
      </c>
      <c r="V1687" s="65">
        <v>-26314.984999999997</v>
      </c>
    </row>
    <row r="1688" spans="1:22" x14ac:dyDescent="0.25">
      <c r="A1688">
        <v>1672</v>
      </c>
      <c r="B1688" s="65">
        <v>40.638199999999998</v>
      </c>
      <c r="C1688" s="65">
        <v>315.62220000000002</v>
      </c>
      <c r="D1688" s="65">
        <v>14.325100000000001</v>
      </c>
      <c r="E1688" s="65">
        <v>229.1018</v>
      </c>
      <c r="F1688" s="65">
        <v>3338.3024</v>
      </c>
      <c r="G1688" s="65">
        <v>2644.0594999999998</v>
      </c>
      <c r="H1688" s="65">
        <v>9734.3798000000006</v>
      </c>
      <c r="I1688" s="65">
        <v>3143.8267000000001</v>
      </c>
      <c r="J1688" s="65">
        <v>2537.2212</v>
      </c>
      <c r="K1688" s="65">
        <v>3314.0484999999999</v>
      </c>
      <c r="L1688" s="65">
        <v>-1597.3999999999999</v>
      </c>
      <c r="M1688" s="65">
        <v>9866.6999999999989</v>
      </c>
      <c r="N1688" s="65">
        <v>-978.9</v>
      </c>
      <c r="O1688" s="65">
        <v>-5523.6</v>
      </c>
      <c r="P1688" s="65">
        <v>-28666.724999999999</v>
      </c>
      <c r="Q1688" s="65">
        <v>5448.58</v>
      </c>
      <c r="R1688" s="65">
        <v>-1245.9250000000002</v>
      </c>
      <c r="S1688" s="65">
        <v>3006.6099999999997</v>
      </c>
      <c r="T1688" s="65">
        <v>3924.2999999999997</v>
      </c>
      <c r="U1688" s="65">
        <v>-3934.34</v>
      </c>
      <c r="V1688" s="65">
        <v>-19700.7</v>
      </c>
    </row>
    <row r="1689" spans="1:22" x14ac:dyDescent="0.25">
      <c r="A1689">
        <v>1673</v>
      </c>
      <c r="B1689" s="65">
        <v>39.06</v>
      </c>
      <c r="C1689" s="65">
        <v>314.39</v>
      </c>
      <c r="D1689" s="65">
        <v>14.19</v>
      </c>
      <c r="E1689" s="65">
        <v>210.34</v>
      </c>
      <c r="F1689" s="65">
        <v>3063.03</v>
      </c>
      <c r="G1689" s="65">
        <v>2707.43</v>
      </c>
      <c r="H1689" s="65">
        <v>9525.76</v>
      </c>
      <c r="I1689" s="65">
        <v>3194.92</v>
      </c>
      <c r="J1689" s="65">
        <v>2597.77</v>
      </c>
      <c r="K1689" s="65">
        <v>3325.08</v>
      </c>
      <c r="L1689" s="65">
        <v>9457</v>
      </c>
      <c r="M1689" s="65">
        <v>11717.699999999999</v>
      </c>
      <c r="N1689" s="65">
        <v>4293.9000000000005</v>
      </c>
      <c r="O1689" s="65">
        <v>32003.399999999998</v>
      </c>
      <c r="P1689" s="65">
        <v>40151.449999999997</v>
      </c>
      <c r="Q1689" s="65">
        <v>-7225.46</v>
      </c>
      <c r="R1689" s="65">
        <v>9185.1949999999997</v>
      </c>
      <c r="S1689" s="65">
        <v>-2102.89</v>
      </c>
      <c r="T1689" s="65">
        <v>-5158.6799999999994</v>
      </c>
      <c r="U1689" s="65">
        <v>-6140.26</v>
      </c>
      <c r="V1689" s="65">
        <v>86181.35500000001</v>
      </c>
    </row>
    <row r="1690" spans="1:22" x14ac:dyDescent="0.25">
      <c r="A1690">
        <v>1674</v>
      </c>
      <c r="B1690" s="65">
        <v>39.491399999999999</v>
      </c>
      <c r="C1690" s="65">
        <v>326.21899999999999</v>
      </c>
      <c r="D1690" s="65">
        <v>14.717700000000001</v>
      </c>
      <c r="E1690" s="65">
        <v>227.4195</v>
      </c>
      <c r="F1690" s="65">
        <v>3114.6278000000002</v>
      </c>
      <c r="G1690" s="65">
        <v>2687.4238</v>
      </c>
      <c r="H1690" s="65">
        <v>9497.0355999999992</v>
      </c>
      <c r="I1690" s="65">
        <v>3166.2530999999999</v>
      </c>
      <c r="J1690" s="65">
        <v>2499.2658999999999</v>
      </c>
      <c r="K1690" s="65">
        <v>3322.3681999999999</v>
      </c>
      <c r="L1690" s="65">
        <v>6430.2</v>
      </c>
      <c r="M1690" s="65">
        <v>-6028.5</v>
      </c>
      <c r="N1690" s="65">
        <v>-16290.300000000001</v>
      </c>
      <c r="O1690" s="65">
        <v>-2159</v>
      </c>
      <c r="P1690" s="65">
        <v>27251.924999999999</v>
      </c>
      <c r="Q1690" s="65">
        <v>-3224.28</v>
      </c>
      <c r="R1690" s="65">
        <v>10621.285</v>
      </c>
      <c r="S1690" s="65">
        <v>763.97</v>
      </c>
      <c r="T1690" s="65">
        <v>9617.5949999999993</v>
      </c>
      <c r="U1690" s="65">
        <v>-5598.28</v>
      </c>
      <c r="V1690" s="65">
        <v>21384.614999999998</v>
      </c>
    </row>
    <row r="1691" spans="1:22" x14ac:dyDescent="0.25">
      <c r="A1691">
        <v>1675</v>
      </c>
      <c r="B1691" s="65">
        <v>40.450000000000003</v>
      </c>
      <c r="C1691" s="65">
        <v>320.05</v>
      </c>
      <c r="D1691" s="65">
        <v>13.99</v>
      </c>
      <c r="E1691" s="65">
        <v>224.83</v>
      </c>
      <c r="F1691" s="65">
        <v>3144.79</v>
      </c>
      <c r="G1691" s="65">
        <v>2673.65</v>
      </c>
      <c r="H1691" s="65">
        <v>9602.93</v>
      </c>
      <c r="I1691" s="65">
        <v>3153.61</v>
      </c>
      <c r="J1691" s="65">
        <v>2562.9499999999998</v>
      </c>
      <c r="K1691" s="65">
        <v>3254.57</v>
      </c>
      <c r="L1691" s="65">
        <v>-252.7</v>
      </c>
      <c r="M1691" s="65">
        <v>3230.8500000000004</v>
      </c>
      <c r="N1691" s="65">
        <v>12261.6</v>
      </c>
      <c r="O1691" s="65">
        <v>3014.8</v>
      </c>
      <c r="P1691" s="65">
        <v>19710.625</v>
      </c>
      <c r="Q1691" s="65">
        <v>-469.24</v>
      </c>
      <c r="R1691" s="65">
        <v>5326.4049999999997</v>
      </c>
      <c r="S1691" s="65">
        <v>2028.53</v>
      </c>
      <c r="T1691" s="65">
        <v>65.534999999999997</v>
      </c>
      <c r="U1691" s="65">
        <v>7961.9600000000009</v>
      </c>
      <c r="V1691" s="65">
        <v>52878.365000000005</v>
      </c>
    </row>
    <row r="1692" spans="1:22" x14ac:dyDescent="0.25">
      <c r="A1692">
        <v>1676</v>
      </c>
      <c r="B1692" s="65">
        <v>40.273499999999999</v>
      </c>
      <c r="C1692" s="65">
        <v>331.32249999999999</v>
      </c>
      <c r="D1692" s="65">
        <v>14.5205</v>
      </c>
      <c r="E1692" s="65">
        <v>224.21960000000001</v>
      </c>
      <c r="F1692" s="65">
        <v>3247.9344000000001</v>
      </c>
      <c r="G1692" s="65">
        <v>2657.3249000000001</v>
      </c>
      <c r="H1692" s="65">
        <v>9909.6342999999997</v>
      </c>
      <c r="I1692" s="65">
        <v>3159.4187999999999</v>
      </c>
      <c r="J1692" s="65">
        <v>2553.6945999999998</v>
      </c>
      <c r="K1692" s="65">
        <v>3276.7053999999998</v>
      </c>
      <c r="L1692" s="65">
        <v>955.50000000000011</v>
      </c>
      <c r="M1692" s="65">
        <v>-13683.75</v>
      </c>
      <c r="N1692" s="65">
        <v>-8599.5</v>
      </c>
      <c r="O1692" s="65">
        <v>4240.8</v>
      </c>
      <c r="P1692" s="65">
        <v>-6074.7250000000004</v>
      </c>
      <c r="Q1692" s="65">
        <v>2795.5</v>
      </c>
      <c r="R1692" s="65">
        <v>-10008.65</v>
      </c>
      <c r="S1692" s="65">
        <v>1447.4</v>
      </c>
      <c r="T1692" s="65">
        <v>1453.29</v>
      </c>
      <c r="U1692" s="65">
        <v>3534.2799999999997</v>
      </c>
      <c r="V1692" s="65">
        <v>-23939.855000000003</v>
      </c>
    </row>
    <row r="1693" spans="1:22" x14ac:dyDescent="0.25">
      <c r="A1693">
        <v>1677</v>
      </c>
      <c r="B1693" s="65">
        <v>39</v>
      </c>
      <c r="C1693" s="65">
        <v>325.54000000000002</v>
      </c>
      <c r="D1693" s="65">
        <v>14.44</v>
      </c>
      <c r="E1693" s="65">
        <v>240.51</v>
      </c>
      <c r="F1693" s="65">
        <v>3239.8</v>
      </c>
      <c r="G1693" s="65">
        <v>2662.17</v>
      </c>
      <c r="H1693" s="65">
        <v>9512.5499999999993</v>
      </c>
      <c r="I1693" s="65">
        <v>3213.6</v>
      </c>
      <c r="J1693" s="65">
        <v>2578.38</v>
      </c>
      <c r="K1693" s="65">
        <v>3257.64</v>
      </c>
      <c r="L1693" s="65">
        <v>9838.5</v>
      </c>
      <c r="M1693" s="65">
        <v>-5006.1000000000004</v>
      </c>
      <c r="N1693" s="65">
        <v>-5534.1</v>
      </c>
      <c r="O1693" s="65">
        <v>-28330.600000000002</v>
      </c>
      <c r="P1693" s="65">
        <v>-4041.9749999999999</v>
      </c>
      <c r="Q1693" s="65">
        <v>1826.22</v>
      </c>
      <c r="R1693" s="65">
        <v>9845.7950000000001</v>
      </c>
      <c r="S1693" s="65">
        <v>-3970.28</v>
      </c>
      <c r="T1693" s="65">
        <v>-2249.25</v>
      </c>
      <c r="U1693" s="65">
        <v>7346.7</v>
      </c>
      <c r="V1693" s="65">
        <v>-20275.09</v>
      </c>
    </row>
    <row r="1694" spans="1:22" x14ac:dyDescent="0.25">
      <c r="A1694">
        <v>1678</v>
      </c>
      <c r="B1694" s="65">
        <v>39.328099999999999</v>
      </c>
      <c r="C1694" s="65">
        <v>329.08620000000002</v>
      </c>
      <c r="D1694" s="65">
        <v>13.9701</v>
      </c>
      <c r="E1694" s="65">
        <v>223.68790000000001</v>
      </c>
      <c r="F1694" s="65">
        <v>3130.2606999999998</v>
      </c>
      <c r="G1694" s="65">
        <v>2689.9414999999999</v>
      </c>
      <c r="H1694" s="65">
        <v>9735.2687999999998</v>
      </c>
      <c r="I1694" s="65">
        <v>3168.5522999999998</v>
      </c>
      <c r="J1694" s="65">
        <v>2599.5952000000002</v>
      </c>
      <c r="K1694" s="65">
        <v>3261.2919000000002</v>
      </c>
      <c r="L1694" s="65">
        <v>7573.3</v>
      </c>
      <c r="M1694" s="65">
        <v>-10329.299999999999</v>
      </c>
      <c r="N1694" s="65">
        <v>12866.1</v>
      </c>
      <c r="O1694" s="65">
        <v>5304.2</v>
      </c>
      <c r="P1694" s="65">
        <v>23343.699999999997</v>
      </c>
      <c r="Q1694" s="65">
        <v>-3727.8199999999997</v>
      </c>
      <c r="R1694" s="65">
        <v>-1290.375</v>
      </c>
      <c r="S1694" s="65">
        <v>534.04999999999995</v>
      </c>
      <c r="T1694" s="65">
        <v>-5431.8</v>
      </c>
      <c r="U1694" s="65">
        <v>6616.98</v>
      </c>
      <c r="V1694" s="65">
        <v>35459.035000000003</v>
      </c>
    </row>
    <row r="1695" spans="1:22" x14ac:dyDescent="0.25">
      <c r="A1695">
        <v>1679</v>
      </c>
      <c r="B1695" s="65">
        <v>41.21</v>
      </c>
      <c r="C1695" s="65">
        <v>325.56</v>
      </c>
      <c r="D1695" s="65">
        <v>14.47</v>
      </c>
      <c r="E1695" s="65">
        <v>236.69</v>
      </c>
      <c r="F1695" s="65">
        <v>3267.64</v>
      </c>
      <c r="G1695" s="65">
        <v>2626.87</v>
      </c>
      <c r="H1695" s="65">
        <v>9752.17</v>
      </c>
      <c r="I1695" s="65">
        <v>3196.6</v>
      </c>
      <c r="J1695" s="65">
        <v>2570.91</v>
      </c>
      <c r="K1695" s="65">
        <v>3398.56</v>
      </c>
      <c r="L1695" s="65">
        <v>-5603.5</v>
      </c>
      <c r="M1695" s="65">
        <v>-5045.55</v>
      </c>
      <c r="N1695" s="65">
        <v>-6696.2999999999993</v>
      </c>
      <c r="O1695" s="65">
        <v>-20692</v>
      </c>
      <c r="P1695" s="65">
        <v>-11000.5</v>
      </c>
      <c r="Q1695" s="65">
        <v>8886.64</v>
      </c>
      <c r="R1695" s="65">
        <v>-2135.35</v>
      </c>
      <c r="S1695" s="65">
        <v>-2271.17</v>
      </c>
      <c r="T1695" s="65">
        <v>-1128.99</v>
      </c>
      <c r="U1695" s="65">
        <v>-20836.02</v>
      </c>
      <c r="V1695" s="65">
        <v>-66522.739999999991</v>
      </c>
    </row>
    <row r="1696" spans="1:22" x14ac:dyDescent="0.25">
      <c r="A1696">
        <v>1680</v>
      </c>
      <c r="B1696" s="65">
        <v>40.04</v>
      </c>
      <c r="C1696" s="65">
        <v>319.36770000000001</v>
      </c>
      <c r="D1696" s="65">
        <v>14.331300000000001</v>
      </c>
      <c r="E1696" s="65">
        <v>214.49189999999999</v>
      </c>
      <c r="F1696" s="65">
        <v>3331.6831999999999</v>
      </c>
      <c r="G1696" s="65">
        <v>2699.3062</v>
      </c>
      <c r="H1696" s="65">
        <v>9900.4701999999997</v>
      </c>
      <c r="I1696" s="65">
        <v>3168.3386999999998</v>
      </c>
      <c r="J1696" s="65">
        <v>2570.7638999999999</v>
      </c>
      <c r="K1696" s="65">
        <v>3319.8771000000002</v>
      </c>
      <c r="L1696" s="65">
        <v>2590</v>
      </c>
      <c r="M1696" s="65">
        <v>4248.45</v>
      </c>
      <c r="N1696" s="65">
        <v>-1220.7</v>
      </c>
      <c r="O1696" s="65">
        <v>23696.2</v>
      </c>
      <c r="P1696" s="65">
        <v>-27011.925000000003</v>
      </c>
      <c r="Q1696" s="65">
        <v>-5600.7599999999993</v>
      </c>
      <c r="R1696" s="65">
        <v>-9550.4449999999997</v>
      </c>
      <c r="S1696" s="65">
        <v>555.41</v>
      </c>
      <c r="T1696" s="65">
        <v>-1107.105</v>
      </c>
      <c r="U1696" s="65">
        <v>-5100.0599999999995</v>
      </c>
      <c r="V1696" s="65">
        <v>-18500.934999999998</v>
      </c>
    </row>
    <row r="1697" spans="1:22" x14ac:dyDescent="0.25">
      <c r="A1697">
        <v>1681</v>
      </c>
      <c r="B1697" s="65">
        <v>39.32</v>
      </c>
      <c r="C1697" s="65">
        <v>325.77</v>
      </c>
      <c r="D1697" s="65">
        <v>14.72</v>
      </c>
      <c r="E1697" s="65">
        <v>212.69</v>
      </c>
      <c r="F1697" s="65">
        <v>3018.59</v>
      </c>
      <c r="G1697" s="65">
        <v>2661.28</v>
      </c>
      <c r="H1697" s="65">
        <v>9867.27</v>
      </c>
      <c r="I1697" s="65">
        <v>3132.6</v>
      </c>
      <c r="J1697" s="65">
        <v>2570.0700000000002</v>
      </c>
      <c r="K1697" s="65">
        <v>3289.48</v>
      </c>
      <c r="L1697" s="65">
        <v>7640.4999999999991</v>
      </c>
      <c r="M1697" s="65">
        <v>-5360.85</v>
      </c>
      <c r="N1697" s="65">
        <v>-16411.2</v>
      </c>
      <c r="O1697" s="65">
        <v>27290.600000000002</v>
      </c>
      <c r="P1697" s="65">
        <v>51262.075000000004</v>
      </c>
      <c r="Q1697" s="65">
        <v>2004.6</v>
      </c>
      <c r="R1697" s="65">
        <v>-7890.665</v>
      </c>
      <c r="S1697" s="65">
        <v>4129.6900000000005</v>
      </c>
      <c r="T1697" s="65">
        <v>-1002.375</v>
      </c>
      <c r="U1697" s="65">
        <v>978.96</v>
      </c>
      <c r="V1697" s="65">
        <v>62641.335000000006</v>
      </c>
    </row>
    <row r="1698" spans="1:22" x14ac:dyDescent="0.25">
      <c r="A1698">
        <v>1682</v>
      </c>
      <c r="B1698" s="65">
        <v>40.231999999999999</v>
      </c>
      <c r="C1698" s="65">
        <v>320.47620000000001</v>
      </c>
      <c r="D1698" s="65">
        <v>14.326599999999999</v>
      </c>
      <c r="E1698" s="65">
        <v>209.69880000000001</v>
      </c>
      <c r="F1698" s="65">
        <v>3202.3191000000002</v>
      </c>
      <c r="G1698" s="65">
        <v>2657.3092999999999</v>
      </c>
      <c r="H1698" s="65">
        <v>9559.6488000000008</v>
      </c>
      <c r="I1698" s="65">
        <v>3248.6895</v>
      </c>
      <c r="J1698" s="65">
        <v>2565.5136000000002</v>
      </c>
      <c r="K1698" s="65">
        <v>3305.8863000000001</v>
      </c>
      <c r="L1698" s="65">
        <v>1246</v>
      </c>
      <c r="M1698" s="65">
        <v>2585.6999999999998</v>
      </c>
      <c r="N1698" s="65">
        <v>-1037.3999999999999</v>
      </c>
      <c r="O1698" s="65">
        <v>33282.400000000001</v>
      </c>
      <c r="P1698" s="65">
        <v>5329.1</v>
      </c>
      <c r="Q1698" s="65">
        <v>2798.62</v>
      </c>
      <c r="R1698" s="65">
        <v>7490.625</v>
      </c>
      <c r="S1698" s="65">
        <v>-7479.67</v>
      </c>
      <c r="T1698" s="65">
        <v>-319.56</v>
      </c>
      <c r="U1698" s="65">
        <v>-2301.8999999999996</v>
      </c>
      <c r="V1698" s="65">
        <v>41593.915000000008</v>
      </c>
    </row>
    <row r="1699" spans="1:22" x14ac:dyDescent="0.25">
      <c r="A1699">
        <v>1683</v>
      </c>
      <c r="B1699" s="65">
        <v>39.1</v>
      </c>
      <c r="C1699" s="65">
        <v>323.33</v>
      </c>
      <c r="D1699" s="65">
        <v>14.01</v>
      </c>
      <c r="E1699" s="65">
        <v>224.74</v>
      </c>
      <c r="F1699" s="65">
        <v>3233.74</v>
      </c>
      <c r="G1699" s="65">
        <v>2674.54</v>
      </c>
      <c r="H1699" s="65">
        <v>9643.27</v>
      </c>
      <c r="I1699" s="65">
        <v>3201.5</v>
      </c>
      <c r="J1699" s="65">
        <v>2495.1799999999998</v>
      </c>
      <c r="K1699" s="65">
        <v>3293.87</v>
      </c>
      <c r="L1699" s="65">
        <v>9139.2000000000007</v>
      </c>
      <c r="M1699" s="65">
        <v>-1700.1</v>
      </c>
      <c r="N1699" s="65">
        <v>11462.1</v>
      </c>
      <c r="O1699" s="65">
        <v>3202.7999999999997</v>
      </c>
      <c r="P1699" s="65">
        <v>-2525.9499999999998</v>
      </c>
      <c r="Q1699" s="65">
        <v>-646.88</v>
      </c>
      <c r="R1699" s="65">
        <v>3309.4</v>
      </c>
      <c r="S1699" s="65">
        <v>-2760.68</v>
      </c>
      <c r="T1699" s="65">
        <v>10230.285</v>
      </c>
      <c r="U1699" s="65">
        <v>102.16000000000001</v>
      </c>
      <c r="V1699" s="65">
        <v>29812.334999999999</v>
      </c>
    </row>
    <row r="1700" spans="1:22" x14ac:dyDescent="0.25">
      <c r="A1700">
        <v>1684</v>
      </c>
      <c r="B1700" s="65">
        <v>40.512599999999999</v>
      </c>
      <c r="C1700" s="65">
        <v>312.44639999999998</v>
      </c>
      <c r="D1700" s="65">
        <v>14.0982</v>
      </c>
      <c r="E1700" s="65">
        <v>222.1114</v>
      </c>
      <c r="F1700" s="65">
        <v>3256.8761</v>
      </c>
      <c r="G1700" s="65">
        <v>2730.3440000000001</v>
      </c>
      <c r="H1700" s="65">
        <v>9797.9686000000002</v>
      </c>
      <c r="I1700" s="65">
        <v>3203.3618999999999</v>
      </c>
      <c r="J1700" s="65">
        <v>2583.2793000000001</v>
      </c>
      <c r="K1700" s="65">
        <v>3329.1976</v>
      </c>
      <c r="L1700" s="65">
        <v>-718.19999999999993</v>
      </c>
      <c r="M1700" s="65">
        <v>14630.400000000001</v>
      </c>
      <c r="N1700" s="65">
        <v>7870.2000000000007</v>
      </c>
      <c r="O1700" s="65">
        <v>8457.2000000000007</v>
      </c>
      <c r="P1700" s="65">
        <v>-8310.15</v>
      </c>
      <c r="Q1700" s="65">
        <v>-11808.32</v>
      </c>
      <c r="R1700" s="65">
        <v>-4425.3649999999998</v>
      </c>
      <c r="S1700" s="65">
        <v>-2946.9100000000003</v>
      </c>
      <c r="T1700" s="65">
        <v>-2984.415</v>
      </c>
      <c r="U1700" s="65">
        <v>-6964.16</v>
      </c>
      <c r="V1700" s="65">
        <v>-7199.7199999999957</v>
      </c>
    </row>
    <row r="1701" spans="1:22" x14ac:dyDescent="0.25">
      <c r="A1701">
        <v>1685</v>
      </c>
      <c r="B1701" s="65">
        <v>40.92</v>
      </c>
      <c r="C1701" s="65">
        <v>318.06</v>
      </c>
      <c r="D1701" s="65">
        <v>14.14</v>
      </c>
      <c r="E1701" s="65">
        <v>222.76</v>
      </c>
      <c r="F1701" s="65">
        <v>3120.81</v>
      </c>
      <c r="G1701" s="65">
        <v>2723.52</v>
      </c>
      <c r="H1701" s="65">
        <v>9897.69</v>
      </c>
      <c r="I1701" s="65">
        <v>3235.25</v>
      </c>
      <c r="J1701" s="65">
        <v>2539.67</v>
      </c>
      <c r="K1701" s="65">
        <v>3334.18</v>
      </c>
      <c r="L1701" s="65">
        <v>-3586.7999999999997</v>
      </c>
      <c r="M1701" s="65">
        <v>6213.6</v>
      </c>
      <c r="N1701" s="65">
        <v>6411.5999999999995</v>
      </c>
      <c r="O1701" s="65">
        <v>7154.8</v>
      </c>
      <c r="P1701" s="65">
        <v>25706.7</v>
      </c>
      <c r="Q1701" s="65">
        <v>-10442.92</v>
      </c>
      <c r="R1701" s="65">
        <v>-9411.58</v>
      </c>
      <c r="S1701" s="65">
        <v>-6135.53</v>
      </c>
      <c r="T1701" s="65">
        <v>3557.3700000000003</v>
      </c>
      <c r="U1701" s="65">
        <v>-7960.06</v>
      </c>
      <c r="V1701" s="65">
        <v>11507.18</v>
      </c>
    </row>
    <row r="1702" spans="1:22" x14ac:dyDescent="0.25">
      <c r="A1702">
        <v>1686</v>
      </c>
      <c r="B1702" s="65">
        <v>40.069200000000002</v>
      </c>
      <c r="C1702" s="65">
        <v>326.10730000000001</v>
      </c>
      <c r="D1702" s="65">
        <v>14.4093</v>
      </c>
      <c r="E1702" s="65">
        <v>230.26589999999999</v>
      </c>
      <c r="F1702" s="65">
        <v>3153.2918</v>
      </c>
      <c r="G1702" s="65">
        <v>2719.1763999999998</v>
      </c>
      <c r="H1702" s="65">
        <v>9721.2343000000001</v>
      </c>
      <c r="I1702" s="65">
        <v>3115.8108999999999</v>
      </c>
      <c r="J1702" s="65">
        <v>2565.3285999999998</v>
      </c>
      <c r="K1702" s="65">
        <v>3325.259</v>
      </c>
      <c r="L1702" s="65">
        <v>2385.6</v>
      </c>
      <c r="M1702" s="65">
        <v>-5860.9500000000007</v>
      </c>
      <c r="N1702" s="65">
        <v>-4262.7</v>
      </c>
      <c r="O1702" s="65">
        <v>-7851.8</v>
      </c>
      <c r="P1702" s="65">
        <v>17585.924999999999</v>
      </c>
      <c r="Q1702" s="65">
        <v>-9574.8000000000011</v>
      </c>
      <c r="R1702" s="65">
        <v>-588.65</v>
      </c>
      <c r="S1702" s="65">
        <v>5808.19</v>
      </c>
      <c r="T1702" s="65">
        <v>-291.81</v>
      </c>
      <c r="U1702" s="65">
        <v>-6176.4400000000005</v>
      </c>
      <c r="V1702" s="65">
        <v>-8827.4350000000049</v>
      </c>
    </row>
    <row r="1703" spans="1:22" x14ac:dyDescent="0.25">
      <c r="A1703">
        <v>1687</v>
      </c>
      <c r="B1703" s="65">
        <v>41.33</v>
      </c>
      <c r="C1703" s="65">
        <v>317.32</v>
      </c>
      <c r="D1703" s="65">
        <v>13.93</v>
      </c>
      <c r="E1703" s="65">
        <v>220.66</v>
      </c>
      <c r="F1703" s="65">
        <v>3300.07</v>
      </c>
      <c r="G1703" s="65">
        <v>2731.54</v>
      </c>
      <c r="H1703" s="65">
        <v>9759.01</v>
      </c>
      <c r="I1703" s="65">
        <v>3147.73</v>
      </c>
      <c r="J1703" s="65">
        <v>2544.1799999999998</v>
      </c>
      <c r="K1703" s="65">
        <v>3290.3</v>
      </c>
      <c r="L1703" s="65">
        <v>-6435.8</v>
      </c>
      <c r="M1703" s="65">
        <v>7320.7499999999991</v>
      </c>
      <c r="N1703" s="65">
        <v>14281.800000000001</v>
      </c>
      <c r="O1703" s="65">
        <v>11368.2</v>
      </c>
      <c r="P1703" s="65">
        <v>-19109.275000000001</v>
      </c>
      <c r="Q1703" s="65">
        <v>-12048.42</v>
      </c>
      <c r="R1703" s="65">
        <v>-2477.335</v>
      </c>
      <c r="S1703" s="65">
        <v>2616.0699999999997</v>
      </c>
      <c r="T1703" s="65">
        <v>2879.9100000000003</v>
      </c>
      <c r="U1703" s="65">
        <v>814.84</v>
      </c>
      <c r="V1703" s="65">
        <v>-789.26000000000079</v>
      </c>
    </row>
    <row r="1704" spans="1:22" x14ac:dyDescent="0.25">
      <c r="A1704">
        <v>1688</v>
      </c>
      <c r="B1704" s="65">
        <v>40.197699999999998</v>
      </c>
      <c r="C1704" s="65">
        <v>327.55810000000002</v>
      </c>
      <c r="D1704" s="65">
        <v>14.1</v>
      </c>
      <c r="E1704" s="65">
        <v>223.25040000000001</v>
      </c>
      <c r="F1704" s="65">
        <v>3253.56</v>
      </c>
      <c r="G1704" s="65">
        <v>2643.9823000000001</v>
      </c>
      <c r="H1704" s="65">
        <v>9372.7332999999999</v>
      </c>
      <c r="I1704" s="65">
        <v>3197.0733</v>
      </c>
      <c r="J1704" s="65">
        <v>2592.5248000000001</v>
      </c>
      <c r="K1704" s="65">
        <v>3343.3054999999999</v>
      </c>
      <c r="L1704" s="65">
        <v>1486.1</v>
      </c>
      <c r="M1704" s="65">
        <v>-8037.1500000000005</v>
      </c>
      <c r="N1704" s="65">
        <v>7800</v>
      </c>
      <c r="O1704" s="65">
        <v>6179.2</v>
      </c>
      <c r="P1704" s="65">
        <v>-7481.125</v>
      </c>
      <c r="Q1704" s="65">
        <v>5464.02</v>
      </c>
      <c r="R1704" s="65">
        <v>16836.400000000001</v>
      </c>
      <c r="S1704" s="65">
        <v>-2318.0499999999997</v>
      </c>
      <c r="T1704" s="65">
        <v>-4371.24</v>
      </c>
      <c r="U1704" s="65">
        <v>-9785.74</v>
      </c>
      <c r="V1704" s="65">
        <v>5772.4150000000009</v>
      </c>
    </row>
    <row r="1705" spans="1:22" x14ac:dyDescent="0.25">
      <c r="A1705">
        <v>1689</v>
      </c>
      <c r="B1705" s="65">
        <v>41.88</v>
      </c>
      <c r="C1705" s="65">
        <v>334.17</v>
      </c>
      <c r="D1705" s="65">
        <v>14.31</v>
      </c>
      <c r="E1705" s="65">
        <v>224.4</v>
      </c>
      <c r="F1705" s="65">
        <v>3118.77</v>
      </c>
      <c r="G1705" s="65">
        <v>2686.43</v>
      </c>
      <c r="H1705" s="65">
        <v>9897.3799999999992</v>
      </c>
      <c r="I1705" s="65">
        <v>3174.83</v>
      </c>
      <c r="J1705" s="65">
        <v>2558.5700000000002</v>
      </c>
      <c r="K1705" s="65">
        <v>3269.05</v>
      </c>
      <c r="L1705" s="65">
        <v>-10264.1</v>
      </c>
      <c r="M1705" s="65">
        <v>-17961.3</v>
      </c>
      <c r="N1705" s="65">
        <v>-331.5</v>
      </c>
      <c r="O1705" s="65">
        <v>3883</v>
      </c>
      <c r="P1705" s="65">
        <v>26217.324999999997</v>
      </c>
      <c r="Q1705" s="65">
        <v>-3024.6200000000003</v>
      </c>
      <c r="R1705" s="65">
        <v>-9396.125</v>
      </c>
      <c r="S1705" s="65">
        <v>-94</v>
      </c>
      <c r="T1705" s="65">
        <v>722.04</v>
      </c>
      <c r="U1705" s="65">
        <v>5064.92</v>
      </c>
      <c r="V1705" s="65">
        <v>-5184.360000000006</v>
      </c>
    </row>
    <row r="1706" spans="1:22" x14ac:dyDescent="0.25">
      <c r="A1706">
        <v>1690</v>
      </c>
      <c r="B1706" s="65">
        <v>39.240600000000001</v>
      </c>
      <c r="C1706" s="65">
        <v>322.63229999999999</v>
      </c>
      <c r="D1706" s="65">
        <v>14.369300000000001</v>
      </c>
      <c r="E1706" s="65">
        <v>217.50729999999999</v>
      </c>
      <c r="F1706" s="65">
        <v>3214.3438999999998</v>
      </c>
      <c r="G1706" s="65">
        <v>2631.8555999999999</v>
      </c>
      <c r="H1706" s="65">
        <v>9675.1805000000004</v>
      </c>
      <c r="I1706" s="65">
        <v>3222.3211000000001</v>
      </c>
      <c r="J1706" s="65">
        <v>2588.5902000000001</v>
      </c>
      <c r="K1706" s="65">
        <v>3318.8316</v>
      </c>
      <c r="L1706" s="65">
        <v>8185.8</v>
      </c>
      <c r="M1706" s="65">
        <v>-648.45000000000005</v>
      </c>
      <c r="N1706" s="65">
        <v>-2702.7</v>
      </c>
      <c r="O1706" s="65">
        <v>17665.400000000001</v>
      </c>
      <c r="P1706" s="65">
        <v>2322.9</v>
      </c>
      <c r="Q1706" s="65">
        <v>7889.3600000000006</v>
      </c>
      <c r="R1706" s="65">
        <v>1714.04</v>
      </c>
      <c r="S1706" s="65">
        <v>-4842.83</v>
      </c>
      <c r="T1706" s="65">
        <v>-3781.05</v>
      </c>
      <c r="U1706" s="65">
        <v>-4890.96</v>
      </c>
      <c r="V1706" s="65">
        <v>20911.510000000006</v>
      </c>
    </row>
    <row r="1707" spans="1:22" x14ac:dyDescent="0.25">
      <c r="A1707">
        <v>1691</v>
      </c>
      <c r="B1707" s="65">
        <v>40.18</v>
      </c>
      <c r="C1707" s="65">
        <v>330.55</v>
      </c>
      <c r="D1707" s="65">
        <v>14.28</v>
      </c>
      <c r="E1707" s="65">
        <v>224.32</v>
      </c>
      <c r="F1707" s="65">
        <v>3346.75</v>
      </c>
      <c r="G1707" s="65">
        <v>2754.22</v>
      </c>
      <c r="H1707" s="65">
        <v>9706.4500000000007</v>
      </c>
      <c r="I1707" s="65">
        <v>3166</v>
      </c>
      <c r="J1707" s="65">
        <v>2578.02</v>
      </c>
      <c r="K1707" s="65">
        <v>3326.9</v>
      </c>
      <c r="L1707" s="65">
        <v>1639.3999999999999</v>
      </c>
      <c r="M1707" s="65">
        <v>-12518.85</v>
      </c>
      <c r="N1707" s="65">
        <v>670.8</v>
      </c>
      <c r="O1707" s="65">
        <v>4044.8</v>
      </c>
      <c r="P1707" s="65">
        <v>-30778.375</v>
      </c>
      <c r="Q1707" s="65">
        <v>-16584.239999999998</v>
      </c>
      <c r="R1707" s="65">
        <v>150.71</v>
      </c>
      <c r="S1707" s="65">
        <v>789.71</v>
      </c>
      <c r="T1707" s="65">
        <v>-2196.1350000000002</v>
      </c>
      <c r="U1707" s="65">
        <v>-6503.6600000000008</v>
      </c>
      <c r="V1707" s="65">
        <v>-61285.840000000004</v>
      </c>
    </row>
    <row r="1708" spans="1:22" x14ac:dyDescent="0.25">
      <c r="A1708">
        <v>1692</v>
      </c>
      <c r="B1708" s="65">
        <v>40.639899999999997</v>
      </c>
      <c r="C1708" s="65">
        <v>319.11009999999999</v>
      </c>
      <c r="D1708" s="65">
        <v>14.3361</v>
      </c>
      <c r="E1708" s="65">
        <v>229.8305</v>
      </c>
      <c r="F1708" s="65">
        <v>3168.4994999999999</v>
      </c>
      <c r="G1708" s="65">
        <v>2711.5254</v>
      </c>
      <c r="H1708" s="65">
        <v>9725.6070999999993</v>
      </c>
      <c r="I1708" s="65">
        <v>3178.0234999999998</v>
      </c>
      <c r="J1708" s="65">
        <v>2579.4369999999999</v>
      </c>
      <c r="K1708" s="65">
        <v>3321.8995</v>
      </c>
      <c r="L1708" s="65">
        <v>-1609.3</v>
      </c>
      <c r="M1708" s="65">
        <v>4634.8500000000004</v>
      </c>
      <c r="N1708" s="65">
        <v>-1407.9</v>
      </c>
      <c r="O1708" s="65">
        <v>-6981</v>
      </c>
      <c r="P1708" s="65">
        <v>13784</v>
      </c>
      <c r="Q1708" s="65">
        <v>-8044.5999999999995</v>
      </c>
      <c r="R1708" s="65">
        <v>-807.29000000000008</v>
      </c>
      <c r="S1708" s="65">
        <v>-413.07</v>
      </c>
      <c r="T1708" s="65">
        <v>-2408.0699999999997</v>
      </c>
      <c r="U1708" s="65">
        <v>-5504.54</v>
      </c>
      <c r="V1708" s="65">
        <v>-8756.92</v>
      </c>
    </row>
    <row r="1709" spans="1:22" x14ac:dyDescent="0.25">
      <c r="A1709">
        <v>1693</v>
      </c>
      <c r="B1709" s="65">
        <v>40.24</v>
      </c>
      <c r="C1709" s="65">
        <v>313.63</v>
      </c>
      <c r="D1709" s="65">
        <v>13.99</v>
      </c>
      <c r="E1709" s="65">
        <v>217.08</v>
      </c>
      <c r="F1709" s="65">
        <v>3161.27</v>
      </c>
      <c r="G1709" s="65">
        <v>2730.9</v>
      </c>
      <c r="H1709" s="65">
        <v>9711.43</v>
      </c>
      <c r="I1709" s="65">
        <v>3154.53</v>
      </c>
      <c r="J1709" s="65">
        <v>2539.7600000000002</v>
      </c>
      <c r="K1709" s="65">
        <v>3275.4</v>
      </c>
      <c r="L1709" s="65">
        <v>1171.1000000000001</v>
      </c>
      <c r="M1709" s="65">
        <v>12850.949999999999</v>
      </c>
      <c r="N1709" s="65">
        <v>12261.6</v>
      </c>
      <c r="O1709" s="65">
        <v>18516.600000000002</v>
      </c>
      <c r="P1709" s="65">
        <v>15592.15</v>
      </c>
      <c r="Q1709" s="65">
        <v>-11919.72</v>
      </c>
      <c r="R1709" s="65">
        <v>-98.52</v>
      </c>
      <c r="S1709" s="65">
        <v>1936.2200000000003</v>
      </c>
      <c r="T1709" s="65">
        <v>3543.48</v>
      </c>
      <c r="U1709" s="65">
        <v>3796.1</v>
      </c>
      <c r="V1709" s="65">
        <v>57649.960000000006</v>
      </c>
    </row>
    <row r="1710" spans="1:22" x14ac:dyDescent="0.25">
      <c r="A1710">
        <v>1694</v>
      </c>
      <c r="B1710" s="65">
        <v>40.5413</v>
      </c>
      <c r="C1710" s="65">
        <v>325.78019999999998</v>
      </c>
      <c r="D1710" s="65">
        <v>13.9657</v>
      </c>
      <c r="E1710" s="65">
        <v>217.09819999999999</v>
      </c>
      <c r="F1710" s="65">
        <v>3113.7199000000001</v>
      </c>
      <c r="G1710" s="65">
        <v>2702.7653</v>
      </c>
      <c r="H1710" s="65">
        <v>9531.9048999999995</v>
      </c>
      <c r="I1710" s="65">
        <v>3151.9441000000002</v>
      </c>
      <c r="J1710" s="65">
        <v>2614.2044000000001</v>
      </c>
      <c r="K1710" s="65">
        <v>3312.8326000000002</v>
      </c>
      <c r="L1710" s="65">
        <v>-919.1</v>
      </c>
      <c r="M1710" s="65">
        <v>-5370.3</v>
      </c>
      <c r="N1710" s="65">
        <v>13037.699999999999</v>
      </c>
      <c r="O1710" s="65">
        <v>18483.599999999999</v>
      </c>
      <c r="P1710" s="65">
        <v>27478.899999999998</v>
      </c>
      <c r="Q1710" s="65">
        <v>-6292.58</v>
      </c>
      <c r="R1710" s="65">
        <v>8877.82</v>
      </c>
      <c r="S1710" s="65">
        <v>2194.87</v>
      </c>
      <c r="T1710" s="65">
        <v>-7623.1799999999994</v>
      </c>
      <c r="U1710" s="65">
        <v>-3691.16</v>
      </c>
      <c r="V1710" s="65">
        <v>46176.569999999992</v>
      </c>
    </row>
    <row r="1711" spans="1:22" x14ac:dyDescent="0.25">
      <c r="A1711">
        <v>1695</v>
      </c>
      <c r="B1711" s="65">
        <v>39.67</v>
      </c>
      <c r="C1711" s="65">
        <v>322.26</v>
      </c>
      <c r="D1711" s="65">
        <v>14.57</v>
      </c>
      <c r="E1711" s="65">
        <v>230.14</v>
      </c>
      <c r="F1711" s="65">
        <v>3269.89</v>
      </c>
      <c r="G1711" s="65">
        <v>2706.42</v>
      </c>
      <c r="H1711" s="65">
        <v>9721.31</v>
      </c>
      <c r="I1711" s="65">
        <v>3133.33</v>
      </c>
      <c r="J1711" s="65">
        <v>2561.9299999999998</v>
      </c>
      <c r="K1711" s="65">
        <v>3280.63</v>
      </c>
      <c r="L1711" s="65">
        <v>5154.0999999999995</v>
      </c>
      <c r="M1711" s="65">
        <v>-92.4</v>
      </c>
      <c r="N1711" s="65">
        <v>-10670.4</v>
      </c>
      <c r="O1711" s="65">
        <v>-7599</v>
      </c>
      <c r="P1711" s="65">
        <v>-11564.65</v>
      </c>
      <c r="Q1711" s="65">
        <v>-7023.16</v>
      </c>
      <c r="R1711" s="65">
        <v>-592.19999999999993</v>
      </c>
      <c r="S1711" s="65">
        <v>4056.06</v>
      </c>
      <c r="T1711" s="65">
        <v>217.85999999999999</v>
      </c>
      <c r="U1711" s="65">
        <v>2750.1</v>
      </c>
      <c r="V1711" s="65">
        <v>-25363.69</v>
      </c>
    </row>
    <row r="1712" spans="1:22" x14ac:dyDescent="0.25">
      <c r="A1712">
        <v>1696</v>
      </c>
      <c r="B1712" s="65">
        <v>40.047400000000003</v>
      </c>
      <c r="C1712" s="65">
        <v>326.40390000000002</v>
      </c>
      <c r="D1712" s="65">
        <v>14.4026</v>
      </c>
      <c r="E1712" s="65">
        <v>223.19820000000001</v>
      </c>
      <c r="F1712" s="65">
        <v>3208.6768000000002</v>
      </c>
      <c r="G1712" s="65">
        <v>2684.49</v>
      </c>
      <c r="H1712" s="65">
        <v>9837.1115000000009</v>
      </c>
      <c r="I1712" s="65">
        <v>3244.8591000000001</v>
      </c>
      <c r="J1712" s="65">
        <v>2617.9261999999999</v>
      </c>
      <c r="K1712" s="65">
        <v>3272.6332000000002</v>
      </c>
      <c r="L1712" s="65">
        <v>2538.1999999999998</v>
      </c>
      <c r="M1712" s="65">
        <v>-6305.85</v>
      </c>
      <c r="N1712" s="65">
        <v>-4001.4</v>
      </c>
      <c r="O1712" s="65">
        <v>6283.5999999999995</v>
      </c>
      <c r="P1712" s="65">
        <v>3739.6750000000002</v>
      </c>
      <c r="Q1712" s="65">
        <v>-2637.52</v>
      </c>
      <c r="R1712" s="65">
        <v>-6382.51</v>
      </c>
      <c r="S1712" s="65">
        <v>-7096.63</v>
      </c>
      <c r="T1712" s="65">
        <v>-8181.45</v>
      </c>
      <c r="U1712" s="65">
        <v>4348.72</v>
      </c>
      <c r="V1712" s="65">
        <v>-17695.165000000001</v>
      </c>
    </row>
    <row r="1713" spans="1:22" x14ac:dyDescent="0.25">
      <c r="A1713">
        <v>1697</v>
      </c>
      <c r="B1713" s="65">
        <v>39.090000000000003</v>
      </c>
      <c r="C1713" s="65">
        <v>311.83999999999997</v>
      </c>
      <c r="D1713" s="65">
        <v>14.1</v>
      </c>
      <c r="E1713" s="65">
        <v>226.18</v>
      </c>
      <c r="F1713" s="65">
        <v>3181.88</v>
      </c>
      <c r="G1713" s="65">
        <v>2639.42</v>
      </c>
      <c r="H1713" s="65">
        <v>9573.16</v>
      </c>
      <c r="I1713" s="65">
        <v>3115.96</v>
      </c>
      <c r="J1713" s="65">
        <v>2582.0300000000002</v>
      </c>
      <c r="K1713" s="65">
        <v>3287.95</v>
      </c>
      <c r="L1713" s="65">
        <v>9257.5</v>
      </c>
      <c r="M1713" s="65">
        <v>15540</v>
      </c>
      <c r="N1713" s="65">
        <v>7901.4</v>
      </c>
      <c r="O1713" s="65">
        <v>314.8</v>
      </c>
      <c r="P1713" s="65">
        <v>10438.475</v>
      </c>
      <c r="Q1713" s="65">
        <v>6376.84</v>
      </c>
      <c r="R1713" s="65">
        <v>6815.0199999999995</v>
      </c>
      <c r="S1713" s="65">
        <v>5792.88</v>
      </c>
      <c r="T1713" s="65">
        <v>-2796.4650000000001</v>
      </c>
      <c r="U1713" s="65">
        <v>1285.58</v>
      </c>
      <c r="V1713" s="65">
        <v>60926.03</v>
      </c>
    </row>
    <row r="1714" spans="1:22" x14ac:dyDescent="0.25">
      <c r="A1714">
        <v>1698</v>
      </c>
      <c r="B1714" s="65">
        <v>40.483499999999999</v>
      </c>
      <c r="C1714" s="65">
        <v>317.32229999999998</v>
      </c>
      <c r="D1714" s="65">
        <v>13.9947</v>
      </c>
      <c r="E1714" s="65">
        <v>231.46039999999999</v>
      </c>
      <c r="F1714" s="65">
        <v>3073.3613</v>
      </c>
      <c r="G1714" s="65">
        <v>2594.6628999999998</v>
      </c>
      <c r="H1714" s="65">
        <v>9391.5362999999998</v>
      </c>
      <c r="I1714" s="65">
        <v>3166.5799000000002</v>
      </c>
      <c r="J1714" s="65">
        <v>2539.6649000000002</v>
      </c>
      <c r="K1714" s="65">
        <v>3273.5518999999999</v>
      </c>
      <c r="L1714" s="65">
        <v>-514.5</v>
      </c>
      <c r="M1714" s="65">
        <v>7316.55</v>
      </c>
      <c r="N1714" s="65">
        <v>11906.7</v>
      </c>
      <c r="O1714" s="65">
        <v>-10240.799999999999</v>
      </c>
      <c r="P1714" s="65">
        <v>37568.550000000003</v>
      </c>
      <c r="Q1714" s="65">
        <v>15327.9</v>
      </c>
      <c r="R1714" s="65">
        <v>15896.25</v>
      </c>
      <c r="S1714" s="65">
        <v>731.29</v>
      </c>
      <c r="T1714" s="65">
        <v>3557.7449999999999</v>
      </c>
      <c r="U1714" s="65">
        <v>4164.9799999999996</v>
      </c>
      <c r="V1714" s="65">
        <v>85714.664999999979</v>
      </c>
    </row>
    <row r="1715" spans="1:22" x14ac:dyDescent="0.25">
      <c r="A1715">
        <v>1699</v>
      </c>
      <c r="B1715" s="65">
        <v>40.07</v>
      </c>
      <c r="C1715" s="65">
        <v>321.37</v>
      </c>
      <c r="D1715" s="65">
        <v>14.6</v>
      </c>
      <c r="E1715" s="65">
        <v>224.3</v>
      </c>
      <c r="F1715" s="65">
        <v>3122.98</v>
      </c>
      <c r="G1715" s="65">
        <v>2786.72</v>
      </c>
      <c r="H1715" s="65">
        <v>9413.81</v>
      </c>
      <c r="I1715" s="65">
        <v>3173.39</v>
      </c>
      <c r="J1715" s="65">
        <v>2528.0100000000002</v>
      </c>
      <c r="K1715" s="65">
        <v>3249.73</v>
      </c>
      <c r="L1715" s="65">
        <v>2367.4</v>
      </c>
      <c r="M1715" s="65">
        <v>1237.8</v>
      </c>
      <c r="N1715" s="65">
        <v>-11887.2</v>
      </c>
      <c r="O1715" s="65">
        <v>4083.5999999999995</v>
      </c>
      <c r="P1715" s="65">
        <v>25163.375</v>
      </c>
      <c r="Q1715" s="65">
        <v>-23082.74</v>
      </c>
      <c r="R1715" s="65">
        <v>14782.345000000001</v>
      </c>
      <c r="S1715" s="65">
        <v>50.61</v>
      </c>
      <c r="T1715" s="65">
        <v>5306.5349999999999</v>
      </c>
      <c r="U1715" s="65">
        <v>8929.56</v>
      </c>
      <c r="V1715" s="65">
        <v>26951.284999999996</v>
      </c>
    </row>
    <row r="1716" spans="1:22" x14ac:dyDescent="0.25">
      <c r="A1716">
        <v>1700</v>
      </c>
      <c r="B1716" s="65">
        <v>39.767000000000003</v>
      </c>
      <c r="C1716" s="65">
        <v>314.86110000000002</v>
      </c>
      <c r="D1716" s="65">
        <v>14.508800000000001</v>
      </c>
      <c r="E1716" s="65">
        <v>228.15129999999999</v>
      </c>
      <c r="F1716" s="65">
        <v>3095.9982</v>
      </c>
      <c r="G1716" s="65">
        <v>2603.1392000000001</v>
      </c>
      <c r="H1716" s="65">
        <v>9344.9608000000007</v>
      </c>
      <c r="I1716" s="65">
        <v>3211.3153000000002</v>
      </c>
      <c r="J1716" s="65">
        <v>2514.6386000000002</v>
      </c>
      <c r="K1716" s="65">
        <v>3244.6678000000002</v>
      </c>
      <c r="L1716" s="65">
        <v>4501</v>
      </c>
      <c r="M1716" s="65">
        <v>11008.35</v>
      </c>
      <c r="N1716" s="65">
        <v>-8143.2000000000007</v>
      </c>
      <c r="O1716" s="65">
        <v>-3622.6</v>
      </c>
      <c r="P1716" s="65">
        <v>31909.325000000001</v>
      </c>
      <c r="Q1716" s="65">
        <v>13632.640000000001</v>
      </c>
      <c r="R1716" s="65">
        <v>18225.024999999998</v>
      </c>
      <c r="S1716" s="65">
        <v>-3742.25</v>
      </c>
      <c r="T1716" s="65">
        <v>7311.69</v>
      </c>
      <c r="U1716" s="65">
        <v>9941.8000000000011</v>
      </c>
      <c r="V1716" s="65">
        <v>81021.78</v>
      </c>
    </row>
    <row r="1717" spans="1:22" x14ac:dyDescent="0.25">
      <c r="A1717">
        <v>1701</v>
      </c>
      <c r="B1717" s="65">
        <v>41.51</v>
      </c>
      <c r="C1717" s="65">
        <v>311.89</v>
      </c>
      <c r="D1717" s="65">
        <v>14.16</v>
      </c>
      <c r="E1717" s="65">
        <v>231.67</v>
      </c>
      <c r="F1717" s="65">
        <v>3304.23</v>
      </c>
      <c r="G1717" s="65">
        <v>2685.57</v>
      </c>
      <c r="H1717" s="65">
        <v>10081.41</v>
      </c>
      <c r="I1717" s="65">
        <v>3265.83</v>
      </c>
      <c r="J1717" s="65">
        <v>2565.8200000000002</v>
      </c>
      <c r="K1717" s="65">
        <v>3234.36</v>
      </c>
      <c r="L1717" s="65">
        <v>-7700.0000000000009</v>
      </c>
      <c r="M1717" s="65">
        <v>15471.449999999999</v>
      </c>
      <c r="N1717" s="65">
        <v>5268.9</v>
      </c>
      <c r="O1717" s="65">
        <v>-10667</v>
      </c>
      <c r="P1717" s="65">
        <v>-20147.45</v>
      </c>
      <c r="Q1717" s="65">
        <v>-2853.08</v>
      </c>
      <c r="R1717" s="65">
        <v>-18597.419999999998</v>
      </c>
      <c r="S1717" s="65">
        <v>-9193.68</v>
      </c>
      <c r="T1717" s="65">
        <v>-365.80500000000001</v>
      </c>
      <c r="U1717" s="65">
        <v>12002.86</v>
      </c>
      <c r="V1717" s="65">
        <v>-36781.224999999999</v>
      </c>
    </row>
    <row r="1718" spans="1:22" x14ac:dyDescent="0.25">
      <c r="A1718">
        <v>1702</v>
      </c>
      <c r="B1718" s="65">
        <v>40.444000000000003</v>
      </c>
      <c r="C1718" s="65">
        <v>317.38</v>
      </c>
      <c r="D1718" s="65">
        <v>14.37</v>
      </c>
      <c r="E1718" s="65">
        <v>233.00040000000001</v>
      </c>
      <c r="F1718" s="65">
        <v>3476.8319999999999</v>
      </c>
      <c r="G1718" s="65">
        <v>2617.8760000000002</v>
      </c>
      <c r="H1718" s="65">
        <v>9962.4436000000005</v>
      </c>
      <c r="I1718" s="65">
        <v>3147.1801999999998</v>
      </c>
      <c r="J1718" s="65">
        <v>2589.1062000000002</v>
      </c>
      <c r="K1718" s="65">
        <v>3355.9297999999999</v>
      </c>
      <c r="L1718" s="65">
        <v>-238.00000000000003</v>
      </c>
      <c r="M1718" s="65">
        <v>7230</v>
      </c>
      <c r="N1718" s="65">
        <v>-2730.0000000000005</v>
      </c>
      <c r="O1718" s="65">
        <v>-13320.800000000001</v>
      </c>
      <c r="P1718" s="65">
        <v>-63299.125</v>
      </c>
      <c r="Q1718" s="65">
        <v>10685.28</v>
      </c>
      <c r="R1718" s="65">
        <v>-12649.115</v>
      </c>
      <c r="S1718" s="65">
        <v>2671.2599999999998</v>
      </c>
      <c r="T1718" s="65">
        <v>-3858.45</v>
      </c>
      <c r="U1718" s="65">
        <v>-12310.599999999999</v>
      </c>
      <c r="V1718" s="65">
        <v>-87819.550000000017</v>
      </c>
    </row>
    <row r="1719" spans="1:22" x14ac:dyDescent="0.25">
      <c r="A1719">
        <v>1703</v>
      </c>
      <c r="B1719" s="65">
        <v>41.1</v>
      </c>
      <c r="C1719" s="65">
        <v>318.02</v>
      </c>
      <c r="D1719" s="65">
        <v>14.7</v>
      </c>
      <c r="E1719" s="65">
        <v>225.01</v>
      </c>
      <c r="F1719" s="65">
        <v>3236.48</v>
      </c>
      <c r="G1719" s="65">
        <v>2663.51</v>
      </c>
      <c r="H1719" s="65">
        <v>9872.8799999999992</v>
      </c>
      <c r="I1719" s="65">
        <v>3213.08</v>
      </c>
      <c r="J1719" s="65">
        <v>2549.42</v>
      </c>
      <c r="K1719" s="65">
        <v>3323.3</v>
      </c>
      <c r="L1719" s="65">
        <v>-4830</v>
      </c>
      <c r="M1719" s="65">
        <v>6264.2999999999993</v>
      </c>
      <c r="N1719" s="65">
        <v>-15502.5</v>
      </c>
      <c r="O1719" s="65">
        <v>2655.8</v>
      </c>
      <c r="P1719" s="65">
        <v>-3211.3</v>
      </c>
      <c r="Q1719" s="65">
        <v>1558.1200000000001</v>
      </c>
      <c r="R1719" s="65">
        <v>-8170.9149999999991</v>
      </c>
      <c r="S1719" s="65">
        <v>-3918.88</v>
      </c>
      <c r="T1719" s="65">
        <v>2094.375</v>
      </c>
      <c r="U1719" s="65">
        <v>-5784.72</v>
      </c>
      <c r="V1719" s="65">
        <v>-28845.72</v>
      </c>
    </row>
    <row r="1720" spans="1:22" x14ac:dyDescent="0.25">
      <c r="A1720">
        <v>1704</v>
      </c>
      <c r="B1720" s="65">
        <v>39.843200000000003</v>
      </c>
      <c r="C1720" s="65">
        <v>319.17680000000001</v>
      </c>
      <c r="D1720" s="65">
        <v>14.1701</v>
      </c>
      <c r="E1720" s="65">
        <v>230.22059999999999</v>
      </c>
      <c r="F1720" s="65">
        <v>3173.3355999999999</v>
      </c>
      <c r="G1720" s="65">
        <v>2640.0664999999999</v>
      </c>
      <c r="H1720" s="65">
        <v>9776.2934000000005</v>
      </c>
      <c r="I1720" s="65">
        <v>3189.7154</v>
      </c>
      <c r="J1720" s="65">
        <v>2549.5801999999999</v>
      </c>
      <c r="K1720" s="65">
        <v>3272.0776999999998</v>
      </c>
      <c r="L1720" s="65">
        <v>3967.6</v>
      </c>
      <c r="M1720" s="65">
        <v>4534.8</v>
      </c>
      <c r="N1720" s="65">
        <v>5066.0999999999995</v>
      </c>
      <c r="O1720" s="65">
        <v>-7761.2</v>
      </c>
      <c r="P1720" s="65">
        <v>12574.975</v>
      </c>
      <c r="Q1720" s="65">
        <v>6247.18</v>
      </c>
      <c r="R1720" s="65">
        <v>-3341.605</v>
      </c>
      <c r="S1720" s="65">
        <v>-1582.26</v>
      </c>
      <c r="T1720" s="65">
        <v>2070.4500000000003</v>
      </c>
      <c r="U1720" s="65">
        <v>4459.82</v>
      </c>
      <c r="V1720" s="65">
        <v>26235.860000000004</v>
      </c>
    </row>
    <row r="1721" spans="1:22" x14ac:dyDescent="0.25">
      <c r="A1721">
        <v>1705</v>
      </c>
      <c r="B1721" s="65">
        <v>39.04</v>
      </c>
      <c r="C1721" s="65">
        <v>315.68</v>
      </c>
      <c r="D1721" s="65">
        <v>14.6</v>
      </c>
      <c r="E1721" s="65">
        <v>216.42</v>
      </c>
      <c r="F1721" s="65">
        <v>3204.6</v>
      </c>
      <c r="G1721" s="65">
        <v>2646.22</v>
      </c>
      <c r="H1721" s="65">
        <v>9826.23</v>
      </c>
      <c r="I1721" s="65">
        <v>3214.4</v>
      </c>
      <c r="J1721" s="65">
        <v>2500.5100000000002</v>
      </c>
      <c r="K1721" s="65">
        <v>3270.7</v>
      </c>
      <c r="L1721" s="65">
        <v>9561.2999999999993</v>
      </c>
      <c r="M1721" s="65">
        <v>9772.7999999999993</v>
      </c>
      <c r="N1721" s="65">
        <v>-11813.1</v>
      </c>
      <c r="O1721" s="65">
        <v>19842.199999999997</v>
      </c>
      <c r="P1721" s="65">
        <v>4759.7750000000005</v>
      </c>
      <c r="Q1721" s="65">
        <v>5015.54</v>
      </c>
      <c r="R1721" s="65">
        <v>-5838.4</v>
      </c>
      <c r="S1721" s="65">
        <v>-4051.1699999999996</v>
      </c>
      <c r="T1721" s="65">
        <v>9430.92</v>
      </c>
      <c r="U1721" s="65">
        <v>4736.26</v>
      </c>
      <c r="V1721" s="65">
        <v>41416.125</v>
      </c>
    </row>
    <row r="1722" spans="1:22" x14ac:dyDescent="0.25">
      <c r="A1722">
        <v>1706</v>
      </c>
      <c r="B1722" s="65">
        <v>40.799399999999999</v>
      </c>
      <c r="C1722" s="65">
        <v>334.77670000000001</v>
      </c>
      <c r="D1722" s="65">
        <v>13.9422</v>
      </c>
      <c r="E1722" s="65">
        <v>218.09960000000001</v>
      </c>
      <c r="F1722" s="65">
        <v>3221.9886000000001</v>
      </c>
      <c r="G1722" s="65">
        <v>2717.6305000000002</v>
      </c>
      <c r="H1722" s="65">
        <v>9854.3009000000002</v>
      </c>
      <c r="I1722" s="65">
        <v>3100.0414999999998</v>
      </c>
      <c r="J1722" s="65">
        <v>2507.7750999999998</v>
      </c>
      <c r="K1722" s="65">
        <v>3283.482</v>
      </c>
      <c r="L1722" s="65">
        <v>-2725.8</v>
      </c>
      <c r="M1722" s="65">
        <v>-18865.05</v>
      </c>
      <c r="N1722" s="65">
        <v>13954.2</v>
      </c>
      <c r="O1722" s="65">
        <v>16480.8</v>
      </c>
      <c r="P1722" s="65">
        <v>411.72500000000002</v>
      </c>
      <c r="Q1722" s="65">
        <v>-9265.619999999999</v>
      </c>
      <c r="R1722" s="65">
        <v>-7241.98</v>
      </c>
      <c r="S1722" s="65">
        <v>7385.1299999999992</v>
      </c>
      <c r="T1722" s="65">
        <v>8341.2150000000001</v>
      </c>
      <c r="U1722" s="65">
        <v>2178.96</v>
      </c>
      <c r="V1722" s="65">
        <v>10653.580000000002</v>
      </c>
    </row>
    <row r="1723" spans="1:22" x14ac:dyDescent="0.25">
      <c r="A1723">
        <v>1707</v>
      </c>
      <c r="B1723" s="65">
        <v>39.99</v>
      </c>
      <c r="C1723" s="65">
        <v>319.36</v>
      </c>
      <c r="D1723" s="65">
        <v>14.18</v>
      </c>
      <c r="E1723" s="65">
        <v>231.7</v>
      </c>
      <c r="F1723" s="65">
        <v>3183.56</v>
      </c>
      <c r="G1723" s="65">
        <v>2712.37</v>
      </c>
      <c r="H1723" s="65">
        <v>9582.06</v>
      </c>
      <c r="I1723" s="65">
        <v>3120.21</v>
      </c>
      <c r="J1723" s="65">
        <v>2571.0300000000002</v>
      </c>
      <c r="K1723" s="65">
        <v>3305.61</v>
      </c>
      <c r="L1723" s="65">
        <v>2907.1</v>
      </c>
      <c r="M1723" s="65">
        <v>4259.25</v>
      </c>
      <c r="N1723" s="65">
        <v>4683.8999999999996</v>
      </c>
      <c r="O1723" s="65">
        <v>-10726.2</v>
      </c>
      <c r="P1723" s="65">
        <v>10018.074999999999</v>
      </c>
      <c r="Q1723" s="65">
        <v>-8213.82</v>
      </c>
      <c r="R1723" s="65">
        <v>6370.11</v>
      </c>
      <c r="S1723" s="65">
        <v>5368.1399999999994</v>
      </c>
      <c r="T1723" s="65">
        <v>-1146.2849999999999</v>
      </c>
      <c r="U1723" s="65">
        <v>-2245.8200000000002</v>
      </c>
      <c r="V1723" s="65">
        <v>11274.449999999997</v>
      </c>
    </row>
    <row r="1724" spans="1:22" x14ac:dyDescent="0.25">
      <c r="A1724">
        <v>1708</v>
      </c>
      <c r="B1724" s="65">
        <v>40.354300000000002</v>
      </c>
      <c r="C1724" s="65">
        <v>322.4151</v>
      </c>
      <c r="D1724" s="65">
        <v>14.228</v>
      </c>
      <c r="E1724" s="65">
        <v>230.9391</v>
      </c>
      <c r="F1724" s="65">
        <v>3306.1181000000001</v>
      </c>
      <c r="G1724" s="65">
        <v>2664.1289999999999</v>
      </c>
      <c r="H1724" s="65">
        <v>9484.9974999999995</v>
      </c>
      <c r="I1724" s="65">
        <v>3142.4328999999998</v>
      </c>
      <c r="J1724" s="65">
        <v>2532.4580000000001</v>
      </c>
      <c r="K1724" s="65">
        <v>3283.7325999999998</v>
      </c>
      <c r="L1724" s="65">
        <v>389.9</v>
      </c>
      <c r="M1724" s="65">
        <v>-322.65000000000003</v>
      </c>
      <c r="N1724" s="65">
        <v>2808</v>
      </c>
      <c r="O1724" s="65">
        <v>-9198.2000000000007</v>
      </c>
      <c r="P1724" s="65">
        <v>-20620.650000000001</v>
      </c>
      <c r="Q1724" s="65">
        <v>1434.68</v>
      </c>
      <c r="R1724" s="65">
        <v>11223.189999999999</v>
      </c>
      <c r="S1724" s="65">
        <v>3145.9900000000002</v>
      </c>
      <c r="T1724" s="65">
        <v>4638.78</v>
      </c>
      <c r="U1724" s="65">
        <v>2128.84</v>
      </c>
      <c r="V1724" s="65">
        <v>-4372.1200000000035</v>
      </c>
    </row>
    <row r="1725" spans="1:22" x14ac:dyDescent="0.25">
      <c r="A1725">
        <v>1709</v>
      </c>
      <c r="B1725" s="65">
        <v>40.869999999999997</v>
      </c>
      <c r="C1725" s="65">
        <v>327.14999999999998</v>
      </c>
      <c r="D1725" s="65">
        <v>14.26</v>
      </c>
      <c r="E1725" s="65">
        <v>217.3</v>
      </c>
      <c r="F1725" s="65">
        <v>3294.12</v>
      </c>
      <c r="G1725" s="65">
        <v>2710.66</v>
      </c>
      <c r="H1725" s="65">
        <v>10233.540000000001</v>
      </c>
      <c r="I1725" s="65">
        <v>3131.46</v>
      </c>
      <c r="J1725" s="65">
        <v>2542.34</v>
      </c>
      <c r="K1725" s="65">
        <v>3309.29</v>
      </c>
      <c r="L1725" s="65">
        <v>-3187.8</v>
      </c>
      <c r="M1725" s="65">
        <v>-7419.45</v>
      </c>
      <c r="N1725" s="65">
        <v>1575.6</v>
      </c>
      <c r="O1725" s="65">
        <v>18080.400000000001</v>
      </c>
      <c r="P1725" s="65">
        <v>-17620.650000000001</v>
      </c>
      <c r="Q1725" s="65">
        <v>-7871.1799999999994</v>
      </c>
      <c r="R1725" s="65">
        <v>-26204.17</v>
      </c>
      <c r="S1725" s="65">
        <v>4243.26</v>
      </c>
      <c r="T1725" s="65">
        <v>3156.42</v>
      </c>
      <c r="U1725" s="65">
        <v>-2982</v>
      </c>
      <c r="V1725" s="65">
        <v>-38229.57</v>
      </c>
    </row>
    <row r="1726" spans="1:22" x14ac:dyDescent="0.25">
      <c r="A1726">
        <v>1710</v>
      </c>
      <c r="B1726" s="65">
        <v>41.518000000000001</v>
      </c>
      <c r="C1726" s="65">
        <v>325.21190000000001</v>
      </c>
      <c r="D1726" s="65">
        <v>14.3055</v>
      </c>
      <c r="E1726" s="65">
        <v>234.51240000000001</v>
      </c>
      <c r="F1726" s="65">
        <v>3222.7838999999999</v>
      </c>
      <c r="G1726" s="65">
        <v>2629.2051999999999</v>
      </c>
      <c r="H1726" s="65">
        <v>9765.7286999999997</v>
      </c>
      <c r="I1726" s="65">
        <v>3144.1417000000001</v>
      </c>
      <c r="J1726" s="65">
        <v>2602.3112999999998</v>
      </c>
      <c r="K1726" s="65">
        <v>3295.2345999999998</v>
      </c>
      <c r="L1726" s="65">
        <v>-7756.0000000000009</v>
      </c>
      <c r="M1726" s="65">
        <v>-4517.8499999999995</v>
      </c>
      <c r="N1726" s="65">
        <v>-214.5</v>
      </c>
      <c r="O1726" s="65">
        <v>-16344.8</v>
      </c>
      <c r="P1726" s="65">
        <v>212.9</v>
      </c>
      <c r="Q1726" s="65">
        <v>8419.44</v>
      </c>
      <c r="R1726" s="65">
        <v>-2813.37</v>
      </c>
      <c r="S1726" s="65">
        <v>2975.11</v>
      </c>
      <c r="T1726" s="65">
        <v>-5839.2150000000001</v>
      </c>
      <c r="U1726" s="65">
        <v>-171.56</v>
      </c>
      <c r="V1726" s="65">
        <v>-26049.844999999998</v>
      </c>
    </row>
    <row r="1727" spans="1:22" x14ac:dyDescent="0.25">
      <c r="A1727">
        <v>1711</v>
      </c>
      <c r="B1727" s="65">
        <v>40.51</v>
      </c>
      <c r="C1727" s="65">
        <v>324.89</v>
      </c>
      <c r="D1727" s="65">
        <v>14.44</v>
      </c>
      <c r="E1727" s="65">
        <v>228.98</v>
      </c>
      <c r="F1727" s="65">
        <v>3212.21</v>
      </c>
      <c r="G1727" s="65">
        <v>2639.12</v>
      </c>
      <c r="H1727" s="65">
        <v>9662.67</v>
      </c>
      <c r="I1727" s="65">
        <v>3118.35</v>
      </c>
      <c r="J1727" s="65">
        <v>2537.98</v>
      </c>
      <c r="K1727" s="65">
        <v>3291.87</v>
      </c>
      <c r="L1727" s="65">
        <v>-696.5</v>
      </c>
      <c r="M1727" s="65">
        <v>-4033.8</v>
      </c>
      <c r="N1727" s="65">
        <v>-5374.2</v>
      </c>
      <c r="O1727" s="65">
        <v>-5285.4000000000005</v>
      </c>
      <c r="P1727" s="65">
        <v>2856.375</v>
      </c>
      <c r="Q1727" s="65">
        <v>6435.9</v>
      </c>
      <c r="R1727" s="65">
        <v>2339.7749999999996</v>
      </c>
      <c r="S1727" s="65">
        <v>5554.38</v>
      </c>
      <c r="T1727" s="65">
        <v>3810.66</v>
      </c>
      <c r="U1727" s="65">
        <v>501.15999999999997</v>
      </c>
      <c r="V1727" s="65">
        <v>6108.3499999999976</v>
      </c>
    </row>
    <row r="1728" spans="1:22" x14ac:dyDescent="0.25">
      <c r="A1728">
        <v>1712</v>
      </c>
      <c r="B1728" s="65">
        <v>41.440600000000003</v>
      </c>
      <c r="C1728" s="65">
        <v>328.5274</v>
      </c>
      <c r="D1728" s="65">
        <v>14.3131</v>
      </c>
      <c r="E1728" s="65">
        <v>225.8647</v>
      </c>
      <c r="F1728" s="65">
        <v>3154.7768000000001</v>
      </c>
      <c r="G1728" s="65">
        <v>2681.9418999999998</v>
      </c>
      <c r="H1728" s="65">
        <v>9553.2117999999991</v>
      </c>
      <c r="I1728" s="65">
        <v>3157.3595999999998</v>
      </c>
      <c r="J1728" s="65">
        <v>2577.1401000000001</v>
      </c>
      <c r="K1728" s="65">
        <v>3306.8553000000002</v>
      </c>
      <c r="L1728" s="65">
        <v>-7214.2</v>
      </c>
      <c r="M1728" s="65">
        <v>-9491.1</v>
      </c>
      <c r="N1728" s="65">
        <v>-510.90000000000003</v>
      </c>
      <c r="O1728" s="65">
        <v>950.6</v>
      </c>
      <c r="P1728" s="65">
        <v>17214.674999999999</v>
      </c>
      <c r="Q1728" s="65">
        <v>-2127.9</v>
      </c>
      <c r="R1728" s="65">
        <v>7812.4750000000004</v>
      </c>
      <c r="S1728" s="65">
        <v>1653.3200000000002</v>
      </c>
      <c r="T1728" s="65">
        <v>-2063.5349999999999</v>
      </c>
      <c r="U1728" s="65">
        <v>-2495.7000000000003</v>
      </c>
      <c r="V1728" s="65">
        <v>3727.7349999999992</v>
      </c>
    </row>
    <row r="1729" spans="1:22" x14ac:dyDescent="0.25">
      <c r="A1729">
        <v>1713</v>
      </c>
      <c r="B1729" s="65">
        <v>40.369999999999997</v>
      </c>
      <c r="C1729" s="65">
        <v>317.68</v>
      </c>
      <c r="D1729" s="65">
        <v>14.22</v>
      </c>
      <c r="E1729" s="65">
        <v>219.43</v>
      </c>
      <c r="F1729" s="65">
        <v>3225.72</v>
      </c>
      <c r="G1729" s="65">
        <v>2723.62</v>
      </c>
      <c r="H1729" s="65">
        <v>9661.76</v>
      </c>
      <c r="I1729" s="65">
        <v>3207.26</v>
      </c>
      <c r="J1729" s="65">
        <v>2591.48</v>
      </c>
      <c r="K1729" s="65">
        <v>3293.42</v>
      </c>
      <c r="L1729" s="65">
        <v>254.8</v>
      </c>
      <c r="M1729" s="65">
        <v>6781.35</v>
      </c>
      <c r="N1729" s="65">
        <v>3010.8</v>
      </c>
      <c r="O1729" s="65">
        <v>13826.2</v>
      </c>
      <c r="P1729" s="65">
        <v>-521.20000000000005</v>
      </c>
      <c r="Q1729" s="65">
        <v>-10464.26</v>
      </c>
      <c r="R1729" s="65">
        <v>2385.0450000000001</v>
      </c>
      <c r="S1729" s="65">
        <v>-3336.3199999999997</v>
      </c>
      <c r="T1729" s="65">
        <v>-4215.12</v>
      </c>
      <c r="U1729" s="65">
        <v>191.2</v>
      </c>
      <c r="V1729" s="65">
        <v>7912.4950000000008</v>
      </c>
    </row>
    <row r="1730" spans="1:22" x14ac:dyDescent="0.25">
      <c r="A1730">
        <v>1714</v>
      </c>
      <c r="B1730" s="65">
        <v>39.31</v>
      </c>
      <c r="C1730" s="65">
        <v>333.89550000000003</v>
      </c>
      <c r="D1730" s="65">
        <v>14.321400000000001</v>
      </c>
      <c r="E1730" s="65">
        <v>226.9726</v>
      </c>
      <c r="F1730" s="65">
        <v>3310.5333999999998</v>
      </c>
      <c r="G1730" s="65">
        <v>2724.9041999999999</v>
      </c>
      <c r="H1730" s="65">
        <v>10286.205400000001</v>
      </c>
      <c r="I1730" s="65">
        <v>3221.6217999999999</v>
      </c>
      <c r="J1730" s="65">
        <v>2581.9099000000001</v>
      </c>
      <c r="K1730" s="65">
        <v>3269.2188999999998</v>
      </c>
      <c r="L1730" s="65">
        <v>7700.0000000000009</v>
      </c>
      <c r="M1730" s="65">
        <v>-17543.25</v>
      </c>
      <c r="N1730" s="65">
        <v>-834.59999999999991</v>
      </c>
      <c r="O1730" s="65">
        <v>-1265.2</v>
      </c>
      <c r="P1730" s="65">
        <v>-21724.475000000002</v>
      </c>
      <c r="Q1730" s="65">
        <v>-10720.359999999999</v>
      </c>
      <c r="R1730" s="65">
        <v>-28837.205000000002</v>
      </c>
      <c r="S1730" s="65">
        <v>-4772.8999999999996</v>
      </c>
      <c r="T1730" s="65">
        <v>-2779.0050000000001</v>
      </c>
      <c r="U1730" s="65">
        <v>5031.58</v>
      </c>
      <c r="V1730" s="65">
        <v>-75745.414999999994</v>
      </c>
    </row>
    <row r="1731" spans="1:22" x14ac:dyDescent="0.25">
      <c r="A1731">
        <v>1715</v>
      </c>
      <c r="B1731" s="65">
        <v>38.229999999999997</v>
      </c>
      <c r="C1731" s="65">
        <v>312.52999999999997</v>
      </c>
      <c r="D1731" s="65">
        <v>14.13</v>
      </c>
      <c r="E1731" s="65">
        <v>226.31</v>
      </c>
      <c r="F1731" s="65">
        <v>3097.07</v>
      </c>
      <c r="G1731" s="65">
        <v>2644.73</v>
      </c>
      <c r="H1731" s="65">
        <v>9837.74</v>
      </c>
      <c r="I1731" s="65">
        <v>3104.86</v>
      </c>
      <c r="J1731" s="65">
        <v>2569.9299999999998</v>
      </c>
      <c r="K1731" s="65">
        <v>3261.68</v>
      </c>
      <c r="L1731" s="65">
        <v>15260.699999999999</v>
      </c>
      <c r="M1731" s="65">
        <v>14508.6</v>
      </c>
      <c r="N1731" s="65">
        <v>6516.9</v>
      </c>
      <c r="O1731" s="65">
        <v>52.6</v>
      </c>
      <c r="P1731" s="65">
        <v>31641.825000000001</v>
      </c>
      <c r="Q1731" s="65">
        <v>5315.28</v>
      </c>
      <c r="R1731" s="65">
        <v>-6413.6949999999997</v>
      </c>
      <c r="S1731" s="65">
        <v>6903.06</v>
      </c>
      <c r="T1731" s="65">
        <v>-981.73500000000001</v>
      </c>
      <c r="U1731" s="65">
        <v>6540.2</v>
      </c>
      <c r="V1731" s="65">
        <v>79343.734999999986</v>
      </c>
    </row>
    <row r="1732" spans="1:22" x14ac:dyDescent="0.25">
      <c r="A1732">
        <v>1716</v>
      </c>
      <c r="B1732" s="65">
        <v>39.639400000000002</v>
      </c>
      <c r="C1732" s="65">
        <v>317.0428</v>
      </c>
      <c r="D1732" s="65">
        <v>14.3508</v>
      </c>
      <c r="E1732" s="65">
        <v>225.50810000000001</v>
      </c>
      <c r="F1732" s="65">
        <v>3308.1098000000002</v>
      </c>
      <c r="G1732" s="65">
        <v>2727.6549</v>
      </c>
      <c r="H1732" s="65">
        <v>9662.5926999999992</v>
      </c>
      <c r="I1732" s="65">
        <v>3184.0219999999999</v>
      </c>
      <c r="J1732" s="65">
        <v>2543.4144999999999</v>
      </c>
      <c r="K1732" s="65">
        <v>3248.2019</v>
      </c>
      <c r="L1732" s="65">
        <v>5394.2</v>
      </c>
      <c r="M1732" s="65">
        <v>7735.7999999999993</v>
      </c>
      <c r="N1732" s="65">
        <v>-1981.1999999999998</v>
      </c>
      <c r="O1732" s="65">
        <v>1663.8</v>
      </c>
      <c r="P1732" s="65">
        <v>-21118.575000000001</v>
      </c>
      <c r="Q1732" s="65">
        <v>-11270.5</v>
      </c>
      <c r="R1732" s="65">
        <v>2343.4299999999998</v>
      </c>
      <c r="S1732" s="65">
        <v>-1012.9200000000001</v>
      </c>
      <c r="T1732" s="65">
        <v>2995.3049999999998</v>
      </c>
      <c r="U1732" s="65">
        <v>9234.98</v>
      </c>
      <c r="V1732" s="65">
        <v>-6015.6800000000039</v>
      </c>
    </row>
    <row r="1733" spans="1:22" x14ac:dyDescent="0.25">
      <c r="A1733">
        <v>1717</v>
      </c>
      <c r="B1733" s="65">
        <v>39.21</v>
      </c>
      <c r="C1733" s="65">
        <v>328.44</v>
      </c>
      <c r="D1733" s="65">
        <v>14.11</v>
      </c>
      <c r="E1733" s="65">
        <v>218.54</v>
      </c>
      <c r="F1733" s="65">
        <v>3257.88</v>
      </c>
      <c r="G1733" s="65">
        <v>2622.58</v>
      </c>
      <c r="H1733" s="65">
        <v>9617.5300000000007</v>
      </c>
      <c r="I1733" s="65">
        <v>3261.71</v>
      </c>
      <c r="J1733" s="65">
        <v>2580.2600000000002</v>
      </c>
      <c r="K1733" s="65">
        <v>3245.29</v>
      </c>
      <c r="L1733" s="65">
        <v>8414.6999999999989</v>
      </c>
      <c r="M1733" s="65">
        <v>-9366.1500000000015</v>
      </c>
      <c r="N1733" s="65">
        <v>7581.5999999999995</v>
      </c>
      <c r="O1733" s="65">
        <v>15606.400000000001</v>
      </c>
      <c r="P1733" s="65">
        <v>-8561.3250000000007</v>
      </c>
      <c r="Q1733" s="65">
        <v>9743.94</v>
      </c>
      <c r="R1733" s="65">
        <v>4596.33</v>
      </c>
      <c r="S1733" s="65">
        <v>-8781.3799999999992</v>
      </c>
      <c r="T1733" s="65">
        <v>-2531.46</v>
      </c>
      <c r="U1733" s="65">
        <v>9817.4000000000015</v>
      </c>
      <c r="V1733" s="65">
        <v>26520.055000000008</v>
      </c>
    </row>
    <row r="1734" spans="1:22" x14ac:dyDescent="0.25">
      <c r="A1734">
        <v>1718</v>
      </c>
      <c r="B1734" s="65">
        <v>40.297400000000003</v>
      </c>
      <c r="C1734" s="65">
        <v>316.06270000000001</v>
      </c>
      <c r="D1734" s="65">
        <v>14.139099999999999</v>
      </c>
      <c r="E1734" s="65">
        <v>233.0067</v>
      </c>
      <c r="F1734" s="65">
        <v>3206.2359999999999</v>
      </c>
      <c r="G1734" s="65">
        <v>2675.3996000000002</v>
      </c>
      <c r="H1734" s="65">
        <v>9711.7785000000003</v>
      </c>
      <c r="I1734" s="65">
        <v>3140.5581999999999</v>
      </c>
      <c r="J1734" s="65">
        <v>2469.3425999999999</v>
      </c>
      <c r="K1734" s="65">
        <v>3204.4292</v>
      </c>
      <c r="L1734" s="65">
        <v>788.2</v>
      </c>
      <c r="M1734" s="65">
        <v>9205.9499999999989</v>
      </c>
      <c r="N1734" s="65">
        <v>6275.0999999999995</v>
      </c>
      <c r="O1734" s="65">
        <v>-13333.4</v>
      </c>
      <c r="P1734" s="65">
        <v>4349.875</v>
      </c>
      <c r="Q1734" s="65">
        <v>-819.43999999999994</v>
      </c>
      <c r="R1734" s="65">
        <v>-115.86000000000001</v>
      </c>
      <c r="S1734" s="65">
        <v>3333.46</v>
      </c>
      <c r="T1734" s="65">
        <v>14106.09</v>
      </c>
      <c r="U1734" s="65">
        <v>17989.52</v>
      </c>
      <c r="V1734" s="65">
        <v>41779.495000000003</v>
      </c>
    </row>
    <row r="1735" spans="1:22" x14ac:dyDescent="0.25">
      <c r="A1735">
        <v>1719</v>
      </c>
      <c r="B1735" s="65">
        <v>39.46</v>
      </c>
      <c r="C1735" s="65">
        <v>331.47</v>
      </c>
      <c r="D1735" s="65">
        <v>14.2</v>
      </c>
      <c r="E1735" s="65">
        <v>222.64</v>
      </c>
      <c r="F1735" s="65">
        <v>3128.54</v>
      </c>
      <c r="G1735" s="65">
        <v>2694.58</v>
      </c>
      <c r="H1735" s="65">
        <v>9259.93</v>
      </c>
      <c r="I1735" s="65">
        <v>3213.33</v>
      </c>
      <c r="J1735" s="65">
        <v>2559.25</v>
      </c>
      <c r="K1735" s="65">
        <v>3277.6</v>
      </c>
      <c r="L1735" s="65">
        <v>6633.2</v>
      </c>
      <c r="M1735" s="65">
        <v>-13897.949999999999</v>
      </c>
      <c r="N1735" s="65">
        <v>3989.7000000000003</v>
      </c>
      <c r="O1735" s="65">
        <v>7391.2000000000007</v>
      </c>
      <c r="P1735" s="65">
        <v>23772.725000000002</v>
      </c>
      <c r="Q1735" s="65">
        <v>-4655.0600000000004</v>
      </c>
      <c r="R1735" s="65">
        <v>22476.605</v>
      </c>
      <c r="S1735" s="65">
        <v>-3943.73</v>
      </c>
      <c r="T1735" s="65">
        <v>619.78499999999997</v>
      </c>
      <c r="U1735" s="65">
        <v>3354.8</v>
      </c>
      <c r="V1735" s="65">
        <v>45741.275000000001</v>
      </c>
    </row>
    <row r="1736" spans="1:22" x14ac:dyDescent="0.25">
      <c r="A1736">
        <v>1720</v>
      </c>
      <c r="B1736" s="65">
        <v>39.151200000000003</v>
      </c>
      <c r="C1736" s="65">
        <v>322.75560000000002</v>
      </c>
      <c r="D1736" s="65">
        <v>14.190099999999999</v>
      </c>
      <c r="E1736" s="65">
        <v>233.35769999999999</v>
      </c>
      <c r="F1736" s="65">
        <v>3156.1275999999998</v>
      </c>
      <c r="G1736" s="65">
        <v>2707.1608000000001</v>
      </c>
      <c r="H1736" s="65">
        <v>9933.9508999999998</v>
      </c>
      <c r="I1736" s="65">
        <v>3182.4674</v>
      </c>
      <c r="J1736" s="65">
        <v>2594.3780999999999</v>
      </c>
      <c r="K1736" s="65">
        <v>3262.8352</v>
      </c>
      <c r="L1736" s="65">
        <v>8811.5999999999985</v>
      </c>
      <c r="M1736" s="65">
        <v>-833.4</v>
      </c>
      <c r="N1736" s="65">
        <v>4286.1000000000004</v>
      </c>
      <c r="O1736" s="65">
        <v>-14035.4</v>
      </c>
      <c r="P1736" s="65">
        <v>16876.975000000002</v>
      </c>
      <c r="Q1736" s="65">
        <v>-7171.68</v>
      </c>
      <c r="R1736" s="65">
        <v>-11224.48</v>
      </c>
      <c r="S1736" s="65">
        <v>-857.46</v>
      </c>
      <c r="T1736" s="65">
        <v>-4649.2350000000006</v>
      </c>
      <c r="U1736" s="65">
        <v>6308.32</v>
      </c>
      <c r="V1736" s="65">
        <v>-2488.66</v>
      </c>
    </row>
    <row r="1737" spans="1:22" x14ac:dyDescent="0.25">
      <c r="A1737">
        <v>1721</v>
      </c>
      <c r="B1737" s="65">
        <v>39.49</v>
      </c>
      <c r="C1737" s="65">
        <v>319.39</v>
      </c>
      <c r="D1737" s="65">
        <v>14.12</v>
      </c>
      <c r="E1737" s="65">
        <v>218.67</v>
      </c>
      <c r="F1737" s="65">
        <v>3096.23</v>
      </c>
      <c r="G1737" s="65">
        <v>2687.78</v>
      </c>
      <c r="H1737" s="65">
        <v>9681.4699999999993</v>
      </c>
      <c r="I1737" s="65">
        <v>3120.24</v>
      </c>
      <c r="J1737" s="65">
        <v>2567.9299999999998</v>
      </c>
      <c r="K1737" s="65">
        <v>3266.43</v>
      </c>
      <c r="L1737" s="65">
        <v>6416.2</v>
      </c>
      <c r="M1737" s="65">
        <v>4211.7</v>
      </c>
      <c r="N1737" s="65">
        <v>7121.4000000000005</v>
      </c>
      <c r="O1737" s="65">
        <v>15333</v>
      </c>
      <c r="P1737" s="65">
        <v>31851.974999999999</v>
      </c>
      <c r="Q1737" s="65">
        <v>-3294.9800000000005</v>
      </c>
      <c r="R1737" s="65">
        <v>1399.5450000000001</v>
      </c>
      <c r="S1737" s="65">
        <v>5365.73</v>
      </c>
      <c r="T1737" s="65">
        <v>-682.57500000000005</v>
      </c>
      <c r="U1737" s="65">
        <v>5588.92</v>
      </c>
      <c r="V1737" s="65">
        <v>73310.914999999994</v>
      </c>
    </row>
    <row r="1738" spans="1:22" x14ac:dyDescent="0.25">
      <c r="A1738">
        <v>1722</v>
      </c>
      <c r="B1738" s="65">
        <v>39.329000000000001</v>
      </c>
      <c r="C1738" s="65">
        <v>325.154</v>
      </c>
      <c r="D1738" s="65">
        <v>14.252000000000001</v>
      </c>
      <c r="E1738" s="65">
        <v>232.4325</v>
      </c>
      <c r="F1738" s="65">
        <v>3247.7734999999998</v>
      </c>
      <c r="G1738" s="65">
        <v>2714.5155</v>
      </c>
      <c r="H1738" s="65">
        <v>9846.9156000000003</v>
      </c>
      <c r="I1738" s="65">
        <v>3253.0369000000001</v>
      </c>
      <c r="J1738" s="65">
        <v>2590.9187999999999</v>
      </c>
      <c r="K1738" s="65">
        <v>3267.116</v>
      </c>
      <c r="L1738" s="65">
        <v>7567</v>
      </c>
      <c r="M1738" s="65">
        <v>-4431</v>
      </c>
      <c r="N1738" s="65">
        <v>1872</v>
      </c>
      <c r="O1738" s="65">
        <v>-12185</v>
      </c>
      <c r="P1738" s="65">
        <v>-6034.5</v>
      </c>
      <c r="Q1738" s="65">
        <v>-8642.619999999999</v>
      </c>
      <c r="R1738" s="65">
        <v>-6872.7149999999992</v>
      </c>
      <c r="S1738" s="65">
        <v>-7914.41</v>
      </c>
      <c r="T1738" s="65">
        <v>-4130.34</v>
      </c>
      <c r="U1738" s="65">
        <v>5452.16</v>
      </c>
      <c r="V1738" s="65">
        <v>-35319.424999999988</v>
      </c>
    </row>
    <row r="1739" spans="1:22" x14ac:dyDescent="0.25">
      <c r="A1739">
        <v>1723</v>
      </c>
      <c r="B1739" s="65">
        <v>40.119999999999997</v>
      </c>
      <c r="C1739" s="65">
        <v>321.31</v>
      </c>
      <c r="D1739" s="65">
        <v>14.33</v>
      </c>
      <c r="E1739" s="65">
        <v>235.13</v>
      </c>
      <c r="F1739" s="65">
        <v>3219.24</v>
      </c>
      <c r="G1739" s="65">
        <v>2609.25</v>
      </c>
      <c r="H1739" s="65">
        <v>9692.32</v>
      </c>
      <c r="I1739" s="65">
        <v>3131.68</v>
      </c>
      <c r="J1739" s="65">
        <v>2590.37</v>
      </c>
      <c r="K1739" s="65">
        <v>3244.22</v>
      </c>
      <c r="L1739" s="65">
        <v>2015.3</v>
      </c>
      <c r="M1739" s="65">
        <v>1332.75</v>
      </c>
      <c r="N1739" s="65">
        <v>-1294.8</v>
      </c>
      <c r="O1739" s="65">
        <v>-17580.600000000002</v>
      </c>
      <c r="P1739" s="65">
        <v>1098.425</v>
      </c>
      <c r="Q1739" s="65">
        <v>12410.64</v>
      </c>
      <c r="R1739" s="65">
        <v>857.13000000000011</v>
      </c>
      <c r="S1739" s="65">
        <v>4221.3500000000004</v>
      </c>
      <c r="T1739" s="65">
        <v>-4048.68</v>
      </c>
      <c r="U1739" s="65">
        <v>10030.58</v>
      </c>
      <c r="V1739" s="65">
        <v>9042.0949999999975</v>
      </c>
    </row>
    <row r="1740" spans="1:22" x14ac:dyDescent="0.25">
      <c r="A1740">
        <v>1724</v>
      </c>
      <c r="B1740" s="65">
        <v>40.919499999999999</v>
      </c>
      <c r="C1740" s="65">
        <v>309.77179999999998</v>
      </c>
      <c r="D1740" s="65">
        <v>14.3771</v>
      </c>
      <c r="E1740" s="65">
        <v>226.8074</v>
      </c>
      <c r="F1740" s="65">
        <v>3265.4890999999998</v>
      </c>
      <c r="G1740" s="65">
        <v>2594.4960000000001</v>
      </c>
      <c r="H1740" s="65">
        <v>9644.1335999999992</v>
      </c>
      <c r="I1740" s="65">
        <v>3192.357</v>
      </c>
      <c r="J1740" s="65">
        <v>2540.9879999999998</v>
      </c>
      <c r="K1740" s="65">
        <v>3301.6284999999998</v>
      </c>
      <c r="L1740" s="65">
        <v>-3566.4999999999995</v>
      </c>
      <c r="M1740" s="65">
        <v>18642.3</v>
      </c>
      <c r="N1740" s="65">
        <v>-3006.9</v>
      </c>
      <c r="O1740" s="65">
        <v>-934.8</v>
      </c>
      <c r="P1740" s="65">
        <v>-10463.4</v>
      </c>
      <c r="Q1740" s="65">
        <v>15361.279999999999</v>
      </c>
      <c r="R1740" s="65">
        <v>3266.3849999999998</v>
      </c>
      <c r="S1740" s="65">
        <v>-1846.42</v>
      </c>
      <c r="T1740" s="65">
        <v>3359.2799999999997</v>
      </c>
      <c r="U1740" s="65">
        <v>-1450.34</v>
      </c>
      <c r="V1740" s="65">
        <v>19360.884999999998</v>
      </c>
    </row>
    <row r="1741" spans="1:22" x14ac:dyDescent="0.25">
      <c r="A1741">
        <v>1725</v>
      </c>
      <c r="B1741" s="65">
        <v>41.55</v>
      </c>
      <c r="C1741" s="65">
        <v>329.18</v>
      </c>
      <c r="D1741" s="65">
        <v>14.56</v>
      </c>
      <c r="E1741" s="65">
        <v>224.27</v>
      </c>
      <c r="F1741" s="65">
        <v>3167.84</v>
      </c>
      <c r="G1741" s="65">
        <v>2738.38</v>
      </c>
      <c r="H1741" s="65">
        <v>9785.84</v>
      </c>
      <c r="I1741" s="65">
        <v>3111.8</v>
      </c>
      <c r="J1741" s="65">
        <v>2538.02</v>
      </c>
      <c r="K1741" s="65">
        <v>3332.19</v>
      </c>
      <c r="L1741" s="65">
        <v>-7964.5999999999995</v>
      </c>
      <c r="M1741" s="65">
        <v>-10471.950000000001</v>
      </c>
      <c r="N1741" s="65">
        <v>-10315.5</v>
      </c>
      <c r="O1741" s="65">
        <v>4148.7999999999993</v>
      </c>
      <c r="P1741" s="65">
        <v>13950</v>
      </c>
      <c r="Q1741" s="65">
        <v>-13414.680000000002</v>
      </c>
      <c r="R1741" s="65">
        <v>-3819.1749999999997</v>
      </c>
      <c r="S1741" s="65">
        <v>6209.57</v>
      </c>
      <c r="T1741" s="65">
        <v>3804.2999999999997</v>
      </c>
      <c r="U1741" s="65">
        <v>-7562.0999999999995</v>
      </c>
      <c r="V1741" s="65">
        <v>-25435.334999999999</v>
      </c>
    </row>
    <row r="1742" spans="1:22" x14ac:dyDescent="0.25">
      <c r="A1742">
        <v>1726</v>
      </c>
      <c r="B1742" s="65">
        <v>41.517400000000002</v>
      </c>
      <c r="C1742" s="65">
        <v>317.0702</v>
      </c>
      <c r="D1742" s="65">
        <v>14.25</v>
      </c>
      <c r="E1742" s="65">
        <v>238.14420000000001</v>
      </c>
      <c r="F1742" s="65">
        <v>3260.1423</v>
      </c>
      <c r="G1742" s="65">
        <v>2673.6325999999999</v>
      </c>
      <c r="H1742" s="65">
        <v>10154.070299999999</v>
      </c>
      <c r="I1742" s="65">
        <v>3224.4497999999999</v>
      </c>
      <c r="J1742" s="65">
        <v>2587.7602000000002</v>
      </c>
      <c r="K1742" s="65">
        <v>3317.1133</v>
      </c>
      <c r="L1742" s="65">
        <v>-7751.7999999999993</v>
      </c>
      <c r="M1742" s="65">
        <v>7694.7000000000007</v>
      </c>
      <c r="N1742" s="65">
        <v>1950</v>
      </c>
      <c r="O1742" s="65">
        <v>-23608.399999999998</v>
      </c>
      <c r="P1742" s="65">
        <v>-9126.6999999999989</v>
      </c>
      <c r="Q1742" s="65">
        <v>-466.04</v>
      </c>
      <c r="R1742" s="65">
        <v>-22230.45</v>
      </c>
      <c r="S1742" s="65">
        <v>-5055.7</v>
      </c>
      <c r="T1742" s="65">
        <v>-3656.5499999999997</v>
      </c>
      <c r="U1742" s="65">
        <v>-4547.3</v>
      </c>
      <c r="V1742" s="65">
        <v>-66798.240000000005</v>
      </c>
    </row>
    <row r="1743" spans="1:22" x14ac:dyDescent="0.25">
      <c r="A1743">
        <v>1727</v>
      </c>
      <c r="B1743" s="65">
        <v>40.03</v>
      </c>
      <c r="C1743" s="65">
        <v>321.99</v>
      </c>
      <c r="D1743" s="65">
        <v>14.03</v>
      </c>
      <c r="E1743" s="65">
        <v>219.58</v>
      </c>
      <c r="F1743" s="65">
        <v>3045.11</v>
      </c>
      <c r="G1743" s="65">
        <v>2666.39</v>
      </c>
      <c r="H1743" s="65">
        <v>9687.8799999999992</v>
      </c>
      <c r="I1743" s="65">
        <v>3156.08</v>
      </c>
      <c r="J1743" s="65">
        <v>2580.65</v>
      </c>
      <c r="K1743" s="65">
        <v>3329.71</v>
      </c>
      <c r="L1743" s="65">
        <v>2674</v>
      </c>
      <c r="M1743" s="65">
        <v>316.5</v>
      </c>
      <c r="N1743" s="65">
        <v>10346.699999999999</v>
      </c>
      <c r="O1743" s="65">
        <v>13514</v>
      </c>
      <c r="P1743" s="65">
        <v>44630.55</v>
      </c>
      <c r="Q1743" s="65">
        <v>983.09999999999991</v>
      </c>
      <c r="R1743" s="65">
        <v>1079.2049999999999</v>
      </c>
      <c r="S1743" s="65">
        <v>1780.88</v>
      </c>
      <c r="T1743" s="65">
        <v>-2589.54</v>
      </c>
      <c r="U1743" s="65">
        <v>-7066.02</v>
      </c>
      <c r="V1743" s="65">
        <v>65669.375000000015</v>
      </c>
    </row>
    <row r="1744" spans="1:22" x14ac:dyDescent="0.25">
      <c r="A1744">
        <v>1728</v>
      </c>
      <c r="B1744" s="65">
        <v>40.905700000000003</v>
      </c>
      <c r="C1744" s="65">
        <v>316.16629999999998</v>
      </c>
      <c r="D1744" s="65">
        <v>14.3034</v>
      </c>
      <c r="E1744" s="65">
        <v>229.24080000000001</v>
      </c>
      <c r="F1744" s="65">
        <v>3265.0790000000002</v>
      </c>
      <c r="G1744" s="65">
        <v>2735.4031</v>
      </c>
      <c r="H1744" s="65">
        <v>9477.7065999999995</v>
      </c>
      <c r="I1744" s="65">
        <v>3192.8571000000002</v>
      </c>
      <c r="J1744" s="65">
        <v>2567.17</v>
      </c>
      <c r="K1744" s="65">
        <v>3349.5209</v>
      </c>
      <c r="L1744" s="65">
        <v>-3469.8999999999996</v>
      </c>
      <c r="M1744" s="65">
        <v>9050.5499999999993</v>
      </c>
      <c r="N1744" s="65">
        <v>-132.6</v>
      </c>
      <c r="O1744" s="65">
        <v>-5801.5999999999995</v>
      </c>
      <c r="P1744" s="65">
        <v>-10360.875</v>
      </c>
      <c r="Q1744" s="65">
        <v>-12820.140000000001</v>
      </c>
      <c r="R1744" s="65">
        <v>11587.735000000001</v>
      </c>
      <c r="S1744" s="65">
        <v>-1896.43</v>
      </c>
      <c r="T1744" s="65">
        <v>-568.02</v>
      </c>
      <c r="U1744" s="65">
        <v>-11028.82</v>
      </c>
      <c r="V1744" s="65">
        <v>-25440.100000000002</v>
      </c>
    </row>
    <row r="1745" spans="1:22" x14ac:dyDescent="0.25">
      <c r="A1745">
        <v>1729</v>
      </c>
      <c r="B1745" s="65">
        <v>40.39</v>
      </c>
      <c r="C1745" s="65">
        <v>321.89999999999998</v>
      </c>
      <c r="D1745" s="65">
        <v>14.4</v>
      </c>
      <c r="E1745" s="65">
        <v>228.95</v>
      </c>
      <c r="F1745" s="65">
        <v>3142.81</v>
      </c>
      <c r="G1745" s="65">
        <v>2715.51</v>
      </c>
      <c r="H1745" s="65">
        <v>9526.84</v>
      </c>
      <c r="I1745" s="65">
        <v>3159.12</v>
      </c>
      <c r="J1745" s="65">
        <v>2553.08</v>
      </c>
      <c r="K1745" s="65">
        <v>3329.84</v>
      </c>
      <c r="L1745" s="65">
        <v>106.4</v>
      </c>
      <c r="M1745" s="65">
        <v>451.35</v>
      </c>
      <c r="N1745" s="65">
        <v>-3763.5</v>
      </c>
      <c r="O1745" s="65">
        <v>-5221.2</v>
      </c>
      <c r="P1745" s="65">
        <v>20205.95</v>
      </c>
      <c r="Q1745" s="65">
        <v>-8841.56</v>
      </c>
      <c r="R1745" s="65">
        <v>9130.880000000001</v>
      </c>
      <c r="S1745" s="65">
        <v>1476.86</v>
      </c>
      <c r="T1745" s="65">
        <v>1545.1949999999999</v>
      </c>
      <c r="U1745" s="65">
        <v>-7093.38</v>
      </c>
      <c r="V1745" s="65">
        <v>7996.9950000000017</v>
      </c>
    </row>
    <row r="1746" spans="1:22" x14ac:dyDescent="0.25">
      <c r="A1746">
        <v>1730</v>
      </c>
      <c r="B1746" s="65">
        <v>41.421300000000002</v>
      </c>
      <c r="C1746" s="65">
        <v>316.19880000000001</v>
      </c>
      <c r="D1746" s="65">
        <v>13.764799999999999</v>
      </c>
      <c r="E1746" s="65">
        <v>232.1747</v>
      </c>
      <c r="F1746" s="65">
        <v>3145.2899000000002</v>
      </c>
      <c r="G1746" s="65">
        <v>2695.4539</v>
      </c>
      <c r="H1746" s="65">
        <v>10023.751899999999</v>
      </c>
      <c r="I1746" s="65">
        <v>3167.9783000000002</v>
      </c>
      <c r="J1746" s="65">
        <v>2513.8798000000002</v>
      </c>
      <c r="K1746" s="65">
        <v>3317.0726</v>
      </c>
      <c r="L1746" s="65">
        <v>-7079.1</v>
      </c>
      <c r="M1746" s="65">
        <v>9001.7999999999993</v>
      </c>
      <c r="N1746" s="65">
        <v>20872.8</v>
      </c>
      <c r="O1746" s="65">
        <v>-11669.4</v>
      </c>
      <c r="P1746" s="65">
        <v>19586.400000000001</v>
      </c>
      <c r="Q1746" s="65">
        <v>-4830.2999999999993</v>
      </c>
      <c r="R1746" s="65">
        <v>-15714.529999999999</v>
      </c>
      <c r="S1746" s="65">
        <v>591.45000000000005</v>
      </c>
      <c r="T1746" s="65">
        <v>7425.51</v>
      </c>
      <c r="U1746" s="65">
        <v>-4539.16</v>
      </c>
      <c r="V1746" s="65">
        <v>13645.470000000005</v>
      </c>
    </row>
    <row r="1747" spans="1:22" x14ac:dyDescent="0.25">
      <c r="A1747">
        <v>1731</v>
      </c>
      <c r="B1747" s="65">
        <v>41.42</v>
      </c>
      <c r="C1747" s="65">
        <v>320.75</v>
      </c>
      <c r="D1747" s="65">
        <v>14.33</v>
      </c>
      <c r="E1747" s="65">
        <v>219.06</v>
      </c>
      <c r="F1747" s="65">
        <v>3230.82</v>
      </c>
      <c r="G1747" s="65">
        <v>2656.38</v>
      </c>
      <c r="H1747" s="65">
        <v>9712.8799999999992</v>
      </c>
      <c r="I1747" s="65">
        <v>3242.22</v>
      </c>
      <c r="J1747" s="65">
        <v>2538.1799999999998</v>
      </c>
      <c r="K1747" s="65">
        <v>3277.19</v>
      </c>
      <c r="L1747" s="65">
        <v>-7034.9999999999991</v>
      </c>
      <c r="M1747" s="65">
        <v>2170.35</v>
      </c>
      <c r="N1747" s="65">
        <v>-1236.3</v>
      </c>
      <c r="O1747" s="65">
        <v>14560.800000000001</v>
      </c>
      <c r="P1747" s="65">
        <v>-1796</v>
      </c>
      <c r="Q1747" s="65">
        <v>2984.3599999999997</v>
      </c>
      <c r="R1747" s="65">
        <v>-170.95</v>
      </c>
      <c r="S1747" s="65">
        <v>-6832.5999999999995</v>
      </c>
      <c r="T1747" s="65">
        <v>3780.6150000000002</v>
      </c>
      <c r="U1747" s="65">
        <v>3436.9999999999995</v>
      </c>
      <c r="V1747" s="65">
        <v>9862.2750000000033</v>
      </c>
    </row>
    <row r="1748" spans="1:22" x14ac:dyDescent="0.25">
      <c r="A1748">
        <v>1732</v>
      </c>
      <c r="B1748" s="65">
        <v>39.583300000000001</v>
      </c>
      <c r="C1748" s="65">
        <v>317.47660000000002</v>
      </c>
      <c r="D1748" s="65">
        <v>14.080399999999999</v>
      </c>
      <c r="E1748" s="65">
        <v>226.9572</v>
      </c>
      <c r="F1748" s="65">
        <v>3140.5176000000001</v>
      </c>
      <c r="G1748" s="65">
        <v>2687.4250000000002</v>
      </c>
      <c r="H1748" s="65">
        <v>9656.5671999999995</v>
      </c>
      <c r="I1748" s="65">
        <v>3139.2995999999998</v>
      </c>
      <c r="J1748" s="65">
        <v>2491.3742999999999</v>
      </c>
      <c r="K1748" s="65">
        <v>3235.4524999999999</v>
      </c>
      <c r="L1748" s="65">
        <v>5786.9</v>
      </c>
      <c r="M1748" s="65">
        <v>7085.0999999999995</v>
      </c>
      <c r="N1748" s="65">
        <v>8564.4</v>
      </c>
      <c r="O1748" s="65">
        <v>-1234.3999999999999</v>
      </c>
      <c r="P1748" s="65">
        <v>20779.475000000002</v>
      </c>
      <c r="Q1748" s="65">
        <v>-3224.5199999999995</v>
      </c>
      <c r="R1748" s="65">
        <v>2644.7049999999999</v>
      </c>
      <c r="S1748" s="65">
        <v>3459.32</v>
      </c>
      <c r="T1748" s="65">
        <v>10801.334999999999</v>
      </c>
      <c r="U1748" s="65">
        <v>11784.86</v>
      </c>
      <c r="V1748" s="65">
        <v>66447.175000000017</v>
      </c>
    </row>
    <row r="1749" spans="1:22" x14ac:dyDescent="0.25">
      <c r="A1749">
        <v>1733</v>
      </c>
      <c r="B1749" s="65">
        <v>40.64</v>
      </c>
      <c r="C1749" s="65">
        <v>321.88</v>
      </c>
      <c r="D1749" s="65">
        <v>14.43</v>
      </c>
      <c r="E1749" s="65">
        <v>226.42</v>
      </c>
      <c r="F1749" s="65">
        <v>3363.22</v>
      </c>
      <c r="G1749" s="65">
        <v>2683.84</v>
      </c>
      <c r="H1749" s="65">
        <v>9875.08</v>
      </c>
      <c r="I1749" s="65">
        <v>3207.39</v>
      </c>
      <c r="J1749" s="65">
        <v>2594.9699999999998</v>
      </c>
      <c r="K1749" s="65">
        <v>3244.96</v>
      </c>
      <c r="L1749" s="65">
        <v>-1631</v>
      </c>
      <c r="M1749" s="65">
        <v>473.54999999999995</v>
      </c>
      <c r="N1749" s="65">
        <v>-5015.3999999999996</v>
      </c>
      <c r="O1749" s="65">
        <v>-161</v>
      </c>
      <c r="P1749" s="65">
        <v>-34895.775000000001</v>
      </c>
      <c r="Q1749" s="65">
        <v>-2508.1800000000003</v>
      </c>
      <c r="R1749" s="65">
        <v>-8280.69</v>
      </c>
      <c r="S1749" s="65">
        <v>-3349.6200000000003</v>
      </c>
      <c r="T1749" s="65">
        <v>-4737.8549999999996</v>
      </c>
      <c r="U1749" s="65">
        <v>9883.2199999999993</v>
      </c>
      <c r="V1749" s="65">
        <v>-50222.75</v>
      </c>
    </row>
    <row r="1750" spans="1:22" x14ac:dyDescent="0.25">
      <c r="A1750">
        <v>1734</v>
      </c>
      <c r="B1750" s="65">
        <v>41.833599999999997</v>
      </c>
      <c r="C1750" s="65">
        <v>320.85230000000001</v>
      </c>
      <c r="D1750" s="65">
        <v>14.280799999999999</v>
      </c>
      <c r="E1750" s="65">
        <v>218.38159999999999</v>
      </c>
      <c r="F1750" s="65">
        <v>3242.6862999999998</v>
      </c>
      <c r="G1750" s="65">
        <v>2698.8206</v>
      </c>
      <c r="H1750" s="65">
        <v>9386.2549999999992</v>
      </c>
      <c r="I1750" s="65">
        <v>3175.1219000000001</v>
      </c>
      <c r="J1750" s="65">
        <v>2544.5142000000001</v>
      </c>
      <c r="K1750" s="65">
        <v>3352.038</v>
      </c>
      <c r="L1750" s="65">
        <v>-9965.2000000000007</v>
      </c>
      <c r="M1750" s="65">
        <v>2021.55</v>
      </c>
      <c r="N1750" s="65">
        <v>748.8</v>
      </c>
      <c r="O1750" s="65">
        <v>15916.800000000001</v>
      </c>
      <c r="P1750" s="65">
        <v>-4762.7</v>
      </c>
      <c r="Q1750" s="65">
        <v>-5503.64</v>
      </c>
      <c r="R1750" s="65">
        <v>16160.315000000001</v>
      </c>
      <c r="S1750" s="65">
        <v>-122.91000000000001</v>
      </c>
      <c r="T1750" s="65">
        <v>2830.35</v>
      </c>
      <c r="U1750" s="65">
        <v>-11532.24</v>
      </c>
      <c r="V1750" s="65">
        <v>5791.1250000000018</v>
      </c>
    </row>
    <row r="1751" spans="1:22" x14ac:dyDescent="0.25">
      <c r="A1751">
        <v>1735</v>
      </c>
      <c r="B1751" s="65">
        <v>39.700000000000003</v>
      </c>
      <c r="C1751" s="65">
        <v>320.44</v>
      </c>
      <c r="D1751" s="65">
        <v>14.6</v>
      </c>
      <c r="E1751" s="65">
        <v>220.38</v>
      </c>
      <c r="F1751" s="65">
        <v>3292.71</v>
      </c>
      <c r="G1751" s="65">
        <v>2632.32</v>
      </c>
      <c r="H1751" s="65">
        <v>9690.59</v>
      </c>
      <c r="I1751" s="65">
        <v>3177.55</v>
      </c>
      <c r="J1751" s="65">
        <v>2543.8200000000002</v>
      </c>
      <c r="K1751" s="65">
        <v>3249.95</v>
      </c>
      <c r="L1751" s="65">
        <v>4993.8</v>
      </c>
      <c r="M1751" s="65">
        <v>2640</v>
      </c>
      <c r="N1751" s="65">
        <v>-11586.9</v>
      </c>
      <c r="O1751" s="65">
        <v>11915</v>
      </c>
      <c r="P1751" s="65">
        <v>-17269.600000000002</v>
      </c>
      <c r="Q1751" s="65">
        <v>7797.4599999999991</v>
      </c>
      <c r="R1751" s="65">
        <v>943.6400000000001</v>
      </c>
      <c r="S1751" s="65">
        <v>-365.42</v>
      </c>
      <c r="T1751" s="65">
        <v>2934.0299999999997</v>
      </c>
      <c r="U1751" s="65">
        <v>8885.02</v>
      </c>
      <c r="V1751" s="65">
        <v>10887.029999999999</v>
      </c>
    </row>
    <row r="1752" spans="1:22" x14ac:dyDescent="0.25">
      <c r="A1752">
        <v>1736</v>
      </c>
      <c r="B1752" s="65">
        <v>42.442100000000003</v>
      </c>
      <c r="C1752" s="65">
        <v>333.19110000000001</v>
      </c>
      <c r="D1752" s="65">
        <v>14.278</v>
      </c>
      <c r="E1752" s="65">
        <v>222.00479999999999</v>
      </c>
      <c r="F1752" s="65">
        <v>3257.7909</v>
      </c>
      <c r="G1752" s="65">
        <v>2673.7433999999998</v>
      </c>
      <c r="H1752" s="65">
        <v>9491.9743999999992</v>
      </c>
      <c r="I1752" s="65">
        <v>3111.5830000000001</v>
      </c>
      <c r="J1752" s="65">
        <v>2602.94</v>
      </c>
      <c r="K1752" s="65">
        <v>3369.1605</v>
      </c>
      <c r="L1752" s="65">
        <v>-14224.699999999999</v>
      </c>
      <c r="M1752" s="65">
        <v>-16486.649999999998</v>
      </c>
      <c r="N1752" s="65">
        <v>858</v>
      </c>
      <c r="O1752" s="65">
        <v>8670.4000000000015</v>
      </c>
      <c r="P1752" s="65">
        <v>-8538.85</v>
      </c>
      <c r="Q1752" s="65">
        <v>-488.2</v>
      </c>
      <c r="R1752" s="65">
        <v>10874.344999999999</v>
      </c>
      <c r="S1752" s="65">
        <v>6230.9800000000005</v>
      </c>
      <c r="T1752" s="65">
        <v>-5933.52</v>
      </c>
      <c r="U1752" s="65">
        <v>-14956.74</v>
      </c>
      <c r="V1752" s="65">
        <v>-33994.934999999998</v>
      </c>
    </row>
    <row r="1753" spans="1:22" x14ac:dyDescent="0.25">
      <c r="A1753">
        <v>1737</v>
      </c>
      <c r="B1753" s="65">
        <v>40.729999999999997</v>
      </c>
      <c r="C1753" s="65">
        <v>314.70999999999998</v>
      </c>
      <c r="D1753" s="65">
        <v>14.32</v>
      </c>
      <c r="E1753" s="65">
        <v>205.51</v>
      </c>
      <c r="F1753" s="65">
        <v>3058.52</v>
      </c>
      <c r="G1753" s="65">
        <v>2720.97</v>
      </c>
      <c r="H1753" s="65">
        <v>9795.9</v>
      </c>
      <c r="I1753" s="65">
        <v>3209.83</v>
      </c>
      <c r="J1753" s="65">
        <v>2539.86</v>
      </c>
      <c r="K1753" s="65">
        <v>3305.01</v>
      </c>
      <c r="L1753" s="65">
        <v>-2270.1</v>
      </c>
      <c r="M1753" s="65">
        <v>11240.4</v>
      </c>
      <c r="N1753" s="65">
        <v>-624</v>
      </c>
      <c r="O1753" s="65">
        <v>41665.4</v>
      </c>
      <c r="P1753" s="65">
        <v>41279.449999999997</v>
      </c>
      <c r="Q1753" s="65">
        <v>-9934.5</v>
      </c>
      <c r="R1753" s="65">
        <v>-4322.07</v>
      </c>
      <c r="S1753" s="65">
        <v>-3593.4600000000005</v>
      </c>
      <c r="T1753" s="65">
        <v>3527.8199999999997</v>
      </c>
      <c r="U1753" s="65">
        <v>-2127.0600000000004</v>
      </c>
      <c r="V1753" s="65">
        <v>74841.879999999976</v>
      </c>
    </row>
    <row r="1754" spans="1:22" x14ac:dyDescent="0.25">
      <c r="A1754">
        <v>1738</v>
      </c>
      <c r="B1754" s="65">
        <v>40.483899999999998</v>
      </c>
      <c r="C1754" s="65">
        <v>328.94310000000002</v>
      </c>
      <c r="D1754" s="65">
        <v>14.598599999999999</v>
      </c>
      <c r="E1754" s="65">
        <v>222.01130000000001</v>
      </c>
      <c r="F1754" s="65">
        <v>3276.1259</v>
      </c>
      <c r="G1754" s="65">
        <v>2699.2278000000001</v>
      </c>
      <c r="H1754" s="65">
        <v>9455.0007999999998</v>
      </c>
      <c r="I1754" s="65">
        <v>3087.4553999999998</v>
      </c>
      <c r="J1754" s="65">
        <v>2519.5648000000001</v>
      </c>
      <c r="K1754" s="65">
        <v>3180.7622999999999</v>
      </c>
      <c r="L1754" s="65">
        <v>-517.29999999999995</v>
      </c>
      <c r="M1754" s="65">
        <v>-10114.65</v>
      </c>
      <c r="N1754" s="65">
        <v>-11645.4</v>
      </c>
      <c r="O1754" s="65">
        <v>8657.4000000000015</v>
      </c>
      <c r="P1754" s="65">
        <v>-13122.6</v>
      </c>
      <c r="Q1754" s="65">
        <v>-5585.08</v>
      </c>
      <c r="R1754" s="65">
        <v>12723.025</v>
      </c>
      <c r="S1754" s="65">
        <v>8643.74</v>
      </c>
      <c r="T1754" s="65">
        <v>6572.7599999999993</v>
      </c>
      <c r="U1754" s="65">
        <v>22722.9</v>
      </c>
      <c r="V1754" s="65">
        <v>18334.795000000006</v>
      </c>
    </row>
    <row r="1755" spans="1:22" x14ac:dyDescent="0.25">
      <c r="A1755">
        <v>1739</v>
      </c>
      <c r="B1755" s="65">
        <v>40.54</v>
      </c>
      <c r="C1755" s="65">
        <v>316.85000000000002</v>
      </c>
      <c r="D1755" s="65">
        <v>14.39</v>
      </c>
      <c r="E1755" s="65">
        <v>225.88</v>
      </c>
      <c r="F1755" s="65">
        <v>3197.77</v>
      </c>
      <c r="G1755" s="65">
        <v>2632.49</v>
      </c>
      <c r="H1755" s="65">
        <v>9611.86</v>
      </c>
      <c r="I1755" s="65">
        <v>3186.17</v>
      </c>
      <c r="J1755" s="65">
        <v>2572.4299999999998</v>
      </c>
      <c r="K1755" s="65">
        <v>3341.88</v>
      </c>
      <c r="L1755" s="65">
        <v>-938</v>
      </c>
      <c r="M1755" s="65">
        <v>8021.7000000000007</v>
      </c>
      <c r="N1755" s="65">
        <v>-3377.3999999999996</v>
      </c>
      <c r="O1755" s="65">
        <v>922</v>
      </c>
      <c r="P1755" s="65">
        <v>6465.4</v>
      </c>
      <c r="Q1755" s="65">
        <v>7762.16</v>
      </c>
      <c r="R1755" s="65">
        <v>4880.1099999999997</v>
      </c>
      <c r="S1755" s="65">
        <v>-1227.5899999999999</v>
      </c>
      <c r="T1755" s="65">
        <v>-1357.74</v>
      </c>
      <c r="U1755" s="65">
        <v>-9499.66</v>
      </c>
      <c r="V1755" s="65">
        <v>11650.98</v>
      </c>
    </row>
    <row r="1756" spans="1:22" x14ac:dyDescent="0.25">
      <c r="A1756">
        <v>1740</v>
      </c>
      <c r="B1756" s="65">
        <v>40.761600000000001</v>
      </c>
      <c r="C1756" s="65">
        <v>315.18770000000001</v>
      </c>
      <c r="D1756" s="65">
        <v>14.3086</v>
      </c>
      <c r="E1756" s="65">
        <v>228.73330000000001</v>
      </c>
      <c r="F1756" s="65">
        <v>3185.1828</v>
      </c>
      <c r="G1756" s="65">
        <v>2625.3993999999998</v>
      </c>
      <c r="H1756" s="65">
        <v>9308.1224999999995</v>
      </c>
      <c r="I1756" s="65">
        <v>3147.5913</v>
      </c>
      <c r="J1756" s="65">
        <v>2537.2328000000002</v>
      </c>
      <c r="K1756" s="65">
        <v>3324.5940999999998</v>
      </c>
      <c r="L1756" s="65">
        <v>-2461.2000000000003</v>
      </c>
      <c r="M1756" s="65">
        <v>10518.449999999999</v>
      </c>
      <c r="N1756" s="65">
        <v>-335.4</v>
      </c>
      <c r="O1756" s="65">
        <v>-4786.6000000000004</v>
      </c>
      <c r="P1756" s="65">
        <v>9613.1749999999993</v>
      </c>
      <c r="Q1756" s="65">
        <v>9180.6</v>
      </c>
      <c r="R1756" s="65">
        <v>20066.939999999999</v>
      </c>
      <c r="S1756" s="65">
        <v>2630.15</v>
      </c>
      <c r="T1756" s="65">
        <v>3922.5600000000004</v>
      </c>
      <c r="U1756" s="65">
        <v>-6043.46</v>
      </c>
      <c r="V1756" s="65">
        <v>42305.214999999997</v>
      </c>
    </row>
    <row r="1757" spans="1:22" x14ac:dyDescent="0.25">
      <c r="A1757">
        <v>1741</v>
      </c>
      <c r="B1757" s="65">
        <v>39.17</v>
      </c>
      <c r="C1757" s="65">
        <v>329.82</v>
      </c>
      <c r="D1757" s="65">
        <v>13.89</v>
      </c>
      <c r="E1757" s="65">
        <v>219.05</v>
      </c>
      <c r="F1757" s="65">
        <v>3258.07</v>
      </c>
      <c r="G1757" s="65">
        <v>2713.93</v>
      </c>
      <c r="H1757" s="65">
        <v>9500.59</v>
      </c>
      <c r="I1757" s="65">
        <v>3190.06</v>
      </c>
      <c r="J1757" s="65">
        <v>2583.4699999999998</v>
      </c>
      <c r="K1757" s="65">
        <v>3304.88</v>
      </c>
      <c r="L1757" s="65">
        <v>8662.5</v>
      </c>
      <c r="M1757" s="65">
        <v>-11424.599999999999</v>
      </c>
      <c r="N1757" s="65">
        <v>15841.800000000001</v>
      </c>
      <c r="O1757" s="65">
        <v>14587.400000000001</v>
      </c>
      <c r="P1757" s="65">
        <v>-8609.1</v>
      </c>
      <c r="Q1757" s="65">
        <v>-8526.4</v>
      </c>
      <c r="R1757" s="65">
        <v>10443.575000000001</v>
      </c>
      <c r="S1757" s="65">
        <v>-1616.33</v>
      </c>
      <c r="T1757" s="65">
        <v>-3012.8849999999998</v>
      </c>
      <c r="U1757" s="65">
        <v>-2099.88</v>
      </c>
      <c r="V1757" s="65">
        <v>14246.080000000009</v>
      </c>
    </row>
    <row r="1758" spans="1:22" x14ac:dyDescent="0.25">
      <c r="A1758">
        <v>1742</v>
      </c>
      <c r="B1758" s="65">
        <v>39.3125</v>
      </c>
      <c r="C1758" s="65">
        <v>317.23250000000002</v>
      </c>
      <c r="D1758" s="65">
        <v>14.2723</v>
      </c>
      <c r="E1758" s="65">
        <v>221.36109999999999</v>
      </c>
      <c r="F1758" s="65">
        <v>3172.6873999999998</v>
      </c>
      <c r="G1758" s="65">
        <v>2683.6862999999998</v>
      </c>
      <c r="H1758" s="65">
        <v>9660.3232000000007</v>
      </c>
      <c r="I1758" s="65">
        <v>3144.8661999999999</v>
      </c>
      <c r="J1758" s="65">
        <v>2537.1062000000002</v>
      </c>
      <c r="K1758" s="65">
        <v>3269.5295999999998</v>
      </c>
      <c r="L1758" s="65">
        <v>7682.4999999999991</v>
      </c>
      <c r="M1758" s="65">
        <v>7451.25</v>
      </c>
      <c r="N1758" s="65">
        <v>1080.3</v>
      </c>
      <c r="O1758" s="65">
        <v>9957.8000000000011</v>
      </c>
      <c r="P1758" s="65">
        <v>12737.025</v>
      </c>
      <c r="Q1758" s="65">
        <v>-2476.7800000000002</v>
      </c>
      <c r="R1758" s="65">
        <v>2456.9050000000002</v>
      </c>
      <c r="S1758" s="65">
        <v>2902.66</v>
      </c>
      <c r="T1758" s="65">
        <v>3941.55</v>
      </c>
      <c r="U1758" s="65">
        <v>4969.4400000000005</v>
      </c>
      <c r="V1758" s="65">
        <v>50702.650000000009</v>
      </c>
    </row>
    <row r="1759" spans="1:22" x14ac:dyDescent="0.25">
      <c r="A1759">
        <v>1743</v>
      </c>
      <c r="B1759" s="65">
        <v>39.22</v>
      </c>
      <c r="C1759" s="65">
        <v>323.17</v>
      </c>
      <c r="D1759" s="65">
        <v>14.05</v>
      </c>
      <c r="E1759" s="65">
        <v>229.02</v>
      </c>
      <c r="F1759" s="65">
        <v>3132.49</v>
      </c>
      <c r="G1759" s="65">
        <v>2665.09</v>
      </c>
      <c r="H1759" s="65">
        <v>9751.5</v>
      </c>
      <c r="I1759" s="65">
        <v>3235.2</v>
      </c>
      <c r="J1759" s="65">
        <v>2584.2800000000002</v>
      </c>
      <c r="K1759" s="65">
        <v>3267.69</v>
      </c>
      <c r="L1759" s="65">
        <v>8325.7999999999993</v>
      </c>
      <c r="M1759" s="65">
        <v>-1448.4</v>
      </c>
      <c r="N1759" s="65">
        <v>9804.6</v>
      </c>
      <c r="O1759" s="65">
        <v>-5363.2</v>
      </c>
      <c r="P1759" s="65">
        <v>22787.5</v>
      </c>
      <c r="Q1759" s="65">
        <v>1241.76</v>
      </c>
      <c r="R1759" s="65">
        <v>-2101.84</v>
      </c>
      <c r="S1759" s="65">
        <v>-6131.06</v>
      </c>
      <c r="T1759" s="65">
        <v>-3134.5950000000003</v>
      </c>
      <c r="U1759" s="65">
        <v>5337.6399999999994</v>
      </c>
      <c r="V1759" s="65">
        <v>29318.204999999998</v>
      </c>
    </row>
    <row r="1760" spans="1:22" x14ac:dyDescent="0.25">
      <c r="A1760">
        <v>1744</v>
      </c>
      <c r="B1760" s="65">
        <v>39.148899999999998</v>
      </c>
      <c r="C1760" s="65">
        <v>326.50790000000001</v>
      </c>
      <c r="D1760" s="65">
        <v>14.2029</v>
      </c>
      <c r="E1760" s="65">
        <v>220.86189999999999</v>
      </c>
      <c r="F1760" s="65">
        <v>3325.3732</v>
      </c>
      <c r="G1760" s="65">
        <v>2768.6788999999999</v>
      </c>
      <c r="H1760" s="65">
        <v>9640.7561999999998</v>
      </c>
      <c r="I1760" s="65">
        <v>3147.0387000000001</v>
      </c>
      <c r="J1760" s="65">
        <v>2528.7177999999999</v>
      </c>
      <c r="K1760" s="65">
        <v>3311.5390000000002</v>
      </c>
      <c r="L1760" s="65">
        <v>8827.7000000000007</v>
      </c>
      <c r="M1760" s="65">
        <v>-6461.85</v>
      </c>
      <c r="N1760" s="65">
        <v>3786.9</v>
      </c>
      <c r="O1760" s="65">
        <v>10956.2</v>
      </c>
      <c r="P1760" s="65">
        <v>-25434.424999999999</v>
      </c>
      <c r="Q1760" s="65">
        <v>-19475.3</v>
      </c>
      <c r="R1760" s="65">
        <v>3435.2550000000001</v>
      </c>
      <c r="S1760" s="65">
        <v>2685.41</v>
      </c>
      <c r="T1760" s="65">
        <v>5199.8099999999995</v>
      </c>
      <c r="U1760" s="65">
        <v>-3432.4399999999996</v>
      </c>
      <c r="V1760" s="65">
        <v>-19912.739999999994</v>
      </c>
    </row>
    <row r="1761" spans="1:22" x14ac:dyDescent="0.25">
      <c r="A1761">
        <v>1745</v>
      </c>
      <c r="B1761" s="65">
        <v>40.450000000000003</v>
      </c>
      <c r="C1761" s="65">
        <v>319.95999999999998</v>
      </c>
      <c r="D1761" s="65">
        <v>14.36</v>
      </c>
      <c r="E1761" s="65">
        <v>213.84</v>
      </c>
      <c r="F1761" s="65">
        <v>3046.22</v>
      </c>
      <c r="G1761" s="65">
        <v>2704.38</v>
      </c>
      <c r="H1761" s="65">
        <v>9841.39</v>
      </c>
      <c r="I1761" s="65">
        <v>3148.81</v>
      </c>
      <c r="J1761" s="65">
        <v>2576.4699999999998</v>
      </c>
      <c r="K1761" s="65">
        <v>3262.12</v>
      </c>
      <c r="L1761" s="65">
        <v>-303.09999999999997</v>
      </c>
      <c r="M1761" s="65">
        <v>3365.85</v>
      </c>
      <c r="N1761" s="65">
        <v>-2402.4</v>
      </c>
      <c r="O1761" s="65">
        <v>25001.8</v>
      </c>
      <c r="P1761" s="65">
        <v>44353.15</v>
      </c>
      <c r="Q1761" s="65">
        <v>-6614.6</v>
      </c>
      <c r="R1761" s="65">
        <v>-6596.33</v>
      </c>
      <c r="S1761" s="65">
        <v>2508.38</v>
      </c>
      <c r="T1761" s="65">
        <v>-1963.095</v>
      </c>
      <c r="U1761" s="65">
        <v>6451.2200000000012</v>
      </c>
      <c r="V1761" s="65">
        <v>63800.875</v>
      </c>
    </row>
    <row r="1762" spans="1:22" x14ac:dyDescent="0.25">
      <c r="A1762">
        <v>1746</v>
      </c>
      <c r="B1762" s="65">
        <v>41.538800000000002</v>
      </c>
      <c r="C1762" s="65">
        <v>316.1816</v>
      </c>
      <c r="D1762" s="65">
        <v>14.305300000000001</v>
      </c>
      <c r="E1762" s="65">
        <v>230.63640000000001</v>
      </c>
      <c r="F1762" s="65">
        <v>3170.8161</v>
      </c>
      <c r="G1762" s="65">
        <v>2644.9353999999998</v>
      </c>
      <c r="H1762" s="65">
        <v>9621.9681</v>
      </c>
      <c r="I1762" s="65">
        <v>3203.9555999999998</v>
      </c>
      <c r="J1762" s="65">
        <v>2559.0300000000002</v>
      </c>
      <c r="K1762" s="65">
        <v>3265.4409999999998</v>
      </c>
      <c r="L1762" s="65">
        <v>-7901.6</v>
      </c>
      <c r="M1762" s="65">
        <v>9027.6</v>
      </c>
      <c r="N1762" s="65">
        <v>-206.7</v>
      </c>
      <c r="O1762" s="65">
        <v>-8592.8000000000011</v>
      </c>
      <c r="P1762" s="65">
        <v>13204.85</v>
      </c>
      <c r="Q1762" s="65">
        <v>5273.4000000000005</v>
      </c>
      <c r="R1762" s="65">
        <v>4374.66</v>
      </c>
      <c r="S1762" s="65">
        <v>-3006.2799999999997</v>
      </c>
      <c r="T1762" s="65">
        <v>652.98</v>
      </c>
      <c r="U1762" s="65">
        <v>5787.16</v>
      </c>
      <c r="V1762" s="65">
        <v>18613.27</v>
      </c>
    </row>
    <row r="1763" spans="1:22" x14ac:dyDescent="0.25">
      <c r="A1763">
        <v>1747</v>
      </c>
      <c r="B1763" s="65">
        <v>39.57</v>
      </c>
      <c r="C1763" s="65">
        <v>320.62</v>
      </c>
      <c r="D1763" s="65">
        <v>14.42</v>
      </c>
      <c r="E1763" s="65">
        <v>215.13</v>
      </c>
      <c r="F1763" s="65">
        <v>3278.2</v>
      </c>
      <c r="G1763" s="65">
        <v>2672.15</v>
      </c>
      <c r="H1763" s="65">
        <v>9822.94</v>
      </c>
      <c r="I1763" s="65">
        <v>3202.26</v>
      </c>
      <c r="J1763" s="65">
        <v>2544.75</v>
      </c>
      <c r="K1763" s="65">
        <v>3258.69</v>
      </c>
      <c r="L1763" s="65">
        <v>5901</v>
      </c>
      <c r="M1763" s="65">
        <v>2373.75</v>
      </c>
      <c r="N1763" s="65">
        <v>-4695.5999999999995</v>
      </c>
      <c r="O1763" s="65">
        <v>22418</v>
      </c>
      <c r="P1763" s="65">
        <v>-13640.674999999999</v>
      </c>
      <c r="Q1763" s="65">
        <v>-169.82</v>
      </c>
      <c r="R1763" s="65">
        <v>-5673.7150000000001</v>
      </c>
      <c r="S1763" s="65">
        <v>-2837.1099999999997</v>
      </c>
      <c r="T1763" s="65">
        <v>2794.74</v>
      </c>
      <c r="U1763" s="65">
        <v>7137.66</v>
      </c>
      <c r="V1763" s="65">
        <v>13608.230000000003</v>
      </c>
    </row>
    <row r="1764" spans="1:22" x14ac:dyDescent="0.25">
      <c r="A1764">
        <v>1748</v>
      </c>
      <c r="B1764" s="65">
        <v>38.607500000000002</v>
      </c>
      <c r="C1764" s="65">
        <v>314.91919999999999</v>
      </c>
      <c r="D1764" s="65">
        <v>14.535</v>
      </c>
      <c r="E1764" s="65">
        <v>232.64179999999999</v>
      </c>
      <c r="F1764" s="65">
        <v>3387.6134000000002</v>
      </c>
      <c r="G1764" s="65">
        <v>2709.1116999999999</v>
      </c>
      <c r="H1764" s="65">
        <v>9441.5949999999993</v>
      </c>
      <c r="I1764" s="65">
        <v>3167.7505000000001</v>
      </c>
      <c r="J1764" s="65">
        <v>2611.1504</v>
      </c>
      <c r="K1764" s="65">
        <v>3322.5614999999998</v>
      </c>
      <c r="L1764" s="65">
        <v>12617.5</v>
      </c>
      <c r="M1764" s="65">
        <v>10921.2</v>
      </c>
      <c r="N1764" s="65">
        <v>-9165</v>
      </c>
      <c r="O1764" s="65">
        <v>-12603.6</v>
      </c>
      <c r="P1764" s="65">
        <v>-40994.474999999999</v>
      </c>
      <c r="Q1764" s="65">
        <v>-7561.86</v>
      </c>
      <c r="R1764" s="65">
        <v>13393.315000000001</v>
      </c>
      <c r="S1764" s="65">
        <v>614.23</v>
      </c>
      <c r="T1764" s="65">
        <v>-7165.08</v>
      </c>
      <c r="U1764" s="65">
        <v>-5636.94</v>
      </c>
      <c r="V1764" s="65">
        <v>-45580.71</v>
      </c>
    </row>
    <row r="1765" spans="1:22" x14ac:dyDescent="0.25">
      <c r="A1765">
        <v>1749</v>
      </c>
      <c r="B1765" s="65">
        <v>41.36</v>
      </c>
      <c r="C1765" s="65">
        <v>320.24</v>
      </c>
      <c r="D1765" s="65">
        <v>14.23</v>
      </c>
      <c r="E1765" s="65">
        <v>231.48</v>
      </c>
      <c r="F1765" s="65">
        <v>3271.62</v>
      </c>
      <c r="G1765" s="65">
        <v>2740.11</v>
      </c>
      <c r="H1765" s="65">
        <v>9751.77</v>
      </c>
      <c r="I1765" s="65">
        <v>3162.02</v>
      </c>
      <c r="J1765" s="65">
        <v>2537.59</v>
      </c>
      <c r="K1765" s="65">
        <v>3319.1</v>
      </c>
      <c r="L1765" s="65">
        <v>-6615.7000000000007</v>
      </c>
      <c r="M1765" s="65">
        <v>2940.6</v>
      </c>
      <c r="N1765" s="65">
        <v>2757.3</v>
      </c>
      <c r="O1765" s="65">
        <v>-10277.200000000001</v>
      </c>
      <c r="P1765" s="65">
        <v>-11997</v>
      </c>
      <c r="Q1765" s="65">
        <v>-13762.34</v>
      </c>
      <c r="R1765" s="65">
        <v>-2115.4</v>
      </c>
      <c r="S1765" s="65">
        <v>1186.93</v>
      </c>
      <c r="T1765" s="65">
        <v>3869.43</v>
      </c>
      <c r="U1765" s="65">
        <v>-4944.72</v>
      </c>
      <c r="V1765" s="65">
        <v>-38958.1</v>
      </c>
    </row>
    <row r="1766" spans="1:22" x14ac:dyDescent="0.25">
      <c r="A1766">
        <v>1750</v>
      </c>
      <c r="B1766" s="65">
        <v>42.031599999999997</v>
      </c>
      <c r="C1766" s="65">
        <v>313.88720000000001</v>
      </c>
      <c r="D1766" s="65">
        <v>13.8161</v>
      </c>
      <c r="E1766" s="65">
        <v>234.0992</v>
      </c>
      <c r="F1766" s="65">
        <v>3241.3069</v>
      </c>
      <c r="G1766" s="65">
        <v>2684.7647000000002</v>
      </c>
      <c r="H1766" s="65">
        <v>9289.3302000000003</v>
      </c>
      <c r="I1766" s="65">
        <v>3173.4301999999998</v>
      </c>
      <c r="J1766" s="65">
        <v>2502.6831999999999</v>
      </c>
      <c r="K1766" s="65">
        <v>3329.2269000000001</v>
      </c>
      <c r="L1766" s="65">
        <v>-11351.199999999999</v>
      </c>
      <c r="M1766" s="65">
        <v>12469.199999999999</v>
      </c>
      <c r="N1766" s="65">
        <v>18872.099999999999</v>
      </c>
      <c r="O1766" s="65">
        <v>-15518.4</v>
      </c>
      <c r="P1766" s="65">
        <v>-4417.8499999999995</v>
      </c>
      <c r="Q1766" s="65">
        <v>-2692.46</v>
      </c>
      <c r="R1766" s="65">
        <v>21006.555</v>
      </c>
      <c r="S1766" s="65">
        <v>46.26</v>
      </c>
      <c r="T1766" s="65">
        <v>9105</v>
      </c>
      <c r="U1766" s="65">
        <v>-6970.0199999999995</v>
      </c>
      <c r="V1766" s="65">
        <v>20549.184999999998</v>
      </c>
    </row>
    <row r="1767" spans="1:22" x14ac:dyDescent="0.25">
      <c r="A1767">
        <v>1751</v>
      </c>
      <c r="B1767" s="65">
        <v>41.58</v>
      </c>
      <c r="C1767" s="65">
        <v>316.64</v>
      </c>
      <c r="D1767" s="65">
        <v>14.15</v>
      </c>
      <c r="E1767" s="65">
        <v>222.37</v>
      </c>
      <c r="F1767" s="65">
        <v>3467.62</v>
      </c>
      <c r="G1767" s="65">
        <v>2686.88</v>
      </c>
      <c r="H1767" s="65">
        <v>9739.9500000000007</v>
      </c>
      <c r="I1767" s="65">
        <v>3234.54</v>
      </c>
      <c r="J1767" s="65">
        <v>2618.39</v>
      </c>
      <c r="K1767" s="65">
        <v>3340.85</v>
      </c>
      <c r="L1767" s="65">
        <v>-8176.7</v>
      </c>
      <c r="M1767" s="65">
        <v>8346.4500000000007</v>
      </c>
      <c r="N1767" s="65">
        <v>5701.8</v>
      </c>
      <c r="O1767" s="65">
        <v>7950</v>
      </c>
      <c r="P1767" s="65">
        <v>-60994.950000000004</v>
      </c>
      <c r="Q1767" s="65">
        <v>-3116.3599999999997</v>
      </c>
      <c r="R1767" s="65">
        <v>-1524.28</v>
      </c>
      <c r="S1767" s="65">
        <v>-6064.8</v>
      </c>
      <c r="T1767" s="65">
        <v>-8251.4250000000011</v>
      </c>
      <c r="U1767" s="65">
        <v>-9294.2999999999993</v>
      </c>
      <c r="V1767" s="65">
        <v>-75424.565000000002</v>
      </c>
    </row>
    <row r="1768" spans="1:22" x14ac:dyDescent="0.25">
      <c r="A1768">
        <v>1752</v>
      </c>
      <c r="B1768" s="65">
        <v>42.767499999999998</v>
      </c>
      <c r="C1768" s="65">
        <v>329.12099999999998</v>
      </c>
      <c r="D1768" s="65">
        <v>14.283099999999999</v>
      </c>
      <c r="E1768" s="65">
        <v>235.31010000000001</v>
      </c>
      <c r="F1768" s="65">
        <v>3250.9324000000001</v>
      </c>
      <c r="G1768" s="65">
        <v>2695.5417000000002</v>
      </c>
      <c r="H1768" s="65">
        <v>9726.4038999999993</v>
      </c>
      <c r="I1768" s="65">
        <v>3147.7271999999998</v>
      </c>
      <c r="J1768" s="65">
        <v>2602.7727</v>
      </c>
      <c r="K1768" s="65">
        <v>3236.6671000000001</v>
      </c>
      <c r="L1768" s="65">
        <v>-16502.5</v>
      </c>
      <c r="M1768" s="65">
        <v>-10381.5</v>
      </c>
      <c r="N1768" s="65">
        <v>659.09999999999991</v>
      </c>
      <c r="O1768" s="65">
        <v>-17940.2</v>
      </c>
      <c r="P1768" s="65">
        <v>-6824.2250000000004</v>
      </c>
      <c r="Q1768" s="65">
        <v>-4847.8599999999997</v>
      </c>
      <c r="R1768" s="65">
        <v>-847.12999999999988</v>
      </c>
      <c r="S1768" s="65">
        <v>2616.56</v>
      </c>
      <c r="T1768" s="65">
        <v>-5908.4249999999993</v>
      </c>
      <c r="U1768" s="65">
        <v>11541.939999999999</v>
      </c>
      <c r="V1768" s="65">
        <v>-48434.240000000005</v>
      </c>
    </row>
    <row r="1769" spans="1:22" x14ac:dyDescent="0.25">
      <c r="A1769">
        <v>1753</v>
      </c>
      <c r="B1769" s="65">
        <v>38.770000000000003</v>
      </c>
      <c r="C1769" s="65">
        <v>325.08999999999997</v>
      </c>
      <c r="D1769" s="65">
        <v>14.86</v>
      </c>
      <c r="E1769" s="65">
        <v>226.43</v>
      </c>
      <c r="F1769" s="65">
        <v>3242.66</v>
      </c>
      <c r="G1769" s="65">
        <v>2711.85</v>
      </c>
      <c r="H1769" s="65">
        <v>9827.9500000000007</v>
      </c>
      <c r="I1769" s="65">
        <v>3084.11</v>
      </c>
      <c r="J1769" s="65">
        <v>2594.0700000000002</v>
      </c>
      <c r="K1769" s="65">
        <v>3237.98</v>
      </c>
      <c r="L1769" s="65">
        <v>11484.9</v>
      </c>
      <c r="M1769" s="65">
        <v>-4333.3500000000004</v>
      </c>
      <c r="N1769" s="65">
        <v>-21851.7</v>
      </c>
      <c r="O1769" s="65">
        <v>-178</v>
      </c>
      <c r="P1769" s="65">
        <v>-4755.5249999999996</v>
      </c>
      <c r="Q1769" s="65">
        <v>-8109.38</v>
      </c>
      <c r="R1769" s="65">
        <v>-5924.4750000000004</v>
      </c>
      <c r="S1769" s="65">
        <v>8978.44</v>
      </c>
      <c r="T1769" s="65">
        <v>-4602.4350000000004</v>
      </c>
      <c r="U1769" s="65">
        <v>11279.439999999999</v>
      </c>
      <c r="V1769" s="65">
        <v>-18012.085000000006</v>
      </c>
    </row>
    <row r="1770" spans="1:22" x14ac:dyDescent="0.25">
      <c r="A1770">
        <v>1754</v>
      </c>
      <c r="B1770" s="65">
        <v>40.534700000000001</v>
      </c>
      <c r="C1770" s="65">
        <v>316.41359999999997</v>
      </c>
      <c r="D1770" s="65">
        <v>14.505000000000001</v>
      </c>
      <c r="E1770" s="65">
        <v>221.40629999999999</v>
      </c>
      <c r="F1770" s="65">
        <v>3185.9659000000001</v>
      </c>
      <c r="G1770" s="65">
        <v>2662.3047000000001</v>
      </c>
      <c r="H1770" s="65">
        <v>9975.1913999999997</v>
      </c>
      <c r="I1770" s="65">
        <v>3228.7231999999999</v>
      </c>
      <c r="J1770" s="65">
        <v>2505.0904</v>
      </c>
      <c r="K1770" s="65">
        <v>3313.2501000000002</v>
      </c>
      <c r="L1770" s="65">
        <v>-872.90000000000009</v>
      </c>
      <c r="M1770" s="65">
        <v>8679.6</v>
      </c>
      <c r="N1770" s="65">
        <v>-7994.9999999999991</v>
      </c>
      <c r="O1770" s="65">
        <v>9867.4</v>
      </c>
      <c r="P1770" s="65">
        <v>9417.4000000000015</v>
      </c>
      <c r="Q1770" s="65">
        <v>1799.54</v>
      </c>
      <c r="R1770" s="65">
        <v>-13286.504999999999</v>
      </c>
      <c r="S1770" s="65">
        <v>-5483.04</v>
      </c>
      <c r="T1770" s="65">
        <v>8743.92</v>
      </c>
      <c r="U1770" s="65">
        <v>-3774.66</v>
      </c>
      <c r="V1770" s="65">
        <v>7095.7550000000047</v>
      </c>
    </row>
    <row r="1771" spans="1:22" x14ac:dyDescent="0.25">
      <c r="A1771">
        <v>1755</v>
      </c>
      <c r="B1771" s="65">
        <v>40.31</v>
      </c>
      <c r="C1771" s="65">
        <v>320.83999999999997</v>
      </c>
      <c r="D1771" s="65">
        <v>14.23</v>
      </c>
      <c r="E1771" s="65">
        <v>214.23</v>
      </c>
      <c r="F1771" s="65">
        <v>3129.76</v>
      </c>
      <c r="G1771" s="65">
        <v>2653.87</v>
      </c>
      <c r="H1771" s="65">
        <v>9941.76</v>
      </c>
      <c r="I1771" s="65">
        <v>3146.75</v>
      </c>
      <c r="J1771" s="65">
        <v>2577.62</v>
      </c>
      <c r="K1771" s="65">
        <v>3327.87</v>
      </c>
      <c r="L1771" s="65">
        <v>702.80000000000007</v>
      </c>
      <c r="M1771" s="65">
        <v>2036.6999999999998</v>
      </c>
      <c r="N1771" s="65">
        <v>2917.2000000000003</v>
      </c>
      <c r="O1771" s="65">
        <v>24225.8</v>
      </c>
      <c r="P1771" s="65">
        <v>23468.825000000001</v>
      </c>
      <c r="Q1771" s="65">
        <v>3485.5800000000004</v>
      </c>
      <c r="R1771" s="65">
        <v>-11615.155000000001</v>
      </c>
      <c r="S1771" s="65">
        <v>2714.27</v>
      </c>
      <c r="T1771" s="65">
        <v>-2135.52</v>
      </c>
      <c r="U1771" s="65">
        <v>-6698.2</v>
      </c>
      <c r="V1771" s="65">
        <v>39102.300000000003</v>
      </c>
    </row>
    <row r="1772" spans="1:22" x14ac:dyDescent="0.25">
      <c r="A1772">
        <v>1756</v>
      </c>
      <c r="B1772" s="65">
        <v>39.5443</v>
      </c>
      <c r="C1772" s="65">
        <v>322.59960000000001</v>
      </c>
      <c r="D1772" s="65">
        <v>14.025700000000001</v>
      </c>
      <c r="E1772" s="65">
        <v>234.1568</v>
      </c>
      <c r="F1772" s="65">
        <v>3161.8838000000001</v>
      </c>
      <c r="G1772" s="65">
        <v>2615.3341</v>
      </c>
      <c r="H1772" s="65">
        <v>9891.2168000000001</v>
      </c>
      <c r="I1772" s="65">
        <v>3127.1395000000002</v>
      </c>
      <c r="J1772" s="65">
        <v>2591.5862999999999</v>
      </c>
      <c r="K1772" s="65">
        <v>3269.5140000000001</v>
      </c>
      <c r="L1772" s="65">
        <v>6059.9000000000005</v>
      </c>
      <c r="M1772" s="65">
        <v>-599.4</v>
      </c>
      <c r="N1772" s="65">
        <v>10697.699999999999</v>
      </c>
      <c r="O1772" s="65">
        <v>-15633.6</v>
      </c>
      <c r="P1772" s="65">
        <v>15437.924999999999</v>
      </c>
      <c r="Q1772" s="65">
        <v>11193.66</v>
      </c>
      <c r="R1772" s="65">
        <v>-9087.7750000000015</v>
      </c>
      <c r="S1772" s="65">
        <v>4675.33</v>
      </c>
      <c r="T1772" s="65">
        <v>-4230.4650000000001</v>
      </c>
      <c r="U1772" s="65">
        <v>4972.5600000000004</v>
      </c>
      <c r="V1772" s="65">
        <v>23485.834999999999</v>
      </c>
    </row>
    <row r="1773" spans="1:22" x14ac:dyDescent="0.25">
      <c r="A1773">
        <v>1757</v>
      </c>
      <c r="B1773" s="65">
        <v>39.869999999999997</v>
      </c>
      <c r="C1773" s="65">
        <v>319.08999999999997</v>
      </c>
      <c r="D1773" s="65">
        <v>14.59</v>
      </c>
      <c r="E1773" s="65">
        <v>233.01</v>
      </c>
      <c r="F1773" s="65">
        <v>3117.44</v>
      </c>
      <c r="G1773" s="65">
        <v>2677.39</v>
      </c>
      <c r="H1773" s="65">
        <v>9430.68</v>
      </c>
      <c r="I1773" s="65">
        <v>3249.57</v>
      </c>
      <c r="J1773" s="65">
        <v>2531.09</v>
      </c>
      <c r="K1773" s="65">
        <v>3271.55</v>
      </c>
      <c r="L1773" s="65">
        <v>3798.8999999999996</v>
      </c>
      <c r="M1773" s="65">
        <v>4669.5</v>
      </c>
      <c r="N1773" s="65">
        <v>-11395.800000000001</v>
      </c>
      <c r="O1773" s="65">
        <v>-13331.6</v>
      </c>
      <c r="P1773" s="65">
        <v>26549.5</v>
      </c>
      <c r="Q1773" s="65">
        <v>-1218.3</v>
      </c>
      <c r="R1773" s="65">
        <v>13939.095000000001</v>
      </c>
      <c r="S1773" s="65">
        <v>-7568.1799999999994</v>
      </c>
      <c r="T1773" s="65">
        <v>4843.29</v>
      </c>
      <c r="U1773" s="65">
        <v>4566.26</v>
      </c>
      <c r="V1773" s="65">
        <v>24852.665000000001</v>
      </c>
    </row>
    <row r="1774" spans="1:22" x14ac:dyDescent="0.25">
      <c r="A1774">
        <v>1758</v>
      </c>
      <c r="B1774" s="65">
        <v>41.469200000000001</v>
      </c>
      <c r="C1774" s="65">
        <v>324.95749999999998</v>
      </c>
      <c r="D1774" s="65">
        <v>14.6973</v>
      </c>
      <c r="E1774" s="65">
        <v>219.25739999999999</v>
      </c>
      <c r="F1774" s="65">
        <v>3279.9124000000002</v>
      </c>
      <c r="G1774" s="65">
        <v>2577.3045999999999</v>
      </c>
      <c r="H1774" s="65">
        <v>10025.254499999999</v>
      </c>
      <c r="I1774" s="65">
        <v>3113.8555000000001</v>
      </c>
      <c r="J1774" s="65">
        <v>2567.8571999999999</v>
      </c>
      <c r="K1774" s="65">
        <v>3324.4562000000001</v>
      </c>
      <c r="L1774" s="65">
        <v>-7414.4</v>
      </c>
      <c r="M1774" s="65">
        <v>-4136.25</v>
      </c>
      <c r="N1774" s="65">
        <v>-15494.699999999999</v>
      </c>
      <c r="O1774" s="65">
        <v>14165.2</v>
      </c>
      <c r="P1774" s="65">
        <v>-14069.224999999999</v>
      </c>
      <c r="Q1774" s="65">
        <v>18799.560000000001</v>
      </c>
      <c r="R1774" s="65">
        <v>-15789.66</v>
      </c>
      <c r="S1774" s="65">
        <v>6003.7300000000005</v>
      </c>
      <c r="T1774" s="65">
        <v>-671.1</v>
      </c>
      <c r="U1774" s="65">
        <v>-6015.88</v>
      </c>
      <c r="V1774" s="65">
        <v>-24622.724999999995</v>
      </c>
    </row>
    <row r="1775" spans="1:22" x14ac:dyDescent="0.25">
      <c r="A1775">
        <v>1759</v>
      </c>
      <c r="B1775" s="65">
        <v>41.18</v>
      </c>
      <c r="C1775" s="65">
        <v>324.63</v>
      </c>
      <c r="D1775" s="65">
        <v>14.02</v>
      </c>
      <c r="E1775" s="65">
        <v>231.63</v>
      </c>
      <c r="F1775" s="65">
        <v>3251.27</v>
      </c>
      <c r="G1775" s="65">
        <v>2637.36</v>
      </c>
      <c r="H1775" s="65">
        <v>9505.51</v>
      </c>
      <c r="I1775" s="65">
        <v>3133.71</v>
      </c>
      <c r="J1775" s="65">
        <v>2562.5500000000002</v>
      </c>
      <c r="K1775" s="65">
        <v>3284.87</v>
      </c>
      <c r="L1775" s="65">
        <v>-5376.7</v>
      </c>
      <c r="M1775" s="65">
        <v>-3641.8500000000004</v>
      </c>
      <c r="N1775" s="65">
        <v>10845.9</v>
      </c>
      <c r="O1775" s="65">
        <v>-10583.8</v>
      </c>
      <c r="P1775" s="65">
        <v>-6909.0999999999995</v>
      </c>
      <c r="Q1775" s="65">
        <v>6787.56</v>
      </c>
      <c r="R1775" s="65">
        <v>10197.379999999999</v>
      </c>
      <c r="S1775" s="65">
        <v>4018.13</v>
      </c>
      <c r="T1775" s="65">
        <v>124.845</v>
      </c>
      <c r="U1775" s="65">
        <v>1902.1999999999998</v>
      </c>
      <c r="V1775" s="65">
        <v>7364.5650000000014</v>
      </c>
    </row>
    <row r="1776" spans="1:22" x14ac:dyDescent="0.25">
      <c r="A1776">
        <v>1760</v>
      </c>
      <c r="B1776" s="65">
        <v>40.389299999999999</v>
      </c>
      <c r="C1776" s="65">
        <v>330.07159999999999</v>
      </c>
      <c r="D1776" s="65">
        <v>14.7883</v>
      </c>
      <c r="E1776" s="65">
        <v>225.31620000000001</v>
      </c>
      <c r="F1776" s="65">
        <v>3199.0942</v>
      </c>
      <c r="G1776" s="65">
        <v>2670.7757000000001</v>
      </c>
      <c r="H1776" s="65">
        <v>9581.9310000000005</v>
      </c>
      <c r="I1776" s="65">
        <v>3183.1059</v>
      </c>
      <c r="J1776" s="65">
        <v>2527.6374999999998</v>
      </c>
      <c r="K1776" s="65">
        <v>3235.6588999999999</v>
      </c>
      <c r="L1776" s="65">
        <v>144.9</v>
      </c>
      <c r="M1776" s="65">
        <v>-11807.4</v>
      </c>
      <c r="N1776" s="65">
        <v>-19043.7</v>
      </c>
      <c r="O1776" s="65">
        <v>2047.6000000000001</v>
      </c>
      <c r="P1776" s="65">
        <v>6135.3249999999998</v>
      </c>
      <c r="Q1776" s="65">
        <v>105.33999999999999</v>
      </c>
      <c r="R1776" s="65">
        <v>6376.5149999999994</v>
      </c>
      <c r="S1776" s="65">
        <v>-921.31000000000006</v>
      </c>
      <c r="T1776" s="65">
        <v>5361.8549999999996</v>
      </c>
      <c r="U1776" s="65">
        <v>11743.58</v>
      </c>
      <c r="V1776" s="65">
        <v>142.70499999999629</v>
      </c>
    </row>
    <row r="1777" spans="1:22" x14ac:dyDescent="0.25">
      <c r="A1777">
        <v>1761</v>
      </c>
      <c r="B1777" s="65">
        <v>40.85</v>
      </c>
      <c r="C1777" s="65">
        <v>321.19</v>
      </c>
      <c r="D1777" s="65">
        <v>14.12</v>
      </c>
      <c r="E1777" s="65">
        <v>222.42</v>
      </c>
      <c r="F1777" s="65">
        <v>3372.12</v>
      </c>
      <c r="G1777" s="65">
        <v>2733.93</v>
      </c>
      <c r="H1777" s="65">
        <v>9984.17</v>
      </c>
      <c r="I1777" s="65">
        <v>3143.61</v>
      </c>
      <c r="J1777" s="65">
        <v>2547.08</v>
      </c>
      <c r="K1777" s="65">
        <v>3262.22</v>
      </c>
      <c r="L1777" s="65">
        <v>-3092.6000000000004</v>
      </c>
      <c r="M1777" s="65">
        <v>1513.4999999999998</v>
      </c>
      <c r="N1777" s="65">
        <v>6992.7</v>
      </c>
      <c r="O1777" s="65">
        <v>7844</v>
      </c>
      <c r="P1777" s="65">
        <v>-37121.4</v>
      </c>
      <c r="Q1777" s="65">
        <v>-12526.36</v>
      </c>
      <c r="R1777" s="65">
        <v>-13735.34</v>
      </c>
      <c r="S1777" s="65">
        <v>3028.2599999999998</v>
      </c>
      <c r="T1777" s="65">
        <v>2445.5250000000001</v>
      </c>
      <c r="U1777" s="65">
        <v>6432.28</v>
      </c>
      <c r="V1777" s="65">
        <v>-38219.434999999998</v>
      </c>
    </row>
    <row r="1778" spans="1:22" x14ac:dyDescent="0.25">
      <c r="A1778">
        <v>1762</v>
      </c>
      <c r="B1778" s="65">
        <v>41.518500000000003</v>
      </c>
      <c r="C1778" s="65">
        <v>331.74680000000001</v>
      </c>
      <c r="D1778" s="65">
        <v>13.6569</v>
      </c>
      <c r="E1778" s="65">
        <v>222.5223</v>
      </c>
      <c r="F1778" s="65">
        <v>3221.7354999999998</v>
      </c>
      <c r="G1778" s="65">
        <v>2727.5255999999999</v>
      </c>
      <c r="H1778" s="65">
        <v>9923.9401999999991</v>
      </c>
      <c r="I1778" s="65">
        <v>3196.9223000000002</v>
      </c>
      <c r="J1778" s="65">
        <v>2597.4904999999999</v>
      </c>
      <c r="K1778" s="65">
        <v>3318.3209999999999</v>
      </c>
      <c r="L1778" s="65">
        <v>-7759.5</v>
      </c>
      <c r="M1778" s="65">
        <v>-14320.199999999999</v>
      </c>
      <c r="N1778" s="65">
        <v>25080.9</v>
      </c>
      <c r="O1778" s="65">
        <v>7635.4</v>
      </c>
      <c r="P1778" s="65">
        <v>475</v>
      </c>
      <c r="Q1778" s="65">
        <v>-11244.64</v>
      </c>
      <c r="R1778" s="65">
        <v>-10723.945</v>
      </c>
      <c r="S1778" s="65">
        <v>-2302.9499999999998</v>
      </c>
      <c r="T1778" s="65">
        <v>-5116.0950000000003</v>
      </c>
      <c r="U1778" s="65">
        <v>-4788.84</v>
      </c>
      <c r="V1778" s="65">
        <v>-23064.869999999995</v>
      </c>
    </row>
    <row r="1779" spans="1:22" x14ac:dyDescent="0.25">
      <c r="A1779">
        <v>1763</v>
      </c>
      <c r="B1779" s="65">
        <v>40.700000000000003</v>
      </c>
      <c r="C1779" s="65">
        <v>307.42</v>
      </c>
      <c r="D1779" s="65">
        <v>14.31</v>
      </c>
      <c r="E1779" s="65">
        <v>224.75</v>
      </c>
      <c r="F1779" s="65">
        <v>2945.03</v>
      </c>
      <c r="G1779" s="65">
        <v>2673.56</v>
      </c>
      <c r="H1779" s="65">
        <v>9818.74</v>
      </c>
      <c r="I1779" s="65">
        <v>3189.08</v>
      </c>
      <c r="J1779" s="65">
        <v>2566.77</v>
      </c>
      <c r="K1779" s="65">
        <v>3282.59</v>
      </c>
      <c r="L1779" s="65">
        <v>-2041.2000000000003</v>
      </c>
      <c r="M1779" s="65">
        <v>22163.1</v>
      </c>
      <c r="N1779" s="65">
        <v>-370.5</v>
      </c>
      <c r="O1779" s="65">
        <v>3170.4</v>
      </c>
      <c r="P1779" s="65">
        <v>69651.425000000003</v>
      </c>
      <c r="Q1779" s="65">
        <v>-451.15999999999997</v>
      </c>
      <c r="R1779" s="65">
        <v>-5463.7250000000004</v>
      </c>
      <c r="S1779" s="65">
        <v>-1518.66</v>
      </c>
      <c r="T1779" s="65">
        <v>-508.28999999999996</v>
      </c>
      <c r="U1779" s="65">
        <v>2356.44</v>
      </c>
      <c r="V1779" s="65">
        <v>86987.83</v>
      </c>
    </row>
    <row r="1780" spans="1:22" x14ac:dyDescent="0.25">
      <c r="A1780">
        <v>1764</v>
      </c>
      <c r="B1780" s="65">
        <v>41.033999999999999</v>
      </c>
      <c r="C1780" s="65">
        <v>322.32889999999998</v>
      </c>
      <c r="D1780" s="65">
        <v>14.558400000000001</v>
      </c>
      <c r="E1780" s="65">
        <v>222.43100000000001</v>
      </c>
      <c r="F1780" s="65">
        <v>3255.3703</v>
      </c>
      <c r="G1780" s="65">
        <v>2686.1846</v>
      </c>
      <c r="H1780" s="65">
        <v>9891.8531000000003</v>
      </c>
      <c r="I1780" s="65">
        <v>3219.5837999999999</v>
      </c>
      <c r="J1780" s="65">
        <v>2557.4522000000002</v>
      </c>
      <c r="K1780" s="65">
        <v>3273.4324999999999</v>
      </c>
      <c r="L1780" s="65">
        <v>-4368</v>
      </c>
      <c r="M1780" s="65">
        <v>-193.35</v>
      </c>
      <c r="N1780" s="65">
        <v>-10077.6</v>
      </c>
      <c r="O1780" s="65">
        <v>7818</v>
      </c>
      <c r="P1780" s="65">
        <v>-7933.7</v>
      </c>
      <c r="Q1780" s="65">
        <v>-2976.44</v>
      </c>
      <c r="R1780" s="65">
        <v>-9119.59</v>
      </c>
      <c r="S1780" s="65">
        <v>-4569.1000000000004</v>
      </c>
      <c r="T1780" s="65">
        <v>889.65</v>
      </c>
      <c r="U1780" s="65">
        <v>4188.8599999999997</v>
      </c>
      <c r="V1780" s="65">
        <v>-26341.269999999997</v>
      </c>
    </row>
    <row r="1781" spans="1:22" x14ac:dyDescent="0.25">
      <c r="A1781">
        <v>1765</v>
      </c>
      <c r="B1781" s="65">
        <v>39.11</v>
      </c>
      <c r="C1781" s="65">
        <v>324.94</v>
      </c>
      <c r="D1781" s="65">
        <v>14.12</v>
      </c>
      <c r="E1781" s="65">
        <v>226.47</v>
      </c>
      <c r="F1781" s="65">
        <v>3281.58</v>
      </c>
      <c r="G1781" s="65">
        <v>2639.52</v>
      </c>
      <c r="H1781" s="65">
        <v>9521.18</v>
      </c>
      <c r="I1781" s="65">
        <v>3183.53</v>
      </c>
      <c r="J1781" s="65">
        <v>2522.06</v>
      </c>
      <c r="K1781" s="65">
        <v>3321.63</v>
      </c>
      <c r="L1781" s="65">
        <v>9100</v>
      </c>
      <c r="M1781" s="65">
        <v>-4116.9000000000005</v>
      </c>
      <c r="N1781" s="65">
        <v>7164.3</v>
      </c>
      <c r="O1781" s="65">
        <v>-255.2</v>
      </c>
      <c r="P1781" s="65">
        <v>-14485.300000000001</v>
      </c>
      <c r="Q1781" s="65">
        <v>6355.72</v>
      </c>
      <c r="R1781" s="65">
        <v>9414.2799999999988</v>
      </c>
      <c r="S1781" s="65">
        <v>-963.23</v>
      </c>
      <c r="T1781" s="65">
        <v>6198.3</v>
      </c>
      <c r="U1781" s="65">
        <v>-5451.24</v>
      </c>
      <c r="V1781" s="65">
        <v>12960.729999999998</v>
      </c>
    </row>
    <row r="1782" spans="1:22" x14ac:dyDescent="0.25">
      <c r="A1782">
        <v>1766</v>
      </c>
      <c r="B1782" s="65">
        <v>39.11</v>
      </c>
      <c r="C1782" s="65">
        <v>317.19670000000002</v>
      </c>
      <c r="D1782" s="65">
        <v>14.332599999999999</v>
      </c>
      <c r="E1782" s="65">
        <v>218.63730000000001</v>
      </c>
      <c r="F1782" s="65">
        <v>3045.3209999999999</v>
      </c>
      <c r="G1782" s="65">
        <v>2704.0041000000001</v>
      </c>
      <c r="H1782" s="65">
        <v>9901.0817999999999</v>
      </c>
      <c r="I1782" s="65">
        <v>3203.9542999999999</v>
      </c>
      <c r="J1782" s="65">
        <v>2609.4020999999998</v>
      </c>
      <c r="K1782" s="65">
        <v>3285.7339999999999</v>
      </c>
      <c r="L1782" s="65">
        <v>9100</v>
      </c>
      <c r="M1782" s="65">
        <v>7504.9500000000007</v>
      </c>
      <c r="N1782" s="65">
        <v>-1271.3999999999999</v>
      </c>
      <c r="O1782" s="65">
        <v>15405.4</v>
      </c>
      <c r="P1782" s="65">
        <v>44578.625</v>
      </c>
      <c r="Q1782" s="65">
        <v>-6540.34</v>
      </c>
      <c r="R1782" s="65">
        <v>-9581.0249999999996</v>
      </c>
      <c r="S1782" s="65">
        <v>-3006.15</v>
      </c>
      <c r="T1782" s="65">
        <v>-6902.835</v>
      </c>
      <c r="U1782" s="65">
        <v>1728.56</v>
      </c>
      <c r="V1782" s="65">
        <v>51015.784999999996</v>
      </c>
    </row>
    <row r="1783" spans="1:22" x14ac:dyDescent="0.25">
      <c r="A1783">
        <v>1767</v>
      </c>
      <c r="B1783" s="65">
        <v>41.22</v>
      </c>
      <c r="C1783" s="65">
        <v>320.25</v>
      </c>
      <c r="D1783" s="65">
        <v>14.41</v>
      </c>
      <c r="E1783" s="65">
        <v>234.54</v>
      </c>
      <c r="F1783" s="65">
        <v>2947.09</v>
      </c>
      <c r="G1783" s="65">
        <v>2705.11</v>
      </c>
      <c r="H1783" s="65">
        <v>9260.48</v>
      </c>
      <c r="I1783" s="65">
        <v>3139.72</v>
      </c>
      <c r="J1783" s="65">
        <v>2568.0300000000002</v>
      </c>
      <c r="K1783" s="65">
        <v>3239.21</v>
      </c>
      <c r="L1783" s="65">
        <v>-5697.2999999999993</v>
      </c>
      <c r="M1783" s="65">
        <v>2927.4</v>
      </c>
      <c r="N1783" s="65">
        <v>-4364.1000000000004</v>
      </c>
      <c r="O1783" s="65">
        <v>-16406.199999999997</v>
      </c>
      <c r="P1783" s="65">
        <v>69135.149999999994</v>
      </c>
      <c r="Q1783" s="65">
        <v>-6761.08</v>
      </c>
      <c r="R1783" s="65">
        <v>22449.11</v>
      </c>
      <c r="S1783" s="65">
        <v>3416.95</v>
      </c>
      <c r="T1783" s="65">
        <v>-697.4849999999999</v>
      </c>
      <c r="U1783" s="65">
        <v>11033.02</v>
      </c>
      <c r="V1783" s="65">
        <v>75035.464999999997</v>
      </c>
    </row>
    <row r="1784" spans="1:22" x14ac:dyDescent="0.25">
      <c r="A1784">
        <v>1768</v>
      </c>
      <c r="B1784" s="65">
        <v>38.975299999999997</v>
      </c>
      <c r="C1784" s="65">
        <v>323.14210000000003</v>
      </c>
      <c r="D1784" s="65">
        <v>14.424799999999999</v>
      </c>
      <c r="E1784" s="65">
        <v>221.01089999999999</v>
      </c>
      <c r="F1784" s="65">
        <v>3223.0608000000002</v>
      </c>
      <c r="G1784" s="65">
        <v>2628.1421</v>
      </c>
      <c r="H1784" s="65">
        <v>9553.1227999999992</v>
      </c>
      <c r="I1784" s="65">
        <v>3178.4018000000001</v>
      </c>
      <c r="J1784" s="65">
        <v>2575.1507999999999</v>
      </c>
      <c r="K1784" s="65">
        <v>3360.6509999999998</v>
      </c>
      <c r="L1784" s="65">
        <v>10042.900000000001</v>
      </c>
      <c r="M1784" s="65">
        <v>-1413.15</v>
      </c>
      <c r="N1784" s="65">
        <v>-4867.2</v>
      </c>
      <c r="O1784" s="65">
        <v>10658.2</v>
      </c>
      <c r="P1784" s="65">
        <v>143.67500000000001</v>
      </c>
      <c r="Q1784" s="65">
        <v>8632.06</v>
      </c>
      <c r="R1784" s="65">
        <v>7816.9250000000002</v>
      </c>
      <c r="S1784" s="65">
        <v>-450.90000000000003</v>
      </c>
      <c r="T1784" s="65">
        <v>-1765.1399999999999</v>
      </c>
      <c r="U1784" s="65">
        <v>-13254.839999999998</v>
      </c>
      <c r="V1784" s="65">
        <v>15542.53</v>
      </c>
    </row>
    <row r="1785" spans="1:22" x14ac:dyDescent="0.25">
      <c r="A1785">
        <v>1769</v>
      </c>
      <c r="B1785" s="65">
        <v>41.35</v>
      </c>
      <c r="C1785" s="65">
        <v>313.24</v>
      </c>
      <c r="D1785" s="65">
        <v>14.28</v>
      </c>
      <c r="E1785" s="65">
        <v>238.44</v>
      </c>
      <c r="F1785" s="65">
        <v>3312.99</v>
      </c>
      <c r="G1785" s="65">
        <v>2762.09</v>
      </c>
      <c r="H1785" s="65">
        <v>9296.2999999999993</v>
      </c>
      <c r="I1785" s="65">
        <v>3131.62</v>
      </c>
      <c r="J1785" s="65">
        <v>2573.5100000000002</v>
      </c>
      <c r="K1785" s="65">
        <v>3277.1</v>
      </c>
      <c r="L1785" s="65">
        <v>-6554.8</v>
      </c>
      <c r="M1785" s="65">
        <v>13441.2</v>
      </c>
      <c r="N1785" s="65">
        <v>819</v>
      </c>
      <c r="O1785" s="65">
        <v>-24197.399999999998</v>
      </c>
      <c r="P1785" s="65">
        <v>-22338.325000000001</v>
      </c>
      <c r="Q1785" s="65">
        <v>-18157.7</v>
      </c>
      <c r="R1785" s="65">
        <v>20658</v>
      </c>
      <c r="S1785" s="65">
        <v>4227.2300000000005</v>
      </c>
      <c r="T1785" s="65">
        <v>-1519.095</v>
      </c>
      <c r="U1785" s="65">
        <v>3455.2599999999998</v>
      </c>
      <c r="V1785" s="65">
        <v>-30166.629999999994</v>
      </c>
    </row>
    <row r="1786" spans="1:22" x14ac:dyDescent="0.25">
      <c r="A1786">
        <v>1770</v>
      </c>
      <c r="B1786" s="65">
        <v>41.127299999999998</v>
      </c>
      <c r="C1786" s="65">
        <v>330.2097</v>
      </c>
      <c r="D1786" s="65">
        <v>14.480399999999999</v>
      </c>
      <c r="E1786" s="65">
        <v>228.9956</v>
      </c>
      <c r="F1786" s="65">
        <v>3356.6623</v>
      </c>
      <c r="G1786" s="65">
        <v>2691.2260999999999</v>
      </c>
      <c r="H1786" s="65">
        <v>10305.4602</v>
      </c>
      <c r="I1786" s="65">
        <v>3111.7148999999999</v>
      </c>
      <c r="J1786" s="65">
        <v>2516.7325000000001</v>
      </c>
      <c r="K1786" s="65">
        <v>3305.1442999999999</v>
      </c>
      <c r="L1786" s="65">
        <v>-5021.1000000000004</v>
      </c>
      <c r="M1786" s="65">
        <v>-12014.550000000001</v>
      </c>
      <c r="N1786" s="65">
        <v>-7035.6</v>
      </c>
      <c r="O1786" s="65">
        <v>-5311.2000000000007</v>
      </c>
      <c r="P1786" s="65">
        <v>-33256.700000000004</v>
      </c>
      <c r="Q1786" s="65">
        <v>-3984.7400000000002</v>
      </c>
      <c r="R1786" s="65">
        <v>-29799.945000000003</v>
      </c>
      <c r="S1786" s="65">
        <v>6217.79</v>
      </c>
      <c r="T1786" s="65">
        <v>6997.6050000000005</v>
      </c>
      <c r="U1786" s="65">
        <v>-2153.5</v>
      </c>
      <c r="V1786" s="65">
        <v>-85361.940000000031</v>
      </c>
    </row>
    <row r="1787" spans="1:22" x14ac:dyDescent="0.25">
      <c r="A1787">
        <v>1771</v>
      </c>
      <c r="B1787" s="65">
        <v>40.76</v>
      </c>
      <c r="C1787" s="65">
        <v>322.92</v>
      </c>
      <c r="D1787" s="65">
        <v>14.03</v>
      </c>
      <c r="E1787" s="65">
        <v>228.01</v>
      </c>
      <c r="F1787" s="65">
        <v>2964.21</v>
      </c>
      <c r="G1787" s="65">
        <v>2696.13</v>
      </c>
      <c r="H1787" s="65">
        <v>9394.52</v>
      </c>
      <c r="I1787" s="65">
        <v>3172.62</v>
      </c>
      <c r="J1787" s="65">
        <v>2572.59</v>
      </c>
      <c r="K1787" s="65">
        <v>3274.13</v>
      </c>
      <c r="L1787" s="65">
        <v>-2462.6</v>
      </c>
      <c r="M1787" s="65">
        <v>-1075.5</v>
      </c>
      <c r="N1787" s="65">
        <v>10619.699999999999</v>
      </c>
      <c r="O1787" s="65">
        <v>-3341.6</v>
      </c>
      <c r="P1787" s="65">
        <v>64857.45</v>
      </c>
      <c r="Q1787" s="65">
        <v>-4966.24</v>
      </c>
      <c r="R1787" s="65">
        <v>15747.27</v>
      </c>
      <c r="S1787" s="65">
        <v>127.63</v>
      </c>
      <c r="T1787" s="65">
        <v>-1381.5150000000001</v>
      </c>
      <c r="U1787" s="65">
        <v>4049.34</v>
      </c>
      <c r="V1787" s="65">
        <v>82173.934999999998</v>
      </c>
    </row>
    <row r="1788" spans="1:22" x14ac:dyDescent="0.25">
      <c r="A1788">
        <v>1772</v>
      </c>
      <c r="B1788" s="65">
        <v>39.717500000000001</v>
      </c>
      <c r="C1788" s="65">
        <v>309.35329999999999</v>
      </c>
      <c r="D1788" s="65">
        <v>14.2117</v>
      </c>
      <c r="E1788" s="65">
        <v>229.2552</v>
      </c>
      <c r="F1788" s="65">
        <v>3273.047</v>
      </c>
      <c r="G1788" s="65">
        <v>2630.7307000000001</v>
      </c>
      <c r="H1788" s="65">
        <v>9715.0071000000007</v>
      </c>
      <c r="I1788" s="65">
        <v>3194.2260999999999</v>
      </c>
      <c r="J1788" s="65">
        <v>2547.4225999999999</v>
      </c>
      <c r="K1788" s="65">
        <v>3322.473</v>
      </c>
      <c r="L1788" s="65">
        <v>4847.5</v>
      </c>
      <c r="M1788" s="65">
        <v>19270.05</v>
      </c>
      <c r="N1788" s="65">
        <v>3443.7000000000003</v>
      </c>
      <c r="O1788" s="65">
        <v>-5830.4</v>
      </c>
      <c r="P1788" s="65">
        <v>-12352.875</v>
      </c>
      <c r="Q1788" s="65">
        <v>8114.34</v>
      </c>
      <c r="R1788" s="65">
        <v>-277.28999999999996</v>
      </c>
      <c r="S1788" s="65">
        <v>-2033.3300000000002</v>
      </c>
      <c r="T1788" s="65">
        <v>2394.09</v>
      </c>
      <c r="U1788" s="65">
        <v>-5619.24</v>
      </c>
      <c r="V1788" s="65">
        <v>11956.544999999996</v>
      </c>
    </row>
    <row r="1789" spans="1:22" x14ac:dyDescent="0.25">
      <c r="A1789">
        <v>1773</v>
      </c>
      <c r="B1789" s="65">
        <v>41.11</v>
      </c>
      <c r="C1789" s="65">
        <v>330.2</v>
      </c>
      <c r="D1789" s="65">
        <v>14.87</v>
      </c>
      <c r="E1789" s="65">
        <v>230.78</v>
      </c>
      <c r="F1789" s="65">
        <v>3144.76</v>
      </c>
      <c r="G1789" s="65">
        <v>2689.3</v>
      </c>
      <c r="H1789" s="65">
        <v>9374.8700000000008</v>
      </c>
      <c r="I1789" s="65">
        <v>3216.44</v>
      </c>
      <c r="J1789" s="65">
        <v>2565.81</v>
      </c>
      <c r="K1789" s="65">
        <v>3276.67</v>
      </c>
      <c r="L1789" s="65">
        <v>-4890.8999999999996</v>
      </c>
      <c r="M1789" s="65">
        <v>-11995.5</v>
      </c>
      <c r="N1789" s="65">
        <v>-22128.600000000002</v>
      </c>
      <c r="O1789" s="65">
        <v>-8882.6</v>
      </c>
      <c r="P1789" s="65">
        <v>19718.2</v>
      </c>
      <c r="Q1789" s="65">
        <v>-3599.14</v>
      </c>
      <c r="R1789" s="65">
        <v>16729.740000000002</v>
      </c>
      <c r="S1789" s="65">
        <v>-4254.45</v>
      </c>
      <c r="T1789" s="65">
        <v>-364.2</v>
      </c>
      <c r="U1789" s="65">
        <v>3540.9799999999996</v>
      </c>
      <c r="V1789" s="65">
        <v>-16126.469999999998</v>
      </c>
    </row>
    <row r="1790" spans="1:22" x14ac:dyDescent="0.25">
      <c r="A1790">
        <v>1774</v>
      </c>
      <c r="B1790" s="65">
        <v>41.616599999999998</v>
      </c>
      <c r="C1790" s="65">
        <v>317.79910000000001</v>
      </c>
      <c r="D1790" s="65">
        <v>14.354699999999999</v>
      </c>
      <c r="E1790" s="65">
        <v>222.67070000000001</v>
      </c>
      <c r="F1790" s="65">
        <v>3175.9056999999998</v>
      </c>
      <c r="G1790" s="65">
        <v>2710.0102999999999</v>
      </c>
      <c r="H1790" s="65">
        <v>10078.908600000001</v>
      </c>
      <c r="I1790" s="65">
        <v>3146.7015000000001</v>
      </c>
      <c r="J1790" s="65">
        <v>2564.4983999999999</v>
      </c>
      <c r="K1790" s="65">
        <v>3320.2368000000001</v>
      </c>
      <c r="L1790" s="65">
        <v>-8446.1999999999989</v>
      </c>
      <c r="M1790" s="65">
        <v>6601.35</v>
      </c>
      <c r="N1790" s="65">
        <v>-2133.2999999999997</v>
      </c>
      <c r="O1790" s="65">
        <v>7338.5999999999995</v>
      </c>
      <c r="P1790" s="65">
        <v>11932.449999999999</v>
      </c>
      <c r="Q1790" s="65">
        <v>-7741.5800000000008</v>
      </c>
      <c r="R1790" s="65">
        <v>-18472.364999999998</v>
      </c>
      <c r="S1790" s="65">
        <v>2719.1299999999997</v>
      </c>
      <c r="T1790" s="65">
        <v>-167.28</v>
      </c>
      <c r="U1790" s="65">
        <v>-5172</v>
      </c>
      <c r="V1790" s="65">
        <v>-13541.195</v>
      </c>
    </row>
    <row r="1791" spans="1:22" x14ac:dyDescent="0.25">
      <c r="A1791">
        <v>1775</v>
      </c>
      <c r="B1791" s="65">
        <v>39.9</v>
      </c>
      <c r="C1791" s="65">
        <v>317.70999999999998</v>
      </c>
      <c r="D1791" s="65">
        <v>14.29</v>
      </c>
      <c r="E1791" s="65">
        <v>234.93</v>
      </c>
      <c r="F1791" s="65">
        <v>3171.92</v>
      </c>
      <c r="G1791" s="65">
        <v>2661.18</v>
      </c>
      <c r="H1791" s="65">
        <v>10002.89</v>
      </c>
      <c r="I1791" s="65">
        <v>3158.24</v>
      </c>
      <c r="J1791" s="65">
        <v>2602.3200000000002</v>
      </c>
      <c r="K1791" s="65">
        <v>3324.1</v>
      </c>
      <c r="L1791" s="65">
        <v>3538.4999999999995</v>
      </c>
      <c r="M1791" s="65">
        <v>6736.2</v>
      </c>
      <c r="N1791" s="65">
        <v>257.39999999999998</v>
      </c>
      <c r="O1791" s="65">
        <v>-17171.399999999998</v>
      </c>
      <c r="P1791" s="65">
        <v>12929.475</v>
      </c>
      <c r="Q1791" s="65">
        <v>2023.5600000000002</v>
      </c>
      <c r="R1791" s="65">
        <v>-14671.31</v>
      </c>
      <c r="S1791" s="65">
        <v>1565.6599999999999</v>
      </c>
      <c r="T1791" s="65">
        <v>-5841.0450000000001</v>
      </c>
      <c r="U1791" s="65">
        <v>-5943.8</v>
      </c>
      <c r="V1791" s="65">
        <v>-16576.759999999998</v>
      </c>
    </row>
    <row r="1792" spans="1:22" x14ac:dyDescent="0.25">
      <c r="A1792">
        <v>1776</v>
      </c>
      <c r="B1792" s="65">
        <v>39.782299999999999</v>
      </c>
      <c r="C1792" s="65">
        <v>322.26389999999998</v>
      </c>
      <c r="D1792" s="65">
        <v>14.481299999999999</v>
      </c>
      <c r="E1792" s="65">
        <v>222.83629999999999</v>
      </c>
      <c r="F1792" s="65">
        <v>3130.9148</v>
      </c>
      <c r="G1792" s="65">
        <v>2696.2249000000002</v>
      </c>
      <c r="H1792" s="65">
        <v>9836.9074000000001</v>
      </c>
      <c r="I1792" s="65">
        <v>3162.9648000000002</v>
      </c>
      <c r="J1792" s="65">
        <v>2551.7125999999998</v>
      </c>
      <c r="K1792" s="65">
        <v>3253.5127000000002</v>
      </c>
      <c r="L1792" s="65">
        <v>4393.9000000000005</v>
      </c>
      <c r="M1792" s="65">
        <v>-95.85</v>
      </c>
      <c r="N1792" s="65">
        <v>-7070.7</v>
      </c>
      <c r="O1792" s="65">
        <v>7007.4</v>
      </c>
      <c r="P1792" s="65">
        <v>23180.174999999999</v>
      </c>
      <c r="Q1792" s="65">
        <v>-4984.5</v>
      </c>
      <c r="R1792" s="65">
        <v>-6372.3050000000003</v>
      </c>
      <c r="S1792" s="65">
        <v>1092.8000000000002</v>
      </c>
      <c r="T1792" s="65">
        <v>1750.5900000000001</v>
      </c>
      <c r="U1792" s="65">
        <v>8172.82</v>
      </c>
      <c r="V1792" s="65">
        <v>27074.329999999998</v>
      </c>
    </row>
    <row r="1793" spans="1:22" x14ac:dyDescent="0.25">
      <c r="A1793">
        <v>1777</v>
      </c>
      <c r="B1793" s="65">
        <v>40.590000000000003</v>
      </c>
      <c r="C1793" s="65">
        <v>326.16000000000003</v>
      </c>
      <c r="D1793" s="65">
        <v>14.44</v>
      </c>
      <c r="E1793" s="65">
        <v>221.56</v>
      </c>
      <c r="F1793" s="65">
        <v>3236.31</v>
      </c>
      <c r="G1793" s="65">
        <v>2642.57</v>
      </c>
      <c r="H1793" s="65">
        <v>9358.14</v>
      </c>
      <c r="I1793" s="65">
        <v>3188.27</v>
      </c>
      <c r="J1793" s="65">
        <v>2523.58</v>
      </c>
      <c r="K1793" s="65">
        <v>3320.65</v>
      </c>
      <c r="L1793" s="65">
        <v>-1274.7</v>
      </c>
      <c r="M1793" s="65">
        <v>-5932.65</v>
      </c>
      <c r="N1793" s="65">
        <v>-5346.9</v>
      </c>
      <c r="O1793" s="65">
        <v>9561.4000000000015</v>
      </c>
      <c r="P1793" s="65">
        <v>-3169.85</v>
      </c>
      <c r="Q1793" s="65">
        <v>5747.18</v>
      </c>
      <c r="R1793" s="65">
        <v>17565.919999999998</v>
      </c>
      <c r="S1793" s="65">
        <v>-1438.15</v>
      </c>
      <c r="T1793" s="65">
        <v>5970.2850000000008</v>
      </c>
      <c r="U1793" s="65">
        <v>-5255.14</v>
      </c>
      <c r="V1793" s="65">
        <v>16427.395000000004</v>
      </c>
    </row>
    <row r="1794" spans="1:22" x14ac:dyDescent="0.25">
      <c r="A1794">
        <v>1778</v>
      </c>
      <c r="B1794" s="65">
        <v>39.994399999999999</v>
      </c>
      <c r="C1794" s="65">
        <v>315.47910000000002</v>
      </c>
      <c r="D1794" s="65">
        <v>14.370799999999999</v>
      </c>
      <c r="E1794" s="65">
        <v>238.036</v>
      </c>
      <c r="F1794" s="65">
        <v>3253.6039999999998</v>
      </c>
      <c r="G1794" s="65">
        <v>2626.0173</v>
      </c>
      <c r="H1794" s="65">
        <v>9766.1463000000003</v>
      </c>
      <c r="I1794" s="65">
        <v>3106.5958999999998</v>
      </c>
      <c r="J1794" s="65">
        <v>2568.4859000000001</v>
      </c>
      <c r="K1794" s="65">
        <v>3257.4085</v>
      </c>
      <c r="L1794" s="65">
        <v>2909.2000000000003</v>
      </c>
      <c r="M1794" s="65">
        <v>10081.35</v>
      </c>
      <c r="N1794" s="65">
        <v>-2761.2000000000003</v>
      </c>
      <c r="O1794" s="65">
        <v>-23392</v>
      </c>
      <c r="P1794" s="65">
        <v>-7492.125</v>
      </c>
      <c r="Q1794" s="65">
        <v>9057.02</v>
      </c>
      <c r="R1794" s="65">
        <v>-2834.25</v>
      </c>
      <c r="S1794" s="65">
        <v>6729.69</v>
      </c>
      <c r="T1794" s="65">
        <v>-765.40499999999997</v>
      </c>
      <c r="U1794" s="65">
        <v>7393.66</v>
      </c>
      <c r="V1794" s="65">
        <v>-1074.0600000000013</v>
      </c>
    </row>
    <row r="1795" spans="1:22" x14ac:dyDescent="0.25">
      <c r="A1795">
        <v>1779</v>
      </c>
      <c r="B1795" s="65">
        <v>41.73</v>
      </c>
      <c r="C1795" s="65">
        <v>324.42</v>
      </c>
      <c r="D1795" s="65">
        <v>14.31</v>
      </c>
      <c r="E1795" s="65">
        <v>224.47</v>
      </c>
      <c r="F1795" s="65">
        <v>3117.92</v>
      </c>
      <c r="G1795" s="65">
        <v>2736.42</v>
      </c>
      <c r="H1795" s="65">
        <v>10040.549999999999</v>
      </c>
      <c r="I1795" s="65">
        <v>3094.21</v>
      </c>
      <c r="J1795" s="65">
        <v>2631.99</v>
      </c>
      <c r="K1795" s="65">
        <v>3296.74</v>
      </c>
      <c r="L1795" s="65">
        <v>-9274.2999999999993</v>
      </c>
      <c r="M1795" s="65">
        <v>-3326.4</v>
      </c>
      <c r="N1795" s="65">
        <v>-522.6</v>
      </c>
      <c r="O1795" s="65">
        <v>3734.7999999999997</v>
      </c>
      <c r="P1795" s="65">
        <v>26429.55</v>
      </c>
      <c r="Q1795" s="65">
        <v>-13024.38</v>
      </c>
      <c r="R1795" s="65">
        <v>-16554.29</v>
      </c>
      <c r="S1795" s="65">
        <v>7968.0999999999995</v>
      </c>
      <c r="T1795" s="65">
        <v>-10290.825000000001</v>
      </c>
      <c r="U1795" s="65">
        <v>-471.90000000000003</v>
      </c>
      <c r="V1795" s="65">
        <v>-15332.245000000001</v>
      </c>
    </row>
    <row r="1796" spans="1:22" x14ac:dyDescent="0.25">
      <c r="A1796">
        <v>1780</v>
      </c>
      <c r="B1796" s="65">
        <v>39.420200000000001</v>
      </c>
      <c r="C1796" s="65">
        <v>327.80849999999998</v>
      </c>
      <c r="D1796" s="65">
        <v>14.1083</v>
      </c>
      <c r="E1796" s="65">
        <v>222.1883</v>
      </c>
      <c r="F1796" s="65">
        <v>3132.7480999999998</v>
      </c>
      <c r="G1796" s="65">
        <v>2707.2975000000001</v>
      </c>
      <c r="H1796" s="65">
        <v>9886.5625</v>
      </c>
      <c r="I1796" s="65">
        <v>3142.6509000000001</v>
      </c>
      <c r="J1796" s="65">
        <v>2536.2013999999999</v>
      </c>
      <c r="K1796" s="65">
        <v>3297.1907000000001</v>
      </c>
      <c r="L1796" s="65">
        <v>6928.6</v>
      </c>
      <c r="M1796" s="65">
        <v>-8412.75</v>
      </c>
      <c r="N1796" s="65">
        <v>7476.3</v>
      </c>
      <c r="O1796" s="65">
        <v>8303.4</v>
      </c>
      <c r="P1796" s="65">
        <v>22721.85</v>
      </c>
      <c r="Q1796" s="65">
        <v>-7199.02</v>
      </c>
      <c r="R1796" s="65">
        <v>-8855.06</v>
      </c>
      <c r="S1796" s="65">
        <v>3124.19</v>
      </c>
      <c r="T1796" s="65">
        <v>4077.27</v>
      </c>
      <c r="U1796" s="65">
        <v>-562.78</v>
      </c>
      <c r="V1796" s="65">
        <v>27601.999999999993</v>
      </c>
    </row>
    <row r="1797" spans="1:22" x14ac:dyDescent="0.25">
      <c r="A1797">
        <v>1781</v>
      </c>
      <c r="B1797" s="65">
        <v>40.799999999999997</v>
      </c>
      <c r="C1797" s="65">
        <v>324.94</v>
      </c>
      <c r="D1797" s="65">
        <v>14.66</v>
      </c>
      <c r="E1797" s="65">
        <v>230.55</v>
      </c>
      <c r="F1797" s="65">
        <v>3181.05</v>
      </c>
      <c r="G1797" s="65">
        <v>2707.81</v>
      </c>
      <c r="H1797" s="65">
        <v>9978.86</v>
      </c>
      <c r="I1797" s="65">
        <v>3212.64</v>
      </c>
      <c r="J1797" s="65">
        <v>2481.2800000000002</v>
      </c>
      <c r="K1797" s="65">
        <v>3334.24</v>
      </c>
      <c r="L1797" s="65">
        <v>-2735.6</v>
      </c>
      <c r="M1797" s="65">
        <v>-4103.55</v>
      </c>
      <c r="N1797" s="65">
        <v>-13993.2</v>
      </c>
      <c r="O1797" s="65">
        <v>-8427.1999999999989</v>
      </c>
      <c r="P1797" s="65">
        <v>10646.025</v>
      </c>
      <c r="Q1797" s="65">
        <v>-7301.38</v>
      </c>
      <c r="R1797" s="65">
        <v>-13469.810000000001</v>
      </c>
      <c r="S1797" s="65">
        <v>-3874.4</v>
      </c>
      <c r="T1797" s="65">
        <v>12315.855</v>
      </c>
      <c r="U1797" s="65">
        <v>-7972.6399999999994</v>
      </c>
      <c r="V1797" s="65">
        <v>-38915.899999999994</v>
      </c>
    </row>
    <row r="1798" spans="1:22" x14ac:dyDescent="0.25">
      <c r="A1798">
        <v>1782</v>
      </c>
      <c r="B1798" s="65">
        <v>40.859299999999998</v>
      </c>
      <c r="C1798" s="65">
        <v>328.68939999999998</v>
      </c>
      <c r="D1798" s="65">
        <v>14.409700000000001</v>
      </c>
      <c r="E1798" s="65">
        <v>225.0847</v>
      </c>
      <c r="F1798" s="65">
        <v>3392.7325999999998</v>
      </c>
      <c r="G1798" s="65">
        <v>2668.5405999999998</v>
      </c>
      <c r="H1798" s="65">
        <v>9707.4249999999993</v>
      </c>
      <c r="I1798" s="65">
        <v>3161.2779999999998</v>
      </c>
      <c r="J1798" s="65">
        <v>2573.6136000000001</v>
      </c>
      <c r="K1798" s="65">
        <v>3243.5862999999999</v>
      </c>
      <c r="L1798" s="65">
        <v>-3145.1</v>
      </c>
      <c r="M1798" s="65">
        <v>-9734.1</v>
      </c>
      <c r="N1798" s="65">
        <v>-4278.3</v>
      </c>
      <c r="O1798" s="65">
        <v>2510.6000000000004</v>
      </c>
      <c r="P1798" s="65">
        <v>-42274.275000000001</v>
      </c>
      <c r="Q1798" s="65">
        <v>552.36</v>
      </c>
      <c r="R1798" s="65">
        <v>101.81500000000001</v>
      </c>
      <c r="S1798" s="65">
        <v>1261.48</v>
      </c>
      <c r="T1798" s="65">
        <v>-1534.56</v>
      </c>
      <c r="U1798" s="65">
        <v>10158.1</v>
      </c>
      <c r="V1798" s="65">
        <v>-46381.979999999996</v>
      </c>
    </row>
    <row r="1799" spans="1:22" x14ac:dyDescent="0.25">
      <c r="A1799">
        <v>1783</v>
      </c>
      <c r="B1799" s="65">
        <v>42.27</v>
      </c>
      <c r="C1799" s="65">
        <v>327.81</v>
      </c>
      <c r="D1799" s="65">
        <v>14.5</v>
      </c>
      <c r="E1799" s="65">
        <v>234.88</v>
      </c>
      <c r="F1799" s="65">
        <v>3284.98</v>
      </c>
      <c r="G1799" s="65">
        <v>2578.0100000000002</v>
      </c>
      <c r="H1799" s="65">
        <v>10193.89</v>
      </c>
      <c r="I1799" s="65">
        <v>3154.21</v>
      </c>
      <c r="J1799" s="65">
        <v>2521.1</v>
      </c>
      <c r="K1799" s="65">
        <v>3265.4</v>
      </c>
      <c r="L1799" s="65">
        <v>-12994.800000000001</v>
      </c>
      <c r="M1799" s="65">
        <v>-8419.35</v>
      </c>
      <c r="N1799" s="65">
        <v>-7647.9</v>
      </c>
      <c r="O1799" s="65">
        <v>-17073.399999999998</v>
      </c>
      <c r="P1799" s="65">
        <v>-15336.4</v>
      </c>
      <c r="Q1799" s="65">
        <v>18658.519999999997</v>
      </c>
      <c r="R1799" s="65">
        <v>-24221.440000000002</v>
      </c>
      <c r="S1799" s="65">
        <v>1968.38</v>
      </c>
      <c r="T1799" s="65">
        <v>6342.3450000000003</v>
      </c>
      <c r="U1799" s="65">
        <v>5794.58</v>
      </c>
      <c r="V1799" s="65">
        <v>-52929.465000000004</v>
      </c>
    </row>
    <row r="1800" spans="1:22" x14ac:dyDescent="0.25">
      <c r="A1800">
        <v>1784</v>
      </c>
      <c r="B1800" s="65">
        <v>41.481400000000001</v>
      </c>
      <c r="C1800" s="65">
        <v>321.80200000000002</v>
      </c>
      <c r="D1800" s="65">
        <v>14.036799999999999</v>
      </c>
      <c r="E1800" s="65">
        <v>230.91149999999999</v>
      </c>
      <c r="F1800" s="65">
        <v>3134.2581</v>
      </c>
      <c r="G1800" s="65">
        <v>2699.1752999999999</v>
      </c>
      <c r="H1800" s="65">
        <v>9663.7816999999995</v>
      </c>
      <c r="I1800" s="65">
        <v>3151.4</v>
      </c>
      <c r="J1800" s="65">
        <v>2602.3948</v>
      </c>
      <c r="K1800" s="65">
        <v>3342.1646000000001</v>
      </c>
      <c r="L1800" s="65">
        <v>-7499.7999999999993</v>
      </c>
      <c r="M1800" s="65">
        <v>597</v>
      </c>
      <c r="N1800" s="65">
        <v>10264.799999999999</v>
      </c>
      <c r="O1800" s="65">
        <v>-9143</v>
      </c>
      <c r="P1800" s="65">
        <v>22344.35</v>
      </c>
      <c r="Q1800" s="65">
        <v>-5574.58</v>
      </c>
      <c r="R1800" s="65">
        <v>2283.98</v>
      </c>
      <c r="S1800" s="65">
        <v>2249.2799999999997</v>
      </c>
      <c r="T1800" s="65">
        <v>-5851.74</v>
      </c>
      <c r="U1800" s="65">
        <v>-9557.56</v>
      </c>
      <c r="V1800" s="65">
        <v>112.72999999999956</v>
      </c>
    </row>
    <row r="1801" spans="1:22" x14ac:dyDescent="0.25">
      <c r="A1801">
        <v>1785</v>
      </c>
      <c r="B1801" s="65">
        <v>40.659999999999997</v>
      </c>
      <c r="C1801" s="65">
        <v>326.67</v>
      </c>
      <c r="D1801" s="65">
        <v>14.07</v>
      </c>
      <c r="E1801" s="65">
        <v>215.55</v>
      </c>
      <c r="F1801" s="65">
        <v>3165.7</v>
      </c>
      <c r="G1801" s="65">
        <v>2676.32</v>
      </c>
      <c r="H1801" s="65">
        <v>9415.7199999999993</v>
      </c>
      <c r="I1801" s="65">
        <v>3178.09</v>
      </c>
      <c r="J1801" s="65">
        <v>2590.17</v>
      </c>
      <c r="K1801" s="65">
        <v>3276.27</v>
      </c>
      <c r="L1801" s="65">
        <v>-1780.8000000000002</v>
      </c>
      <c r="M1801" s="65">
        <v>-6708.9</v>
      </c>
      <c r="N1801" s="65">
        <v>8794.5</v>
      </c>
      <c r="O1801" s="65">
        <v>21578.600000000002</v>
      </c>
      <c r="P1801" s="65">
        <v>14483.25</v>
      </c>
      <c r="Q1801" s="65">
        <v>-1002.8399999999999</v>
      </c>
      <c r="R1801" s="65">
        <v>14687.18</v>
      </c>
      <c r="S1801" s="65">
        <v>-419.38000000000005</v>
      </c>
      <c r="T1801" s="65">
        <v>-4018.68</v>
      </c>
      <c r="U1801" s="65">
        <v>3621.68</v>
      </c>
      <c r="V1801" s="65">
        <v>49234.610000000008</v>
      </c>
    </row>
    <row r="1802" spans="1:22" x14ac:dyDescent="0.25">
      <c r="A1802">
        <v>1786</v>
      </c>
      <c r="B1802" s="65">
        <v>42.008699999999997</v>
      </c>
      <c r="C1802" s="65">
        <v>324.72809999999998</v>
      </c>
      <c r="D1802" s="65">
        <v>14.191700000000001</v>
      </c>
      <c r="E1802" s="65">
        <v>219.19640000000001</v>
      </c>
      <c r="F1802" s="65">
        <v>3343.6075000000001</v>
      </c>
      <c r="G1802" s="65">
        <v>2672.8534</v>
      </c>
      <c r="H1802" s="65">
        <v>10029.1859</v>
      </c>
      <c r="I1802" s="65">
        <v>3200.4364</v>
      </c>
      <c r="J1802" s="65">
        <v>2540.0569999999998</v>
      </c>
      <c r="K1802" s="65">
        <v>3243.4913999999999</v>
      </c>
      <c r="L1802" s="65">
        <v>-11190.9</v>
      </c>
      <c r="M1802" s="65">
        <v>-3792.1499999999996</v>
      </c>
      <c r="N1802" s="65">
        <v>4223.7</v>
      </c>
      <c r="O1802" s="65">
        <v>14287.2</v>
      </c>
      <c r="P1802" s="65">
        <v>-29993</v>
      </c>
      <c r="Q1802" s="65">
        <v>-310.2</v>
      </c>
      <c r="R1802" s="65">
        <v>-15986.23</v>
      </c>
      <c r="S1802" s="65">
        <v>-2654.36</v>
      </c>
      <c r="T1802" s="65">
        <v>3498.93</v>
      </c>
      <c r="U1802" s="65">
        <v>10177.08</v>
      </c>
      <c r="V1802" s="65">
        <v>-31739.93</v>
      </c>
    </row>
    <row r="1803" spans="1:22" x14ac:dyDescent="0.25">
      <c r="A1803">
        <v>1787</v>
      </c>
      <c r="B1803" s="65">
        <v>38.64</v>
      </c>
      <c r="C1803" s="65">
        <v>323.64</v>
      </c>
      <c r="D1803" s="65">
        <v>14.76</v>
      </c>
      <c r="E1803" s="65">
        <v>220.58</v>
      </c>
      <c r="F1803" s="65">
        <v>3271.44</v>
      </c>
      <c r="G1803" s="65">
        <v>2671.29</v>
      </c>
      <c r="H1803" s="65">
        <v>9803.5400000000009</v>
      </c>
      <c r="I1803" s="65">
        <v>3213.59</v>
      </c>
      <c r="J1803" s="65">
        <v>2598.62</v>
      </c>
      <c r="K1803" s="65">
        <v>3288.26</v>
      </c>
      <c r="L1803" s="65">
        <v>12392.1</v>
      </c>
      <c r="M1803" s="65">
        <v>-2163.15</v>
      </c>
      <c r="N1803" s="65">
        <v>-17764.5</v>
      </c>
      <c r="O1803" s="65">
        <v>11522.199999999999</v>
      </c>
      <c r="P1803" s="65">
        <v>-11951.575000000001</v>
      </c>
      <c r="Q1803" s="65">
        <v>3.36</v>
      </c>
      <c r="R1803" s="65">
        <v>-4703.76</v>
      </c>
      <c r="S1803" s="65">
        <v>-3969.22</v>
      </c>
      <c r="T1803" s="65">
        <v>-5284.8</v>
      </c>
      <c r="U1803" s="65">
        <v>1223.24</v>
      </c>
      <c r="V1803" s="65">
        <v>-20696.105</v>
      </c>
    </row>
    <row r="1804" spans="1:22" x14ac:dyDescent="0.25">
      <c r="A1804">
        <v>1788</v>
      </c>
      <c r="B1804" s="65">
        <v>39.130699999999997</v>
      </c>
      <c r="C1804" s="65">
        <v>327.69589999999999</v>
      </c>
      <c r="D1804" s="65">
        <v>14.0748</v>
      </c>
      <c r="E1804" s="65">
        <v>224.3236</v>
      </c>
      <c r="F1804" s="65">
        <v>3199.1446000000001</v>
      </c>
      <c r="G1804" s="65">
        <v>2729.1624999999999</v>
      </c>
      <c r="H1804" s="65">
        <v>9439.6180999999997</v>
      </c>
      <c r="I1804" s="65">
        <v>3236.1869000000002</v>
      </c>
      <c r="J1804" s="65">
        <v>2557.6131</v>
      </c>
      <c r="K1804" s="65">
        <v>3319.5538999999999</v>
      </c>
      <c r="L1804" s="65">
        <v>8955.1</v>
      </c>
      <c r="M1804" s="65">
        <v>-8243.85</v>
      </c>
      <c r="N1804" s="65">
        <v>8782.8000000000011</v>
      </c>
      <c r="O1804" s="65">
        <v>4032.7999999999997</v>
      </c>
      <c r="P1804" s="65">
        <v>6122.7250000000004</v>
      </c>
      <c r="Q1804" s="65">
        <v>-11572.02</v>
      </c>
      <c r="R1804" s="65">
        <v>13492.160000000002</v>
      </c>
      <c r="S1804" s="65">
        <v>-6229.41</v>
      </c>
      <c r="T1804" s="65">
        <v>865.51499999999999</v>
      </c>
      <c r="U1804" s="65">
        <v>-5035.42</v>
      </c>
      <c r="V1804" s="65">
        <v>11170.400000000003</v>
      </c>
    </row>
    <row r="1805" spans="1:22" x14ac:dyDescent="0.25">
      <c r="A1805">
        <v>1789</v>
      </c>
      <c r="B1805" s="65">
        <v>40.1</v>
      </c>
      <c r="C1805" s="65">
        <v>322.94</v>
      </c>
      <c r="D1805" s="65">
        <v>14.16</v>
      </c>
      <c r="E1805" s="65">
        <v>223.51</v>
      </c>
      <c r="F1805" s="65">
        <v>3359.79</v>
      </c>
      <c r="G1805" s="65">
        <v>2646.46</v>
      </c>
      <c r="H1805" s="65">
        <v>9521.07</v>
      </c>
      <c r="I1805" s="65">
        <v>3135.38</v>
      </c>
      <c r="J1805" s="65">
        <v>2599.7199999999998</v>
      </c>
      <c r="K1805" s="65">
        <v>3272.84</v>
      </c>
      <c r="L1805" s="65">
        <v>2182.6000000000004</v>
      </c>
      <c r="M1805" s="65">
        <v>-1115.25</v>
      </c>
      <c r="N1805" s="65">
        <v>5421.0000000000009</v>
      </c>
      <c r="O1805" s="65">
        <v>5657</v>
      </c>
      <c r="P1805" s="65">
        <v>-34039.775000000001</v>
      </c>
      <c r="Q1805" s="65">
        <v>4967.82</v>
      </c>
      <c r="R1805" s="65">
        <v>9419.375</v>
      </c>
      <c r="S1805" s="65">
        <v>3851.62</v>
      </c>
      <c r="T1805" s="65">
        <v>-5450.25</v>
      </c>
      <c r="U1805" s="65">
        <v>4306.4399999999996</v>
      </c>
      <c r="V1805" s="65">
        <v>-4799.420000000001</v>
      </c>
    </row>
    <row r="1806" spans="1:22" x14ac:dyDescent="0.25">
      <c r="A1806">
        <v>1790</v>
      </c>
      <c r="B1806" s="65">
        <v>41.5017</v>
      </c>
      <c r="C1806" s="65">
        <v>328.73379999999997</v>
      </c>
      <c r="D1806" s="65">
        <v>14.3192</v>
      </c>
      <c r="E1806" s="65">
        <v>218.7739</v>
      </c>
      <c r="F1806" s="65">
        <v>3211.7642999999998</v>
      </c>
      <c r="G1806" s="65">
        <v>2645.5943000000002</v>
      </c>
      <c r="H1806" s="65">
        <v>9783.268</v>
      </c>
      <c r="I1806" s="65">
        <v>3212.5333999999998</v>
      </c>
      <c r="J1806" s="65">
        <v>2533.4917</v>
      </c>
      <c r="K1806" s="65">
        <v>3287.2586999999999</v>
      </c>
      <c r="L1806" s="65">
        <v>-7641.9</v>
      </c>
      <c r="M1806" s="65">
        <v>-9800.7000000000007</v>
      </c>
      <c r="N1806" s="65">
        <v>-748.8</v>
      </c>
      <c r="O1806" s="65">
        <v>15132.199999999999</v>
      </c>
      <c r="P1806" s="65">
        <v>2967.8</v>
      </c>
      <c r="Q1806" s="65">
        <v>5141.6200000000008</v>
      </c>
      <c r="R1806" s="65">
        <v>-3690.3350000000005</v>
      </c>
      <c r="S1806" s="65">
        <v>-3864.06</v>
      </c>
      <c r="T1806" s="65">
        <v>4483.7250000000004</v>
      </c>
      <c r="U1806" s="65">
        <v>1423.6200000000001</v>
      </c>
      <c r="V1806" s="65">
        <v>3403.1700000000019</v>
      </c>
    </row>
    <row r="1807" spans="1:22" x14ac:dyDescent="0.25">
      <c r="A1807">
        <v>1791</v>
      </c>
      <c r="B1807" s="65">
        <v>41.37</v>
      </c>
      <c r="C1807" s="65">
        <v>325.10000000000002</v>
      </c>
      <c r="D1807" s="65">
        <v>14.62</v>
      </c>
      <c r="E1807" s="65">
        <v>233.9</v>
      </c>
      <c r="F1807" s="65">
        <v>3172.65</v>
      </c>
      <c r="G1807" s="65">
        <v>2666.13</v>
      </c>
      <c r="H1807" s="65">
        <v>9678.93</v>
      </c>
      <c r="I1807" s="65">
        <v>3208.2</v>
      </c>
      <c r="J1807" s="65">
        <v>2590.73</v>
      </c>
      <c r="K1807" s="65">
        <v>3313.18</v>
      </c>
      <c r="L1807" s="65">
        <v>-6739.6</v>
      </c>
      <c r="M1807" s="65">
        <v>-4348.05</v>
      </c>
      <c r="N1807" s="65">
        <v>-12417.6</v>
      </c>
      <c r="O1807" s="65">
        <v>-15117.800000000001</v>
      </c>
      <c r="P1807" s="65">
        <v>12746.95</v>
      </c>
      <c r="Q1807" s="65">
        <v>1034.3400000000001</v>
      </c>
      <c r="R1807" s="65">
        <v>1526.3999999999999</v>
      </c>
      <c r="S1807" s="65">
        <v>-3430.8199999999997</v>
      </c>
      <c r="T1807" s="65">
        <v>-4102.4549999999999</v>
      </c>
      <c r="U1807" s="65">
        <v>-3759.6800000000003</v>
      </c>
      <c r="V1807" s="65">
        <v>-34608.315000000002</v>
      </c>
    </row>
    <row r="1808" spans="1:22" x14ac:dyDescent="0.25">
      <c r="A1808">
        <v>1792</v>
      </c>
      <c r="B1808" s="65">
        <v>40.506100000000004</v>
      </c>
      <c r="C1808" s="65">
        <v>329.08269999999999</v>
      </c>
      <c r="D1808" s="65">
        <v>14.466200000000001</v>
      </c>
      <c r="E1808" s="65">
        <v>228.47399999999999</v>
      </c>
      <c r="F1808" s="65">
        <v>3076.7746000000002</v>
      </c>
      <c r="G1808" s="65">
        <v>2697.7262000000001</v>
      </c>
      <c r="H1808" s="65">
        <v>9766.4277999999995</v>
      </c>
      <c r="I1808" s="65">
        <v>3207.2127</v>
      </c>
      <c r="J1808" s="65">
        <v>2543.3081000000002</v>
      </c>
      <c r="K1808" s="65">
        <v>3277.1635999999999</v>
      </c>
      <c r="L1808" s="65">
        <v>-672.7</v>
      </c>
      <c r="M1808" s="65">
        <v>-10324.049999999999</v>
      </c>
      <c r="N1808" s="65">
        <v>-6481.7999999999993</v>
      </c>
      <c r="O1808" s="65">
        <v>-4268</v>
      </c>
      <c r="P1808" s="65">
        <v>36715.224999999999</v>
      </c>
      <c r="Q1808" s="65">
        <v>-5284.76</v>
      </c>
      <c r="R1808" s="65">
        <v>-2848.3250000000003</v>
      </c>
      <c r="S1808" s="65">
        <v>-3331.99</v>
      </c>
      <c r="T1808" s="65">
        <v>3011.2649999999999</v>
      </c>
      <c r="U1808" s="65">
        <v>3442.6400000000003</v>
      </c>
      <c r="V1808" s="65">
        <v>9957.5049999999974</v>
      </c>
    </row>
    <row r="1809" spans="1:22" x14ac:dyDescent="0.25">
      <c r="A1809">
        <v>1793</v>
      </c>
      <c r="B1809" s="65">
        <v>41.46</v>
      </c>
      <c r="C1809" s="65">
        <v>327.45</v>
      </c>
      <c r="D1809" s="65">
        <v>14.36</v>
      </c>
      <c r="E1809" s="65">
        <v>221.5</v>
      </c>
      <c r="F1809" s="65">
        <v>3078.84</v>
      </c>
      <c r="G1809" s="65">
        <v>2629.44</v>
      </c>
      <c r="H1809" s="65">
        <v>9722.77</v>
      </c>
      <c r="I1809" s="65">
        <v>3183.48</v>
      </c>
      <c r="J1809" s="65">
        <v>2531.5700000000002</v>
      </c>
      <c r="K1809" s="65">
        <v>3202.71</v>
      </c>
      <c r="L1809" s="65">
        <v>-7366.1</v>
      </c>
      <c r="M1809" s="65">
        <v>-7872.15</v>
      </c>
      <c r="N1809" s="65">
        <v>-2219.1</v>
      </c>
      <c r="O1809" s="65">
        <v>9676.7999999999993</v>
      </c>
      <c r="P1809" s="65">
        <v>36199.025000000001</v>
      </c>
      <c r="Q1809" s="65">
        <v>8372.2999999999993</v>
      </c>
      <c r="R1809" s="65">
        <v>-665.47500000000002</v>
      </c>
      <c r="S1809" s="65">
        <v>-958.41</v>
      </c>
      <c r="T1809" s="65">
        <v>4772.3100000000004</v>
      </c>
      <c r="U1809" s="65">
        <v>18332.7</v>
      </c>
      <c r="V1809" s="65">
        <v>58271.899999999994</v>
      </c>
    </row>
    <row r="1810" spans="1:22" x14ac:dyDescent="0.25">
      <c r="A1810">
        <v>1794</v>
      </c>
      <c r="B1810" s="65">
        <v>41.018799999999999</v>
      </c>
      <c r="C1810" s="65">
        <v>321.08240000000001</v>
      </c>
      <c r="D1810" s="65">
        <v>14.6228</v>
      </c>
      <c r="E1810" s="65">
        <v>232.29480000000001</v>
      </c>
      <c r="F1810" s="65">
        <v>3109.0979000000002</v>
      </c>
      <c r="G1810" s="65">
        <v>2645.9567999999999</v>
      </c>
      <c r="H1810" s="65">
        <v>9646.9467999999997</v>
      </c>
      <c r="I1810" s="65">
        <v>3161.5844999999999</v>
      </c>
      <c r="J1810" s="65">
        <v>2577.8436999999999</v>
      </c>
      <c r="K1810" s="65">
        <v>3321.4519</v>
      </c>
      <c r="L1810" s="65">
        <v>-4261.6000000000004</v>
      </c>
      <c r="M1810" s="65">
        <v>1676.3999999999999</v>
      </c>
      <c r="N1810" s="65">
        <v>-12589.199999999999</v>
      </c>
      <c r="O1810" s="65">
        <v>-11909.599999999999</v>
      </c>
      <c r="P1810" s="65">
        <v>28634.399999999998</v>
      </c>
      <c r="Q1810" s="65">
        <v>5069.12</v>
      </c>
      <c r="R1810" s="65">
        <v>3125.7249999999999</v>
      </c>
      <c r="S1810" s="65">
        <v>1230.83</v>
      </c>
      <c r="T1810" s="65">
        <v>-2169.0749999999998</v>
      </c>
      <c r="U1810" s="65">
        <v>-5415.0199999999995</v>
      </c>
      <c r="V1810" s="65">
        <v>3391.9799999999968</v>
      </c>
    </row>
    <row r="1811" spans="1:22" x14ac:dyDescent="0.25">
      <c r="A1811">
        <v>1795</v>
      </c>
      <c r="B1811" s="65">
        <v>39.49</v>
      </c>
      <c r="C1811" s="65">
        <v>327.07</v>
      </c>
      <c r="D1811" s="65">
        <v>13.98</v>
      </c>
      <c r="E1811" s="65">
        <v>233.55</v>
      </c>
      <c r="F1811" s="65">
        <v>3254.38</v>
      </c>
      <c r="G1811" s="65">
        <v>2582.38</v>
      </c>
      <c r="H1811" s="65">
        <v>10204.41</v>
      </c>
      <c r="I1811" s="65">
        <v>3206.93</v>
      </c>
      <c r="J1811" s="65">
        <v>2564.25</v>
      </c>
      <c r="K1811" s="65">
        <v>3245.53</v>
      </c>
      <c r="L1811" s="65">
        <v>6471.5</v>
      </c>
      <c r="M1811" s="65">
        <v>-7297.5</v>
      </c>
      <c r="N1811" s="65">
        <v>12331.8</v>
      </c>
      <c r="O1811" s="65">
        <v>-14427.6</v>
      </c>
      <c r="P1811" s="65">
        <v>-7686.7</v>
      </c>
      <c r="Q1811" s="65">
        <v>17784.36</v>
      </c>
      <c r="R1811" s="65">
        <v>-24747.559999999998</v>
      </c>
      <c r="S1811" s="65">
        <v>-3303.38</v>
      </c>
      <c r="T1811" s="65">
        <v>-129.70500000000001</v>
      </c>
      <c r="U1811" s="65">
        <v>9768.6999999999989</v>
      </c>
      <c r="V1811" s="65">
        <v>-11236.085000000001</v>
      </c>
    </row>
    <row r="1812" spans="1:22" x14ac:dyDescent="0.25">
      <c r="A1812">
        <v>1796</v>
      </c>
      <c r="B1812" s="65">
        <v>39.902999999999999</v>
      </c>
      <c r="C1812" s="65">
        <v>330.73059999999998</v>
      </c>
      <c r="D1812" s="65">
        <v>13.9359</v>
      </c>
      <c r="E1812" s="65">
        <v>227.50239999999999</v>
      </c>
      <c r="F1812" s="65">
        <v>3182.5951</v>
      </c>
      <c r="G1812" s="65">
        <v>2651.1374000000001</v>
      </c>
      <c r="H1812" s="65">
        <v>9796.5436000000009</v>
      </c>
      <c r="I1812" s="65">
        <v>3219.1806000000001</v>
      </c>
      <c r="J1812" s="65">
        <v>2594.3816999999999</v>
      </c>
      <c r="K1812" s="65">
        <v>3280.7026999999998</v>
      </c>
      <c r="L1812" s="65">
        <v>3549</v>
      </c>
      <c r="M1812" s="65">
        <v>-12795.9</v>
      </c>
      <c r="N1812" s="65">
        <v>14199.9</v>
      </c>
      <c r="O1812" s="65">
        <v>-2324.8000000000002</v>
      </c>
      <c r="P1812" s="65">
        <v>10260.1</v>
      </c>
      <c r="Q1812" s="65">
        <v>4033</v>
      </c>
      <c r="R1812" s="65">
        <v>-4354.1149999999998</v>
      </c>
      <c r="S1812" s="65">
        <v>-4528.78</v>
      </c>
      <c r="T1812" s="65">
        <v>-4649.7749999999996</v>
      </c>
      <c r="U1812" s="65">
        <v>2734.8199999999997</v>
      </c>
      <c r="V1812" s="65">
        <v>6123.45</v>
      </c>
    </row>
    <row r="1813" spans="1:22" x14ac:dyDescent="0.25">
      <c r="A1813">
        <v>1797</v>
      </c>
      <c r="B1813" s="65">
        <v>40.01</v>
      </c>
      <c r="C1813" s="65">
        <v>322.95</v>
      </c>
      <c r="D1813" s="65">
        <v>13.94</v>
      </c>
      <c r="E1813" s="65">
        <v>218.24</v>
      </c>
      <c r="F1813" s="65">
        <v>3290.54</v>
      </c>
      <c r="G1813" s="65">
        <v>2637</v>
      </c>
      <c r="H1813" s="65">
        <v>9857.6299999999992</v>
      </c>
      <c r="I1813" s="65">
        <v>3241.25</v>
      </c>
      <c r="J1813" s="65">
        <v>2577.11</v>
      </c>
      <c r="K1813" s="65">
        <v>3289.89</v>
      </c>
      <c r="L1813" s="65">
        <v>2779</v>
      </c>
      <c r="M1813" s="65">
        <v>-1118.55</v>
      </c>
      <c r="N1813" s="65">
        <v>14133.6</v>
      </c>
      <c r="O1813" s="65">
        <v>16192.199999999999</v>
      </c>
      <c r="P1813" s="65">
        <v>-16727.25</v>
      </c>
      <c r="Q1813" s="65">
        <v>6860.2000000000007</v>
      </c>
      <c r="R1813" s="65">
        <v>-7408.4249999999993</v>
      </c>
      <c r="S1813" s="65">
        <v>-6735.91</v>
      </c>
      <c r="T1813" s="65">
        <v>-2059.3049999999998</v>
      </c>
      <c r="U1813" s="65">
        <v>896.8</v>
      </c>
      <c r="V1813" s="65">
        <v>6812.3600000000015</v>
      </c>
    </row>
    <row r="1814" spans="1:22" x14ac:dyDescent="0.25">
      <c r="A1814">
        <v>1798</v>
      </c>
      <c r="B1814" s="65">
        <v>40.455599999999997</v>
      </c>
      <c r="C1814" s="65">
        <v>325.75810000000001</v>
      </c>
      <c r="D1814" s="65">
        <v>14.6122</v>
      </c>
      <c r="E1814" s="65">
        <v>230.21190000000001</v>
      </c>
      <c r="F1814" s="65">
        <v>3082.0207999999998</v>
      </c>
      <c r="G1814" s="65">
        <v>2620.4351000000001</v>
      </c>
      <c r="H1814" s="65">
        <v>9813.3953000000001</v>
      </c>
      <c r="I1814" s="65">
        <v>3112.8265000000001</v>
      </c>
      <c r="J1814" s="65">
        <v>2530.1071000000002</v>
      </c>
      <c r="K1814" s="65">
        <v>3314.1725999999999</v>
      </c>
      <c r="L1814" s="65">
        <v>-319.2</v>
      </c>
      <c r="M1814" s="65">
        <v>-5337.15</v>
      </c>
      <c r="N1814" s="65">
        <v>-12175.8</v>
      </c>
      <c r="O1814" s="65">
        <v>-7743.8</v>
      </c>
      <c r="P1814" s="65">
        <v>35403.675000000003</v>
      </c>
      <c r="Q1814" s="65">
        <v>10173.459999999999</v>
      </c>
      <c r="R1814" s="65">
        <v>-5196.7</v>
      </c>
      <c r="S1814" s="65">
        <v>6106.63</v>
      </c>
      <c r="T1814" s="65">
        <v>4991.415</v>
      </c>
      <c r="U1814" s="65">
        <v>-3959.16</v>
      </c>
      <c r="V1814" s="65">
        <v>21943.370000000006</v>
      </c>
    </row>
    <row r="1815" spans="1:22" x14ac:dyDescent="0.25">
      <c r="A1815">
        <v>1799</v>
      </c>
      <c r="B1815" s="65">
        <v>42.04</v>
      </c>
      <c r="C1815" s="65">
        <v>315.52999999999997</v>
      </c>
      <c r="D1815" s="65">
        <v>14.67</v>
      </c>
      <c r="E1815" s="65">
        <v>226.93</v>
      </c>
      <c r="F1815" s="65">
        <v>3173.45</v>
      </c>
      <c r="G1815" s="65">
        <v>2684.7</v>
      </c>
      <c r="H1815" s="65">
        <v>9988.93</v>
      </c>
      <c r="I1815" s="65">
        <v>3180.72</v>
      </c>
      <c r="J1815" s="65">
        <v>2561.87</v>
      </c>
      <c r="K1815" s="65">
        <v>3272.86</v>
      </c>
      <c r="L1815" s="65">
        <v>-11375</v>
      </c>
      <c r="M1815" s="65">
        <v>9999</v>
      </c>
      <c r="N1815" s="65">
        <v>-14449.5</v>
      </c>
      <c r="O1815" s="65">
        <v>-1180.6000000000001</v>
      </c>
      <c r="P1815" s="65">
        <v>12545.65</v>
      </c>
      <c r="Q1815" s="65">
        <v>-2679.3199999999997</v>
      </c>
      <c r="R1815" s="65">
        <v>-13973.46</v>
      </c>
      <c r="S1815" s="65">
        <v>-682.66</v>
      </c>
      <c r="T1815" s="65">
        <v>227.43</v>
      </c>
      <c r="U1815" s="65">
        <v>4303.7</v>
      </c>
      <c r="V1815" s="65">
        <v>-17264.759999999995</v>
      </c>
    </row>
    <row r="1816" spans="1:22" x14ac:dyDescent="0.25">
      <c r="A1816">
        <v>1800</v>
      </c>
      <c r="B1816" s="65">
        <v>40.412799999999997</v>
      </c>
      <c r="C1816" s="65">
        <v>313.33240000000001</v>
      </c>
      <c r="D1816" s="65">
        <v>14.223000000000001</v>
      </c>
      <c r="E1816" s="65">
        <v>216.6874</v>
      </c>
      <c r="F1816" s="65">
        <v>3185.3249999999998</v>
      </c>
      <c r="G1816" s="65">
        <v>2741.2456999999999</v>
      </c>
      <c r="H1816" s="65">
        <v>9863.7369999999992</v>
      </c>
      <c r="I1816" s="65">
        <v>3162.6394</v>
      </c>
      <c r="J1816" s="65">
        <v>2530.5509999999999</v>
      </c>
      <c r="K1816" s="65">
        <v>3300.6201999999998</v>
      </c>
      <c r="L1816" s="65">
        <v>-19.600000000000001</v>
      </c>
      <c r="M1816" s="65">
        <v>13301.4</v>
      </c>
      <c r="N1816" s="65">
        <v>3003</v>
      </c>
      <c r="O1816" s="65">
        <v>19305.2</v>
      </c>
      <c r="P1816" s="65">
        <v>9577.625</v>
      </c>
      <c r="Q1816" s="65">
        <v>-13988.659999999998</v>
      </c>
      <c r="R1816" s="65">
        <v>-7713.7849999999999</v>
      </c>
      <c r="S1816" s="65">
        <v>1125.3399999999999</v>
      </c>
      <c r="T1816" s="65">
        <v>4924.83</v>
      </c>
      <c r="U1816" s="65">
        <v>-1248.68</v>
      </c>
      <c r="V1816" s="65">
        <v>28266.670000000006</v>
      </c>
    </row>
    <row r="1817" spans="1:22" x14ac:dyDescent="0.25">
      <c r="A1817">
        <v>1801</v>
      </c>
      <c r="B1817" s="65">
        <v>39.06</v>
      </c>
      <c r="C1817" s="65">
        <v>330.29</v>
      </c>
      <c r="D1817" s="65">
        <v>14.32</v>
      </c>
      <c r="E1817" s="65">
        <v>228.9</v>
      </c>
      <c r="F1817" s="65">
        <v>3136.47</v>
      </c>
      <c r="G1817" s="65">
        <v>2698.88</v>
      </c>
      <c r="H1817" s="65">
        <v>9566.15</v>
      </c>
      <c r="I1817" s="65">
        <v>3194.34</v>
      </c>
      <c r="J1817" s="65">
        <v>2560.88</v>
      </c>
      <c r="K1817" s="65">
        <v>3268.31</v>
      </c>
      <c r="L1817" s="65">
        <v>9451.4</v>
      </c>
      <c r="M1817" s="65">
        <v>-12131.699999999999</v>
      </c>
      <c r="N1817" s="65">
        <v>-959.4</v>
      </c>
      <c r="O1817" s="65">
        <v>-5120.8</v>
      </c>
      <c r="P1817" s="65">
        <v>21791.525000000001</v>
      </c>
      <c r="Q1817" s="65">
        <v>-5516.12</v>
      </c>
      <c r="R1817" s="65">
        <v>7165.5550000000003</v>
      </c>
      <c r="S1817" s="65">
        <v>-2044.63</v>
      </c>
      <c r="T1817" s="65">
        <v>375.255</v>
      </c>
      <c r="U1817" s="65">
        <v>5213.5599999999995</v>
      </c>
      <c r="V1817" s="65">
        <v>18224.645</v>
      </c>
    </row>
    <row r="1818" spans="1:22" x14ac:dyDescent="0.25">
      <c r="A1818">
        <v>1802</v>
      </c>
      <c r="B1818" s="65">
        <v>40.8446</v>
      </c>
      <c r="C1818" s="65">
        <v>328.93119999999999</v>
      </c>
      <c r="D1818" s="65">
        <v>13.946300000000001</v>
      </c>
      <c r="E1818" s="65">
        <v>224.3477</v>
      </c>
      <c r="F1818" s="65">
        <v>3276.3290000000002</v>
      </c>
      <c r="G1818" s="65">
        <v>2673.0769</v>
      </c>
      <c r="H1818" s="65">
        <v>9589.5493000000006</v>
      </c>
      <c r="I1818" s="65">
        <v>3199.1750000000002</v>
      </c>
      <c r="J1818" s="65">
        <v>2524.1516999999999</v>
      </c>
      <c r="K1818" s="65">
        <v>3315.0423000000001</v>
      </c>
      <c r="L1818" s="65">
        <v>-3042.2</v>
      </c>
      <c r="M1818" s="65">
        <v>-10096.800000000001</v>
      </c>
      <c r="N1818" s="65">
        <v>13794.300000000001</v>
      </c>
      <c r="O1818" s="65">
        <v>3984.6</v>
      </c>
      <c r="P1818" s="65">
        <v>-13173.375</v>
      </c>
      <c r="Q1818" s="65">
        <v>-354.9</v>
      </c>
      <c r="R1818" s="65">
        <v>5995.6</v>
      </c>
      <c r="S1818" s="65">
        <v>-2528.2199999999998</v>
      </c>
      <c r="T1818" s="65">
        <v>5884.7249999999995</v>
      </c>
      <c r="U1818" s="65">
        <v>-4133.1000000000004</v>
      </c>
      <c r="V1818" s="65">
        <v>-3669.3699999999981</v>
      </c>
    </row>
    <row r="1819" spans="1:22" x14ac:dyDescent="0.25">
      <c r="A1819">
        <v>1803</v>
      </c>
      <c r="B1819" s="65">
        <v>40.07</v>
      </c>
      <c r="C1819" s="65">
        <v>323.54000000000002</v>
      </c>
      <c r="D1819" s="65">
        <v>14.28</v>
      </c>
      <c r="E1819" s="65">
        <v>227.17</v>
      </c>
      <c r="F1819" s="65">
        <v>3253.41</v>
      </c>
      <c r="G1819" s="65">
        <v>2655.69</v>
      </c>
      <c r="H1819" s="65">
        <v>9885.94</v>
      </c>
      <c r="I1819" s="65">
        <v>3229.26</v>
      </c>
      <c r="J1819" s="65">
        <v>2584.96</v>
      </c>
      <c r="K1819" s="65">
        <v>3285.41</v>
      </c>
      <c r="L1819" s="65">
        <v>2377.2000000000003</v>
      </c>
      <c r="M1819" s="65">
        <v>-2013.9</v>
      </c>
      <c r="N1819" s="65">
        <v>588.9</v>
      </c>
      <c r="O1819" s="65">
        <v>-1654.4</v>
      </c>
      <c r="P1819" s="65">
        <v>-7443.2250000000004</v>
      </c>
      <c r="Q1819" s="65">
        <v>3121.8</v>
      </c>
      <c r="R1819" s="65">
        <v>-8823.84</v>
      </c>
      <c r="S1819" s="65">
        <v>-5537.17</v>
      </c>
      <c r="T1819" s="65">
        <v>-3235.8449999999998</v>
      </c>
      <c r="U1819" s="65">
        <v>1792.66</v>
      </c>
      <c r="V1819" s="65">
        <v>-20827.820000000003</v>
      </c>
    </row>
    <row r="1820" spans="1:22" x14ac:dyDescent="0.25">
      <c r="A1820">
        <v>1804</v>
      </c>
      <c r="B1820" s="65">
        <v>40.554099999999998</v>
      </c>
      <c r="C1820" s="65">
        <v>321.16419999999999</v>
      </c>
      <c r="D1820" s="65">
        <v>14.3489</v>
      </c>
      <c r="E1820" s="65">
        <v>224.31780000000001</v>
      </c>
      <c r="F1820" s="65">
        <v>3154.2123000000001</v>
      </c>
      <c r="G1820" s="65">
        <v>2671.7768999999998</v>
      </c>
      <c r="H1820" s="65">
        <v>9828.3361000000004</v>
      </c>
      <c r="I1820" s="65">
        <v>3195.5770000000002</v>
      </c>
      <c r="J1820" s="65">
        <v>2552.8811000000001</v>
      </c>
      <c r="K1820" s="65">
        <v>3240.855</v>
      </c>
      <c r="L1820" s="65">
        <v>-1008.7</v>
      </c>
      <c r="M1820" s="65">
        <v>1553.7</v>
      </c>
      <c r="N1820" s="65">
        <v>-1907.1</v>
      </c>
      <c r="O1820" s="65">
        <v>4044.4000000000005</v>
      </c>
      <c r="P1820" s="65">
        <v>17355.8</v>
      </c>
      <c r="Q1820" s="65">
        <v>-94.899999999999991</v>
      </c>
      <c r="R1820" s="65">
        <v>-5943.74</v>
      </c>
      <c r="S1820" s="65">
        <v>-2168.42</v>
      </c>
      <c r="T1820" s="65">
        <v>1575.3150000000001</v>
      </c>
      <c r="U1820" s="65">
        <v>10704.36</v>
      </c>
      <c r="V1820" s="65">
        <v>24110.714999999997</v>
      </c>
    </row>
    <row r="1821" spans="1:22" x14ac:dyDescent="0.25">
      <c r="A1821">
        <v>1805</v>
      </c>
      <c r="B1821" s="65">
        <v>40.92</v>
      </c>
      <c r="C1821" s="65">
        <v>317.27999999999997</v>
      </c>
      <c r="D1821" s="65">
        <v>14.23</v>
      </c>
      <c r="E1821" s="65">
        <v>223.32</v>
      </c>
      <c r="F1821" s="65">
        <v>3030.18</v>
      </c>
      <c r="G1821" s="65">
        <v>2629.58</v>
      </c>
      <c r="H1821" s="65">
        <v>9782.9500000000007</v>
      </c>
      <c r="I1821" s="65">
        <v>3204.25</v>
      </c>
      <c r="J1821" s="65">
        <v>2552.15</v>
      </c>
      <c r="K1821" s="65">
        <v>3325.14</v>
      </c>
      <c r="L1821" s="65">
        <v>-3544.1</v>
      </c>
      <c r="M1821" s="65">
        <v>7385.25</v>
      </c>
      <c r="N1821" s="65">
        <v>2683.2</v>
      </c>
      <c r="O1821" s="65">
        <v>6030.4000000000005</v>
      </c>
      <c r="P1821" s="65">
        <v>48363.525000000001</v>
      </c>
      <c r="Q1821" s="65">
        <v>8345.16</v>
      </c>
      <c r="R1821" s="65">
        <v>-3674.2</v>
      </c>
      <c r="S1821" s="65">
        <v>-3036.08</v>
      </c>
      <c r="T1821" s="65">
        <v>1684.4549999999999</v>
      </c>
      <c r="U1821" s="65">
        <v>-6152.74</v>
      </c>
      <c r="V1821" s="65">
        <v>58084.87</v>
      </c>
    </row>
    <row r="1822" spans="1:22" x14ac:dyDescent="0.25">
      <c r="A1822">
        <v>1806</v>
      </c>
      <c r="B1822" s="65">
        <v>40.907600000000002</v>
      </c>
      <c r="C1822" s="65">
        <v>326.09199999999998</v>
      </c>
      <c r="D1822" s="65">
        <v>14.6357</v>
      </c>
      <c r="E1822" s="65">
        <v>225.11449999999999</v>
      </c>
      <c r="F1822" s="65">
        <v>3195.5783000000001</v>
      </c>
      <c r="G1822" s="65">
        <v>2641.1145999999999</v>
      </c>
      <c r="H1822" s="65">
        <v>9450.2754999999997</v>
      </c>
      <c r="I1822" s="65">
        <v>3206.0082000000002</v>
      </c>
      <c r="J1822" s="65">
        <v>2598.4328999999998</v>
      </c>
      <c r="K1822" s="65">
        <v>3295.9283999999998</v>
      </c>
      <c r="L1822" s="65">
        <v>-3483.2</v>
      </c>
      <c r="M1822" s="65">
        <v>-5838</v>
      </c>
      <c r="N1822" s="65">
        <v>-13092.3</v>
      </c>
      <c r="O1822" s="65">
        <v>2451</v>
      </c>
      <c r="P1822" s="65">
        <v>7014.3</v>
      </c>
      <c r="Q1822" s="65">
        <v>6037.5599999999995</v>
      </c>
      <c r="R1822" s="65">
        <v>12959.289999999999</v>
      </c>
      <c r="S1822" s="65">
        <v>-3211.54</v>
      </c>
      <c r="T1822" s="65">
        <v>-5257.4549999999999</v>
      </c>
      <c r="U1822" s="65">
        <v>-310.32</v>
      </c>
      <c r="V1822" s="65">
        <v>-2730.6650000000022</v>
      </c>
    </row>
    <row r="1823" spans="1:22" x14ac:dyDescent="0.25">
      <c r="A1823">
        <v>1807</v>
      </c>
      <c r="B1823" s="65">
        <v>40.96</v>
      </c>
      <c r="C1823" s="65">
        <v>316.20999999999998</v>
      </c>
      <c r="D1823" s="65">
        <v>14.32</v>
      </c>
      <c r="E1823" s="65">
        <v>233.3</v>
      </c>
      <c r="F1823" s="65">
        <v>3306.63</v>
      </c>
      <c r="G1823" s="65">
        <v>2683.16</v>
      </c>
      <c r="H1823" s="65">
        <v>9995.25</v>
      </c>
      <c r="I1823" s="65">
        <v>3228.31</v>
      </c>
      <c r="J1823" s="65">
        <v>2555.7800000000002</v>
      </c>
      <c r="K1823" s="65">
        <v>3351.43</v>
      </c>
      <c r="L1823" s="65">
        <v>-3850.7000000000003</v>
      </c>
      <c r="M1823" s="65">
        <v>8986.9499999999989</v>
      </c>
      <c r="N1823" s="65">
        <v>-748.8</v>
      </c>
      <c r="O1823" s="65">
        <v>-13920.8</v>
      </c>
      <c r="P1823" s="65">
        <v>-20749.324999999997</v>
      </c>
      <c r="Q1823" s="65">
        <v>-2370.58</v>
      </c>
      <c r="R1823" s="65">
        <v>-14289.21</v>
      </c>
      <c r="S1823" s="65">
        <v>-5441.84</v>
      </c>
      <c r="T1823" s="65">
        <v>1140.165</v>
      </c>
      <c r="U1823" s="65">
        <v>-11410.28</v>
      </c>
      <c r="V1823" s="65">
        <v>-62654.419999999991</v>
      </c>
    </row>
    <row r="1824" spans="1:22" x14ac:dyDescent="0.25">
      <c r="A1824">
        <v>1808</v>
      </c>
      <c r="B1824" s="65">
        <v>38.874099999999999</v>
      </c>
      <c r="C1824" s="65">
        <v>319.39159999999998</v>
      </c>
      <c r="D1824" s="65">
        <v>14.3169</v>
      </c>
      <c r="E1824" s="65">
        <v>216.93799999999999</v>
      </c>
      <c r="F1824" s="65">
        <v>3333.5147999999999</v>
      </c>
      <c r="G1824" s="65">
        <v>2775.2584999999999</v>
      </c>
      <c r="H1824" s="65">
        <v>9765.7777000000006</v>
      </c>
      <c r="I1824" s="65">
        <v>3216.6664999999998</v>
      </c>
      <c r="J1824" s="65">
        <v>2585.944</v>
      </c>
      <c r="K1824" s="65">
        <v>3329.0468000000001</v>
      </c>
      <c r="L1824" s="65">
        <v>10751.300000000001</v>
      </c>
      <c r="M1824" s="65">
        <v>4212.5999999999995</v>
      </c>
      <c r="N1824" s="65">
        <v>-659.09999999999991</v>
      </c>
      <c r="O1824" s="65">
        <v>18804</v>
      </c>
      <c r="P1824" s="65">
        <v>-27469.825000000001</v>
      </c>
      <c r="Q1824" s="65">
        <v>-20791.22</v>
      </c>
      <c r="R1824" s="65">
        <v>-2815.82</v>
      </c>
      <c r="S1824" s="65">
        <v>-4277.37</v>
      </c>
      <c r="T1824" s="65">
        <v>-3384.12</v>
      </c>
      <c r="U1824" s="65">
        <v>-6934</v>
      </c>
      <c r="V1824" s="65">
        <v>-32563.554999999997</v>
      </c>
    </row>
    <row r="1825" spans="1:22" x14ac:dyDescent="0.25">
      <c r="A1825">
        <v>1809</v>
      </c>
      <c r="B1825" s="65">
        <v>40.74</v>
      </c>
      <c r="C1825" s="65">
        <v>311.56</v>
      </c>
      <c r="D1825" s="65">
        <v>14.07</v>
      </c>
      <c r="E1825" s="65">
        <v>226.92</v>
      </c>
      <c r="F1825" s="65">
        <v>3351.31</v>
      </c>
      <c r="G1825" s="65">
        <v>2673.26</v>
      </c>
      <c r="H1825" s="65">
        <v>9756.2000000000007</v>
      </c>
      <c r="I1825" s="65">
        <v>3202.95</v>
      </c>
      <c r="J1825" s="65">
        <v>2540.16</v>
      </c>
      <c r="K1825" s="65">
        <v>3336.34</v>
      </c>
      <c r="L1825" s="65">
        <v>-2319.1</v>
      </c>
      <c r="M1825" s="65">
        <v>15959.25</v>
      </c>
      <c r="N1825" s="65">
        <v>9001.2000000000007</v>
      </c>
      <c r="O1825" s="65">
        <v>-1158.8</v>
      </c>
      <c r="P1825" s="65">
        <v>-31919.474999999999</v>
      </c>
      <c r="Q1825" s="65">
        <v>-391.82</v>
      </c>
      <c r="R1825" s="65">
        <v>-2336.6949999999997</v>
      </c>
      <c r="S1825" s="65">
        <v>-2905.23</v>
      </c>
      <c r="T1825" s="65">
        <v>3482.7449999999999</v>
      </c>
      <c r="U1825" s="65">
        <v>-8393.4600000000009</v>
      </c>
      <c r="V1825" s="65">
        <v>-20981.385000000002</v>
      </c>
    </row>
    <row r="1826" spans="1:22" x14ac:dyDescent="0.25">
      <c r="A1826">
        <v>1810</v>
      </c>
      <c r="B1826" s="65">
        <v>42.547600000000003</v>
      </c>
      <c r="C1826" s="65">
        <v>321.86500000000001</v>
      </c>
      <c r="D1826" s="65">
        <v>13.750299999999999</v>
      </c>
      <c r="E1826" s="65">
        <v>225.41050000000001</v>
      </c>
      <c r="F1826" s="65">
        <v>3196.7112999999999</v>
      </c>
      <c r="G1826" s="65">
        <v>2697.3283999999999</v>
      </c>
      <c r="H1826" s="65">
        <v>9688.0303000000004</v>
      </c>
      <c r="I1826" s="65">
        <v>3210.1732000000002</v>
      </c>
      <c r="J1826" s="65">
        <v>2580.9277000000002</v>
      </c>
      <c r="K1826" s="65">
        <v>3351.9985999999999</v>
      </c>
      <c r="L1826" s="65">
        <v>-14963.199999999999</v>
      </c>
      <c r="M1826" s="65">
        <v>502.50000000000006</v>
      </c>
      <c r="N1826" s="65">
        <v>21438.3</v>
      </c>
      <c r="O1826" s="65">
        <v>1859</v>
      </c>
      <c r="P1826" s="65">
        <v>6731.05</v>
      </c>
      <c r="Q1826" s="65">
        <v>-5205.2</v>
      </c>
      <c r="R1826" s="65">
        <v>1071.55</v>
      </c>
      <c r="S1826" s="65">
        <v>-3628.04</v>
      </c>
      <c r="T1826" s="65">
        <v>-2631.6749999999997</v>
      </c>
      <c r="U1826" s="65">
        <v>-11524.36</v>
      </c>
      <c r="V1826" s="65">
        <v>-6350.0750000000007</v>
      </c>
    </row>
    <row r="1827" spans="1:22" x14ac:dyDescent="0.25">
      <c r="A1827">
        <v>1811</v>
      </c>
      <c r="B1827" s="65">
        <v>40.630000000000003</v>
      </c>
      <c r="C1827" s="65">
        <v>329.25</v>
      </c>
      <c r="D1827" s="65">
        <v>14.43</v>
      </c>
      <c r="E1827" s="65">
        <v>221.45</v>
      </c>
      <c r="F1827" s="65">
        <v>3164.79</v>
      </c>
      <c r="G1827" s="65">
        <v>2689.11</v>
      </c>
      <c r="H1827" s="65">
        <v>9775.81</v>
      </c>
      <c r="I1827" s="65">
        <v>3157.71</v>
      </c>
      <c r="J1827" s="65">
        <v>2563.79</v>
      </c>
      <c r="K1827" s="65">
        <v>3315.52</v>
      </c>
      <c r="L1827" s="65">
        <v>-1520.4</v>
      </c>
      <c r="M1827" s="65">
        <v>-10573.35</v>
      </c>
      <c r="N1827" s="65">
        <v>-4956.8999999999996</v>
      </c>
      <c r="O1827" s="65">
        <v>9780.6</v>
      </c>
      <c r="P1827" s="65">
        <v>14710.425000000001</v>
      </c>
      <c r="Q1827" s="65">
        <v>-3562.42</v>
      </c>
      <c r="R1827" s="65">
        <v>-3317.6549999999997</v>
      </c>
      <c r="S1827" s="65">
        <v>1617.8000000000002</v>
      </c>
      <c r="T1827" s="65">
        <v>-60.54</v>
      </c>
      <c r="U1827" s="65">
        <v>-4228.2</v>
      </c>
      <c r="V1827" s="65">
        <v>-2110.6399999999994</v>
      </c>
    </row>
    <row r="1828" spans="1:22" x14ac:dyDescent="0.25">
      <c r="A1828">
        <v>1812</v>
      </c>
      <c r="B1828" s="65">
        <v>42.760599999999997</v>
      </c>
      <c r="C1828" s="65">
        <v>324.92230000000001</v>
      </c>
      <c r="D1828" s="65">
        <v>14.5938</v>
      </c>
      <c r="E1828" s="65">
        <v>222.8724</v>
      </c>
      <c r="F1828" s="65">
        <v>3096.3530000000001</v>
      </c>
      <c r="G1828" s="65">
        <v>2632.5043000000001</v>
      </c>
      <c r="H1828" s="65">
        <v>9280.2746000000006</v>
      </c>
      <c r="I1828" s="65">
        <v>3201.4043000000001</v>
      </c>
      <c r="J1828" s="65">
        <v>2546.5958000000001</v>
      </c>
      <c r="K1828" s="65">
        <v>3347.9697000000001</v>
      </c>
      <c r="L1828" s="65">
        <v>-16454.2</v>
      </c>
      <c r="M1828" s="65">
        <v>-4083.4500000000003</v>
      </c>
      <c r="N1828" s="65">
        <v>-11458.2</v>
      </c>
      <c r="O1828" s="65">
        <v>6935.2</v>
      </c>
      <c r="P1828" s="65">
        <v>31820.625</v>
      </c>
      <c r="Q1828" s="65">
        <v>7759.62</v>
      </c>
      <c r="R1828" s="65">
        <v>21459.334999999999</v>
      </c>
      <c r="S1828" s="65">
        <v>-2751.15</v>
      </c>
      <c r="T1828" s="65">
        <v>2518.11</v>
      </c>
      <c r="U1828" s="65">
        <v>-10718.58</v>
      </c>
      <c r="V1828" s="65">
        <v>25027.30999999999</v>
      </c>
    </row>
    <row r="1829" spans="1:22" x14ac:dyDescent="0.25">
      <c r="A1829">
        <v>1813</v>
      </c>
      <c r="B1829" s="65">
        <v>40.07</v>
      </c>
      <c r="C1829" s="65">
        <v>319.12</v>
      </c>
      <c r="D1829" s="65">
        <v>14.57</v>
      </c>
      <c r="E1829" s="65">
        <v>232.3</v>
      </c>
      <c r="F1829" s="65">
        <v>3272.76</v>
      </c>
      <c r="G1829" s="65">
        <v>2649.16</v>
      </c>
      <c r="H1829" s="65">
        <v>9662.6</v>
      </c>
      <c r="I1829" s="65">
        <v>3069.92</v>
      </c>
      <c r="J1829" s="65">
        <v>2534.84</v>
      </c>
      <c r="K1829" s="65">
        <v>3323.12</v>
      </c>
      <c r="L1829" s="65">
        <v>2382.1</v>
      </c>
      <c r="M1829" s="65">
        <v>4613.8499999999995</v>
      </c>
      <c r="N1829" s="65">
        <v>-10627.5</v>
      </c>
      <c r="O1829" s="65">
        <v>-11928.2</v>
      </c>
      <c r="P1829" s="65">
        <v>-12282.075000000001</v>
      </c>
      <c r="Q1829" s="65">
        <v>4429</v>
      </c>
      <c r="R1829" s="65">
        <v>2342.9899999999998</v>
      </c>
      <c r="S1829" s="65">
        <v>10396.859999999999</v>
      </c>
      <c r="T1829" s="65">
        <v>4282.0349999999999</v>
      </c>
      <c r="U1829" s="65">
        <v>-5748.96</v>
      </c>
      <c r="V1829" s="65">
        <v>-12139.900000000009</v>
      </c>
    </row>
    <row r="1830" spans="1:22" x14ac:dyDescent="0.25">
      <c r="A1830">
        <v>1814</v>
      </c>
      <c r="B1830" s="65">
        <v>39.155299999999997</v>
      </c>
      <c r="C1830" s="65">
        <v>320.3272</v>
      </c>
      <c r="D1830" s="65">
        <v>13.984</v>
      </c>
      <c r="E1830" s="65">
        <v>229.15700000000001</v>
      </c>
      <c r="F1830" s="65">
        <v>3196.4602</v>
      </c>
      <c r="G1830" s="65">
        <v>2652.9654</v>
      </c>
      <c r="H1830" s="65">
        <v>9731.2351999999992</v>
      </c>
      <c r="I1830" s="65">
        <v>3220.7633000000001</v>
      </c>
      <c r="J1830" s="65">
        <v>2574.7458999999999</v>
      </c>
      <c r="K1830" s="65">
        <v>3300.4940999999999</v>
      </c>
      <c r="L1830" s="65">
        <v>8782.9</v>
      </c>
      <c r="M1830" s="65">
        <v>2809.2</v>
      </c>
      <c r="N1830" s="65">
        <v>12324</v>
      </c>
      <c r="O1830" s="65">
        <v>-5634</v>
      </c>
      <c r="P1830" s="65">
        <v>6793.8249999999998</v>
      </c>
      <c r="Q1830" s="65">
        <v>3667.4</v>
      </c>
      <c r="R1830" s="65">
        <v>-1088.6950000000002</v>
      </c>
      <c r="S1830" s="65">
        <v>-4687.05</v>
      </c>
      <c r="T1830" s="65">
        <v>-1704.405</v>
      </c>
      <c r="U1830" s="65">
        <v>-1223.46</v>
      </c>
      <c r="V1830" s="65">
        <v>20039.715000000004</v>
      </c>
    </row>
    <row r="1831" spans="1:22" x14ac:dyDescent="0.25">
      <c r="A1831">
        <v>1815</v>
      </c>
      <c r="B1831" s="65">
        <v>41.2</v>
      </c>
      <c r="C1831" s="65">
        <v>317.12</v>
      </c>
      <c r="D1831" s="65">
        <v>14.46</v>
      </c>
      <c r="E1831" s="65">
        <v>229.94</v>
      </c>
      <c r="F1831" s="65">
        <v>3075.2</v>
      </c>
      <c r="G1831" s="65">
        <v>2629.27</v>
      </c>
      <c r="H1831" s="65">
        <v>9888.42</v>
      </c>
      <c r="I1831" s="65">
        <v>3140.48</v>
      </c>
      <c r="J1831" s="65">
        <v>2506.8200000000002</v>
      </c>
      <c r="K1831" s="65">
        <v>3282.97</v>
      </c>
      <c r="L1831" s="65">
        <v>-5527.2</v>
      </c>
      <c r="M1831" s="65">
        <v>7626.45</v>
      </c>
      <c r="N1831" s="65">
        <v>-6294.5999999999995</v>
      </c>
      <c r="O1831" s="65">
        <v>-7207.4</v>
      </c>
      <c r="P1831" s="65">
        <v>37108.25</v>
      </c>
      <c r="Q1831" s="65">
        <v>8406.68</v>
      </c>
      <c r="R1831" s="65">
        <v>-8947.84</v>
      </c>
      <c r="S1831" s="65">
        <v>3341.7099999999996</v>
      </c>
      <c r="T1831" s="65">
        <v>8485.2150000000001</v>
      </c>
      <c r="U1831" s="65">
        <v>2280.52</v>
      </c>
      <c r="V1831" s="65">
        <v>39271.784999999996</v>
      </c>
    </row>
    <row r="1832" spans="1:22" x14ac:dyDescent="0.25">
      <c r="A1832">
        <v>1816</v>
      </c>
      <c r="B1832" s="65">
        <v>39.824599999999997</v>
      </c>
      <c r="C1832" s="65">
        <v>326.91399999999999</v>
      </c>
      <c r="D1832" s="65">
        <v>14.376799999999999</v>
      </c>
      <c r="E1832" s="65">
        <v>231.28039999999999</v>
      </c>
      <c r="F1832" s="65">
        <v>3107.5241999999998</v>
      </c>
      <c r="G1832" s="65">
        <v>2650.8667999999998</v>
      </c>
      <c r="H1832" s="65">
        <v>9634.1162000000004</v>
      </c>
      <c r="I1832" s="65">
        <v>3101.7541000000001</v>
      </c>
      <c r="J1832" s="65">
        <v>2509.4467</v>
      </c>
      <c r="K1832" s="65">
        <v>3246.0286999999998</v>
      </c>
      <c r="L1832" s="65">
        <v>4097.8</v>
      </c>
      <c r="M1832" s="65">
        <v>-7071.0000000000009</v>
      </c>
      <c r="N1832" s="65">
        <v>-2995.2</v>
      </c>
      <c r="O1832" s="65">
        <v>-9880.8000000000011</v>
      </c>
      <c r="P1832" s="65">
        <v>29027.825000000001</v>
      </c>
      <c r="Q1832" s="65">
        <v>4087.1200000000003</v>
      </c>
      <c r="R1832" s="65">
        <v>3767.2550000000001</v>
      </c>
      <c r="S1832" s="65">
        <v>7213.87</v>
      </c>
      <c r="T1832" s="65">
        <v>8090.4750000000004</v>
      </c>
      <c r="U1832" s="65">
        <v>9669.6200000000008</v>
      </c>
      <c r="V1832" s="65">
        <v>46006.965000000004</v>
      </c>
    </row>
    <row r="1833" spans="1:22" x14ac:dyDescent="0.25">
      <c r="A1833">
        <v>1817</v>
      </c>
      <c r="B1833" s="65">
        <v>39.97</v>
      </c>
      <c r="C1833" s="65">
        <v>326.38</v>
      </c>
      <c r="D1833" s="65">
        <v>14.58</v>
      </c>
      <c r="E1833" s="65">
        <v>224.68</v>
      </c>
      <c r="F1833" s="65">
        <v>3254.55</v>
      </c>
      <c r="G1833" s="65">
        <v>2611.98</v>
      </c>
      <c r="H1833" s="65">
        <v>9499.4599999999991</v>
      </c>
      <c r="I1833" s="65">
        <v>3158.95</v>
      </c>
      <c r="J1833" s="65">
        <v>2580.86</v>
      </c>
      <c r="K1833" s="65">
        <v>3372.1</v>
      </c>
      <c r="L1833" s="65">
        <v>3105.2</v>
      </c>
      <c r="M1833" s="65">
        <v>-6276.2999999999993</v>
      </c>
      <c r="N1833" s="65">
        <v>-11009.7</v>
      </c>
      <c r="O1833" s="65">
        <v>3317</v>
      </c>
      <c r="P1833" s="65">
        <v>-7728.65</v>
      </c>
      <c r="Q1833" s="65">
        <v>11863.800000000001</v>
      </c>
      <c r="R1833" s="65">
        <v>10500.060000000001</v>
      </c>
      <c r="S1833" s="65">
        <v>1494.46</v>
      </c>
      <c r="T1833" s="65">
        <v>-2621.5349999999999</v>
      </c>
      <c r="U1833" s="65">
        <v>-15545.320000000002</v>
      </c>
      <c r="V1833" s="65">
        <v>-12900.984999999997</v>
      </c>
    </row>
    <row r="1834" spans="1:22" x14ac:dyDescent="0.25">
      <c r="A1834">
        <v>1818</v>
      </c>
      <c r="B1834" s="65">
        <v>39.939700000000002</v>
      </c>
      <c r="C1834" s="65">
        <v>321.27820000000003</v>
      </c>
      <c r="D1834" s="65">
        <v>14.1607</v>
      </c>
      <c r="E1834" s="65">
        <v>222.76320000000001</v>
      </c>
      <c r="F1834" s="65">
        <v>3085.6747999999998</v>
      </c>
      <c r="G1834" s="65">
        <v>2654.5738999999999</v>
      </c>
      <c r="H1834" s="65">
        <v>9391.3089999999993</v>
      </c>
      <c r="I1834" s="65">
        <v>3164.8126999999999</v>
      </c>
      <c r="J1834" s="65">
        <v>2608.8009999999999</v>
      </c>
      <c r="K1834" s="65">
        <v>3348.4712</v>
      </c>
      <c r="L1834" s="65">
        <v>3292.1</v>
      </c>
      <c r="M1834" s="65">
        <v>1382.6999999999998</v>
      </c>
      <c r="N1834" s="65">
        <v>5432.7000000000007</v>
      </c>
      <c r="O1834" s="65">
        <v>7153.6</v>
      </c>
      <c r="P1834" s="65">
        <v>34490.175000000003</v>
      </c>
      <c r="Q1834" s="65">
        <v>3345.7000000000003</v>
      </c>
      <c r="R1834" s="65">
        <v>15907.615000000002</v>
      </c>
      <c r="S1834" s="65">
        <v>908.01</v>
      </c>
      <c r="T1834" s="65">
        <v>-6812.67</v>
      </c>
      <c r="U1834" s="65">
        <v>-10818.88</v>
      </c>
      <c r="V1834" s="65">
        <v>54281.049999999996</v>
      </c>
    </row>
    <row r="1835" spans="1:22" x14ac:dyDescent="0.25">
      <c r="A1835">
        <v>1819</v>
      </c>
      <c r="B1835" s="65">
        <v>41.16</v>
      </c>
      <c r="C1835" s="65">
        <v>327.10000000000002</v>
      </c>
      <c r="D1835" s="65">
        <v>14.52</v>
      </c>
      <c r="E1835" s="65">
        <v>220.77</v>
      </c>
      <c r="F1835" s="65">
        <v>3208.87</v>
      </c>
      <c r="G1835" s="65">
        <v>2609.27</v>
      </c>
      <c r="H1835" s="65">
        <v>9791.58</v>
      </c>
      <c r="I1835" s="65">
        <v>3208.71</v>
      </c>
      <c r="J1835" s="65">
        <v>2490.4</v>
      </c>
      <c r="K1835" s="65">
        <v>3309.75</v>
      </c>
      <c r="L1835" s="65">
        <v>-5224.7999999999993</v>
      </c>
      <c r="M1835" s="65">
        <v>-7344.15</v>
      </c>
      <c r="N1835" s="65">
        <v>-8552.6999999999989</v>
      </c>
      <c r="O1835" s="65">
        <v>11135</v>
      </c>
      <c r="P1835" s="65">
        <v>3690.5250000000001</v>
      </c>
      <c r="Q1835" s="65">
        <v>12406.96</v>
      </c>
      <c r="R1835" s="65">
        <v>-4105.7699999999995</v>
      </c>
      <c r="S1835" s="65">
        <v>-3481.6899999999996</v>
      </c>
      <c r="T1835" s="65">
        <v>10947.75</v>
      </c>
      <c r="U1835" s="65">
        <v>-3074.58</v>
      </c>
      <c r="V1835" s="65">
        <v>6396.5450000000019</v>
      </c>
    </row>
    <row r="1836" spans="1:22" x14ac:dyDescent="0.25">
      <c r="A1836">
        <v>1820</v>
      </c>
      <c r="B1836" s="65">
        <v>40.297400000000003</v>
      </c>
      <c r="C1836" s="65">
        <v>321.15690000000001</v>
      </c>
      <c r="D1836" s="65">
        <v>14.190799999999999</v>
      </c>
      <c r="E1836" s="65">
        <v>227.10310000000001</v>
      </c>
      <c r="F1836" s="65">
        <v>3322.0682999999999</v>
      </c>
      <c r="G1836" s="65">
        <v>2742.7262999999998</v>
      </c>
      <c r="H1836" s="65">
        <v>9400.2014999999992</v>
      </c>
      <c r="I1836" s="65">
        <v>3169.8155999999999</v>
      </c>
      <c r="J1836" s="65">
        <v>2649.7321000000002</v>
      </c>
      <c r="K1836" s="65">
        <v>3274.8568</v>
      </c>
      <c r="L1836" s="65">
        <v>788.2</v>
      </c>
      <c r="M1836" s="65">
        <v>1564.6499999999999</v>
      </c>
      <c r="N1836" s="65">
        <v>4258.8</v>
      </c>
      <c r="O1836" s="65">
        <v>-1526.2</v>
      </c>
      <c r="P1836" s="65">
        <v>-24608.2</v>
      </c>
      <c r="Q1836" s="65">
        <v>-14284.78</v>
      </c>
      <c r="R1836" s="65">
        <v>15462.99</v>
      </c>
      <c r="S1836" s="65">
        <v>407.72</v>
      </c>
      <c r="T1836" s="65">
        <v>-12952.335000000001</v>
      </c>
      <c r="U1836" s="65">
        <v>3904</v>
      </c>
      <c r="V1836" s="65">
        <v>-26985.154999999999</v>
      </c>
    </row>
    <row r="1837" spans="1:22" x14ac:dyDescent="0.25">
      <c r="A1837">
        <v>1821</v>
      </c>
      <c r="B1837" s="65">
        <v>39.840000000000003</v>
      </c>
      <c r="C1837" s="65">
        <v>320.17</v>
      </c>
      <c r="D1837" s="65">
        <v>14.22</v>
      </c>
      <c r="E1837" s="65">
        <v>233.49</v>
      </c>
      <c r="F1837" s="65">
        <v>3141.24</v>
      </c>
      <c r="G1837" s="65">
        <v>2703.02</v>
      </c>
      <c r="H1837" s="65">
        <v>9742.52</v>
      </c>
      <c r="I1837" s="65">
        <v>3223.39</v>
      </c>
      <c r="J1837" s="65">
        <v>2591.7199999999998</v>
      </c>
      <c r="K1837" s="65">
        <v>3306.82</v>
      </c>
      <c r="L1837" s="65">
        <v>3994.9</v>
      </c>
      <c r="M1837" s="65">
        <v>3043.2</v>
      </c>
      <c r="N1837" s="65">
        <v>2975.7000000000003</v>
      </c>
      <c r="O1837" s="65">
        <v>-14299.8</v>
      </c>
      <c r="P1837" s="65">
        <v>20599.424999999999</v>
      </c>
      <c r="Q1837" s="65">
        <v>-6343.26</v>
      </c>
      <c r="R1837" s="65">
        <v>-1653.14</v>
      </c>
      <c r="S1837" s="65">
        <v>-4950</v>
      </c>
      <c r="T1837" s="65">
        <v>-4250.5200000000004</v>
      </c>
      <c r="U1837" s="65">
        <v>-2489.2399999999998</v>
      </c>
      <c r="V1837" s="65">
        <v>-3372.7349999999988</v>
      </c>
    </row>
    <row r="1838" spans="1:22" x14ac:dyDescent="0.25">
      <c r="A1838">
        <v>1822</v>
      </c>
      <c r="B1838" s="65">
        <v>41.8613</v>
      </c>
      <c r="C1838" s="65">
        <v>316.3141</v>
      </c>
      <c r="D1838" s="65">
        <v>14.673500000000001</v>
      </c>
      <c r="E1838" s="65">
        <v>227.3049</v>
      </c>
      <c r="F1838" s="65">
        <v>3316.2276000000002</v>
      </c>
      <c r="G1838" s="65">
        <v>2655.2356</v>
      </c>
      <c r="H1838" s="65">
        <v>9431.6198000000004</v>
      </c>
      <c r="I1838" s="65">
        <v>3261.7424000000001</v>
      </c>
      <c r="J1838" s="65">
        <v>2548.8564000000001</v>
      </c>
      <c r="K1838" s="65">
        <v>3293.6849999999999</v>
      </c>
      <c r="L1838" s="65">
        <v>-10159.1</v>
      </c>
      <c r="M1838" s="65">
        <v>8828.85</v>
      </c>
      <c r="N1838" s="65">
        <v>-14566.5</v>
      </c>
      <c r="O1838" s="65">
        <v>-1929.8</v>
      </c>
      <c r="P1838" s="65">
        <v>-23148.025000000001</v>
      </c>
      <c r="Q1838" s="65">
        <v>3213.36</v>
      </c>
      <c r="R1838" s="65">
        <v>13892.075000000001</v>
      </c>
      <c r="S1838" s="65">
        <v>-8784.9599999999991</v>
      </c>
      <c r="T1838" s="65">
        <v>2179.02</v>
      </c>
      <c r="U1838" s="65">
        <v>138.35999999999999</v>
      </c>
      <c r="V1838" s="65">
        <v>-30336.719999999994</v>
      </c>
    </row>
    <row r="1839" spans="1:22" x14ac:dyDescent="0.25">
      <c r="A1839">
        <v>1823</v>
      </c>
      <c r="B1839" s="65">
        <v>41.35</v>
      </c>
      <c r="C1839" s="65">
        <v>322.89999999999998</v>
      </c>
      <c r="D1839" s="65">
        <v>14.34</v>
      </c>
      <c r="E1839" s="65">
        <v>227.38</v>
      </c>
      <c r="F1839" s="65">
        <v>3096.05</v>
      </c>
      <c r="G1839" s="65">
        <v>2707.34</v>
      </c>
      <c r="H1839" s="65">
        <v>9693.51</v>
      </c>
      <c r="I1839" s="65">
        <v>3188.18</v>
      </c>
      <c r="J1839" s="65">
        <v>2568.41</v>
      </c>
      <c r="K1839" s="65">
        <v>3377.27</v>
      </c>
      <c r="L1839" s="65">
        <v>-6571.5999999999995</v>
      </c>
      <c r="M1839" s="65">
        <v>-1052.25</v>
      </c>
      <c r="N1839" s="65">
        <v>-1751.1000000000001</v>
      </c>
      <c r="O1839" s="65">
        <v>-2089</v>
      </c>
      <c r="P1839" s="65">
        <v>31896.350000000002</v>
      </c>
      <c r="Q1839" s="65">
        <v>-7207.32</v>
      </c>
      <c r="R1839" s="65">
        <v>797.70500000000004</v>
      </c>
      <c r="S1839" s="65">
        <v>-1429.01</v>
      </c>
      <c r="T1839" s="65">
        <v>-754.70999999999992</v>
      </c>
      <c r="U1839" s="65">
        <v>-16577.68</v>
      </c>
      <c r="V1839" s="65">
        <v>-4738.614999999998</v>
      </c>
    </row>
    <row r="1840" spans="1:22" x14ac:dyDescent="0.25">
      <c r="A1840">
        <v>1824</v>
      </c>
      <c r="B1840" s="65">
        <v>40.119300000000003</v>
      </c>
      <c r="C1840" s="65">
        <v>324.97449999999998</v>
      </c>
      <c r="D1840" s="65">
        <v>14.524100000000001</v>
      </c>
      <c r="E1840" s="65">
        <v>228.70750000000001</v>
      </c>
      <c r="F1840" s="65">
        <v>3254.5918999999999</v>
      </c>
      <c r="G1840" s="65">
        <v>2750.5781000000002</v>
      </c>
      <c r="H1840" s="65">
        <v>9680.8600999999999</v>
      </c>
      <c r="I1840" s="65">
        <v>3162.8312999999998</v>
      </c>
      <c r="J1840" s="65">
        <v>2563.6637000000001</v>
      </c>
      <c r="K1840" s="65">
        <v>3353.5843</v>
      </c>
      <c r="L1840" s="65">
        <v>2034.9</v>
      </c>
      <c r="M1840" s="65">
        <v>-4161.75</v>
      </c>
      <c r="N1840" s="65">
        <v>-8739.9</v>
      </c>
      <c r="O1840" s="65">
        <v>-4735</v>
      </c>
      <c r="P1840" s="65">
        <v>-7739.0999999999995</v>
      </c>
      <c r="Q1840" s="65">
        <v>-15855.14</v>
      </c>
      <c r="R1840" s="65">
        <v>1430.06</v>
      </c>
      <c r="S1840" s="65">
        <v>1106.1500000000001</v>
      </c>
      <c r="T1840" s="65">
        <v>-42.075000000000003</v>
      </c>
      <c r="U1840" s="65">
        <v>-11841.5</v>
      </c>
      <c r="V1840" s="65">
        <v>-48543.354999999996</v>
      </c>
    </row>
    <row r="1841" spans="1:22" x14ac:dyDescent="0.25">
      <c r="A1841">
        <v>1825</v>
      </c>
      <c r="B1841" s="65">
        <v>40.35</v>
      </c>
      <c r="C1841" s="65">
        <v>313.07</v>
      </c>
      <c r="D1841" s="65">
        <v>14.38</v>
      </c>
      <c r="E1841" s="65">
        <v>231.33</v>
      </c>
      <c r="F1841" s="65">
        <v>3236.82</v>
      </c>
      <c r="G1841" s="65">
        <v>2668.25</v>
      </c>
      <c r="H1841" s="65">
        <v>10075.52</v>
      </c>
      <c r="I1841" s="65">
        <v>3113.36</v>
      </c>
      <c r="J1841" s="65">
        <v>2566.6799999999998</v>
      </c>
      <c r="K1841" s="65">
        <v>3350.32</v>
      </c>
      <c r="L1841" s="65">
        <v>454.3</v>
      </c>
      <c r="M1841" s="65">
        <v>13696.2</v>
      </c>
      <c r="N1841" s="65">
        <v>-2964</v>
      </c>
      <c r="O1841" s="65">
        <v>-9982.2000000000007</v>
      </c>
      <c r="P1841" s="65">
        <v>-3295.4249999999997</v>
      </c>
      <c r="Q1841" s="65">
        <v>609.70000000000005</v>
      </c>
      <c r="R1841" s="65">
        <v>-18303.030000000002</v>
      </c>
      <c r="S1841" s="65">
        <v>6053.47</v>
      </c>
      <c r="T1841" s="65">
        <v>-494.74499999999995</v>
      </c>
      <c r="U1841" s="65">
        <v>-11187.699999999999</v>
      </c>
      <c r="V1841" s="65">
        <v>-25413.43</v>
      </c>
    </row>
    <row r="1842" spans="1:22" x14ac:dyDescent="0.25">
      <c r="A1842">
        <v>1826</v>
      </c>
      <c r="B1842" s="65">
        <v>40.105699999999999</v>
      </c>
      <c r="C1842" s="65">
        <v>317.49110000000002</v>
      </c>
      <c r="D1842" s="65">
        <v>14.3866</v>
      </c>
      <c r="E1842" s="65">
        <v>234.54730000000001</v>
      </c>
      <c r="F1842" s="65">
        <v>3357.9535999999998</v>
      </c>
      <c r="G1842" s="65">
        <v>2713.4872</v>
      </c>
      <c r="H1842" s="65">
        <v>9814.3953000000001</v>
      </c>
      <c r="I1842" s="65">
        <v>3136.7712999999999</v>
      </c>
      <c r="J1842" s="65">
        <v>2553.4402</v>
      </c>
      <c r="K1842" s="65">
        <v>3298.1221</v>
      </c>
      <c r="L1842" s="65">
        <v>2130.1</v>
      </c>
      <c r="M1842" s="65">
        <v>7063.3499999999995</v>
      </c>
      <c r="N1842" s="65">
        <v>-3377.3999999999996</v>
      </c>
      <c r="O1842" s="65">
        <v>-16414.599999999999</v>
      </c>
      <c r="P1842" s="65">
        <v>-33579.524999999994</v>
      </c>
      <c r="Q1842" s="65">
        <v>-8436.9600000000009</v>
      </c>
      <c r="R1842" s="65">
        <v>-5246.7</v>
      </c>
      <c r="S1842" s="65">
        <v>3712.1499999999996</v>
      </c>
      <c r="T1842" s="65">
        <v>1491.45</v>
      </c>
      <c r="U1842" s="65">
        <v>-749.06</v>
      </c>
      <c r="V1842" s="65">
        <v>-53407.194999999992</v>
      </c>
    </row>
    <row r="1843" spans="1:22" x14ac:dyDescent="0.25">
      <c r="A1843">
        <v>1827</v>
      </c>
      <c r="B1843" s="65">
        <v>41.46</v>
      </c>
      <c r="C1843" s="65">
        <v>322.11</v>
      </c>
      <c r="D1843" s="65">
        <v>14.5</v>
      </c>
      <c r="E1843" s="65">
        <v>215.17</v>
      </c>
      <c r="F1843" s="65">
        <v>3253.14</v>
      </c>
      <c r="G1843" s="65">
        <v>2679.14</v>
      </c>
      <c r="H1843" s="65">
        <v>9667.81</v>
      </c>
      <c r="I1843" s="65">
        <v>3188.33</v>
      </c>
      <c r="J1843" s="65">
        <v>2571.1999999999998</v>
      </c>
      <c r="K1843" s="65">
        <v>3274.87</v>
      </c>
      <c r="L1843" s="65">
        <v>-7382.9</v>
      </c>
      <c r="M1843" s="65">
        <v>131.25</v>
      </c>
      <c r="N1843" s="65">
        <v>-7796.0999999999995</v>
      </c>
      <c r="O1843" s="65">
        <v>22343</v>
      </c>
      <c r="P1843" s="65">
        <v>-7376.2999999999993</v>
      </c>
      <c r="Q1843" s="65">
        <v>-1568</v>
      </c>
      <c r="R1843" s="65">
        <v>2082.44</v>
      </c>
      <c r="S1843" s="65">
        <v>-1443.37</v>
      </c>
      <c r="T1843" s="65">
        <v>-1171.905</v>
      </c>
      <c r="U1843" s="65">
        <v>3902.1</v>
      </c>
      <c r="V1843" s="65">
        <v>1720.2150000000006</v>
      </c>
    </row>
    <row r="1844" spans="1:22" x14ac:dyDescent="0.25">
      <c r="A1844">
        <v>1828</v>
      </c>
      <c r="B1844" s="65">
        <v>41.367199999999997</v>
      </c>
      <c r="C1844" s="65">
        <v>319.4538</v>
      </c>
      <c r="D1844" s="65">
        <v>14.219200000000001</v>
      </c>
      <c r="E1844" s="65">
        <v>224.50460000000001</v>
      </c>
      <c r="F1844" s="65">
        <v>3197.7321000000002</v>
      </c>
      <c r="G1844" s="65">
        <v>2705.3607999999999</v>
      </c>
      <c r="H1844" s="65">
        <v>9871.1618999999992</v>
      </c>
      <c r="I1844" s="65">
        <v>3130.4780000000001</v>
      </c>
      <c r="J1844" s="65">
        <v>2528.3652999999999</v>
      </c>
      <c r="K1844" s="65">
        <v>3314.9683</v>
      </c>
      <c r="L1844" s="65">
        <v>-6700.4000000000005</v>
      </c>
      <c r="M1844" s="65">
        <v>4119.3</v>
      </c>
      <c r="N1844" s="65">
        <v>3151.2</v>
      </c>
      <c r="O1844" s="65">
        <v>3670.7999999999997</v>
      </c>
      <c r="P1844" s="65">
        <v>6475.85</v>
      </c>
      <c r="Q1844" s="65">
        <v>-6811.6799999999994</v>
      </c>
      <c r="R1844" s="65">
        <v>-8085.0300000000007</v>
      </c>
      <c r="S1844" s="65">
        <v>4341.4799999999996</v>
      </c>
      <c r="T1844" s="65">
        <v>5252.6849999999995</v>
      </c>
      <c r="U1844" s="65">
        <v>-4118.3</v>
      </c>
      <c r="V1844" s="65">
        <v>1295.9049999999988</v>
      </c>
    </row>
    <row r="1845" spans="1:22" x14ac:dyDescent="0.25">
      <c r="A1845">
        <v>1829</v>
      </c>
      <c r="B1845" s="65">
        <v>41.37</v>
      </c>
      <c r="C1845" s="65">
        <v>324.2</v>
      </c>
      <c r="D1845" s="65">
        <v>14.77</v>
      </c>
      <c r="E1845" s="65">
        <v>227.2</v>
      </c>
      <c r="F1845" s="65">
        <v>3166.79</v>
      </c>
      <c r="G1845" s="65">
        <v>2674.83</v>
      </c>
      <c r="H1845" s="65">
        <v>9884.08</v>
      </c>
      <c r="I1845" s="65">
        <v>3168.6</v>
      </c>
      <c r="J1845" s="65">
        <v>2533.42</v>
      </c>
      <c r="K1845" s="65">
        <v>3328.27</v>
      </c>
      <c r="L1845" s="65">
        <v>-6729.1</v>
      </c>
      <c r="M1845" s="65">
        <v>-3001.2</v>
      </c>
      <c r="N1845" s="65">
        <v>-18400.2</v>
      </c>
      <c r="O1845" s="65">
        <v>-1728.8</v>
      </c>
      <c r="P1845" s="65">
        <v>14210.825000000001</v>
      </c>
      <c r="Q1845" s="65">
        <v>-704.64</v>
      </c>
      <c r="R1845" s="65">
        <v>-8731.0400000000009</v>
      </c>
      <c r="S1845" s="65">
        <v>529.73</v>
      </c>
      <c r="T1845" s="65">
        <v>4494.7349999999997</v>
      </c>
      <c r="U1845" s="65">
        <v>-6778.0199999999995</v>
      </c>
      <c r="V1845" s="65">
        <v>-26837.71</v>
      </c>
    </row>
    <row r="1846" spans="1:22" x14ac:dyDescent="0.25">
      <c r="A1846">
        <v>1830</v>
      </c>
      <c r="B1846" s="65">
        <v>40.9985</v>
      </c>
      <c r="C1846" s="65">
        <v>327.1207</v>
      </c>
      <c r="D1846" s="65">
        <v>14.128</v>
      </c>
      <c r="E1846" s="65">
        <v>226.56870000000001</v>
      </c>
      <c r="F1846" s="65">
        <v>3296.3555999999999</v>
      </c>
      <c r="G1846" s="65">
        <v>2693.0581000000002</v>
      </c>
      <c r="H1846" s="65">
        <v>10360.129999999999</v>
      </c>
      <c r="I1846" s="65">
        <v>3219.3528999999999</v>
      </c>
      <c r="J1846" s="65">
        <v>2544.8818999999999</v>
      </c>
      <c r="K1846" s="65">
        <v>3250.6336000000001</v>
      </c>
      <c r="L1846" s="65">
        <v>-4119.5</v>
      </c>
      <c r="M1846" s="65">
        <v>-7381.05</v>
      </c>
      <c r="N1846" s="65">
        <v>6707.9999999999991</v>
      </c>
      <c r="O1846" s="65">
        <v>-457.4</v>
      </c>
      <c r="P1846" s="65">
        <v>-18180.025000000001</v>
      </c>
      <c r="Q1846" s="65">
        <v>-4351.1400000000003</v>
      </c>
      <c r="R1846" s="65">
        <v>-32533.434999999998</v>
      </c>
      <c r="S1846" s="65">
        <v>-4546.0099999999993</v>
      </c>
      <c r="T1846" s="65">
        <v>2775.1950000000002</v>
      </c>
      <c r="U1846" s="65">
        <v>8748.64</v>
      </c>
      <c r="V1846" s="65">
        <v>-53336.725000000006</v>
      </c>
    </row>
    <row r="1847" spans="1:22" x14ac:dyDescent="0.25">
      <c r="A1847">
        <v>1831</v>
      </c>
      <c r="B1847" s="65">
        <v>39.590000000000003</v>
      </c>
      <c r="C1847" s="65">
        <v>320.08999999999997</v>
      </c>
      <c r="D1847" s="65">
        <v>14.75</v>
      </c>
      <c r="E1847" s="65">
        <v>224.16</v>
      </c>
      <c r="F1847" s="65">
        <v>3363.24</v>
      </c>
      <c r="G1847" s="65">
        <v>2691.97</v>
      </c>
      <c r="H1847" s="65">
        <v>9783.58</v>
      </c>
      <c r="I1847" s="65">
        <v>3191.64</v>
      </c>
      <c r="J1847" s="65">
        <v>2534.9899999999998</v>
      </c>
      <c r="K1847" s="65">
        <v>3310.01</v>
      </c>
      <c r="L1847" s="65">
        <v>5723.9</v>
      </c>
      <c r="M1847" s="65">
        <v>3160.05</v>
      </c>
      <c r="N1847" s="65">
        <v>-17573.400000000001</v>
      </c>
      <c r="O1847" s="65">
        <v>4355.4000000000005</v>
      </c>
      <c r="P1847" s="65">
        <v>-34901.275000000001</v>
      </c>
      <c r="Q1847" s="65">
        <v>-4133.58</v>
      </c>
      <c r="R1847" s="65">
        <v>-3705.97</v>
      </c>
      <c r="S1847" s="65">
        <v>-1774.5</v>
      </c>
      <c r="T1847" s="65">
        <v>4258.7700000000004</v>
      </c>
      <c r="U1847" s="65">
        <v>-3125.7000000000003</v>
      </c>
      <c r="V1847" s="65">
        <v>-47716.305000000008</v>
      </c>
    </row>
    <row r="1848" spans="1:22" x14ac:dyDescent="0.25">
      <c r="A1848">
        <v>1832</v>
      </c>
      <c r="B1848" s="65">
        <v>41.701599999999999</v>
      </c>
      <c r="C1848" s="65">
        <v>324.17469999999997</v>
      </c>
      <c r="D1848" s="65">
        <v>14.2232</v>
      </c>
      <c r="E1848" s="65">
        <v>221.523</v>
      </c>
      <c r="F1848" s="65">
        <v>3140.7539999999999</v>
      </c>
      <c r="G1848" s="65">
        <v>2730.5279999999998</v>
      </c>
      <c r="H1848" s="65">
        <v>9598.9284000000007</v>
      </c>
      <c r="I1848" s="65">
        <v>3239.3944999999999</v>
      </c>
      <c r="J1848" s="65">
        <v>2552.1931</v>
      </c>
      <c r="K1848" s="65">
        <v>3349.2755000000002</v>
      </c>
      <c r="L1848" s="65">
        <v>-9041.2000000000007</v>
      </c>
      <c r="M1848" s="65">
        <v>-2962.0499999999997</v>
      </c>
      <c r="N1848" s="65">
        <v>2995.2</v>
      </c>
      <c r="O1848" s="65">
        <v>9634</v>
      </c>
      <c r="P1848" s="65">
        <v>20720.375</v>
      </c>
      <c r="Q1848" s="65">
        <v>-11845.12</v>
      </c>
      <c r="R1848" s="65">
        <v>5526.6449999999995</v>
      </c>
      <c r="S1848" s="65">
        <v>-6550.17</v>
      </c>
      <c r="T1848" s="65">
        <v>1678.5149999999999</v>
      </c>
      <c r="U1848" s="65">
        <v>-10979.74</v>
      </c>
      <c r="V1848" s="65">
        <v>-823.54500000000189</v>
      </c>
    </row>
    <row r="1849" spans="1:22" x14ac:dyDescent="0.25">
      <c r="A1849">
        <v>1833</v>
      </c>
      <c r="B1849" s="65">
        <v>40.659999999999997</v>
      </c>
      <c r="C1849" s="65">
        <v>320.8</v>
      </c>
      <c r="D1849" s="65">
        <v>14.09</v>
      </c>
      <c r="E1849" s="65">
        <v>231.04</v>
      </c>
      <c r="F1849" s="65">
        <v>3337.61</v>
      </c>
      <c r="G1849" s="65">
        <v>2661.06</v>
      </c>
      <c r="H1849" s="65">
        <v>9682.9599999999991</v>
      </c>
      <c r="I1849" s="65">
        <v>3231.85</v>
      </c>
      <c r="J1849" s="65">
        <v>2536.6</v>
      </c>
      <c r="K1849" s="65">
        <v>3283.04</v>
      </c>
      <c r="L1849" s="65">
        <v>-1773.8000000000002</v>
      </c>
      <c r="M1849" s="65">
        <v>2095.2000000000003</v>
      </c>
      <c r="N1849" s="65">
        <v>8135.4000000000005</v>
      </c>
      <c r="O1849" s="65">
        <v>-9395.6</v>
      </c>
      <c r="P1849" s="65">
        <v>-28494.325000000001</v>
      </c>
      <c r="Q1849" s="65">
        <v>2049.2000000000003</v>
      </c>
      <c r="R1849" s="65">
        <v>1325.0249999999999</v>
      </c>
      <c r="S1849" s="65">
        <v>-5795.3600000000006</v>
      </c>
      <c r="T1849" s="65">
        <v>4017.6149999999998</v>
      </c>
      <c r="U1849" s="65">
        <v>2266.6799999999998</v>
      </c>
      <c r="V1849" s="65">
        <v>-25569.964999999997</v>
      </c>
    </row>
    <row r="1850" spans="1:22" x14ac:dyDescent="0.25">
      <c r="A1850">
        <v>1834</v>
      </c>
      <c r="B1850" s="65">
        <v>40.110599999999998</v>
      </c>
      <c r="C1850" s="65">
        <v>325.21850000000001</v>
      </c>
      <c r="D1850" s="65">
        <v>14.4793</v>
      </c>
      <c r="E1850" s="65">
        <v>223.2337</v>
      </c>
      <c r="F1850" s="65">
        <v>3237.9944</v>
      </c>
      <c r="G1850" s="65">
        <v>2589.6219999999998</v>
      </c>
      <c r="H1850" s="65">
        <v>9784.9459000000006</v>
      </c>
      <c r="I1850" s="65">
        <v>3197.7927</v>
      </c>
      <c r="J1850" s="65">
        <v>2613.8933999999999</v>
      </c>
      <c r="K1850" s="65">
        <v>3302.4168</v>
      </c>
      <c r="L1850" s="65">
        <v>2095.8000000000002</v>
      </c>
      <c r="M1850" s="65">
        <v>-4527.75</v>
      </c>
      <c r="N1850" s="65">
        <v>-6992.7</v>
      </c>
      <c r="O1850" s="65">
        <v>6212.6</v>
      </c>
      <c r="P1850" s="65">
        <v>-3589.7249999999999</v>
      </c>
      <c r="Q1850" s="65">
        <v>16336.080000000002</v>
      </c>
      <c r="R1850" s="65">
        <v>-3774.23</v>
      </c>
      <c r="S1850" s="65">
        <v>-2389.9899999999998</v>
      </c>
      <c r="T1850" s="65">
        <v>-7576.53</v>
      </c>
      <c r="U1850" s="65">
        <v>-1607.9999999999998</v>
      </c>
      <c r="V1850" s="65">
        <v>-5814.444999999997</v>
      </c>
    </row>
    <row r="1851" spans="1:22" x14ac:dyDescent="0.25">
      <c r="A1851">
        <v>1835</v>
      </c>
      <c r="B1851" s="65">
        <v>41.9</v>
      </c>
      <c r="C1851" s="65">
        <v>327.96</v>
      </c>
      <c r="D1851" s="65">
        <v>13.83</v>
      </c>
      <c r="E1851" s="65">
        <v>225.82</v>
      </c>
      <c r="F1851" s="65">
        <v>3198.91</v>
      </c>
      <c r="G1851" s="65">
        <v>2695.56</v>
      </c>
      <c r="H1851" s="65">
        <v>9614.1200000000008</v>
      </c>
      <c r="I1851" s="65">
        <v>3190.76</v>
      </c>
      <c r="J1851" s="65">
        <v>2634.87</v>
      </c>
      <c r="K1851" s="65">
        <v>3353.46</v>
      </c>
      <c r="L1851" s="65">
        <v>-10440.5</v>
      </c>
      <c r="M1851" s="65">
        <v>-8643.6</v>
      </c>
      <c r="N1851" s="65">
        <v>18298.8</v>
      </c>
      <c r="O1851" s="65">
        <v>1046.2</v>
      </c>
      <c r="P1851" s="65">
        <v>6180.375</v>
      </c>
      <c r="Q1851" s="65">
        <v>-4851.7000000000007</v>
      </c>
      <c r="R1851" s="65">
        <v>4767.0050000000001</v>
      </c>
      <c r="S1851" s="65">
        <v>-1687.16</v>
      </c>
      <c r="T1851" s="65">
        <v>-10722.93</v>
      </c>
      <c r="U1851" s="65">
        <v>-11816.4</v>
      </c>
      <c r="V1851" s="65">
        <v>-17869.91</v>
      </c>
    </row>
    <row r="1852" spans="1:22" x14ac:dyDescent="0.25">
      <c r="A1852">
        <v>1836</v>
      </c>
      <c r="B1852" s="65">
        <v>41.226399999999998</v>
      </c>
      <c r="C1852" s="65">
        <v>322.42439999999999</v>
      </c>
      <c r="D1852" s="65">
        <v>14.19</v>
      </c>
      <c r="E1852" s="65">
        <v>229.6694</v>
      </c>
      <c r="F1852" s="65">
        <v>3144.7595000000001</v>
      </c>
      <c r="G1852" s="65">
        <v>2612.8935999999999</v>
      </c>
      <c r="H1852" s="65">
        <v>9732.0238000000008</v>
      </c>
      <c r="I1852" s="65">
        <v>3197.4492</v>
      </c>
      <c r="J1852" s="65">
        <v>2625.0140000000001</v>
      </c>
      <c r="K1852" s="65">
        <v>3375.8838000000001</v>
      </c>
      <c r="L1852" s="65">
        <v>-5714.8</v>
      </c>
      <c r="M1852" s="65">
        <v>-336.59999999999997</v>
      </c>
      <c r="N1852" s="65">
        <v>4290</v>
      </c>
      <c r="O1852" s="65">
        <v>-6658.8</v>
      </c>
      <c r="P1852" s="65">
        <v>19719</v>
      </c>
      <c r="Q1852" s="65">
        <v>11681.76</v>
      </c>
      <c r="R1852" s="65">
        <v>-1128.125</v>
      </c>
      <c r="S1852" s="65">
        <v>-2355.64</v>
      </c>
      <c r="T1852" s="65">
        <v>-9244.6200000000008</v>
      </c>
      <c r="U1852" s="65">
        <v>-16301.400000000001</v>
      </c>
      <c r="V1852" s="65">
        <v>-6049.225000000004</v>
      </c>
    </row>
    <row r="1853" spans="1:22" x14ac:dyDescent="0.25">
      <c r="A1853">
        <v>1837</v>
      </c>
      <c r="B1853" s="65">
        <v>40.56</v>
      </c>
      <c r="C1853" s="65">
        <v>321.14999999999998</v>
      </c>
      <c r="D1853" s="65">
        <v>14.07</v>
      </c>
      <c r="E1853" s="65">
        <v>227.05</v>
      </c>
      <c r="F1853" s="65">
        <v>3378.19</v>
      </c>
      <c r="G1853" s="65">
        <v>2638.49</v>
      </c>
      <c r="H1853" s="65">
        <v>9924.2999999999993</v>
      </c>
      <c r="I1853" s="65">
        <v>3211.01</v>
      </c>
      <c r="J1853" s="65">
        <v>2561.5</v>
      </c>
      <c r="K1853" s="65">
        <v>3320.83</v>
      </c>
      <c r="L1853" s="65">
        <v>-1077.3</v>
      </c>
      <c r="M1853" s="65">
        <v>1568.2500000000002</v>
      </c>
      <c r="N1853" s="65">
        <v>8993.4</v>
      </c>
      <c r="O1853" s="65">
        <v>-1423.8</v>
      </c>
      <c r="P1853" s="65">
        <v>-38638.775000000001</v>
      </c>
      <c r="Q1853" s="65">
        <v>6562.32</v>
      </c>
      <c r="R1853" s="65">
        <v>-10741.815000000001</v>
      </c>
      <c r="S1853" s="65">
        <v>-3711.3399999999997</v>
      </c>
      <c r="T1853" s="65">
        <v>282.63</v>
      </c>
      <c r="U1853" s="65">
        <v>-5290.4400000000005</v>
      </c>
      <c r="V1853" s="65">
        <v>-43476.87</v>
      </c>
    </row>
    <row r="1854" spans="1:22" x14ac:dyDescent="0.25">
      <c r="A1854">
        <v>1838</v>
      </c>
      <c r="B1854" s="65">
        <v>39.070099999999996</v>
      </c>
      <c r="C1854" s="65">
        <v>320.73950000000002</v>
      </c>
      <c r="D1854" s="65">
        <v>13.925599999999999</v>
      </c>
      <c r="E1854" s="65">
        <v>225.41200000000001</v>
      </c>
      <c r="F1854" s="65">
        <v>3152.1875</v>
      </c>
      <c r="G1854" s="65">
        <v>2662.5401999999999</v>
      </c>
      <c r="H1854" s="65">
        <v>9787.3925999999992</v>
      </c>
      <c r="I1854" s="65">
        <v>3039.9569000000001</v>
      </c>
      <c r="J1854" s="65">
        <v>2557.1271999999999</v>
      </c>
      <c r="K1854" s="65">
        <v>3286.5823999999998</v>
      </c>
      <c r="L1854" s="65">
        <v>9379.3000000000011</v>
      </c>
      <c r="M1854" s="65">
        <v>2190.75</v>
      </c>
      <c r="N1854" s="65">
        <v>14601.6</v>
      </c>
      <c r="O1854" s="65">
        <v>1856</v>
      </c>
      <c r="P1854" s="65">
        <v>17862</v>
      </c>
      <c r="Q1854" s="65">
        <v>1752.44</v>
      </c>
      <c r="R1854" s="65">
        <v>-3896.5649999999996</v>
      </c>
      <c r="S1854" s="65">
        <v>13393.59</v>
      </c>
      <c r="T1854" s="65">
        <v>938.40000000000009</v>
      </c>
      <c r="U1854" s="65">
        <v>1558.88</v>
      </c>
      <c r="V1854" s="65">
        <v>59636.395000000004</v>
      </c>
    </row>
    <row r="1855" spans="1:22" x14ac:dyDescent="0.25">
      <c r="A1855">
        <v>1839</v>
      </c>
      <c r="B1855" s="65">
        <v>40.25</v>
      </c>
      <c r="C1855" s="65">
        <v>332.1</v>
      </c>
      <c r="D1855" s="65">
        <v>14.37</v>
      </c>
      <c r="E1855" s="65">
        <v>233.88</v>
      </c>
      <c r="F1855" s="65">
        <v>3111.2</v>
      </c>
      <c r="G1855" s="65">
        <v>2658.05</v>
      </c>
      <c r="H1855" s="65">
        <v>9816.51</v>
      </c>
      <c r="I1855" s="65">
        <v>3214.43</v>
      </c>
      <c r="J1855" s="65">
        <v>2539.71</v>
      </c>
      <c r="K1855" s="65">
        <v>3284.92</v>
      </c>
      <c r="L1855" s="65">
        <v>1088.5</v>
      </c>
      <c r="M1855" s="65">
        <v>-14843.1</v>
      </c>
      <c r="N1855" s="65">
        <v>-2659.7999999999997</v>
      </c>
      <c r="O1855" s="65">
        <v>-15072.800000000001</v>
      </c>
      <c r="P1855" s="65">
        <v>28107.75</v>
      </c>
      <c r="Q1855" s="65">
        <v>2650.3799999999997</v>
      </c>
      <c r="R1855" s="65">
        <v>-5352.5349999999999</v>
      </c>
      <c r="S1855" s="65">
        <v>-4053.5499999999997</v>
      </c>
      <c r="T1855" s="65">
        <v>3550.95</v>
      </c>
      <c r="U1855" s="65">
        <v>1891.92</v>
      </c>
      <c r="V1855" s="65">
        <v>-4692.2850000000044</v>
      </c>
    </row>
    <row r="1856" spans="1:22" x14ac:dyDescent="0.25">
      <c r="A1856">
        <v>1840</v>
      </c>
      <c r="B1856" s="65">
        <v>40.2029</v>
      </c>
      <c r="C1856" s="65">
        <v>319.47809999999998</v>
      </c>
      <c r="D1856" s="65">
        <v>14.7941</v>
      </c>
      <c r="E1856" s="65">
        <v>231.45439999999999</v>
      </c>
      <c r="F1856" s="65">
        <v>3407.8011000000001</v>
      </c>
      <c r="G1856" s="65">
        <v>2678.2534000000001</v>
      </c>
      <c r="H1856" s="65">
        <v>10108.1906</v>
      </c>
      <c r="I1856" s="65">
        <v>3168.8858</v>
      </c>
      <c r="J1856" s="65">
        <v>2588.2503000000002</v>
      </c>
      <c r="K1856" s="65">
        <v>3249.1884</v>
      </c>
      <c r="L1856" s="65">
        <v>1449.7</v>
      </c>
      <c r="M1856" s="65">
        <v>4082.8500000000004</v>
      </c>
      <c r="N1856" s="65">
        <v>-19269.899999999998</v>
      </c>
      <c r="O1856" s="65">
        <v>-10228.799999999999</v>
      </c>
      <c r="P1856" s="65">
        <v>-46041.4</v>
      </c>
      <c r="Q1856" s="65">
        <v>-1390.1999999999998</v>
      </c>
      <c r="R1856" s="65">
        <v>-19936.465</v>
      </c>
      <c r="S1856" s="65">
        <v>500.7</v>
      </c>
      <c r="T1856" s="65">
        <v>-3730.0650000000001</v>
      </c>
      <c r="U1856" s="65">
        <v>9037.68</v>
      </c>
      <c r="V1856" s="65">
        <v>-85525.9</v>
      </c>
    </row>
    <row r="1857" spans="1:22" x14ac:dyDescent="0.25">
      <c r="A1857">
        <v>1841</v>
      </c>
      <c r="B1857" s="65">
        <v>40.28</v>
      </c>
      <c r="C1857" s="65">
        <v>313.16000000000003</v>
      </c>
      <c r="D1857" s="65">
        <v>14.2</v>
      </c>
      <c r="E1857" s="65">
        <v>234.73</v>
      </c>
      <c r="F1857" s="65">
        <v>3070.45</v>
      </c>
      <c r="G1857" s="65">
        <v>2639.11</v>
      </c>
      <c r="H1857" s="65">
        <v>9789.34</v>
      </c>
      <c r="I1857" s="65">
        <v>3172.84</v>
      </c>
      <c r="J1857" s="65">
        <v>2545.0300000000002</v>
      </c>
      <c r="K1857" s="65">
        <v>3245.8</v>
      </c>
      <c r="L1857" s="65">
        <v>875.69999999999993</v>
      </c>
      <c r="M1857" s="65">
        <v>13559.1</v>
      </c>
      <c r="N1857" s="65">
        <v>3767.4</v>
      </c>
      <c r="O1857" s="65">
        <v>-16775.8</v>
      </c>
      <c r="P1857" s="65">
        <v>38297.600000000006</v>
      </c>
      <c r="Q1857" s="65">
        <v>6437.8600000000006</v>
      </c>
      <c r="R1857" s="65">
        <v>-3993.9950000000003</v>
      </c>
      <c r="S1857" s="65">
        <v>105.76</v>
      </c>
      <c r="T1857" s="65">
        <v>2752.83</v>
      </c>
      <c r="U1857" s="65">
        <v>9715.02</v>
      </c>
      <c r="V1857" s="65">
        <v>54741.475000000006</v>
      </c>
    </row>
    <row r="1858" spans="1:22" x14ac:dyDescent="0.25">
      <c r="A1858">
        <v>1842</v>
      </c>
      <c r="B1858" s="65">
        <v>41.579700000000003</v>
      </c>
      <c r="C1858" s="65">
        <v>321.72250000000003</v>
      </c>
      <c r="D1858" s="65">
        <v>14.264099999999999</v>
      </c>
      <c r="E1858" s="65">
        <v>217.0804</v>
      </c>
      <c r="F1858" s="65">
        <v>3022.4007999999999</v>
      </c>
      <c r="G1858" s="65">
        <v>2680.0475000000001</v>
      </c>
      <c r="H1858" s="65">
        <v>9296.7420000000002</v>
      </c>
      <c r="I1858" s="65">
        <v>3266.7755000000002</v>
      </c>
      <c r="J1858" s="65">
        <v>2563.0846999999999</v>
      </c>
      <c r="K1858" s="65">
        <v>3362.9567999999999</v>
      </c>
      <c r="L1858" s="65">
        <v>-8187.9</v>
      </c>
      <c r="M1858" s="65">
        <v>716.25</v>
      </c>
      <c r="N1858" s="65">
        <v>1400.1000000000001</v>
      </c>
      <c r="O1858" s="65">
        <v>18519.2</v>
      </c>
      <c r="P1858" s="65">
        <v>50308.675000000003</v>
      </c>
      <c r="Q1858" s="65">
        <v>-1749.0200000000002</v>
      </c>
      <c r="R1858" s="65">
        <v>20635.965</v>
      </c>
      <c r="S1858" s="65">
        <v>-9288.27</v>
      </c>
      <c r="T1858" s="65">
        <v>44.774999999999999</v>
      </c>
      <c r="U1858" s="65">
        <v>-13716</v>
      </c>
      <c r="V1858" s="65">
        <v>58683.774999999994</v>
      </c>
    </row>
    <row r="1859" spans="1:22" x14ac:dyDescent="0.25">
      <c r="A1859">
        <v>1843</v>
      </c>
      <c r="B1859" s="65">
        <v>40.200000000000003</v>
      </c>
      <c r="C1859" s="65">
        <v>319.51</v>
      </c>
      <c r="D1859" s="65">
        <v>14.17</v>
      </c>
      <c r="E1859" s="65">
        <v>229.62</v>
      </c>
      <c r="F1859" s="65">
        <v>3180.47</v>
      </c>
      <c r="G1859" s="65">
        <v>2611.86</v>
      </c>
      <c r="H1859" s="65">
        <v>9930.76</v>
      </c>
      <c r="I1859" s="65">
        <v>3144.86</v>
      </c>
      <c r="J1859" s="65">
        <v>2578.25</v>
      </c>
      <c r="K1859" s="65">
        <v>3286.63</v>
      </c>
      <c r="L1859" s="65">
        <v>1481.9</v>
      </c>
      <c r="M1859" s="65">
        <v>4030.7999999999997</v>
      </c>
      <c r="N1859" s="65">
        <v>5237.7</v>
      </c>
      <c r="O1859" s="65">
        <v>-6565.5999999999995</v>
      </c>
      <c r="P1859" s="65">
        <v>10791.550000000001</v>
      </c>
      <c r="Q1859" s="65">
        <v>11889.060000000001</v>
      </c>
      <c r="R1859" s="65">
        <v>-11064.84</v>
      </c>
      <c r="S1859" s="65">
        <v>2903.28</v>
      </c>
      <c r="T1859" s="65">
        <v>-2230.125</v>
      </c>
      <c r="U1859" s="65">
        <v>1548.44</v>
      </c>
      <c r="V1859" s="65">
        <v>18022.165000000001</v>
      </c>
    </row>
    <row r="1860" spans="1:22" x14ac:dyDescent="0.25">
      <c r="A1860">
        <v>1844</v>
      </c>
      <c r="B1860" s="65">
        <v>38.8063</v>
      </c>
      <c r="C1860" s="65">
        <v>327.86070000000001</v>
      </c>
      <c r="D1860" s="65">
        <v>14.260999999999999</v>
      </c>
      <c r="E1860" s="65">
        <v>234.43450000000001</v>
      </c>
      <c r="F1860" s="65">
        <v>3246.1226000000001</v>
      </c>
      <c r="G1860" s="65">
        <v>2690.0821000000001</v>
      </c>
      <c r="H1860" s="65">
        <v>9597.8988000000008</v>
      </c>
      <c r="I1860" s="65">
        <v>3220.1232</v>
      </c>
      <c r="J1860" s="65">
        <v>2521.89</v>
      </c>
      <c r="K1860" s="65">
        <v>3349.0650999999998</v>
      </c>
      <c r="L1860" s="65">
        <v>11225.9</v>
      </c>
      <c r="M1860" s="65">
        <v>-8491.0500000000011</v>
      </c>
      <c r="N1860" s="65">
        <v>1521</v>
      </c>
      <c r="O1860" s="65">
        <v>-16189</v>
      </c>
      <c r="P1860" s="65">
        <v>-5621.7750000000005</v>
      </c>
      <c r="Q1860" s="65">
        <v>-3755.9399999999996</v>
      </c>
      <c r="R1860" s="65">
        <v>5578.125</v>
      </c>
      <c r="S1860" s="65">
        <v>-4623.04</v>
      </c>
      <c r="T1860" s="65">
        <v>6223.9800000000005</v>
      </c>
      <c r="U1860" s="65">
        <v>-10937.66</v>
      </c>
      <c r="V1860" s="65">
        <v>-25069.460000000003</v>
      </c>
    </row>
    <row r="1861" spans="1:22" x14ac:dyDescent="0.25">
      <c r="A1861">
        <v>1845</v>
      </c>
      <c r="B1861" s="65">
        <v>40.81</v>
      </c>
      <c r="C1861" s="65">
        <v>326.56</v>
      </c>
      <c r="D1861" s="65">
        <v>14.09</v>
      </c>
      <c r="E1861" s="65">
        <v>227.41</v>
      </c>
      <c r="F1861" s="65">
        <v>3254.47</v>
      </c>
      <c r="G1861" s="65">
        <v>2679.88</v>
      </c>
      <c r="H1861" s="65">
        <v>9329.9</v>
      </c>
      <c r="I1861" s="65">
        <v>3138.68</v>
      </c>
      <c r="J1861" s="65">
        <v>2570.34</v>
      </c>
      <c r="K1861" s="65">
        <v>3367.49</v>
      </c>
      <c r="L1861" s="65">
        <v>-2808.4</v>
      </c>
      <c r="M1861" s="65">
        <v>-6542.7</v>
      </c>
      <c r="N1861" s="65">
        <v>8170.5</v>
      </c>
      <c r="O1861" s="65">
        <v>-2142.7999999999997</v>
      </c>
      <c r="P1861" s="65">
        <v>-7708.5749999999998</v>
      </c>
      <c r="Q1861" s="65">
        <v>-1716.14</v>
      </c>
      <c r="R1861" s="65">
        <v>18978.309999999998</v>
      </c>
      <c r="S1861" s="65">
        <v>3520.89</v>
      </c>
      <c r="T1861" s="65">
        <v>-1043.19</v>
      </c>
      <c r="U1861" s="65">
        <v>-14622.900000000001</v>
      </c>
      <c r="V1861" s="65">
        <v>-5915.0050000000047</v>
      </c>
    </row>
    <row r="1862" spans="1:22" x14ac:dyDescent="0.25">
      <c r="A1862">
        <v>1846</v>
      </c>
      <c r="B1862" s="65">
        <v>41.038400000000003</v>
      </c>
      <c r="C1862" s="65">
        <v>333.54640000000001</v>
      </c>
      <c r="D1862" s="65">
        <v>14.4254</v>
      </c>
      <c r="E1862" s="65">
        <v>219.6009</v>
      </c>
      <c r="F1862" s="65">
        <v>3308.4121</v>
      </c>
      <c r="G1862" s="65">
        <v>2767.6761999999999</v>
      </c>
      <c r="H1862" s="65">
        <v>9612.8194999999996</v>
      </c>
      <c r="I1862" s="65">
        <v>3270.3919999999998</v>
      </c>
      <c r="J1862" s="65">
        <v>2545.4465</v>
      </c>
      <c r="K1862" s="65">
        <v>3277.3422999999998</v>
      </c>
      <c r="L1862" s="65">
        <v>-4398.7999999999993</v>
      </c>
      <c r="M1862" s="65">
        <v>-17019.599999999999</v>
      </c>
      <c r="N1862" s="65">
        <v>-4890.6000000000004</v>
      </c>
      <c r="O1862" s="65">
        <v>13478.199999999999</v>
      </c>
      <c r="P1862" s="65">
        <v>-21194.15</v>
      </c>
      <c r="Q1862" s="65">
        <v>-19274.760000000002</v>
      </c>
      <c r="R1862" s="65">
        <v>4832.09</v>
      </c>
      <c r="S1862" s="65">
        <v>-9649.92</v>
      </c>
      <c r="T1862" s="65">
        <v>2690.5049999999997</v>
      </c>
      <c r="U1862" s="65">
        <v>3406.9</v>
      </c>
      <c r="V1862" s="65">
        <v>-52020.135000000009</v>
      </c>
    </row>
    <row r="1863" spans="1:22" x14ac:dyDescent="0.25">
      <c r="A1863">
        <v>1847</v>
      </c>
      <c r="B1863" s="65">
        <v>40.89</v>
      </c>
      <c r="C1863" s="65">
        <v>324.17</v>
      </c>
      <c r="D1863" s="65">
        <v>14.28</v>
      </c>
      <c r="E1863" s="65">
        <v>234.18</v>
      </c>
      <c r="F1863" s="65">
        <v>3365.55</v>
      </c>
      <c r="G1863" s="65">
        <v>2778.63</v>
      </c>
      <c r="H1863" s="65">
        <v>9675.9500000000007</v>
      </c>
      <c r="I1863" s="65">
        <v>3145.42</v>
      </c>
      <c r="J1863" s="65">
        <v>2549.0700000000002</v>
      </c>
      <c r="K1863" s="65">
        <v>3245.04</v>
      </c>
      <c r="L1863" s="65">
        <v>-3390.8</v>
      </c>
      <c r="M1863" s="65">
        <v>-2958.45</v>
      </c>
      <c r="N1863" s="65">
        <v>760.5</v>
      </c>
      <c r="O1863" s="65">
        <v>-15671.2</v>
      </c>
      <c r="P1863" s="65">
        <v>-35477.600000000006</v>
      </c>
      <c r="Q1863" s="65">
        <v>-21464.62</v>
      </c>
      <c r="R1863" s="65">
        <v>1675.76</v>
      </c>
      <c r="S1863" s="65">
        <v>2847.25</v>
      </c>
      <c r="T1863" s="65">
        <v>2146.605</v>
      </c>
      <c r="U1863" s="65">
        <v>9867.619999999999</v>
      </c>
      <c r="V1863" s="65">
        <v>-61664.935000000012</v>
      </c>
    </row>
    <row r="1864" spans="1:22" x14ac:dyDescent="0.25">
      <c r="A1864">
        <v>1848</v>
      </c>
      <c r="B1864" s="65">
        <v>41.064399999999999</v>
      </c>
      <c r="C1864" s="65">
        <v>324.0249</v>
      </c>
      <c r="D1864" s="65">
        <v>13.855700000000001</v>
      </c>
      <c r="E1864" s="65">
        <v>229.197</v>
      </c>
      <c r="F1864" s="65">
        <v>3004.4926999999998</v>
      </c>
      <c r="G1864" s="65">
        <v>2706.4920000000002</v>
      </c>
      <c r="H1864" s="65">
        <v>9805.8587000000007</v>
      </c>
      <c r="I1864" s="65">
        <v>3156.3335999999999</v>
      </c>
      <c r="J1864" s="65">
        <v>2575.8130000000001</v>
      </c>
      <c r="K1864" s="65">
        <v>3316.7449000000001</v>
      </c>
      <c r="L1864" s="65">
        <v>-4580.8</v>
      </c>
      <c r="M1864" s="65">
        <v>-2737.35</v>
      </c>
      <c r="N1864" s="65">
        <v>17327.7</v>
      </c>
      <c r="O1864" s="65">
        <v>-5714</v>
      </c>
      <c r="P1864" s="65">
        <v>54785.7</v>
      </c>
      <c r="Q1864" s="65">
        <v>-7037.92</v>
      </c>
      <c r="R1864" s="65">
        <v>-4819.87</v>
      </c>
      <c r="S1864" s="65">
        <v>1755.92</v>
      </c>
      <c r="T1864" s="65">
        <v>-1864.47</v>
      </c>
      <c r="U1864" s="65">
        <v>-4473.62</v>
      </c>
      <c r="V1864" s="65">
        <v>42641.289999999994</v>
      </c>
    </row>
    <row r="1865" spans="1:22" x14ac:dyDescent="0.25">
      <c r="A1865">
        <v>1849</v>
      </c>
      <c r="B1865" s="65">
        <v>38.880000000000003</v>
      </c>
      <c r="C1865" s="65">
        <v>324.31</v>
      </c>
      <c r="D1865" s="65">
        <v>14.52</v>
      </c>
      <c r="E1865" s="65">
        <v>229.69</v>
      </c>
      <c r="F1865" s="65">
        <v>3418.04</v>
      </c>
      <c r="G1865" s="65">
        <v>2713.09</v>
      </c>
      <c r="H1865" s="65">
        <v>9902.5300000000007</v>
      </c>
      <c r="I1865" s="65">
        <v>3172.61</v>
      </c>
      <c r="J1865" s="65">
        <v>2539.1799999999998</v>
      </c>
      <c r="K1865" s="65">
        <v>3281.25</v>
      </c>
      <c r="L1865" s="65">
        <v>10742.9</v>
      </c>
      <c r="M1865" s="65">
        <v>-3159.8999999999996</v>
      </c>
      <c r="N1865" s="65">
        <v>-8431.7999999999993</v>
      </c>
      <c r="O1865" s="65">
        <v>-6699.6</v>
      </c>
      <c r="P1865" s="65">
        <v>-48600.35</v>
      </c>
      <c r="Q1865" s="65">
        <v>-8357.06</v>
      </c>
      <c r="R1865" s="65">
        <v>-9653.4000000000015</v>
      </c>
      <c r="S1865" s="65">
        <v>128.53</v>
      </c>
      <c r="T1865" s="65">
        <v>3630.4050000000002</v>
      </c>
      <c r="U1865" s="65">
        <v>2625.84</v>
      </c>
      <c r="V1865" s="65">
        <v>-67774.434999999998</v>
      </c>
    </row>
    <row r="1866" spans="1:22" x14ac:dyDescent="0.25">
      <c r="A1866">
        <v>1850</v>
      </c>
      <c r="B1866" s="65">
        <v>40.592500000000001</v>
      </c>
      <c r="C1866" s="65">
        <v>333.63659999999999</v>
      </c>
      <c r="D1866" s="65">
        <v>13.988799999999999</v>
      </c>
      <c r="E1866" s="65">
        <v>217.08510000000001</v>
      </c>
      <c r="F1866" s="65">
        <v>3189.165</v>
      </c>
      <c r="G1866" s="65">
        <v>2669.5988000000002</v>
      </c>
      <c r="H1866" s="65">
        <v>9224.0278999999991</v>
      </c>
      <c r="I1866" s="65">
        <v>3219.2044000000001</v>
      </c>
      <c r="J1866" s="65">
        <v>2562.86</v>
      </c>
      <c r="K1866" s="65">
        <v>3302.37</v>
      </c>
      <c r="L1866" s="65">
        <v>-1277.5</v>
      </c>
      <c r="M1866" s="65">
        <v>-17154.900000000001</v>
      </c>
      <c r="N1866" s="65">
        <v>12136.8</v>
      </c>
      <c r="O1866" s="65">
        <v>18509.8</v>
      </c>
      <c r="P1866" s="65">
        <v>8617.625</v>
      </c>
      <c r="Q1866" s="65">
        <v>340.72</v>
      </c>
      <c r="R1866" s="65">
        <v>24271.670000000002</v>
      </c>
      <c r="S1866" s="65">
        <v>-4531.16</v>
      </c>
      <c r="T1866" s="65">
        <v>78.48</v>
      </c>
      <c r="U1866" s="65">
        <v>-1598.6399999999999</v>
      </c>
      <c r="V1866" s="65">
        <v>39392.894999999997</v>
      </c>
    </row>
    <row r="1867" spans="1:22" x14ac:dyDescent="0.25">
      <c r="A1867">
        <v>1851</v>
      </c>
      <c r="B1867" s="65">
        <v>41.52</v>
      </c>
      <c r="C1867" s="65">
        <v>322.31</v>
      </c>
      <c r="D1867" s="65">
        <v>14.24</v>
      </c>
      <c r="E1867" s="65">
        <v>227.14</v>
      </c>
      <c r="F1867" s="65">
        <v>3189.23</v>
      </c>
      <c r="G1867" s="65">
        <v>2685.96</v>
      </c>
      <c r="H1867" s="65">
        <v>9785.75</v>
      </c>
      <c r="I1867" s="65">
        <v>3210.54</v>
      </c>
      <c r="J1867" s="65">
        <v>2548.77</v>
      </c>
      <c r="K1867" s="65">
        <v>3226.34</v>
      </c>
      <c r="L1867" s="65">
        <v>-7800.1</v>
      </c>
      <c r="M1867" s="65">
        <v>-169.35</v>
      </c>
      <c r="N1867" s="65">
        <v>2262</v>
      </c>
      <c r="O1867" s="65">
        <v>-1605.8</v>
      </c>
      <c r="P1867" s="65">
        <v>8600.65</v>
      </c>
      <c r="Q1867" s="65">
        <v>-2932.2</v>
      </c>
      <c r="R1867" s="65">
        <v>-3814.6</v>
      </c>
      <c r="S1867" s="65">
        <v>-3664.2200000000003</v>
      </c>
      <c r="T1867" s="65">
        <v>2191.4699999999998</v>
      </c>
      <c r="U1867" s="65">
        <v>13607.52</v>
      </c>
      <c r="V1867" s="65">
        <v>6675.3699999999972</v>
      </c>
    </row>
    <row r="1868" spans="1:22" x14ac:dyDescent="0.25">
      <c r="A1868">
        <v>1852</v>
      </c>
      <c r="B1868" s="65">
        <v>39.444000000000003</v>
      </c>
      <c r="C1868" s="65">
        <v>318.85320000000002</v>
      </c>
      <c r="D1868" s="65">
        <v>14.094099999999999</v>
      </c>
      <c r="E1868" s="65">
        <v>229.59520000000001</v>
      </c>
      <c r="F1868" s="65">
        <v>3100.9987999999998</v>
      </c>
      <c r="G1868" s="65">
        <v>2679.6567</v>
      </c>
      <c r="H1868" s="65">
        <v>9771.9478999999992</v>
      </c>
      <c r="I1868" s="65">
        <v>3207.2628</v>
      </c>
      <c r="J1868" s="65">
        <v>2584.1428999999998</v>
      </c>
      <c r="K1868" s="65">
        <v>3323.8361</v>
      </c>
      <c r="L1868" s="65">
        <v>6762</v>
      </c>
      <c r="M1868" s="65">
        <v>5020.2</v>
      </c>
      <c r="N1868" s="65">
        <v>8030.1</v>
      </c>
      <c r="O1868" s="65">
        <v>-6510.4</v>
      </c>
      <c r="P1868" s="65">
        <v>30659.175000000003</v>
      </c>
      <c r="Q1868" s="65">
        <v>-1670.8600000000001</v>
      </c>
      <c r="R1868" s="65">
        <v>-3124.33</v>
      </c>
      <c r="S1868" s="65">
        <v>-3336.9999999999995</v>
      </c>
      <c r="T1868" s="65">
        <v>-3113.9549999999999</v>
      </c>
      <c r="U1868" s="65">
        <v>-5891.86</v>
      </c>
      <c r="V1868" s="65">
        <v>26823.07</v>
      </c>
    </row>
    <row r="1869" spans="1:22" x14ac:dyDescent="0.25">
      <c r="A1869">
        <v>1853</v>
      </c>
      <c r="B1869" s="65">
        <v>39.94</v>
      </c>
      <c r="C1869" s="65">
        <v>327.87</v>
      </c>
      <c r="D1869" s="65">
        <v>14.38</v>
      </c>
      <c r="E1869" s="65">
        <v>231.73</v>
      </c>
      <c r="F1869" s="65">
        <v>3294.19</v>
      </c>
      <c r="G1869" s="65">
        <v>2709.41</v>
      </c>
      <c r="H1869" s="65">
        <v>9470.08</v>
      </c>
      <c r="I1869" s="65">
        <v>3161.89</v>
      </c>
      <c r="J1869" s="65">
        <v>2593.35</v>
      </c>
      <c r="K1869" s="65">
        <v>3304.4</v>
      </c>
      <c r="L1869" s="65">
        <v>3323.6</v>
      </c>
      <c r="M1869" s="65">
        <v>-8510.4000000000015</v>
      </c>
      <c r="N1869" s="65">
        <v>-3260.3999999999996</v>
      </c>
      <c r="O1869" s="65">
        <v>-10786.8</v>
      </c>
      <c r="P1869" s="65">
        <v>-17639.325000000001</v>
      </c>
      <c r="Q1869" s="65">
        <v>-7620.68</v>
      </c>
      <c r="R1869" s="65">
        <v>11969.05</v>
      </c>
      <c r="S1869" s="65">
        <v>1199.79</v>
      </c>
      <c r="T1869" s="65">
        <v>-4494.7349999999997</v>
      </c>
      <c r="U1869" s="65">
        <v>-2005.46</v>
      </c>
      <c r="V1869" s="65">
        <v>-37825.359999999993</v>
      </c>
    </row>
    <row r="1870" spans="1:22" x14ac:dyDescent="0.25">
      <c r="A1870">
        <v>1854</v>
      </c>
      <c r="B1870" s="65">
        <v>39.7254</v>
      </c>
      <c r="C1870" s="65">
        <v>324.1114</v>
      </c>
      <c r="D1870" s="65">
        <v>14.146100000000001</v>
      </c>
      <c r="E1870" s="65">
        <v>232.90479999999999</v>
      </c>
      <c r="F1870" s="65">
        <v>3145.7689</v>
      </c>
      <c r="G1870" s="65">
        <v>2628.8103999999998</v>
      </c>
      <c r="H1870" s="65">
        <v>9627.5421999999999</v>
      </c>
      <c r="I1870" s="65">
        <v>3174.0409</v>
      </c>
      <c r="J1870" s="65">
        <v>2524.5309000000002</v>
      </c>
      <c r="K1870" s="65">
        <v>3205.5799000000002</v>
      </c>
      <c r="L1870" s="65">
        <v>4792.2</v>
      </c>
      <c r="M1870" s="65">
        <v>-2867.1</v>
      </c>
      <c r="N1870" s="65">
        <v>6002.1</v>
      </c>
      <c r="O1870" s="65">
        <v>-13129.6</v>
      </c>
      <c r="P1870" s="65">
        <v>19466.650000000001</v>
      </c>
      <c r="Q1870" s="65">
        <v>8498.4</v>
      </c>
      <c r="R1870" s="65">
        <v>4095.9549999999999</v>
      </c>
      <c r="S1870" s="65">
        <v>-14.81</v>
      </c>
      <c r="T1870" s="65">
        <v>5827.8450000000003</v>
      </c>
      <c r="U1870" s="65">
        <v>17759.379999999997</v>
      </c>
      <c r="V1870" s="65">
        <v>50431.020000000004</v>
      </c>
    </row>
    <row r="1871" spans="1:22" x14ac:dyDescent="0.25">
      <c r="A1871">
        <v>1855</v>
      </c>
      <c r="B1871" s="65">
        <v>40.15</v>
      </c>
      <c r="C1871" s="65">
        <v>323.49</v>
      </c>
      <c r="D1871" s="65">
        <v>13.99</v>
      </c>
      <c r="E1871" s="65">
        <v>234.55</v>
      </c>
      <c r="F1871" s="65">
        <v>3196.13</v>
      </c>
      <c r="G1871" s="65">
        <v>2656.79</v>
      </c>
      <c r="H1871" s="65">
        <v>9886.6</v>
      </c>
      <c r="I1871" s="65">
        <v>3178.85</v>
      </c>
      <c r="J1871" s="65">
        <v>2559.33</v>
      </c>
      <c r="K1871" s="65">
        <v>3374.13</v>
      </c>
      <c r="L1871" s="65">
        <v>1844.5</v>
      </c>
      <c r="M1871" s="65">
        <v>-1933.05</v>
      </c>
      <c r="N1871" s="65">
        <v>11922.300000000001</v>
      </c>
      <c r="O1871" s="65">
        <v>-16418.600000000002</v>
      </c>
      <c r="P1871" s="65">
        <v>6875.9249999999993</v>
      </c>
      <c r="Q1871" s="65">
        <v>2901.78</v>
      </c>
      <c r="R1871" s="65">
        <v>-8856.8549999999996</v>
      </c>
      <c r="S1871" s="65">
        <v>-495.72</v>
      </c>
      <c r="T1871" s="65">
        <v>608.04000000000008</v>
      </c>
      <c r="U1871" s="65">
        <v>-15950</v>
      </c>
      <c r="V1871" s="65">
        <v>-19501.68</v>
      </c>
    </row>
    <row r="1872" spans="1:22" x14ac:dyDescent="0.25">
      <c r="A1872">
        <v>1856</v>
      </c>
      <c r="B1872" s="65">
        <v>40.890500000000003</v>
      </c>
      <c r="C1872" s="65">
        <v>320.60590000000002</v>
      </c>
      <c r="D1872" s="65">
        <v>14.7408</v>
      </c>
      <c r="E1872" s="65">
        <v>221.1369</v>
      </c>
      <c r="F1872" s="65">
        <v>3105.4746</v>
      </c>
      <c r="G1872" s="65">
        <v>2641.6505999999999</v>
      </c>
      <c r="H1872" s="65">
        <v>9616.2137999999995</v>
      </c>
      <c r="I1872" s="65">
        <v>3202.0839999999998</v>
      </c>
      <c r="J1872" s="65">
        <v>2555.9645999999998</v>
      </c>
      <c r="K1872" s="65">
        <v>3290.3597</v>
      </c>
      <c r="L1872" s="65">
        <v>-3363.5</v>
      </c>
      <c r="M1872" s="65">
        <v>2391.15</v>
      </c>
      <c r="N1872" s="65">
        <v>-17191.2</v>
      </c>
      <c r="O1872" s="65">
        <v>10406.200000000001</v>
      </c>
      <c r="P1872" s="65">
        <v>29540.224999999999</v>
      </c>
      <c r="Q1872" s="65">
        <v>5930.3600000000006</v>
      </c>
      <c r="R1872" s="65">
        <v>4662.375</v>
      </c>
      <c r="S1872" s="65">
        <v>-2819.12</v>
      </c>
      <c r="T1872" s="65">
        <v>1112.79</v>
      </c>
      <c r="U1872" s="65">
        <v>803.42000000000007</v>
      </c>
      <c r="V1872" s="65">
        <v>31472.700000000004</v>
      </c>
    </row>
    <row r="1873" spans="1:22" x14ac:dyDescent="0.25">
      <c r="A1873">
        <v>1857</v>
      </c>
      <c r="B1873" s="65">
        <v>41.33</v>
      </c>
      <c r="C1873" s="65">
        <v>331.01</v>
      </c>
      <c r="D1873" s="65">
        <v>14.38</v>
      </c>
      <c r="E1873" s="65">
        <v>229.13</v>
      </c>
      <c r="F1873" s="65">
        <v>3163.87</v>
      </c>
      <c r="G1873" s="65">
        <v>2736.49</v>
      </c>
      <c r="H1873" s="65">
        <v>9860.9699999999993</v>
      </c>
      <c r="I1873" s="65">
        <v>3150.15</v>
      </c>
      <c r="J1873" s="65">
        <v>2529.41</v>
      </c>
      <c r="K1873" s="65">
        <v>3331.47</v>
      </c>
      <c r="L1873" s="65">
        <v>-6411.3</v>
      </c>
      <c r="M1873" s="65">
        <v>-13213.05</v>
      </c>
      <c r="N1873" s="65">
        <v>-2964</v>
      </c>
      <c r="O1873" s="65">
        <v>-5583.4000000000005</v>
      </c>
      <c r="P1873" s="65">
        <v>14942.6</v>
      </c>
      <c r="Q1873" s="65">
        <v>-13037.960000000001</v>
      </c>
      <c r="R1873" s="65">
        <v>-7575.375</v>
      </c>
      <c r="S1873" s="65">
        <v>2374.6200000000003</v>
      </c>
      <c r="T1873" s="65">
        <v>5096.085</v>
      </c>
      <c r="U1873" s="65">
        <v>-7418.3000000000011</v>
      </c>
      <c r="V1873" s="65">
        <v>-33790.080000000002</v>
      </c>
    </row>
    <row r="1874" spans="1:22" x14ac:dyDescent="0.25">
      <c r="A1874">
        <v>1858</v>
      </c>
      <c r="B1874" s="65">
        <v>39.357799999999997</v>
      </c>
      <c r="C1874" s="65">
        <v>317.07220000000001</v>
      </c>
      <c r="D1874" s="65">
        <v>14.510999999999999</v>
      </c>
      <c r="E1874" s="65">
        <v>220.4905</v>
      </c>
      <c r="F1874" s="65">
        <v>3119.5088999999998</v>
      </c>
      <c r="G1874" s="65">
        <v>2661.4942999999998</v>
      </c>
      <c r="H1874" s="65">
        <v>8946.7806999999993</v>
      </c>
      <c r="I1874" s="65">
        <v>3177.5925999999999</v>
      </c>
      <c r="J1874" s="65">
        <v>2626.16</v>
      </c>
      <c r="K1874" s="65">
        <v>3223.2150000000001</v>
      </c>
      <c r="L1874" s="65">
        <v>7365.4000000000005</v>
      </c>
      <c r="M1874" s="65">
        <v>7691.7</v>
      </c>
      <c r="N1874" s="65">
        <v>-8229</v>
      </c>
      <c r="O1874" s="65">
        <v>11699</v>
      </c>
      <c r="P1874" s="65">
        <v>26031.649999999998</v>
      </c>
      <c r="Q1874" s="65">
        <v>1961.62</v>
      </c>
      <c r="R1874" s="65">
        <v>38134.03</v>
      </c>
      <c r="S1874" s="65">
        <v>-369.98</v>
      </c>
      <c r="T1874" s="65">
        <v>-9416.52</v>
      </c>
      <c r="U1874" s="65">
        <v>14232.36</v>
      </c>
      <c r="V1874" s="65">
        <v>89100.26</v>
      </c>
    </row>
    <row r="1875" spans="1:22" x14ac:dyDescent="0.25">
      <c r="A1875">
        <v>1859</v>
      </c>
      <c r="B1875" s="65">
        <v>40.68</v>
      </c>
      <c r="C1875" s="65">
        <v>323.33999999999997</v>
      </c>
      <c r="D1875" s="65">
        <v>14.71</v>
      </c>
      <c r="E1875" s="65">
        <v>227.63</v>
      </c>
      <c r="F1875" s="65">
        <v>3176.54</v>
      </c>
      <c r="G1875" s="65">
        <v>2651.36</v>
      </c>
      <c r="H1875" s="65">
        <v>10023.07</v>
      </c>
      <c r="I1875" s="65">
        <v>3206.28</v>
      </c>
      <c r="J1875" s="65">
        <v>2529.7600000000002</v>
      </c>
      <c r="K1875" s="65">
        <v>3301.92</v>
      </c>
      <c r="L1875" s="65">
        <v>-1879.5000000000002</v>
      </c>
      <c r="M1875" s="65">
        <v>-1715.55</v>
      </c>
      <c r="N1875" s="65">
        <v>-15939.300000000001</v>
      </c>
      <c r="O1875" s="65">
        <v>-2585.1999999999998</v>
      </c>
      <c r="P1875" s="65">
        <v>11774.875</v>
      </c>
      <c r="Q1875" s="65">
        <v>3988.94</v>
      </c>
      <c r="R1875" s="65">
        <v>-15680.414999999999</v>
      </c>
      <c r="S1875" s="65">
        <v>-3238.27</v>
      </c>
      <c r="T1875" s="65">
        <v>5043.84</v>
      </c>
      <c r="U1875" s="65">
        <v>-1508.1</v>
      </c>
      <c r="V1875" s="65">
        <v>-21738.68</v>
      </c>
    </row>
    <row r="1876" spans="1:22" x14ac:dyDescent="0.25">
      <c r="A1876">
        <v>1860</v>
      </c>
      <c r="B1876" s="65">
        <v>39.8934</v>
      </c>
      <c r="C1876" s="65">
        <v>327.75150000000002</v>
      </c>
      <c r="D1876" s="65">
        <v>14.732200000000001</v>
      </c>
      <c r="E1876" s="65">
        <v>232.48929999999999</v>
      </c>
      <c r="F1876" s="65">
        <v>3187.3573000000001</v>
      </c>
      <c r="G1876" s="65">
        <v>2698.5065</v>
      </c>
      <c r="H1876" s="65">
        <v>9858.6224000000002</v>
      </c>
      <c r="I1876" s="65">
        <v>3220.0745000000002</v>
      </c>
      <c r="J1876" s="65">
        <v>2544.2197000000001</v>
      </c>
      <c r="K1876" s="65">
        <v>3339.6867000000002</v>
      </c>
      <c r="L1876" s="65">
        <v>3616.2</v>
      </c>
      <c r="M1876" s="65">
        <v>-8327.25</v>
      </c>
      <c r="N1876" s="65">
        <v>-16855.8</v>
      </c>
      <c r="O1876" s="65">
        <v>-12298.6</v>
      </c>
      <c r="P1876" s="65">
        <v>9069.5499999999993</v>
      </c>
      <c r="Q1876" s="65">
        <v>-5440.82</v>
      </c>
      <c r="R1876" s="65">
        <v>-7458.0550000000003</v>
      </c>
      <c r="S1876" s="65">
        <v>-4618.17</v>
      </c>
      <c r="T1876" s="65">
        <v>2874.5249999999996</v>
      </c>
      <c r="U1876" s="65">
        <v>-9061.98</v>
      </c>
      <c r="V1876" s="65">
        <v>-48500.399999999994</v>
      </c>
    </row>
    <row r="1877" spans="1:22" x14ac:dyDescent="0.25">
      <c r="A1877">
        <v>1861</v>
      </c>
      <c r="B1877" s="65">
        <v>40.28</v>
      </c>
      <c r="C1877" s="65">
        <v>324.22000000000003</v>
      </c>
      <c r="D1877" s="65">
        <v>14.13</v>
      </c>
      <c r="E1877" s="65">
        <v>234.09</v>
      </c>
      <c r="F1877" s="65">
        <v>3174.48</v>
      </c>
      <c r="G1877" s="65">
        <v>2629.88</v>
      </c>
      <c r="H1877" s="65">
        <v>10253.450000000001</v>
      </c>
      <c r="I1877" s="65">
        <v>3146.94</v>
      </c>
      <c r="J1877" s="65">
        <v>2616.25</v>
      </c>
      <c r="K1877" s="65">
        <v>3306.31</v>
      </c>
      <c r="L1877" s="65">
        <v>877.09999999999991</v>
      </c>
      <c r="M1877" s="65">
        <v>-3035.25</v>
      </c>
      <c r="N1877" s="65">
        <v>6688.5000000000009</v>
      </c>
      <c r="O1877" s="65">
        <v>-15505</v>
      </c>
      <c r="P1877" s="65">
        <v>12288.449999999999</v>
      </c>
      <c r="Q1877" s="65">
        <v>8284.5</v>
      </c>
      <c r="R1877" s="65">
        <v>-27199.324999999997</v>
      </c>
      <c r="S1877" s="65">
        <v>2695.12</v>
      </c>
      <c r="T1877" s="65">
        <v>-7930.1549999999997</v>
      </c>
      <c r="U1877" s="65">
        <v>-2386.64</v>
      </c>
      <c r="V1877" s="65">
        <v>-25222.699999999997</v>
      </c>
    </row>
    <row r="1878" spans="1:22" x14ac:dyDescent="0.25">
      <c r="A1878">
        <v>1862</v>
      </c>
      <c r="B1878" s="65">
        <v>39.877699999999997</v>
      </c>
      <c r="C1878" s="65">
        <v>322.46899999999999</v>
      </c>
      <c r="D1878" s="65">
        <v>14.4953</v>
      </c>
      <c r="E1878" s="65">
        <v>221.25239999999999</v>
      </c>
      <c r="F1878" s="65">
        <v>3043.3766999999998</v>
      </c>
      <c r="G1878" s="65">
        <v>2680.4144000000001</v>
      </c>
      <c r="H1878" s="65">
        <v>9807.1237999999994</v>
      </c>
      <c r="I1878" s="65">
        <v>3095.9598000000001</v>
      </c>
      <c r="J1878" s="65">
        <v>2538.3942999999999</v>
      </c>
      <c r="K1878" s="65">
        <v>3217.7514000000001</v>
      </c>
      <c r="L1878" s="65">
        <v>3726.1</v>
      </c>
      <c r="M1878" s="65">
        <v>-403.5</v>
      </c>
      <c r="N1878" s="65">
        <v>-7616.7</v>
      </c>
      <c r="O1878" s="65">
        <v>10175.200000000001</v>
      </c>
      <c r="P1878" s="65">
        <v>45064.700000000004</v>
      </c>
      <c r="Q1878" s="65">
        <v>-1822.4</v>
      </c>
      <c r="R1878" s="65">
        <v>-4883.125</v>
      </c>
      <c r="S1878" s="65">
        <v>7793.3000000000011</v>
      </c>
      <c r="T1878" s="65">
        <v>3748.335</v>
      </c>
      <c r="U1878" s="65">
        <v>15325.08</v>
      </c>
      <c r="V1878" s="65">
        <v>71106.990000000005</v>
      </c>
    </row>
    <row r="1879" spans="1:22" x14ac:dyDescent="0.25">
      <c r="A1879">
        <v>1863</v>
      </c>
      <c r="B1879" s="65">
        <v>39.57</v>
      </c>
      <c r="C1879" s="65">
        <v>323.04000000000002</v>
      </c>
      <c r="D1879" s="65">
        <v>14.23</v>
      </c>
      <c r="E1879" s="65">
        <v>227.67</v>
      </c>
      <c r="F1879" s="65">
        <v>3326.16</v>
      </c>
      <c r="G1879" s="65">
        <v>2667.68</v>
      </c>
      <c r="H1879" s="65">
        <v>9606.6</v>
      </c>
      <c r="I1879" s="65">
        <v>3174.94</v>
      </c>
      <c r="J1879" s="65">
        <v>2600.8000000000002</v>
      </c>
      <c r="K1879" s="65">
        <v>3378.9</v>
      </c>
      <c r="L1879" s="65">
        <v>5896.1</v>
      </c>
      <c r="M1879" s="65">
        <v>-1264.5</v>
      </c>
      <c r="N1879" s="65">
        <v>2710.5000000000005</v>
      </c>
      <c r="O1879" s="65">
        <v>-2655.4</v>
      </c>
      <c r="P1879" s="65">
        <v>-25631.75</v>
      </c>
      <c r="Q1879" s="65">
        <v>725.3</v>
      </c>
      <c r="R1879" s="65">
        <v>5143.21</v>
      </c>
      <c r="S1879" s="65">
        <v>-104.76</v>
      </c>
      <c r="T1879" s="65">
        <v>-5612.415</v>
      </c>
      <c r="U1879" s="65">
        <v>-16904.5</v>
      </c>
      <c r="V1879" s="65">
        <v>-37698.214999999997</v>
      </c>
    </row>
    <row r="1880" spans="1:22" x14ac:dyDescent="0.25">
      <c r="A1880">
        <v>1864</v>
      </c>
      <c r="B1880" s="65">
        <v>41.150500000000001</v>
      </c>
      <c r="C1880" s="65">
        <v>330.31569999999999</v>
      </c>
      <c r="D1880" s="65">
        <v>14.0823</v>
      </c>
      <c r="E1880" s="65">
        <v>231.65180000000001</v>
      </c>
      <c r="F1880" s="65">
        <v>3196.5225999999998</v>
      </c>
      <c r="G1880" s="65">
        <v>2700.5293000000001</v>
      </c>
      <c r="H1880" s="65">
        <v>10045.246999999999</v>
      </c>
      <c r="I1880" s="65">
        <v>3202.8139999999999</v>
      </c>
      <c r="J1880" s="65">
        <v>2601.6316999999999</v>
      </c>
      <c r="K1880" s="65">
        <v>3351.8191000000002</v>
      </c>
      <c r="L1880" s="65">
        <v>-5183.5</v>
      </c>
      <c r="M1880" s="65">
        <v>-12173.550000000001</v>
      </c>
      <c r="N1880" s="65">
        <v>8490.2999999999993</v>
      </c>
      <c r="O1880" s="65">
        <v>-10623.6</v>
      </c>
      <c r="P1880" s="65">
        <v>6778.2250000000004</v>
      </c>
      <c r="Q1880" s="65">
        <v>-5845.38</v>
      </c>
      <c r="R1880" s="65">
        <v>-16789.285</v>
      </c>
      <c r="S1880" s="65">
        <v>-2892.12</v>
      </c>
      <c r="T1880" s="65">
        <v>-5737.2749999999996</v>
      </c>
      <c r="U1880" s="65">
        <v>-11488.460000000001</v>
      </c>
      <c r="V1880" s="65">
        <v>-55464.645000000011</v>
      </c>
    </row>
    <row r="1881" spans="1:22" x14ac:dyDescent="0.25">
      <c r="A1881">
        <v>1865</v>
      </c>
      <c r="B1881" s="65">
        <v>41.14</v>
      </c>
      <c r="C1881" s="65">
        <v>326.01</v>
      </c>
      <c r="D1881" s="65">
        <v>14.46</v>
      </c>
      <c r="E1881" s="65">
        <v>228.05</v>
      </c>
      <c r="F1881" s="65">
        <v>3216.93</v>
      </c>
      <c r="G1881" s="65">
        <v>2740.48</v>
      </c>
      <c r="H1881" s="65">
        <v>9466.41</v>
      </c>
      <c r="I1881" s="65">
        <v>3204.98</v>
      </c>
      <c r="J1881" s="65">
        <v>2556.02</v>
      </c>
      <c r="K1881" s="65">
        <v>3292.05</v>
      </c>
      <c r="L1881" s="65">
        <v>-5116.3</v>
      </c>
      <c r="M1881" s="65">
        <v>-5719.65</v>
      </c>
      <c r="N1881" s="65">
        <v>-6232.2</v>
      </c>
      <c r="O1881" s="65">
        <v>-3428</v>
      </c>
      <c r="P1881" s="65">
        <v>1676.3999999999999</v>
      </c>
      <c r="Q1881" s="65">
        <v>-13835.579999999998</v>
      </c>
      <c r="R1881" s="65">
        <v>12152.66</v>
      </c>
      <c r="S1881" s="65">
        <v>-3108.65</v>
      </c>
      <c r="T1881" s="65">
        <v>1105.2149999999999</v>
      </c>
      <c r="U1881" s="65">
        <v>465.52</v>
      </c>
      <c r="V1881" s="65">
        <v>-22040.584999999999</v>
      </c>
    </row>
    <row r="1882" spans="1:22" x14ac:dyDescent="0.25">
      <c r="A1882">
        <v>1866</v>
      </c>
      <c r="B1882" s="65">
        <v>40.956600000000002</v>
      </c>
      <c r="C1882" s="65">
        <v>317.10700000000003</v>
      </c>
      <c r="D1882" s="65">
        <v>14.3591</v>
      </c>
      <c r="E1882" s="65">
        <v>223.5984</v>
      </c>
      <c r="F1882" s="65">
        <v>3109.9560000000001</v>
      </c>
      <c r="G1882" s="65">
        <v>2687.3850000000002</v>
      </c>
      <c r="H1882" s="65">
        <v>10065.1756</v>
      </c>
      <c r="I1882" s="65">
        <v>3237.4160999999999</v>
      </c>
      <c r="J1882" s="65">
        <v>2580.0041000000001</v>
      </c>
      <c r="K1882" s="65">
        <v>3307.5792999999999</v>
      </c>
      <c r="L1882" s="65">
        <v>-3826.2</v>
      </c>
      <c r="M1882" s="65">
        <v>7639.5</v>
      </c>
      <c r="N1882" s="65">
        <v>-2304.9</v>
      </c>
      <c r="O1882" s="65">
        <v>5483.2</v>
      </c>
      <c r="P1882" s="65">
        <v>28419.875</v>
      </c>
      <c r="Q1882" s="65">
        <v>-3216.52</v>
      </c>
      <c r="R1882" s="65">
        <v>-17785.715</v>
      </c>
      <c r="S1882" s="65">
        <v>-6352.33</v>
      </c>
      <c r="T1882" s="65">
        <v>-2493.1349999999998</v>
      </c>
      <c r="U1882" s="65">
        <v>-2640.5</v>
      </c>
      <c r="V1882" s="65">
        <v>2923.2749999999978</v>
      </c>
    </row>
    <row r="1883" spans="1:22" x14ac:dyDescent="0.25">
      <c r="A1883">
        <v>1867</v>
      </c>
      <c r="B1883" s="65">
        <v>40.630000000000003</v>
      </c>
      <c r="C1883" s="65">
        <v>324.18</v>
      </c>
      <c r="D1883" s="65">
        <v>14.58</v>
      </c>
      <c r="E1883" s="65">
        <v>216.36</v>
      </c>
      <c r="F1883" s="65">
        <v>3277.75</v>
      </c>
      <c r="G1883" s="65">
        <v>2633.74</v>
      </c>
      <c r="H1883" s="65">
        <v>9716.16</v>
      </c>
      <c r="I1883" s="65">
        <v>3161.38</v>
      </c>
      <c r="J1883" s="65">
        <v>2523.6</v>
      </c>
      <c r="K1883" s="65">
        <v>3285.32</v>
      </c>
      <c r="L1883" s="65">
        <v>-1513.4</v>
      </c>
      <c r="M1883" s="65">
        <v>-2975.85</v>
      </c>
      <c r="N1883" s="65">
        <v>-10857.599999999999</v>
      </c>
      <c r="O1883" s="65">
        <v>19960.599999999999</v>
      </c>
      <c r="P1883" s="65">
        <v>-13527.825000000001</v>
      </c>
      <c r="Q1883" s="65">
        <v>7512.32</v>
      </c>
      <c r="R1883" s="65">
        <v>-334.70499999999998</v>
      </c>
      <c r="S1883" s="65">
        <v>1251.52</v>
      </c>
      <c r="T1883" s="65">
        <v>5967.3149999999996</v>
      </c>
      <c r="U1883" s="65">
        <v>1811.8200000000002</v>
      </c>
      <c r="V1883" s="65">
        <v>7294.1949999999979</v>
      </c>
    </row>
    <row r="1884" spans="1:22" x14ac:dyDescent="0.25">
      <c r="A1884">
        <v>1868</v>
      </c>
      <c r="B1884" s="65">
        <v>38.786299999999997</v>
      </c>
      <c r="C1884" s="65">
        <v>327.33260000000001</v>
      </c>
      <c r="D1884" s="65">
        <v>14.3156</v>
      </c>
      <c r="E1884" s="65">
        <v>223.39750000000001</v>
      </c>
      <c r="F1884" s="65">
        <v>3324.3384000000001</v>
      </c>
      <c r="G1884" s="65">
        <v>2609.0434</v>
      </c>
      <c r="H1884" s="65">
        <v>9447.3649000000005</v>
      </c>
      <c r="I1884" s="65">
        <v>3163.9337</v>
      </c>
      <c r="J1884" s="65">
        <v>2589.4738000000002</v>
      </c>
      <c r="K1884" s="65">
        <v>3250.2206000000001</v>
      </c>
      <c r="L1884" s="65">
        <v>11365.9</v>
      </c>
      <c r="M1884" s="65">
        <v>-7698.9</v>
      </c>
      <c r="N1884" s="65">
        <v>-608.4</v>
      </c>
      <c r="O1884" s="65">
        <v>5885</v>
      </c>
      <c r="P1884" s="65">
        <v>-25175.724999999999</v>
      </c>
      <c r="Q1884" s="65">
        <v>12451.8</v>
      </c>
      <c r="R1884" s="65">
        <v>13104.820000000002</v>
      </c>
      <c r="S1884" s="65">
        <v>995.91</v>
      </c>
      <c r="T1884" s="65">
        <v>-3913.5899999999997</v>
      </c>
      <c r="U1884" s="65">
        <v>8831.24</v>
      </c>
      <c r="V1884" s="65">
        <v>15238.055000000002</v>
      </c>
    </row>
    <row r="1885" spans="1:22" x14ac:dyDescent="0.25">
      <c r="A1885">
        <v>1869</v>
      </c>
      <c r="B1885" s="65">
        <v>38.79</v>
      </c>
      <c r="C1885" s="65">
        <v>328.9</v>
      </c>
      <c r="D1885" s="65">
        <v>13.99</v>
      </c>
      <c r="E1885" s="65">
        <v>228.73</v>
      </c>
      <c r="F1885" s="65">
        <v>3276.81</v>
      </c>
      <c r="G1885" s="65">
        <v>2650.21</v>
      </c>
      <c r="H1885" s="65">
        <v>9486.08</v>
      </c>
      <c r="I1885" s="65">
        <v>3198.33</v>
      </c>
      <c r="J1885" s="65">
        <v>2552.5500000000002</v>
      </c>
      <c r="K1885" s="65">
        <v>3266.03</v>
      </c>
      <c r="L1885" s="65">
        <v>11347</v>
      </c>
      <c r="M1885" s="65">
        <v>-10055.1</v>
      </c>
      <c r="N1885" s="65">
        <v>12000.3</v>
      </c>
      <c r="O1885" s="65">
        <v>-4788.4000000000005</v>
      </c>
      <c r="P1885" s="65">
        <v>-13293.4</v>
      </c>
      <c r="Q1885" s="65">
        <v>4217.6000000000004</v>
      </c>
      <c r="R1885" s="65">
        <v>11168.904999999999</v>
      </c>
      <c r="S1885" s="65">
        <v>-2443.75</v>
      </c>
      <c r="T1885" s="65">
        <v>1625.22</v>
      </c>
      <c r="U1885" s="65">
        <v>5668.66</v>
      </c>
      <c r="V1885" s="65">
        <v>15447.034999999998</v>
      </c>
    </row>
    <row r="1886" spans="1:22" x14ac:dyDescent="0.25">
      <c r="A1886">
        <v>1870</v>
      </c>
      <c r="B1886" s="65">
        <v>41.9726</v>
      </c>
      <c r="C1886" s="65">
        <v>319.41090000000003</v>
      </c>
      <c r="D1886" s="65">
        <v>14.625999999999999</v>
      </c>
      <c r="E1886" s="65">
        <v>228.404</v>
      </c>
      <c r="F1886" s="65">
        <v>3254.7939999999999</v>
      </c>
      <c r="G1886" s="65">
        <v>2725.5282999999999</v>
      </c>
      <c r="H1886" s="65">
        <v>9800.5112000000008</v>
      </c>
      <c r="I1886" s="65">
        <v>3210.9027999999998</v>
      </c>
      <c r="J1886" s="65">
        <v>2519.8006</v>
      </c>
      <c r="K1886" s="65">
        <v>3304.3186999999998</v>
      </c>
      <c r="L1886" s="65">
        <v>-10938.2</v>
      </c>
      <c r="M1886" s="65">
        <v>4183.6499999999996</v>
      </c>
      <c r="N1886" s="65">
        <v>-12714</v>
      </c>
      <c r="O1886" s="65">
        <v>-4128</v>
      </c>
      <c r="P1886" s="65">
        <v>-7789.625</v>
      </c>
      <c r="Q1886" s="65">
        <v>-10845.18</v>
      </c>
      <c r="R1886" s="65">
        <v>-4552.4949999999999</v>
      </c>
      <c r="S1886" s="65">
        <v>-3701</v>
      </c>
      <c r="T1886" s="65">
        <v>6537.39</v>
      </c>
      <c r="U1886" s="65">
        <v>-1988.38</v>
      </c>
      <c r="V1886" s="65">
        <v>-45935.840000000004</v>
      </c>
    </row>
    <row r="1887" spans="1:22" x14ac:dyDescent="0.25">
      <c r="A1887">
        <v>1871</v>
      </c>
      <c r="B1887" s="65">
        <v>39.67</v>
      </c>
      <c r="C1887" s="65">
        <v>328.34</v>
      </c>
      <c r="D1887" s="65">
        <v>14.05</v>
      </c>
      <c r="E1887" s="65">
        <v>226.97</v>
      </c>
      <c r="F1887" s="65">
        <v>3235.73</v>
      </c>
      <c r="G1887" s="65">
        <v>2640.94</v>
      </c>
      <c r="H1887" s="65">
        <v>9800.75</v>
      </c>
      <c r="I1887" s="65">
        <v>3163.54</v>
      </c>
      <c r="J1887" s="65">
        <v>2539.64</v>
      </c>
      <c r="K1887" s="65">
        <v>3303.09</v>
      </c>
      <c r="L1887" s="65">
        <v>5173.7</v>
      </c>
      <c r="M1887" s="65">
        <v>-9210.2999999999993</v>
      </c>
      <c r="N1887" s="65">
        <v>9742.1999999999989</v>
      </c>
      <c r="O1887" s="65">
        <v>-1266.5999999999999</v>
      </c>
      <c r="P1887" s="65">
        <v>-3024.35</v>
      </c>
      <c r="Q1887" s="65">
        <v>6072.0599999999995</v>
      </c>
      <c r="R1887" s="65">
        <v>-4564.2550000000001</v>
      </c>
      <c r="S1887" s="65">
        <v>1034.9399999999998</v>
      </c>
      <c r="T1887" s="65">
        <v>3561.585</v>
      </c>
      <c r="U1887" s="65">
        <v>-1741.82</v>
      </c>
      <c r="V1887" s="65">
        <v>5777.1599999999989</v>
      </c>
    </row>
    <row r="1888" spans="1:22" x14ac:dyDescent="0.25">
      <c r="A1888">
        <v>1872</v>
      </c>
      <c r="B1888" s="65">
        <v>38.043999999999997</v>
      </c>
      <c r="C1888" s="65">
        <v>334.54050000000001</v>
      </c>
      <c r="D1888" s="65">
        <v>14.256</v>
      </c>
      <c r="E1888" s="65">
        <v>228.38980000000001</v>
      </c>
      <c r="F1888" s="65">
        <v>3158.8436000000002</v>
      </c>
      <c r="G1888" s="65">
        <v>2654.2294000000002</v>
      </c>
      <c r="H1888" s="65">
        <v>9847.6157000000003</v>
      </c>
      <c r="I1888" s="65">
        <v>3093.0972999999999</v>
      </c>
      <c r="J1888" s="65">
        <v>2480.5457999999999</v>
      </c>
      <c r="K1888" s="65">
        <v>3392.8690999999999</v>
      </c>
      <c r="L1888" s="65">
        <v>16562</v>
      </c>
      <c r="M1888" s="65">
        <v>-18510.75</v>
      </c>
      <c r="N1888" s="65">
        <v>1716</v>
      </c>
      <c r="O1888" s="65">
        <v>-4099.5999999999995</v>
      </c>
      <c r="P1888" s="65">
        <v>16197.975</v>
      </c>
      <c r="Q1888" s="65">
        <v>3414.6</v>
      </c>
      <c r="R1888" s="65">
        <v>-6907.72</v>
      </c>
      <c r="S1888" s="65">
        <v>8079.55</v>
      </c>
      <c r="T1888" s="65">
        <v>12425.61</v>
      </c>
      <c r="U1888" s="65">
        <v>-19698.46</v>
      </c>
      <c r="V1888" s="65">
        <v>9179.2050000000017</v>
      </c>
    </row>
    <row r="1889" spans="1:22" x14ac:dyDescent="0.25">
      <c r="A1889">
        <v>1873</v>
      </c>
      <c r="B1889" s="65">
        <v>40.200000000000003</v>
      </c>
      <c r="C1889" s="65">
        <v>312.39</v>
      </c>
      <c r="D1889" s="65">
        <v>14.13</v>
      </c>
      <c r="E1889" s="65">
        <v>227.96</v>
      </c>
      <c r="F1889" s="65">
        <v>3417.69</v>
      </c>
      <c r="G1889" s="65">
        <v>2772.19</v>
      </c>
      <c r="H1889" s="65">
        <v>10051.15</v>
      </c>
      <c r="I1889" s="65">
        <v>3235.77</v>
      </c>
      <c r="J1889" s="65">
        <v>2527.64</v>
      </c>
      <c r="K1889" s="65">
        <v>3303.69</v>
      </c>
      <c r="L1889" s="65">
        <v>1470.7</v>
      </c>
      <c r="M1889" s="65">
        <v>14719.800000000001</v>
      </c>
      <c r="N1889" s="65">
        <v>6505.2</v>
      </c>
      <c r="O1889" s="65">
        <v>-3248.4</v>
      </c>
      <c r="P1889" s="65">
        <v>-48514.65</v>
      </c>
      <c r="Q1889" s="65">
        <v>-20176.72</v>
      </c>
      <c r="R1889" s="65">
        <v>-17084.350000000002</v>
      </c>
      <c r="S1889" s="65">
        <v>-6187.4400000000005</v>
      </c>
      <c r="T1889" s="65">
        <v>5361.78</v>
      </c>
      <c r="U1889" s="65">
        <v>-1862.46</v>
      </c>
      <c r="V1889" s="65">
        <v>-69016.540000000023</v>
      </c>
    </row>
    <row r="1890" spans="1:22" x14ac:dyDescent="0.25">
      <c r="A1890">
        <v>1874</v>
      </c>
      <c r="B1890" s="65">
        <v>39.284500000000001</v>
      </c>
      <c r="C1890" s="65">
        <v>312.89190000000002</v>
      </c>
      <c r="D1890" s="65">
        <v>14.308400000000001</v>
      </c>
      <c r="E1890" s="65">
        <v>227.97460000000001</v>
      </c>
      <c r="F1890" s="65">
        <v>3248.4834999999998</v>
      </c>
      <c r="G1890" s="65">
        <v>2728.6891000000001</v>
      </c>
      <c r="H1890" s="65">
        <v>9776.5781999999999</v>
      </c>
      <c r="I1890" s="65">
        <v>3130.0423999999998</v>
      </c>
      <c r="J1890" s="65">
        <v>2547.4312</v>
      </c>
      <c r="K1890" s="65">
        <v>3344.3665999999998</v>
      </c>
      <c r="L1890" s="65">
        <v>7878.5</v>
      </c>
      <c r="M1890" s="65">
        <v>13962.15</v>
      </c>
      <c r="N1890" s="65">
        <v>-327.59999999999997</v>
      </c>
      <c r="O1890" s="65">
        <v>-3269.2000000000003</v>
      </c>
      <c r="P1890" s="65">
        <v>-6212</v>
      </c>
      <c r="Q1890" s="65">
        <v>-11477.34</v>
      </c>
      <c r="R1890" s="65">
        <v>-3355.8450000000003</v>
      </c>
      <c r="S1890" s="65">
        <v>4385.04</v>
      </c>
      <c r="T1890" s="65">
        <v>2392.8000000000002</v>
      </c>
      <c r="U1890" s="65">
        <v>-9997.9600000000009</v>
      </c>
      <c r="V1890" s="65">
        <v>-6021.454999999999</v>
      </c>
    </row>
    <row r="1891" spans="1:22" x14ac:dyDescent="0.25">
      <c r="A1891">
        <v>1875</v>
      </c>
      <c r="B1891" s="65">
        <v>39.409999999999997</v>
      </c>
      <c r="C1891" s="65">
        <v>327.92</v>
      </c>
      <c r="D1891" s="65">
        <v>14.67</v>
      </c>
      <c r="E1891" s="65">
        <v>219.9</v>
      </c>
      <c r="F1891" s="65">
        <v>3310.14</v>
      </c>
      <c r="G1891" s="65">
        <v>2750.51</v>
      </c>
      <c r="H1891" s="65">
        <v>9356.3799999999992</v>
      </c>
      <c r="I1891" s="65">
        <v>3149.58</v>
      </c>
      <c r="J1891" s="65">
        <v>2605.3200000000002</v>
      </c>
      <c r="K1891" s="65">
        <v>3322.83</v>
      </c>
      <c r="L1891" s="65">
        <v>7014.7</v>
      </c>
      <c r="M1891" s="65">
        <v>-8578.0499999999993</v>
      </c>
      <c r="N1891" s="65">
        <v>-14488.5</v>
      </c>
      <c r="O1891" s="65">
        <v>12871.6</v>
      </c>
      <c r="P1891" s="65">
        <v>-21626.875</v>
      </c>
      <c r="Q1891" s="65">
        <v>-15841.26</v>
      </c>
      <c r="R1891" s="65">
        <v>17653.89</v>
      </c>
      <c r="S1891" s="65">
        <v>2431.23</v>
      </c>
      <c r="T1891" s="65">
        <v>-6289.8</v>
      </c>
      <c r="U1891" s="65">
        <v>-5690.72</v>
      </c>
      <c r="V1891" s="65">
        <v>-32543.785000000003</v>
      </c>
    </row>
    <row r="1892" spans="1:22" x14ac:dyDescent="0.25">
      <c r="A1892">
        <v>1876</v>
      </c>
      <c r="B1892" s="65">
        <v>41.096800000000002</v>
      </c>
      <c r="C1892" s="65">
        <v>324.0179</v>
      </c>
      <c r="D1892" s="65">
        <v>13.9903</v>
      </c>
      <c r="E1892" s="65">
        <v>226.79910000000001</v>
      </c>
      <c r="F1892" s="65">
        <v>3163.5284000000001</v>
      </c>
      <c r="G1892" s="65">
        <v>2732.1233999999999</v>
      </c>
      <c r="H1892" s="65">
        <v>9644.5087000000003</v>
      </c>
      <c r="I1892" s="65">
        <v>3160.2298000000001</v>
      </c>
      <c r="J1892" s="65">
        <v>2593.9313999999999</v>
      </c>
      <c r="K1892" s="65">
        <v>3273.4380999999998</v>
      </c>
      <c r="L1892" s="65">
        <v>-4807.5999999999995</v>
      </c>
      <c r="M1892" s="65">
        <v>-2726.85</v>
      </c>
      <c r="N1892" s="65">
        <v>12078.3</v>
      </c>
      <c r="O1892" s="65">
        <v>-918.2</v>
      </c>
      <c r="P1892" s="65">
        <v>15026.775000000001</v>
      </c>
      <c r="Q1892" s="65">
        <v>-12164.199999999999</v>
      </c>
      <c r="R1892" s="65">
        <v>3247.63</v>
      </c>
      <c r="S1892" s="65">
        <v>1366.3</v>
      </c>
      <c r="T1892" s="65">
        <v>-4582.2300000000005</v>
      </c>
      <c r="U1892" s="65">
        <v>4187.74</v>
      </c>
      <c r="V1892" s="65">
        <v>10707.665000000001</v>
      </c>
    </row>
    <row r="1893" spans="1:22" x14ac:dyDescent="0.25">
      <c r="A1893">
        <v>1877</v>
      </c>
      <c r="B1893" s="65">
        <v>40.53</v>
      </c>
      <c r="C1893" s="65">
        <v>320.93</v>
      </c>
      <c r="D1893" s="65">
        <v>14.65</v>
      </c>
      <c r="E1893" s="65">
        <v>222.78</v>
      </c>
      <c r="F1893" s="65">
        <v>3136.27</v>
      </c>
      <c r="G1893" s="65">
        <v>2692.9</v>
      </c>
      <c r="H1893" s="65">
        <v>9388.65</v>
      </c>
      <c r="I1893" s="65">
        <v>3197.97</v>
      </c>
      <c r="J1893" s="65">
        <v>2594.37</v>
      </c>
      <c r="K1893" s="65">
        <v>3354.91</v>
      </c>
      <c r="L1893" s="65">
        <v>-809.19999999999993</v>
      </c>
      <c r="M1893" s="65">
        <v>1900.4999999999998</v>
      </c>
      <c r="N1893" s="65">
        <v>-13798.2</v>
      </c>
      <c r="O1893" s="65">
        <v>7124.7999999999993</v>
      </c>
      <c r="P1893" s="65">
        <v>21840.625</v>
      </c>
      <c r="Q1893" s="65">
        <v>-4319.4000000000005</v>
      </c>
      <c r="R1893" s="65">
        <v>16040.41</v>
      </c>
      <c r="S1893" s="65">
        <v>-2407.5099999999998</v>
      </c>
      <c r="T1893" s="65">
        <v>-4647.4650000000001</v>
      </c>
      <c r="U1893" s="65">
        <v>-12106.12</v>
      </c>
      <c r="V1893" s="65">
        <v>8818.4399999999969</v>
      </c>
    </row>
    <row r="1894" spans="1:22" x14ac:dyDescent="0.25">
      <c r="A1894">
        <v>1878</v>
      </c>
      <c r="B1894" s="65">
        <v>39.775100000000002</v>
      </c>
      <c r="C1894" s="65">
        <v>330.27809999999999</v>
      </c>
      <c r="D1894" s="65">
        <v>14.4831</v>
      </c>
      <c r="E1894" s="65">
        <v>230.5454</v>
      </c>
      <c r="F1894" s="65">
        <v>3270.7428</v>
      </c>
      <c r="G1894" s="65">
        <v>2695.7556</v>
      </c>
      <c r="H1894" s="65">
        <v>9872.9848000000002</v>
      </c>
      <c r="I1894" s="65">
        <v>3141.9036000000001</v>
      </c>
      <c r="J1894" s="65">
        <v>2550.9654999999998</v>
      </c>
      <c r="K1894" s="65">
        <v>3274.4847</v>
      </c>
      <c r="L1894" s="65">
        <v>4444.3</v>
      </c>
      <c r="M1894" s="65">
        <v>-12117.15</v>
      </c>
      <c r="N1894" s="65">
        <v>-7140.9000000000005</v>
      </c>
      <c r="O1894" s="65">
        <v>-8410.7999999999993</v>
      </c>
      <c r="P1894" s="65">
        <v>-11776.825000000001</v>
      </c>
      <c r="Q1894" s="65">
        <v>-4890.6399999999994</v>
      </c>
      <c r="R1894" s="65">
        <v>-8176.1750000000011</v>
      </c>
      <c r="S1894" s="65">
        <v>3198.92</v>
      </c>
      <c r="T1894" s="65">
        <v>1862.655</v>
      </c>
      <c r="U1894" s="65">
        <v>3978.42</v>
      </c>
      <c r="V1894" s="65">
        <v>-39028.195000000007</v>
      </c>
    </row>
    <row r="1895" spans="1:22" x14ac:dyDescent="0.25">
      <c r="A1895">
        <v>1879</v>
      </c>
      <c r="B1895" s="65">
        <v>39.72</v>
      </c>
      <c r="C1895" s="65">
        <v>319.36</v>
      </c>
      <c r="D1895" s="65">
        <v>14.12</v>
      </c>
      <c r="E1895" s="65">
        <v>224.21</v>
      </c>
      <c r="F1895" s="65">
        <v>3361.47</v>
      </c>
      <c r="G1895" s="65">
        <v>2613.06</v>
      </c>
      <c r="H1895" s="65">
        <v>9754.44</v>
      </c>
      <c r="I1895" s="65">
        <v>3216.31</v>
      </c>
      <c r="J1895" s="65">
        <v>2578.2600000000002</v>
      </c>
      <c r="K1895" s="65">
        <v>3338.34</v>
      </c>
      <c r="L1895" s="65">
        <v>4806.8999999999996</v>
      </c>
      <c r="M1895" s="65">
        <v>4266.1500000000005</v>
      </c>
      <c r="N1895" s="65">
        <v>6903</v>
      </c>
      <c r="O1895" s="65">
        <v>4266.8</v>
      </c>
      <c r="P1895" s="65">
        <v>-34458.699999999997</v>
      </c>
      <c r="Q1895" s="65">
        <v>11647.6</v>
      </c>
      <c r="R1895" s="65">
        <v>-2248.6950000000002</v>
      </c>
      <c r="S1895" s="65">
        <v>-4241.33</v>
      </c>
      <c r="T1895" s="65">
        <v>-2232.1350000000002</v>
      </c>
      <c r="U1895" s="65">
        <v>-8792.26</v>
      </c>
      <c r="V1895" s="65">
        <v>-20082.669999999998</v>
      </c>
    </row>
    <row r="1896" spans="1:22" x14ac:dyDescent="0.25">
      <c r="A1896">
        <v>1880</v>
      </c>
      <c r="B1896" s="65">
        <v>41.147100000000002</v>
      </c>
      <c r="C1896" s="65">
        <v>312.97609999999997</v>
      </c>
      <c r="D1896" s="65">
        <v>14.4732</v>
      </c>
      <c r="E1896" s="65">
        <v>229.82429999999999</v>
      </c>
      <c r="F1896" s="65">
        <v>3294.8598000000002</v>
      </c>
      <c r="G1896" s="65">
        <v>2721.2766999999999</v>
      </c>
      <c r="H1896" s="65">
        <v>9591.3965000000007</v>
      </c>
      <c r="I1896" s="65">
        <v>3148.5693999999999</v>
      </c>
      <c r="J1896" s="65">
        <v>2583.6761999999999</v>
      </c>
      <c r="K1896" s="65">
        <v>3327.1428999999998</v>
      </c>
      <c r="L1896" s="65">
        <v>-5159.7</v>
      </c>
      <c r="M1896" s="65">
        <v>13835.85</v>
      </c>
      <c r="N1896" s="65">
        <v>-6754.7999999999993</v>
      </c>
      <c r="O1896" s="65">
        <v>-6968.6</v>
      </c>
      <c r="P1896" s="65">
        <v>-17806.075000000001</v>
      </c>
      <c r="Q1896" s="65">
        <v>-9994.86</v>
      </c>
      <c r="R1896" s="65">
        <v>5903.2400000000007</v>
      </c>
      <c r="S1896" s="65">
        <v>2532.34</v>
      </c>
      <c r="T1896" s="65">
        <v>-3043.95</v>
      </c>
      <c r="U1896" s="65">
        <v>-6553.22</v>
      </c>
      <c r="V1896" s="65">
        <v>-34009.774999999994</v>
      </c>
    </row>
    <row r="1897" spans="1:22" x14ac:dyDescent="0.25">
      <c r="A1897">
        <v>1881</v>
      </c>
      <c r="B1897" s="65">
        <v>38.479999999999997</v>
      </c>
      <c r="C1897" s="65">
        <v>317.38</v>
      </c>
      <c r="D1897" s="65">
        <v>14.55</v>
      </c>
      <c r="E1897" s="65">
        <v>226.19</v>
      </c>
      <c r="F1897" s="65">
        <v>3134.84</v>
      </c>
      <c r="G1897" s="65">
        <v>2699.44</v>
      </c>
      <c r="H1897" s="65">
        <v>9334.74</v>
      </c>
      <c r="I1897" s="65">
        <v>3237.43</v>
      </c>
      <c r="J1897" s="65">
        <v>2526.65</v>
      </c>
      <c r="K1897" s="65">
        <v>3234.62</v>
      </c>
      <c r="L1897" s="65">
        <v>13507.2</v>
      </c>
      <c r="M1897" s="65">
        <v>7236</v>
      </c>
      <c r="N1897" s="65">
        <v>-9831.9</v>
      </c>
      <c r="O1897" s="65">
        <v>294</v>
      </c>
      <c r="P1897" s="65">
        <v>22198.924999999999</v>
      </c>
      <c r="Q1897" s="65">
        <v>-5628.08</v>
      </c>
      <c r="R1897" s="65">
        <v>18736.165000000001</v>
      </c>
      <c r="S1897" s="65">
        <v>-6353.3</v>
      </c>
      <c r="T1897" s="65">
        <v>5509.8</v>
      </c>
      <c r="U1897" s="65">
        <v>11950.5</v>
      </c>
      <c r="V1897" s="65">
        <v>57619.31</v>
      </c>
    </row>
    <row r="1898" spans="1:22" x14ac:dyDescent="0.25">
      <c r="A1898">
        <v>1882</v>
      </c>
      <c r="B1898" s="65">
        <v>39.589300000000001</v>
      </c>
      <c r="C1898" s="65">
        <v>313.48570000000001</v>
      </c>
      <c r="D1898" s="65">
        <v>14.555099999999999</v>
      </c>
      <c r="E1898" s="65">
        <v>223.01339999999999</v>
      </c>
      <c r="F1898" s="65">
        <v>3062.9947000000002</v>
      </c>
      <c r="G1898" s="65">
        <v>2645.1511</v>
      </c>
      <c r="H1898" s="65">
        <v>9428.9869999999992</v>
      </c>
      <c r="I1898" s="65">
        <v>3188.3825000000002</v>
      </c>
      <c r="J1898" s="65">
        <v>2539.7130999999999</v>
      </c>
      <c r="K1898" s="65">
        <v>3274.5808999999999</v>
      </c>
      <c r="L1898" s="65">
        <v>5744.9</v>
      </c>
      <c r="M1898" s="65">
        <v>13071.449999999999</v>
      </c>
      <c r="N1898" s="65">
        <v>-9948.9</v>
      </c>
      <c r="O1898" s="65">
        <v>6653.2</v>
      </c>
      <c r="P1898" s="65">
        <v>40160.200000000004</v>
      </c>
      <c r="Q1898" s="65">
        <v>5230.26</v>
      </c>
      <c r="R1898" s="65">
        <v>14023.715000000002</v>
      </c>
      <c r="S1898" s="65">
        <v>-1448.9699999999998</v>
      </c>
      <c r="T1898" s="65">
        <v>3550.5150000000003</v>
      </c>
      <c r="U1898" s="65">
        <v>3959.18</v>
      </c>
      <c r="V1898" s="65">
        <v>80995.55</v>
      </c>
    </row>
    <row r="1899" spans="1:22" x14ac:dyDescent="0.25">
      <c r="A1899">
        <v>1883</v>
      </c>
      <c r="B1899" s="65">
        <v>39.61</v>
      </c>
      <c r="C1899" s="65">
        <v>318.58</v>
      </c>
      <c r="D1899" s="65">
        <v>14.24</v>
      </c>
      <c r="E1899" s="65">
        <v>226.97</v>
      </c>
      <c r="F1899" s="65">
        <v>3228.45</v>
      </c>
      <c r="G1899" s="65">
        <v>2658.35</v>
      </c>
      <c r="H1899" s="65">
        <v>9768.08</v>
      </c>
      <c r="I1899" s="65">
        <v>3134.63</v>
      </c>
      <c r="J1899" s="65">
        <v>2607.29</v>
      </c>
      <c r="K1899" s="65">
        <v>3311.18</v>
      </c>
      <c r="L1899" s="65">
        <v>5597.9</v>
      </c>
      <c r="M1899" s="65">
        <v>5437.0499999999993</v>
      </c>
      <c r="N1899" s="65">
        <v>2191.8000000000002</v>
      </c>
      <c r="O1899" s="65">
        <v>-1254.5999999999999</v>
      </c>
      <c r="P1899" s="65">
        <v>-1202.575</v>
      </c>
      <c r="Q1899" s="65">
        <v>2591.1999999999998</v>
      </c>
      <c r="R1899" s="65">
        <v>-2930.7200000000003</v>
      </c>
      <c r="S1899" s="65">
        <v>3925.91</v>
      </c>
      <c r="T1899" s="65">
        <v>-6585.2849999999999</v>
      </c>
      <c r="U1899" s="65">
        <v>-3360.06</v>
      </c>
      <c r="V1899" s="65">
        <v>4410.6199999999972</v>
      </c>
    </row>
    <row r="1900" spans="1:22" x14ac:dyDescent="0.25">
      <c r="A1900">
        <v>1884</v>
      </c>
      <c r="B1900" s="65">
        <v>41.3506</v>
      </c>
      <c r="C1900" s="65">
        <v>319.36599999999999</v>
      </c>
      <c r="D1900" s="65">
        <v>14.4941</v>
      </c>
      <c r="E1900" s="65">
        <v>222.78559999999999</v>
      </c>
      <c r="F1900" s="65">
        <v>3250.6134000000002</v>
      </c>
      <c r="G1900" s="65">
        <v>2697.7939999999999</v>
      </c>
      <c r="H1900" s="65">
        <v>9571.8096999999998</v>
      </c>
      <c r="I1900" s="65">
        <v>3127.3933000000002</v>
      </c>
      <c r="J1900" s="65">
        <v>2544.0050999999999</v>
      </c>
      <c r="K1900" s="65">
        <v>3339.0129000000002</v>
      </c>
      <c r="L1900" s="65">
        <v>-6584.2</v>
      </c>
      <c r="M1900" s="65">
        <v>4251</v>
      </c>
      <c r="N1900" s="65">
        <v>-7569.9</v>
      </c>
      <c r="O1900" s="65">
        <v>7108.7999999999993</v>
      </c>
      <c r="P1900" s="65">
        <v>-6744.4750000000004</v>
      </c>
      <c r="Q1900" s="65">
        <v>-5298.32</v>
      </c>
      <c r="R1900" s="65">
        <v>6882.58</v>
      </c>
      <c r="S1900" s="65">
        <v>4649.95</v>
      </c>
      <c r="T1900" s="65">
        <v>2906.7150000000001</v>
      </c>
      <c r="U1900" s="65">
        <v>-8927.2199999999993</v>
      </c>
      <c r="V1900" s="65">
        <v>-9325.07</v>
      </c>
    </row>
    <row r="1901" spans="1:22" x14ac:dyDescent="0.25">
      <c r="A1901">
        <v>1885</v>
      </c>
      <c r="B1901" s="65">
        <v>39.69</v>
      </c>
      <c r="C1901" s="65">
        <v>318.38</v>
      </c>
      <c r="D1901" s="65">
        <v>14.28</v>
      </c>
      <c r="E1901" s="65">
        <v>225.56</v>
      </c>
      <c r="F1901" s="65">
        <v>3223.77</v>
      </c>
      <c r="G1901" s="65">
        <v>2679.12</v>
      </c>
      <c r="H1901" s="65">
        <v>9849.08</v>
      </c>
      <c r="I1901" s="65">
        <v>3174.76</v>
      </c>
      <c r="J1901" s="65">
        <v>2604.54</v>
      </c>
      <c r="K1901" s="65">
        <v>3237.64</v>
      </c>
      <c r="L1901" s="65">
        <v>5013.3999999999996</v>
      </c>
      <c r="M1901" s="65">
        <v>5724.15</v>
      </c>
      <c r="N1901" s="65">
        <v>620.1</v>
      </c>
      <c r="O1901" s="65">
        <v>1567.8000000000002</v>
      </c>
      <c r="P1901" s="65">
        <v>-33.425000000000004</v>
      </c>
      <c r="Q1901" s="65">
        <v>-1563.8600000000001</v>
      </c>
      <c r="R1901" s="65">
        <v>-6980.98</v>
      </c>
      <c r="S1901" s="65">
        <v>-87.01</v>
      </c>
      <c r="T1901" s="65">
        <v>-6173.0250000000005</v>
      </c>
      <c r="U1901" s="65">
        <v>11346.96</v>
      </c>
      <c r="V1901" s="65">
        <v>9434.11</v>
      </c>
    </row>
    <row r="1902" spans="1:22" x14ac:dyDescent="0.25">
      <c r="A1902">
        <v>1886</v>
      </c>
      <c r="B1902" s="65">
        <v>39.862400000000001</v>
      </c>
      <c r="C1902" s="65">
        <v>320.19740000000002</v>
      </c>
      <c r="D1902" s="65">
        <v>14.423400000000001</v>
      </c>
      <c r="E1902" s="65">
        <v>227.56299999999999</v>
      </c>
      <c r="F1902" s="65">
        <v>3130.7467999999999</v>
      </c>
      <c r="G1902" s="65">
        <v>2623.4828000000002</v>
      </c>
      <c r="H1902" s="65">
        <v>9873.7492000000002</v>
      </c>
      <c r="I1902" s="65">
        <v>3164.0882999999999</v>
      </c>
      <c r="J1902" s="65">
        <v>2550.7734</v>
      </c>
      <c r="K1902" s="65">
        <v>3404.1102000000001</v>
      </c>
      <c r="L1902" s="65">
        <v>3833.2</v>
      </c>
      <c r="M1902" s="65">
        <v>3003.9</v>
      </c>
      <c r="N1902" s="65">
        <v>-4812.5999999999995</v>
      </c>
      <c r="O1902" s="65">
        <v>-2446</v>
      </c>
      <c r="P1902" s="65">
        <v>23222.174999999999</v>
      </c>
      <c r="Q1902" s="65">
        <v>9563.92</v>
      </c>
      <c r="R1902" s="65">
        <v>-8214.3950000000004</v>
      </c>
      <c r="S1902" s="65">
        <v>980.45</v>
      </c>
      <c r="T1902" s="65">
        <v>1891.47</v>
      </c>
      <c r="U1902" s="65">
        <v>-21946.68</v>
      </c>
      <c r="V1902" s="65">
        <v>5075.4400000000023</v>
      </c>
    </row>
    <row r="1903" spans="1:22" x14ac:dyDescent="0.25">
      <c r="A1903">
        <v>1887</v>
      </c>
      <c r="B1903" s="65">
        <v>40.04</v>
      </c>
      <c r="C1903" s="65">
        <v>317.92</v>
      </c>
      <c r="D1903" s="65">
        <v>14.51</v>
      </c>
      <c r="E1903" s="65">
        <v>226.89</v>
      </c>
      <c r="F1903" s="65">
        <v>3324.78</v>
      </c>
      <c r="G1903" s="65">
        <v>2662.22</v>
      </c>
      <c r="H1903" s="65">
        <v>9587.9699999999993</v>
      </c>
      <c r="I1903" s="65">
        <v>3179.84</v>
      </c>
      <c r="J1903" s="65">
        <v>2544.44</v>
      </c>
      <c r="K1903" s="65">
        <v>3358.05</v>
      </c>
      <c r="L1903" s="65">
        <v>2580.1999999999998</v>
      </c>
      <c r="M1903" s="65">
        <v>6423</v>
      </c>
      <c r="N1903" s="65">
        <v>-8314.7999999999993</v>
      </c>
      <c r="O1903" s="65">
        <v>-1101.2</v>
      </c>
      <c r="P1903" s="65">
        <v>-25286.774999999998</v>
      </c>
      <c r="Q1903" s="65">
        <v>1816.04</v>
      </c>
      <c r="R1903" s="65">
        <v>6074.7250000000004</v>
      </c>
      <c r="S1903" s="65">
        <v>-594.78</v>
      </c>
      <c r="T1903" s="65">
        <v>2841.8850000000002</v>
      </c>
      <c r="U1903" s="65">
        <v>-12733.74</v>
      </c>
      <c r="V1903" s="65">
        <v>-28295.444999999996</v>
      </c>
    </row>
    <row r="1904" spans="1:22" x14ac:dyDescent="0.25">
      <c r="A1904">
        <v>1888</v>
      </c>
      <c r="B1904" s="65">
        <v>39.406500000000001</v>
      </c>
      <c r="C1904" s="65">
        <v>320.82769999999999</v>
      </c>
      <c r="D1904" s="65">
        <v>14.290800000000001</v>
      </c>
      <c r="E1904" s="65">
        <v>221.00909999999999</v>
      </c>
      <c r="F1904" s="65">
        <v>3205.1451999999999</v>
      </c>
      <c r="G1904" s="65">
        <v>2720.8355000000001</v>
      </c>
      <c r="H1904" s="65">
        <v>9423.3956999999991</v>
      </c>
      <c r="I1904" s="65">
        <v>3123.3271</v>
      </c>
      <c r="J1904" s="65">
        <v>2580.7471</v>
      </c>
      <c r="K1904" s="65">
        <v>3315.2231000000002</v>
      </c>
      <c r="L1904" s="65">
        <v>7024.5</v>
      </c>
      <c r="M1904" s="65">
        <v>2058.4500000000003</v>
      </c>
      <c r="N1904" s="65">
        <v>358.8</v>
      </c>
      <c r="O1904" s="65">
        <v>10661.8</v>
      </c>
      <c r="P1904" s="65">
        <v>4622.5750000000007</v>
      </c>
      <c r="Q1904" s="65">
        <v>-9906.619999999999</v>
      </c>
      <c r="R1904" s="65">
        <v>14303.28</v>
      </c>
      <c r="S1904" s="65">
        <v>5056.57</v>
      </c>
      <c r="T1904" s="65">
        <v>-2604.585</v>
      </c>
      <c r="U1904" s="65">
        <v>-4169.26</v>
      </c>
      <c r="V1904" s="65">
        <v>27405.510000000002</v>
      </c>
    </row>
    <row r="1905" spans="1:22" x14ac:dyDescent="0.25">
      <c r="A1905">
        <v>1889</v>
      </c>
      <c r="B1905" s="65">
        <v>39.57</v>
      </c>
      <c r="C1905" s="65">
        <v>321.73</v>
      </c>
      <c r="D1905" s="65">
        <v>14.41</v>
      </c>
      <c r="E1905" s="65">
        <v>229.7</v>
      </c>
      <c r="F1905" s="65">
        <v>3192.4</v>
      </c>
      <c r="G1905" s="65">
        <v>2648.99</v>
      </c>
      <c r="H1905" s="65">
        <v>9697.58</v>
      </c>
      <c r="I1905" s="65">
        <v>3149.6</v>
      </c>
      <c r="J1905" s="65">
        <v>2541.23</v>
      </c>
      <c r="K1905" s="65">
        <v>3282.24</v>
      </c>
      <c r="L1905" s="65">
        <v>5899.6</v>
      </c>
      <c r="M1905" s="65">
        <v>702.3</v>
      </c>
      <c r="N1905" s="65">
        <v>-4309.5</v>
      </c>
      <c r="O1905" s="65">
        <v>-6729.2</v>
      </c>
      <c r="P1905" s="65">
        <v>7808.1750000000002</v>
      </c>
      <c r="Q1905" s="65">
        <v>4463.2</v>
      </c>
      <c r="R1905" s="65">
        <v>594.28499999999997</v>
      </c>
      <c r="S1905" s="65">
        <v>2429.5300000000002</v>
      </c>
      <c r="T1905" s="65">
        <v>3323.355</v>
      </c>
      <c r="U1905" s="65">
        <v>2428.3200000000002</v>
      </c>
      <c r="V1905" s="65">
        <v>16610.065000000002</v>
      </c>
    </row>
    <row r="1906" spans="1:22" x14ac:dyDescent="0.25">
      <c r="A1906">
        <v>1890</v>
      </c>
      <c r="B1906" s="65">
        <v>42.492600000000003</v>
      </c>
      <c r="C1906" s="65">
        <v>311.31880000000001</v>
      </c>
      <c r="D1906" s="65">
        <v>14.7012</v>
      </c>
      <c r="E1906" s="65">
        <v>229.54429999999999</v>
      </c>
      <c r="F1906" s="65">
        <v>3158.2665999999999</v>
      </c>
      <c r="G1906" s="65">
        <v>2688.8933999999999</v>
      </c>
      <c r="H1906" s="65">
        <v>9370.0607999999993</v>
      </c>
      <c r="I1906" s="65">
        <v>3241.1948000000002</v>
      </c>
      <c r="J1906" s="65">
        <v>2519.1343999999999</v>
      </c>
      <c r="K1906" s="65">
        <v>3257.107</v>
      </c>
      <c r="L1906" s="65">
        <v>-14578.199999999999</v>
      </c>
      <c r="M1906" s="65">
        <v>16321.8</v>
      </c>
      <c r="N1906" s="65">
        <v>-15646.8</v>
      </c>
      <c r="O1906" s="65">
        <v>-6408.5999999999995</v>
      </c>
      <c r="P1906" s="65">
        <v>16342.224999999999</v>
      </c>
      <c r="Q1906" s="65">
        <v>-3518.2000000000003</v>
      </c>
      <c r="R1906" s="65">
        <v>16970.025000000001</v>
      </c>
      <c r="S1906" s="65">
        <v>-6730.2000000000007</v>
      </c>
      <c r="T1906" s="65">
        <v>6637.3200000000006</v>
      </c>
      <c r="U1906" s="65">
        <v>7453.9599999999991</v>
      </c>
      <c r="V1906" s="65">
        <v>16843.329999999998</v>
      </c>
    </row>
    <row r="1907" spans="1:22" x14ac:dyDescent="0.25">
      <c r="A1907">
        <v>1891</v>
      </c>
      <c r="B1907" s="65">
        <v>40.31</v>
      </c>
      <c r="C1907" s="65">
        <v>317.24</v>
      </c>
      <c r="D1907" s="65">
        <v>14.28</v>
      </c>
      <c r="E1907" s="65">
        <v>232.63</v>
      </c>
      <c r="F1907" s="65">
        <v>3382.19</v>
      </c>
      <c r="G1907" s="65">
        <v>2716.66</v>
      </c>
      <c r="H1907" s="65">
        <v>9623.48</v>
      </c>
      <c r="I1907" s="65">
        <v>3172.77</v>
      </c>
      <c r="J1907" s="65">
        <v>2518.71</v>
      </c>
      <c r="K1907" s="65">
        <v>3339.97</v>
      </c>
      <c r="L1907" s="65">
        <v>699.30000000000007</v>
      </c>
      <c r="M1907" s="65">
        <v>7442.4</v>
      </c>
      <c r="N1907" s="65">
        <v>912.6</v>
      </c>
      <c r="O1907" s="65">
        <v>-12582.800000000001</v>
      </c>
      <c r="P1907" s="65">
        <v>-39639.525000000001</v>
      </c>
      <c r="Q1907" s="65">
        <v>-9071.14</v>
      </c>
      <c r="R1907" s="65">
        <v>4299.2749999999996</v>
      </c>
      <c r="S1907" s="65">
        <v>112.13</v>
      </c>
      <c r="T1907" s="65">
        <v>6701.6850000000004</v>
      </c>
      <c r="U1907" s="65">
        <v>-9119.48</v>
      </c>
      <c r="V1907" s="65">
        <v>-50245.555000000008</v>
      </c>
    </row>
    <row r="1908" spans="1:22" x14ac:dyDescent="0.25">
      <c r="A1908">
        <v>1892</v>
      </c>
      <c r="B1908" s="65">
        <v>39.568899999999999</v>
      </c>
      <c r="C1908" s="65">
        <v>312.68579999999997</v>
      </c>
      <c r="D1908" s="65">
        <v>14.4407</v>
      </c>
      <c r="E1908" s="65">
        <v>233.0076</v>
      </c>
      <c r="F1908" s="65">
        <v>3296.5922</v>
      </c>
      <c r="G1908" s="65">
        <v>2679.6383000000001</v>
      </c>
      <c r="H1908" s="65">
        <v>9951.1373999999996</v>
      </c>
      <c r="I1908" s="65">
        <v>3200.355</v>
      </c>
      <c r="J1908" s="65">
        <v>2516.1541999999999</v>
      </c>
      <c r="K1908" s="65">
        <v>3325.2536</v>
      </c>
      <c r="L1908" s="65">
        <v>5887.7</v>
      </c>
      <c r="M1908" s="65">
        <v>14271.300000000001</v>
      </c>
      <c r="N1908" s="65">
        <v>-5487.2999999999993</v>
      </c>
      <c r="O1908" s="65">
        <v>-13335.2</v>
      </c>
      <c r="P1908" s="65">
        <v>-18239.174999999999</v>
      </c>
      <c r="Q1908" s="65">
        <v>-1667.18</v>
      </c>
      <c r="R1908" s="65">
        <v>-12083.805</v>
      </c>
      <c r="S1908" s="65">
        <v>-2646.22</v>
      </c>
      <c r="T1908" s="65">
        <v>7084.3499999999995</v>
      </c>
      <c r="U1908" s="65">
        <v>-6175.36</v>
      </c>
      <c r="V1908" s="65">
        <v>-32390.89</v>
      </c>
    </row>
    <row r="1909" spans="1:22" x14ac:dyDescent="0.25">
      <c r="A1909">
        <v>1893</v>
      </c>
      <c r="B1909" s="65">
        <v>40.049999999999997</v>
      </c>
      <c r="C1909" s="65">
        <v>327.32</v>
      </c>
      <c r="D1909" s="65">
        <v>14.67</v>
      </c>
      <c r="E1909" s="65">
        <v>224.04</v>
      </c>
      <c r="F1909" s="65">
        <v>3276.09</v>
      </c>
      <c r="G1909" s="65">
        <v>2658.04</v>
      </c>
      <c r="H1909" s="65">
        <v>9765.7000000000007</v>
      </c>
      <c r="I1909" s="65">
        <v>3144.74</v>
      </c>
      <c r="J1909" s="65">
        <v>2593.4299999999998</v>
      </c>
      <c r="K1909" s="65">
        <v>3232.24</v>
      </c>
      <c r="L1909" s="65">
        <v>2553.6</v>
      </c>
      <c r="M1909" s="65">
        <v>-7683.3</v>
      </c>
      <c r="N1909" s="65">
        <v>-14488.5</v>
      </c>
      <c r="O1909" s="65">
        <v>4595.2</v>
      </c>
      <c r="P1909" s="65">
        <v>-13113.9</v>
      </c>
      <c r="Q1909" s="65">
        <v>2652.7999999999997</v>
      </c>
      <c r="R1909" s="65">
        <v>-2811.6949999999997</v>
      </c>
      <c r="S1909" s="65">
        <v>2915.17</v>
      </c>
      <c r="T1909" s="65">
        <v>-4506.585</v>
      </c>
      <c r="U1909" s="65">
        <v>12427.44</v>
      </c>
      <c r="V1909" s="65">
        <v>-17459.769999999997</v>
      </c>
    </row>
    <row r="1910" spans="1:22" x14ac:dyDescent="0.25">
      <c r="A1910">
        <v>1894</v>
      </c>
      <c r="B1910" s="65">
        <v>39.9679</v>
      </c>
      <c r="C1910" s="65">
        <v>320.38729999999998</v>
      </c>
      <c r="D1910" s="65">
        <v>14.389099999999999</v>
      </c>
      <c r="E1910" s="65">
        <v>236.76390000000001</v>
      </c>
      <c r="F1910" s="65">
        <v>3285.1907999999999</v>
      </c>
      <c r="G1910" s="65">
        <v>2660.0372000000002</v>
      </c>
      <c r="H1910" s="65">
        <v>9633.4308999999994</v>
      </c>
      <c r="I1910" s="65">
        <v>3197.2782999999999</v>
      </c>
      <c r="J1910" s="65">
        <v>2606.0061000000001</v>
      </c>
      <c r="K1910" s="65">
        <v>3359.9355</v>
      </c>
      <c r="L1910" s="65">
        <v>3094.7</v>
      </c>
      <c r="M1910" s="65">
        <v>2719.05</v>
      </c>
      <c r="N1910" s="65">
        <v>-3474.9</v>
      </c>
      <c r="O1910" s="65">
        <v>-20847.8</v>
      </c>
      <c r="P1910" s="65">
        <v>-15388.825000000001</v>
      </c>
      <c r="Q1910" s="65">
        <v>2253.04</v>
      </c>
      <c r="R1910" s="65">
        <v>3801.52</v>
      </c>
      <c r="S1910" s="65">
        <v>-2338.5500000000002</v>
      </c>
      <c r="T1910" s="65">
        <v>-6393.4350000000004</v>
      </c>
      <c r="U1910" s="65">
        <v>-13111.74</v>
      </c>
      <c r="V1910" s="65">
        <v>-49686.939999999995</v>
      </c>
    </row>
    <row r="1911" spans="1:22" x14ac:dyDescent="0.25">
      <c r="A1911">
        <v>1895</v>
      </c>
      <c r="B1911" s="65">
        <v>39.32</v>
      </c>
      <c r="C1911" s="65">
        <v>320.89999999999998</v>
      </c>
      <c r="D1911" s="65">
        <v>14.21</v>
      </c>
      <c r="E1911" s="65">
        <v>232.47</v>
      </c>
      <c r="F1911" s="65">
        <v>3220.69</v>
      </c>
      <c r="G1911" s="65">
        <v>2700.12</v>
      </c>
      <c r="H1911" s="65">
        <v>10090.5</v>
      </c>
      <c r="I1911" s="65">
        <v>3143.03</v>
      </c>
      <c r="J1911" s="65">
        <v>2604.0700000000002</v>
      </c>
      <c r="K1911" s="65">
        <v>3286.08</v>
      </c>
      <c r="L1911" s="65">
        <v>7655.9</v>
      </c>
      <c r="M1911" s="65">
        <v>1946.4</v>
      </c>
      <c r="N1911" s="65">
        <v>3611.4</v>
      </c>
      <c r="O1911" s="65">
        <v>-12250.8</v>
      </c>
      <c r="P1911" s="65">
        <v>736.3</v>
      </c>
      <c r="Q1911" s="65">
        <v>-5763.44</v>
      </c>
      <c r="R1911" s="65">
        <v>-19051.71</v>
      </c>
      <c r="S1911" s="65">
        <v>3086.33</v>
      </c>
      <c r="T1911" s="65">
        <v>-6102.9150000000009</v>
      </c>
      <c r="U1911" s="65">
        <v>1660.16</v>
      </c>
      <c r="V1911" s="65">
        <v>-24472.374999999996</v>
      </c>
    </row>
    <row r="1912" spans="1:22" x14ac:dyDescent="0.25">
      <c r="A1912">
        <v>1896</v>
      </c>
      <c r="B1912" s="65">
        <v>38.463999999999999</v>
      </c>
      <c r="C1912" s="65">
        <v>318.13650000000001</v>
      </c>
      <c r="D1912" s="65">
        <v>14.11</v>
      </c>
      <c r="E1912" s="65">
        <v>219.49639999999999</v>
      </c>
      <c r="F1912" s="65">
        <v>3275.2217000000001</v>
      </c>
      <c r="G1912" s="65">
        <v>2682.0873999999999</v>
      </c>
      <c r="H1912" s="65">
        <v>9929.7265000000007</v>
      </c>
      <c r="I1912" s="65">
        <v>3182.7631000000001</v>
      </c>
      <c r="J1912" s="65">
        <v>2560.9295999999999</v>
      </c>
      <c r="K1912" s="65">
        <v>3280.5428000000002</v>
      </c>
      <c r="L1912" s="65">
        <v>13622</v>
      </c>
      <c r="M1912" s="65">
        <v>6095.2500000000009</v>
      </c>
      <c r="N1912" s="65">
        <v>7410</v>
      </c>
      <c r="O1912" s="65">
        <v>13687.2</v>
      </c>
      <c r="P1912" s="65">
        <v>-12896.55</v>
      </c>
      <c r="Q1912" s="65">
        <v>-2157</v>
      </c>
      <c r="R1912" s="65">
        <v>-11013.26</v>
      </c>
      <c r="S1912" s="65">
        <v>-887.03</v>
      </c>
      <c r="T1912" s="65">
        <v>368.03999999999996</v>
      </c>
      <c r="U1912" s="65">
        <v>2766.7999999999997</v>
      </c>
      <c r="V1912" s="65">
        <v>16995.449999999997</v>
      </c>
    </row>
    <row r="1913" spans="1:22" x14ac:dyDescent="0.25">
      <c r="A1913">
        <v>1897</v>
      </c>
      <c r="B1913" s="65">
        <v>40.83</v>
      </c>
      <c r="C1913" s="65">
        <v>317.24</v>
      </c>
      <c r="D1913" s="65">
        <v>14.11</v>
      </c>
      <c r="E1913" s="65">
        <v>224.13</v>
      </c>
      <c r="F1913" s="65">
        <v>3204.62</v>
      </c>
      <c r="G1913" s="65">
        <v>2660.93</v>
      </c>
      <c r="H1913" s="65">
        <v>9629.99</v>
      </c>
      <c r="I1913" s="65">
        <v>3171.94</v>
      </c>
      <c r="J1913" s="65">
        <v>2543.5</v>
      </c>
      <c r="K1913" s="65">
        <v>3338.42</v>
      </c>
      <c r="L1913" s="65">
        <v>-2908.5</v>
      </c>
      <c r="M1913" s="65">
        <v>7433.1</v>
      </c>
      <c r="N1913" s="65">
        <v>7589.4</v>
      </c>
      <c r="O1913" s="65">
        <v>4425.2</v>
      </c>
      <c r="P1913" s="65">
        <v>4755.0749999999998</v>
      </c>
      <c r="Q1913" s="65">
        <v>2074.6799999999998</v>
      </c>
      <c r="R1913" s="65">
        <v>3973.4549999999999</v>
      </c>
      <c r="S1913" s="65">
        <v>195.27</v>
      </c>
      <c r="T1913" s="65">
        <v>2982.5550000000003</v>
      </c>
      <c r="U1913" s="65">
        <v>-8809.3000000000011</v>
      </c>
      <c r="V1913" s="65">
        <v>21710.935000000005</v>
      </c>
    </row>
    <row r="1914" spans="1:22" x14ac:dyDescent="0.25">
      <c r="A1914">
        <v>1898</v>
      </c>
      <c r="B1914" s="65">
        <v>40.332299999999996</v>
      </c>
      <c r="C1914" s="65">
        <v>325.34800000000001</v>
      </c>
      <c r="D1914" s="65">
        <v>14.4148</v>
      </c>
      <c r="E1914" s="65">
        <v>226.4342</v>
      </c>
      <c r="F1914" s="65">
        <v>3250.6509000000001</v>
      </c>
      <c r="G1914" s="65">
        <v>2644.0064000000002</v>
      </c>
      <c r="H1914" s="65">
        <v>9799.0195000000003</v>
      </c>
      <c r="I1914" s="65">
        <v>3193.6239999999998</v>
      </c>
      <c r="J1914" s="65">
        <v>2566.5628999999999</v>
      </c>
      <c r="K1914" s="65">
        <v>3238.0277999999998</v>
      </c>
      <c r="L1914" s="65">
        <v>543.90000000000009</v>
      </c>
      <c r="M1914" s="65">
        <v>-4722</v>
      </c>
      <c r="N1914" s="65">
        <v>-4477.2</v>
      </c>
      <c r="O1914" s="65">
        <v>-188.4</v>
      </c>
      <c r="P1914" s="65">
        <v>-6753.85</v>
      </c>
      <c r="Q1914" s="65">
        <v>5459.2</v>
      </c>
      <c r="R1914" s="65">
        <v>-4477.91</v>
      </c>
      <c r="S1914" s="65">
        <v>-1973.1200000000001</v>
      </c>
      <c r="T1914" s="65">
        <v>-476.95499999999998</v>
      </c>
      <c r="U1914" s="65">
        <v>11269.8</v>
      </c>
      <c r="V1914" s="65">
        <v>-5796.5349999999999</v>
      </c>
    </row>
    <row r="1915" spans="1:22" x14ac:dyDescent="0.25">
      <c r="A1915">
        <v>1899</v>
      </c>
      <c r="B1915" s="65">
        <v>39.54</v>
      </c>
      <c r="C1915" s="65">
        <v>318.08999999999997</v>
      </c>
      <c r="D1915" s="65">
        <v>14.51</v>
      </c>
      <c r="E1915" s="65">
        <v>224.2</v>
      </c>
      <c r="F1915" s="65">
        <v>3222.96</v>
      </c>
      <c r="G1915" s="65">
        <v>2715.58</v>
      </c>
      <c r="H1915" s="65">
        <v>10008.790000000001</v>
      </c>
      <c r="I1915" s="65">
        <v>3112.71</v>
      </c>
      <c r="J1915" s="65">
        <v>2584.7600000000002</v>
      </c>
      <c r="K1915" s="65">
        <v>3239.44</v>
      </c>
      <c r="L1915" s="65">
        <v>6080.9000000000005</v>
      </c>
      <c r="M1915" s="65">
        <v>6172.3499999999995</v>
      </c>
      <c r="N1915" s="65">
        <v>-8002.8</v>
      </c>
      <c r="O1915" s="65">
        <v>4272.8</v>
      </c>
      <c r="P1915" s="65">
        <v>169.7</v>
      </c>
      <c r="Q1915" s="65">
        <v>-8855.82</v>
      </c>
      <c r="R1915" s="65">
        <v>-14966.380000000001</v>
      </c>
      <c r="S1915" s="65">
        <v>6117.7999999999993</v>
      </c>
      <c r="T1915" s="65">
        <v>-3207.0449999999996</v>
      </c>
      <c r="U1915" s="65">
        <v>10986.8</v>
      </c>
      <c r="V1915" s="65">
        <v>-1231.6950000000015</v>
      </c>
    </row>
    <row r="1916" spans="1:22" x14ac:dyDescent="0.25">
      <c r="A1916">
        <v>1900</v>
      </c>
      <c r="B1916" s="65">
        <v>40.167999999999999</v>
      </c>
      <c r="C1916" s="65">
        <v>322.91980000000001</v>
      </c>
      <c r="D1916" s="65">
        <v>13.727600000000001</v>
      </c>
      <c r="E1916" s="65">
        <v>222.1678</v>
      </c>
      <c r="F1916" s="65">
        <v>3264.6581000000001</v>
      </c>
      <c r="G1916" s="65">
        <v>2726.7231000000002</v>
      </c>
      <c r="H1916" s="65">
        <v>9445.7855999999992</v>
      </c>
      <c r="I1916" s="65">
        <v>3195.3294999999998</v>
      </c>
      <c r="J1916" s="65">
        <v>2522.0999000000002</v>
      </c>
      <c r="K1916" s="65">
        <v>3329.5761000000002</v>
      </c>
      <c r="L1916" s="65">
        <v>1694</v>
      </c>
      <c r="M1916" s="65">
        <v>-1079.7</v>
      </c>
      <c r="N1916" s="65">
        <v>22323.600000000002</v>
      </c>
      <c r="O1916" s="65">
        <v>8344.4</v>
      </c>
      <c r="P1916" s="65">
        <v>-10255.65</v>
      </c>
      <c r="Q1916" s="65">
        <v>-11084.14</v>
      </c>
      <c r="R1916" s="65">
        <v>13183.785</v>
      </c>
      <c r="S1916" s="65">
        <v>-2143.6699999999996</v>
      </c>
      <c r="T1916" s="65">
        <v>6192.4949999999999</v>
      </c>
      <c r="U1916" s="65">
        <v>-7039.8600000000006</v>
      </c>
      <c r="V1916" s="65">
        <v>20135.260000000002</v>
      </c>
    </row>
    <row r="1917" spans="1:22" x14ac:dyDescent="0.25">
      <c r="A1917">
        <v>1901</v>
      </c>
      <c r="B1917" s="65">
        <v>40.46</v>
      </c>
      <c r="C1917" s="65">
        <v>319.83999999999997</v>
      </c>
      <c r="D1917" s="65">
        <v>14.31</v>
      </c>
      <c r="E1917" s="65">
        <v>218.98</v>
      </c>
      <c r="F1917" s="65">
        <v>3219.35</v>
      </c>
      <c r="G1917" s="65">
        <v>2691.1</v>
      </c>
      <c r="H1917" s="65">
        <v>9628.15</v>
      </c>
      <c r="I1917" s="65">
        <v>3111.7</v>
      </c>
      <c r="J1917" s="65">
        <v>2530.6799999999998</v>
      </c>
      <c r="K1917" s="65">
        <v>3338.56</v>
      </c>
      <c r="L1917" s="65">
        <v>-382.9</v>
      </c>
      <c r="M1917" s="65">
        <v>3535.8</v>
      </c>
      <c r="N1917" s="65">
        <v>-475.8</v>
      </c>
      <c r="O1917" s="65">
        <v>14720.2</v>
      </c>
      <c r="P1917" s="65">
        <v>1071.1500000000001</v>
      </c>
      <c r="Q1917" s="65">
        <v>-3960.38</v>
      </c>
      <c r="R1917" s="65">
        <v>4065.37</v>
      </c>
      <c r="S1917" s="65">
        <v>6219.75</v>
      </c>
      <c r="T1917" s="65">
        <v>4905.3899999999994</v>
      </c>
      <c r="U1917" s="65">
        <v>-8835.82</v>
      </c>
      <c r="V1917" s="65">
        <v>20862.759999999998</v>
      </c>
    </row>
    <row r="1918" spans="1:22" x14ac:dyDescent="0.25">
      <c r="A1918">
        <v>1902</v>
      </c>
      <c r="B1918" s="65">
        <v>41.128799999999998</v>
      </c>
      <c r="C1918" s="65">
        <v>321.89240000000001</v>
      </c>
      <c r="D1918" s="65">
        <v>14.0006</v>
      </c>
      <c r="E1918" s="65">
        <v>223.06030000000001</v>
      </c>
      <c r="F1918" s="65">
        <v>3283.364</v>
      </c>
      <c r="G1918" s="65">
        <v>2719.7566000000002</v>
      </c>
      <c r="H1918" s="65">
        <v>10257.113799999999</v>
      </c>
      <c r="I1918" s="65">
        <v>3167.6037000000001</v>
      </c>
      <c r="J1918" s="65">
        <v>2560.9924000000001</v>
      </c>
      <c r="K1918" s="65">
        <v>3263.7620999999999</v>
      </c>
      <c r="L1918" s="65">
        <v>-5031.6000000000004</v>
      </c>
      <c r="M1918" s="65">
        <v>461.4</v>
      </c>
      <c r="N1918" s="65">
        <v>11676.6</v>
      </c>
      <c r="O1918" s="65">
        <v>6559.4000000000005</v>
      </c>
      <c r="P1918" s="65">
        <v>-14932.125</v>
      </c>
      <c r="Q1918" s="65">
        <v>-9690.84</v>
      </c>
      <c r="R1918" s="65">
        <v>-27382.625</v>
      </c>
      <c r="S1918" s="65">
        <v>628.91000000000008</v>
      </c>
      <c r="T1918" s="65">
        <v>358.62</v>
      </c>
      <c r="U1918" s="65">
        <v>6122.94</v>
      </c>
      <c r="V1918" s="65">
        <v>-31229.319999999996</v>
      </c>
    </row>
    <row r="1919" spans="1:22" x14ac:dyDescent="0.25">
      <c r="A1919">
        <v>1903</v>
      </c>
      <c r="B1919" s="65">
        <v>39.46</v>
      </c>
      <c r="C1919" s="65">
        <v>324.19</v>
      </c>
      <c r="D1919" s="65">
        <v>14.67</v>
      </c>
      <c r="E1919" s="65">
        <v>222.24</v>
      </c>
      <c r="F1919" s="65">
        <v>3317.88</v>
      </c>
      <c r="G1919" s="65">
        <v>2730.97</v>
      </c>
      <c r="H1919" s="65">
        <v>9455.4599999999991</v>
      </c>
      <c r="I1919" s="65">
        <v>3193.74</v>
      </c>
      <c r="J1919" s="65">
        <v>2592.2800000000002</v>
      </c>
      <c r="K1919" s="65">
        <v>3313.21</v>
      </c>
      <c r="L1919" s="65">
        <v>6618.5</v>
      </c>
      <c r="M1919" s="65">
        <v>-2982.45</v>
      </c>
      <c r="N1919" s="65">
        <v>-14445.6</v>
      </c>
      <c r="O1919" s="65">
        <v>8196.1999999999989</v>
      </c>
      <c r="P1919" s="65">
        <v>-23561.5</v>
      </c>
      <c r="Q1919" s="65">
        <v>-11933.039999999999</v>
      </c>
      <c r="R1919" s="65">
        <v>12699.85</v>
      </c>
      <c r="S1919" s="65">
        <v>-1984.34</v>
      </c>
      <c r="T1919" s="65">
        <v>-4334.01</v>
      </c>
      <c r="U1919" s="65">
        <v>-3766.2999999999997</v>
      </c>
      <c r="V1919" s="65">
        <v>-35492.69</v>
      </c>
    </row>
    <row r="1920" spans="1:22" x14ac:dyDescent="0.25">
      <c r="A1920">
        <v>1904</v>
      </c>
      <c r="B1920" s="65">
        <v>40.4191</v>
      </c>
      <c r="C1920" s="65">
        <v>313.01780000000002</v>
      </c>
      <c r="D1920" s="65">
        <v>14.5792</v>
      </c>
      <c r="E1920" s="65">
        <v>215.6174</v>
      </c>
      <c r="F1920" s="65">
        <v>3216.1632</v>
      </c>
      <c r="G1920" s="65">
        <v>2720.4139</v>
      </c>
      <c r="H1920" s="65">
        <v>9918.2338</v>
      </c>
      <c r="I1920" s="65">
        <v>3164.4580999999998</v>
      </c>
      <c r="J1920" s="65">
        <v>2525.0399000000002</v>
      </c>
      <c r="K1920" s="65">
        <v>3361.4340999999999</v>
      </c>
      <c r="L1920" s="65">
        <v>-63.7</v>
      </c>
      <c r="M1920" s="65">
        <v>13773.3</v>
      </c>
      <c r="N1920" s="65">
        <v>-10888.8</v>
      </c>
      <c r="O1920" s="65">
        <v>21445.200000000001</v>
      </c>
      <c r="P1920" s="65">
        <v>1868.0749999999998</v>
      </c>
      <c r="Q1920" s="65">
        <v>-9822.2999999999993</v>
      </c>
      <c r="R1920" s="65">
        <v>-10438.625</v>
      </c>
      <c r="S1920" s="65">
        <v>943.46999999999991</v>
      </c>
      <c r="T1920" s="65">
        <v>5751.4949999999999</v>
      </c>
      <c r="U1920" s="65">
        <v>-13411.46</v>
      </c>
      <c r="V1920" s="65">
        <v>-843.34499999999753</v>
      </c>
    </row>
    <row r="1921" spans="1:22" x14ac:dyDescent="0.25">
      <c r="A1921">
        <v>1905</v>
      </c>
      <c r="B1921" s="65">
        <v>39.700000000000003</v>
      </c>
      <c r="C1921" s="65">
        <v>321.43</v>
      </c>
      <c r="D1921" s="65">
        <v>14.21</v>
      </c>
      <c r="E1921" s="65">
        <v>222.85</v>
      </c>
      <c r="F1921" s="65">
        <v>3343.38</v>
      </c>
      <c r="G1921" s="65">
        <v>2702.93</v>
      </c>
      <c r="H1921" s="65">
        <v>9699.08</v>
      </c>
      <c r="I1921" s="65">
        <v>3212.86</v>
      </c>
      <c r="J1921" s="65">
        <v>2555.64</v>
      </c>
      <c r="K1921" s="65">
        <v>3274.46</v>
      </c>
      <c r="L1921" s="65">
        <v>4959.5</v>
      </c>
      <c r="M1921" s="65">
        <v>1158.3</v>
      </c>
      <c r="N1921" s="65">
        <v>3381.3</v>
      </c>
      <c r="O1921" s="65">
        <v>6981.8</v>
      </c>
      <c r="P1921" s="65">
        <v>-29935.25</v>
      </c>
      <c r="Q1921" s="65">
        <v>-6325.62</v>
      </c>
      <c r="R1921" s="65">
        <v>519.30500000000006</v>
      </c>
      <c r="S1921" s="65">
        <v>-3896.93</v>
      </c>
      <c r="T1921" s="65">
        <v>1161.105</v>
      </c>
      <c r="U1921" s="65">
        <v>3982.66</v>
      </c>
      <c r="V1921" s="65">
        <v>-18013.829999999998</v>
      </c>
    </row>
    <row r="1922" spans="1:22" x14ac:dyDescent="0.25">
      <c r="A1922">
        <v>1906</v>
      </c>
      <c r="B1922" s="65">
        <v>41.262500000000003</v>
      </c>
      <c r="C1922" s="65">
        <v>321.54199999999997</v>
      </c>
      <c r="D1922" s="65">
        <v>14.842000000000001</v>
      </c>
      <c r="E1922" s="65">
        <v>228.4425</v>
      </c>
      <c r="F1922" s="65">
        <v>3089.3748999999998</v>
      </c>
      <c r="G1922" s="65">
        <v>2636.2993999999999</v>
      </c>
      <c r="H1922" s="65">
        <v>9750.4207999999999</v>
      </c>
      <c r="I1922" s="65">
        <v>3119.7961</v>
      </c>
      <c r="J1922" s="65">
        <v>2566.8788</v>
      </c>
      <c r="K1922" s="65">
        <v>3290.0119</v>
      </c>
      <c r="L1922" s="65">
        <v>-5967.5</v>
      </c>
      <c r="M1922" s="65">
        <v>987</v>
      </c>
      <c r="N1922" s="65">
        <v>-21138</v>
      </c>
      <c r="O1922" s="65">
        <v>-4205</v>
      </c>
      <c r="P1922" s="65">
        <v>33565.15</v>
      </c>
      <c r="Q1922" s="65">
        <v>7000.6</v>
      </c>
      <c r="R1922" s="65">
        <v>-2047.9749999999999</v>
      </c>
      <c r="S1922" s="65">
        <v>5409.67</v>
      </c>
      <c r="T1922" s="65">
        <v>-524.34</v>
      </c>
      <c r="U1922" s="65">
        <v>872.9799999999999</v>
      </c>
      <c r="V1922" s="65">
        <v>13952.585000000001</v>
      </c>
    </row>
    <row r="1923" spans="1:22" x14ac:dyDescent="0.25">
      <c r="A1923">
        <v>1907</v>
      </c>
      <c r="B1923" s="65">
        <v>39.99</v>
      </c>
      <c r="C1923" s="65">
        <v>323.37</v>
      </c>
      <c r="D1923" s="65">
        <v>14.5</v>
      </c>
      <c r="E1923" s="65">
        <v>224.97</v>
      </c>
      <c r="F1923" s="65">
        <v>3384.04</v>
      </c>
      <c r="G1923" s="65">
        <v>2674.76</v>
      </c>
      <c r="H1923" s="65">
        <v>9674.16</v>
      </c>
      <c r="I1923" s="65">
        <v>3221.21</v>
      </c>
      <c r="J1923" s="65">
        <v>2525.5300000000002</v>
      </c>
      <c r="K1923" s="65">
        <v>3320.73</v>
      </c>
      <c r="L1923" s="65">
        <v>2972.9</v>
      </c>
      <c r="M1923" s="65">
        <v>-1756.65</v>
      </c>
      <c r="N1923" s="65">
        <v>-7647.9</v>
      </c>
      <c r="O1923" s="65">
        <v>2743.7999999999997</v>
      </c>
      <c r="P1923" s="65">
        <v>-40100.549999999996</v>
      </c>
      <c r="Q1923" s="65">
        <v>-690.88</v>
      </c>
      <c r="R1923" s="65">
        <v>1765.0099999999998</v>
      </c>
      <c r="S1923" s="65">
        <v>-4731.7700000000004</v>
      </c>
      <c r="T1923" s="65">
        <v>5678.58</v>
      </c>
      <c r="U1923" s="65">
        <v>-5270.62</v>
      </c>
      <c r="V1923" s="65">
        <v>-47038.079999999994</v>
      </c>
    </row>
    <row r="1924" spans="1:22" x14ac:dyDescent="0.25">
      <c r="A1924">
        <v>1908</v>
      </c>
      <c r="B1924" s="65">
        <v>41.769399999999997</v>
      </c>
      <c r="C1924" s="65">
        <v>331.84930000000003</v>
      </c>
      <c r="D1924" s="65">
        <v>14.6838</v>
      </c>
      <c r="E1924" s="65">
        <v>226.05240000000001</v>
      </c>
      <c r="F1924" s="65">
        <v>3364.2260999999999</v>
      </c>
      <c r="G1924" s="65">
        <v>2638.866</v>
      </c>
      <c r="H1924" s="65">
        <v>9627.6250999999993</v>
      </c>
      <c r="I1924" s="65">
        <v>3206.4351999999999</v>
      </c>
      <c r="J1924" s="65">
        <v>2496.7546000000002</v>
      </c>
      <c r="K1924" s="65">
        <v>3298.7766999999999</v>
      </c>
      <c r="L1924" s="65">
        <v>-9515.7999999999993</v>
      </c>
      <c r="M1924" s="65">
        <v>-14473.95</v>
      </c>
      <c r="N1924" s="65">
        <v>-14968.199999999999</v>
      </c>
      <c r="O1924" s="65">
        <v>575.20000000000005</v>
      </c>
      <c r="P1924" s="65">
        <v>-35147.65</v>
      </c>
      <c r="Q1924" s="65">
        <v>6487.28</v>
      </c>
      <c r="R1924" s="65">
        <v>4091.8100000000004</v>
      </c>
      <c r="S1924" s="65">
        <v>-3254.2400000000002</v>
      </c>
      <c r="T1924" s="65">
        <v>9994.2900000000009</v>
      </c>
      <c r="U1924" s="65">
        <v>-879.9799999999999</v>
      </c>
      <c r="V1924" s="65">
        <v>-57091.240000000005</v>
      </c>
    </row>
    <row r="1925" spans="1:22" x14ac:dyDescent="0.25">
      <c r="A1925">
        <v>1909</v>
      </c>
      <c r="B1925" s="65">
        <v>41.06</v>
      </c>
      <c r="C1925" s="65">
        <v>327.32</v>
      </c>
      <c r="D1925" s="65">
        <v>14.65</v>
      </c>
      <c r="E1925" s="65">
        <v>229.48</v>
      </c>
      <c r="F1925" s="65">
        <v>3306.34</v>
      </c>
      <c r="G1925" s="65">
        <v>2649.54</v>
      </c>
      <c r="H1925" s="65">
        <v>9251.39</v>
      </c>
      <c r="I1925" s="65">
        <v>3162.29</v>
      </c>
      <c r="J1925" s="65">
        <v>2586.23</v>
      </c>
      <c r="K1925" s="65">
        <v>3298.05</v>
      </c>
      <c r="L1925" s="65">
        <v>-4518.5</v>
      </c>
      <c r="M1925" s="65">
        <v>-7679.2500000000009</v>
      </c>
      <c r="N1925" s="65">
        <v>-13696.800000000001</v>
      </c>
      <c r="O1925" s="65">
        <v>-6275.5999999999995</v>
      </c>
      <c r="P1925" s="65">
        <v>-20676.725000000002</v>
      </c>
      <c r="Q1925" s="65">
        <v>4351.5599999999995</v>
      </c>
      <c r="R1925" s="65">
        <v>22903.814999999999</v>
      </c>
      <c r="S1925" s="65">
        <v>1160.6099999999999</v>
      </c>
      <c r="T1925" s="65">
        <v>-3427.3649999999998</v>
      </c>
      <c r="U1925" s="65">
        <v>-734.44</v>
      </c>
      <c r="V1925" s="65">
        <v>-28592.695000000003</v>
      </c>
    </row>
    <row r="1926" spans="1:22" x14ac:dyDescent="0.25">
      <c r="A1926">
        <v>1910</v>
      </c>
      <c r="B1926" s="65">
        <v>39.373800000000003</v>
      </c>
      <c r="C1926" s="65">
        <v>327.76369999999997</v>
      </c>
      <c r="D1926" s="65">
        <v>14.4169</v>
      </c>
      <c r="E1926" s="65">
        <v>228.42009999999999</v>
      </c>
      <c r="F1926" s="65">
        <v>3149.5938999999998</v>
      </c>
      <c r="G1926" s="65">
        <v>2661.6702</v>
      </c>
      <c r="H1926" s="65">
        <v>9907.8561000000009</v>
      </c>
      <c r="I1926" s="65">
        <v>3214.8798000000002</v>
      </c>
      <c r="J1926" s="65">
        <v>2574.9121</v>
      </c>
      <c r="K1926" s="65">
        <v>3392.4135000000001</v>
      </c>
      <c r="L1926" s="65">
        <v>7253.4</v>
      </c>
      <c r="M1926" s="65">
        <v>-8345.5499999999993</v>
      </c>
      <c r="N1926" s="65">
        <v>-4559.1000000000004</v>
      </c>
      <c r="O1926" s="65">
        <v>-4160.2</v>
      </c>
      <c r="P1926" s="65">
        <v>18510.400000000001</v>
      </c>
      <c r="Q1926" s="65">
        <v>1926.4399999999998</v>
      </c>
      <c r="R1926" s="65">
        <v>-9919.74</v>
      </c>
      <c r="S1926" s="65">
        <v>-4098.7</v>
      </c>
      <c r="T1926" s="65">
        <v>-1729.335</v>
      </c>
      <c r="U1926" s="65">
        <v>-19607.34</v>
      </c>
      <c r="V1926" s="65">
        <v>-24729.724999999999</v>
      </c>
    </row>
    <row r="1927" spans="1:22" x14ac:dyDescent="0.25">
      <c r="A1927">
        <v>1911</v>
      </c>
      <c r="B1927" s="65">
        <v>41.55</v>
      </c>
      <c r="C1927" s="65">
        <v>318.81</v>
      </c>
      <c r="D1927" s="65">
        <v>13.97</v>
      </c>
      <c r="E1927" s="65">
        <v>225.56</v>
      </c>
      <c r="F1927" s="65">
        <v>3329.1</v>
      </c>
      <c r="G1927" s="65">
        <v>2686.92</v>
      </c>
      <c r="H1927" s="65">
        <v>9755.24</v>
      </c>
      <c r="I1927" s="65">
        <v>3195.14</v>
      </c>
      <c r="J1927" s="65">
        <v>2539.06</v>
      </c>
      <c r="K1927" s="65">
        <v>3305.67</v>
      </c>
      <c r="L1927" s="65">
        <v>-7959.7</v>
      </c>
      <c r="M1927" s="65">
        <v>5089.6499999999996</v>
      </c>
      <c r="N1927" s="65">
        <v>12885.6</v>
      </c>
      <c r="O1927" s="65">
        <v>1558.2</v>
      </c>
      <c r="P1927" s="65">
        <v>-26366.25</v>
      </c>
      <c r="Q1927" s="65">
        <v>-3123.64</v>
      </c>
      <c r="R1927" s="65">
        <v>-2288.9549999999999</v>
      </c>
      <c r="S1927" s="65">
        <v>-2125.0499999999997</v>
      </c>
      <c r="T1927" s="65">
        <v>3648.72</v>
      </c>
      <c r="U1927" s="65">
        <v>-2259.06</v>
      </c>
      <c r="V1927" s="65">
        <v>-20940.485000000001</v>
      </c>
    </row>
    <row r="1928" spans="1:22" x14ac:dyDescent="0.25">
      <c r="A1928">
        <v>1912</v>
      </c>
      <c r="B1928" s="65">
        <v>41.1815</v>
      </c>
      <c r="C1928" s="65">
        <v>316.22379999999998</v>
      </c>
      <c r="D1928" s="65">
        <v>14.137700000000001</v>
      </c>
      <c r="E1928" s="65">
        <v>226.2133</v>
      </c>
      <c r="F1928" s="65">
        <v>3068.2959000000001</v>
      </c>
      <c r="G1928" s="65">
        <v>2695.4520000000002</v>
      </c>
      <c r="H1928" s="65">
        <v>9512.3487999999998</v>
      </c>
      <c r="I1928" s="65">
        <v>3201.1684</v>
      </c>
      <c r="J1928" s="65">
        <v>2563.2204000000002</v>
      </c>
      <c r="K1928" s="65">
        <v>3322.5752000000002</v>
      </c>
      <c r="L1928" s="65">
        <v>-5400.5</v>
      </c>
      <c r="M1928" s="65">
        <v>8964.3000000000011</v>
      </c>
      <c r="N1928" s="65">
        <v>6329.7</v>
      </c>
      <c r="O1928" s="65">
        <v>253.4</v>
      </c>
      <c r="P1928" s="65">
        <v>38834.899999999994</v>
      </c>
      <c r="Q1928" s="65">
        <v>-4829.92</v>
      </c>
      <c r="R1928" s="65">
        <v>9855.625</v>
      </c>
      <c r="S1928" s="65">
        <v>-2727.56</v>
      </c>
      <c r="T1928" s="65">
        <v>24.42</v>
      </c>
      <c r="U1928" s="65">
        <v>-5639.68</v>
      </c>
      <c r="V1928" s="65">
        <v>45664.684999999998</v>
      </c>
    </row>
    <row r="1929" spans="1:22" x14ac:dyDescent="0.25">
      <c r="A1929">
        <v>1913</v>
      </c>
      <c r="B1929" s="65">
        <v>39.93</v>
      </c>
      <c r="C1929" s="65">
        <v>329.91</v>
      </c>
      <c r="D1929" s="65">
        <v>13.95</v>
      </c>
      <c r="E1929" s="65">
        <v>222.47</v>
      </c>
      <c r="F1929" s="65">
        <v>3196.51</v>
      </c>
      <c r="G1929" s="65">
        <v>2713.95</v>
      </c>
      <c r="H1929" s="65">
        <v>9816.4500000000007</v>
      </c>
      <c r="I1929" s="65">
        <v>3155.1</v>
      </c>
      <c r="J1929" s="65">
        <v>2560.08</v>
      </c>
      <c r="K1929" s="65">
        <v>3319.8</v>
      </c>
      <c r="L1929" s="65">
        <v>3330.6</v>
      </c>
      <c r="M1929" s="65">
        <v>-11558.4</v>
      </c>
      <c r="N1929" s="65">
        <v>13708.5</v>
      </c>
      <c r="O1929" s="65">
        <v>7739.2000000000007</v>
      </c>
      <c r="P1929" s="65">
        <v>6781.0249999999996</v>
      </c>
      <c r="Q1929" s="65">
        <v>-8528.64</v>
      </c>
      <c r="R1929" s="65">
        <v>-5349.5550000000003</v>
      </c>
      <c r="S1929" s="65">
        <v>1878.97</v>
      </c>
      <c r="T1929" s="65">
        <v>494.92500000000001</v>
      </c>
      <c r="U1929" s="65">
        <v>-5084.4799999999996</v>
      </c>
      <c r="V1929" s="65">
        <v>3412.1450000000041</v>
      </c>
    </row>
    <row r="1930" spans="1:22" x14ac:dyDescent="0.25">
      <c r="A1930">
        <v>1914</v>
      </c>
      <c r="B1930" s="65">
        <v>39.680900000000001</v>
      </c>
      <c r="C1930" s="65">
        <v>325.8818</v>
      </c>
      <c r="D1930" s="65">
        <v>14.1456</v>
      </c>
      <c r="E1930" s="65">
        <v>243.5093</v>
      </c>
      <c r="F1930" s="65">
        <v>3179.8507</v>
      </c>
      <c r="G1930" s="65">
        <v>2669.4207999999999</v>
      </c>
      <c r="H1930" s="65">
        <v>9577.8222999999998</v>
      </c>
      <c r="I1930" s="65">
        <v>3133.5569</v>
      </c>
      <c r="J1930" s="65">
        <v>2592.297</v>
      </c>
      <c r="K1930" s="65">
        <v>3340.319</v>
      </c>
      <c r="L1930" s="65">
        <v>5103.7</v>
      </c>
      <c r="M1930" s="65">
        <v>-5522.7</v>
      </c>
      <c r="N1930" s="65">
        <v>6021.6</v>
      </c>
      <c r="O1930" s="65">
        <v>-34338.6</v>
      </c>
      <c r="P1930" s="65">
        <v>10946.199999999999</v>
      </c>
      <c r="Q1930" s="65">
        <v>376.32</v>
      </c>
      <c r="R1930" s="65">
        <v>6581.9500000000007</v>
      </c>
      <c r="S1930" s="65">
        <v>4033.59</v>
      </c>
      <c r="T1930" s="65">
        <v>-4337.07</v>
      </c>
      <c r="U1930" s="65">
        <v>-9188.44</v>
      </c>
      <c r="V1930" s="65">
        <v>-20323.450000000004</v>
      </c>
    </row>
    <row r="1931" spans="1:22" x14ac:dyDescent="0.25">
      <c r="A1931">
        <v>1915</v>
      </c>
      <c r="B1931" s="65">
        <v>39.799999999999997</v>
      </c>
      <c r="C1931" s="65">
        <v>320.19</v>
      </c>
      <c r="D1931" s="65">
        <v>14.4</v>
      </c>
      <c r="E1931" s="65">
        <v>227.49</v>
      </c>
      <c r="F1931" s="65">
        <v>3265.63</v>
      </c>
      <c r="G1931" s="65">
        <v>2657.18</v>
      </c>
      <c r="H1931" s="65">
        <v>9898.4500000000007</v>
      </c>
      <c r="I1931" s="65">
        <v>3142.11</v>
      </c>
      <c r="J1931" s="65">
        <v>2572.77</v>
      </c>
      <c r="K1931" s="65">
        <v>3324.43</v>
      </c>
      <c r="L1931" s="65">
        <v>4302.2</v>
      </c>
      <c r="M1931" s="65">
        <v>3016.6499999999996</v>
      </c>
      <c r="N1931" s="65">
        <v>-4013.1000000000004</v>
      </c>
      <c r="O1931" s="65">
        <v>-2296.6000000000004</v>
      </c>
      <c r="P1931" s="65">
        <v>-10498.05</v>
      </c>
      <c r="Q1931" s="65">
        <v>2824.46</v>
      </c>
      <c r="R1931" s="65">
        <v>-9449.5750000000007</v>
      </c>
      <c r="S1931" s="65">
        <v>3178.37</v>
      </c>
      <c r="T1931" s="65">
        <v>-1407.9749999999999</v>
      </c>
      <c r="U1931" s="65">
        <v>-6011.38</v>
      </c>
      <c r="V1931" s="65">
        <v>-20355.000000000004</v>
      </c>
    </row>
    <row r="1932" spans="1:22" x14ac:dyDescent="0.25">
      <c r="A1932">
        <v>1916</v>
      </c>
      <c r="B1932" s="65">
        <v>40.660200000000003</v>
      </c>
      <c r="C1932" s="65">
        <v>321.27120000000002</v>
      </c>
      <c r="D1932" s="65">
        <v>14.1129</v>
      </c>
      <c r="E1932" s="65">
        <v>235.60830000000001</v>
      </c>
      <c r="F1932" s="65">
        <v>3191.5518999999999</v>
      </c>
      <c r="G1932" s="65">
        <v>2756.0886</v>
      </c>
      <c r="H1932" s="65">
        <v>9554.1188999999995</v>
      </c>
      <c r="I1932" s="65">
        <v>3162.2687000000001</v>
      </c>
      <c r="J1932" s="65">
        <v>2601.9868999999999</v>
      </c>
      <c r="K1932" s="65">
        <v>3324.3827000000001</v>
      </c>
      <c r="L1932" s="65">
        <v>-1751.3999999999999</v>
      </c>
      <c r="M1932" s="65">
        <v>1393.2</v>
      </c>
      <c r="N1932" s="65">
        <v>7296.9</v>
      </c>
      <c r="O1932" s="65">
        <v>-18536.599999999999</v>
      </c>
      <c r="P1932" s="65">
        <v>8020.9</v>
      </c>
      <c r="Q1932" s="65">
        <v>-16957.239999999998</v>
      </c>
      <c r="R1932" s="65">
        <v>7767.12</v>
      </c>
      <c r="S1932" s="65">
        <v>1162.4100000000001</v>
      </c>
      <c r="T1932" s="65">
        <v>-5790.5550000000003</v>
      </c>
      <c r="U1932" s="65">
        <v>-6001.18</v>
      </c>
      <c r="V1932" s="65">
        <v>-23396.445</v>
      </c>
    </row>
    <row r="1933" spans="1:22" x14ac:dyDescent="0.25">
      <c r="A1933">
        <v>1917</v>
      </c>
      <c r="B1933" s="65">
        <v>38.18</v>
      </c>
      <c r="C1933" s="65">
        <v>318.68</v>
      </c>
      <c r="D1933" s="65">
        <v>14.5</v>
      </c>
      <c r="E1933" s="65">
        <v>233.3</v>
      </c>
      <c r="F1933" s="65">
        <v>3190.86</v>
      </c>
      <c r="G1933" s="65">
        <v>2697.61</v>
      </c>
      <c r="H1933" s="65">
        <v>9882.58</v>
      </c>
      <c r="I1933" s="65">
        <v>3285.36</v>
      </c>
      <c r="J1933" s="65">
        <v>2536.21</v>
      </c>
      <c r="K1933" s="65">
        <v>3328.68</v>
      </c>
      <c r="L1933" s="65">
        <v>15605.099999999999</v>
      </c>
      <c r="M1933" s="65">
        <v>5279.25</v>
      </c>
      <c r="N1933" s="65">
        <v>-7620.5999999999995</v>
      </c>
      <c r="O1933" s="65">
        <v>-13925.2</v>
      </c>
      <c r="P1933" s="65">
        <v>8194.85</v>
      </c>
      <c r="Q1933" s="65">
        <v>-5261.62</v>
      </c>
      <c r="R1933" s="65">
        <v>-8655.85</v>
      </c>
      <c r="S1933" s="65">
        <v>-11146.56</v>
      </c>
      <c r="T1933" s="65">
        <v>4075.98</v>
      </c>
      <c r="U1933" s="65">
        <v>-6861.14</v>
      </c>
      <c r="V1933" s="65">
        <v>-20315.79</v>
      </c>
    </row>
    <row r="1934" spans="1:22" x14ac:dyDescent="0.25">
      <c r="A1934">
        <v>1918</v>
      </c>
      <c r="B1934" s="65">
        <v>41.221899999999998</v>
      </c>
      <c r="C1934" s="65">
        <v>320.5693</v>
      </c>
      <c r="D1934" s="65">
        <v>14.444000000000001</v>
      </c>
      <c r="E1934" s="65">
        <v>218.22649999999999</v>
      </c>
      <c r="F1934" s="65">
        <v>3327.4996999999998</v>
      </c>
      <c r="G1934" s="65">
        <v>2662.1154999999999</v>
      </c>
      <c r="H1934" s="65">
        <v>8965.9222000000009</v>
      </c>
      <c r="I1934" s="65">
        <v>3225.9097999999999</v>
      </c>
      <c r="J1934" s="65">
        <v>2560.2433999999998</v>
      </c>
      <c r="K1934" s="65">
        <v>3282.0599000000002</v>
      </c>
      <c r="L1934" s="65">
        <v>-5683.2999999999993</v>
      </c>
      <c r="M1934" s="65">
        <v>2446.0500000000002</v>
      </c>
      <c r="N1934" s="65">
        <v>-5616</v>
      </c>
      <c r="O1934" s="65">
        <v>16227</v>
      </c>
      <c r="P1934" s="65">
        <v>-25966.05</v>
      </c>
      <c r="Q1934" s="65">
        <v>1837.3799999999999</v>
      </c>
      <c r="R1934" s="65">
        <v>37176.955000000002</v>
      </c>
      <c r="S1934" s="65">
        <v>-5201.7000000000007</v>
      </c>
      <c r="T1934" s="65">
        <v>470.97</v>
      </c>
      <c r="U1934" s="65">
        <v>2463.38</v>
      </c>
      <c r="V1934" s="65">
        <v>18154.685000000001</v>
      </c>
    </row>
    <row r="1935" spans="1:22" x14ac:dyDescent="0.25">
      <c r="A1935">
        <v>1919</v>
      </c>
      <c r="B1935" s="65">
        <v>39.81</v>
      </c>
      <c r="C1935" s="65">
        <v>329.84</v>
      </c>
      <c r="D1935" s="65">
        <v>14.19</v>
      </c>
      <c r="E1935" s="65">
        <v>224.22</v>
      </c>
      <c r="F1935" s="65">
        <v>3227.62</v>
      </c>
      <c r="G1935" s="65">
        <v>2656.8</v>
      </c>
      <c r="H1935" s="65">
        <v>9230.84</v>
      </c>
      <c r="I1935" s="65">
        <v>3196.99</v>
      </c>
      <c r="J1935" s="65">
        <v>2529.1</v>
      </c>
      <c r="K1935" s="65">
        <v>3312.31</v>
      </c>
      <c r="L1935" s="65">
        <v>4186.7</v>
      </c>
      <c r="M1935" s="65">
        <v>-11460.9</v>
      </c>
      <c r="N1935" s="65">
        <v>4122.3</v>
      </c>
      <c r="O1935" s="65">
        <v>4230.4000000000005</v>
      </c>
      <c r="P1935" s="65">
        <v>-996.7</v>
      </c>
      <c r="Q1935" s="65">
        <v>2900.94</v>
      </c>
      <c r="R1935" s="65">
        <v>23931.315000000002</v>
      </c>
      <c r="S1935" s="65">
        <v>-2309.92</v>
      </c>
      <c r="T1935" s="65">
        <v>5142.63</v>
      </c>
      <c r="U1935" s="65">
        <v>-3586.4600000000005</v>
      </c>
      <c r="V1935" s="65">
        <v>26160.305000000004</v>
      </c>
    </row>
    <row r="1936" spans="1:22" x14ac:dyDescent="0.25">
      <c r="A1936">
        <v>1920</v>
      </c>
      <c r="B1936" s="65">
        <v>40.166800000000002</v>
      </c>
      <c r="C1936" s="65">
        <v>318.26479999999998</v>
      </c>
      <c r="D1936" s="65">
        <v>14.2105</v>
      </c>
      <c r="E1936" s="65">
        <v>235.53720000000001</v>
      </c>
      <c r="F1936" s="65">
        <v>3201.7022999999999</v>
      </c>
      <c r="G1936" s="65">
        <v>2662.9971</v>
      </c>
      <c r="H1936" s="65">
        <v>9677.7980000000007</v>
      </c>
      <c r="I1936" s="65">
        <v>3173.1163000000001</v>
      </c>
      <c r="J1936" s="65">
        <v>2529.8825000000002</v>
      </c>
      <c r="K1936" s="65">
        <v>3260.7004999999999</v>
      </c>
      <c r="L1936" s="65">
        <v>1702.4</v>
      </c>
      <c r="M1936" s="65">
        <v>5902.8</v>
      </c>
      <c r="N1936" s="65">
        <v>3490.5</v>
      </c>
      <c r="O1936" s="65">
        <v>-18394.400000000001</v>
      </c>
      <c r="P1936" s="65">
        <v>5483.3</v>
      </c>
      <c r="Q1936" s="65">
        <v>1661.0600000000002</v>
      </c>
      <c r="R1936" s="65">
        <v>1583.165</v>
      </c>
      <c r="S1936" s="65">
        <v>77.649999999999991</v>
      </c>
      <c r="T1936" s="65">
        <v>5025.1050000000005</v>
      </c>
      <c r="U1936" s="65">
        <v>6735.2599999999993</v>
      </c>
      <c r="V1936" s="65">
        <v>13266.84</v>
      </c>
    </row>
    <row r="1937" spans="1:22" x14ac:dyDescent="0.25">
      <c r="A1937">
        <v>1921</v>
      </c>
      <c r="B1937" s="65">
        <v>41.03</v>
      </c>
      <c r="C1937" s="65">
        <v>326.63</v>
      </c>
      <c r="D1937" s="65">
        <v>14.87</v>
      </c>
      <c r="E1937" s="65">
        <v>232.05</v>
      </c>
      <c r="F1937" s="65">
        <v>3311.45</v>
      </c>
      <c r="G1937" s="65">
        <v>2630.9</v>
      </c>
      <c r="H1937" s="65">
        <v>9671.6200000000008</v>
      </c>
      <c r="I1937" s="65">
        <v>3189.06</v>
      </c>
      <c r="J1937" s="65">
        <v>2532.14</v>
      </c>
      <c r="K1937" s="65">
        <v>3229.75</v>
      </c>
      <c r="L1937" s="65">
        <v>-4359.6000000000004</v>
      </c>
      <c r="M1937" s="65">
        <v>-6640.8</v>
      </c>
      <c r="N1937" s="65">
        <v>-22350.9</v>
      </c>
      <c r="O1937" s="65">
        <v>-11427.199999999999</v>
      </c>
      <c r="P1937" s="65">
        <v>-21954.850000000002</v>
      </c>
      <c r="Q1937" s="65">
        <v>8080.4000000000005</v>
      </c>
      <c r="R1937" s="65">
        <v>1892.2350000000001</v>
      </c>
      <c r="S1937" s="65">
        <v>-1516.67</v>
      </c>
      <c r="T1937" s="65">
        <v>4686.3900000000003</v>
      </c>
      <c r="U1937" s="65">
        <v>12926.300000000001</v>
      </c>
      <c r="V1937" s="65">
        <v>-40664.695</v>
      </c>
    </row>
    <row r="1938" spans="1:22" x14ac:dyDescent="0.25">
      <c r="A1938">
        <v>1922</v>
      </c>
      <c r="B1938" s="65">
        <v>39.482199999999999</v>
      </c>
      <c r="C1938" s="65">
        <v>316.31569999999999</v>
      </c>
      <c r="D1938" s="65">
        <v>14.1187</v>
      </c>
      <c r="E1938" s="65">
        <v>216.54300000000001</v>
      </c>
      <c r="F1938" s="65">
        <v>3253.8854999999999</v>
      </c>
      <c r="G1938" s="65">
        <v>2691.7725999999998</v>
      </c>
      <c r="H1938" s="65">
        <v>9556.8004000000001</v>
      </c>
      <c r="I1938" s="65">
        <v>3153.2555000000002</v>
      </c>
      <c r="J1938" s="65">
        <v>2502.3942999999999</v>
      </c>
      <c r="K1938" s="65">
        <v>3343.7773999999999</v>
      </c>
      <c r="L1938" s="65">
        <v>6494.5999999999995</v>
      </c>
      <c r="M1938" s="65">
        <v>8826.4499999999989</v>
      </c>
      <c r="N1938" s="65">
        <v>7070.7</v>
      </c>
      <c r="O1938" s="65">
        <v>19594</v>
      </c>
      <c r="P1938" s="65">
        <v>-7562.5</v>
      </c>
      <c r="Q1938" s="65">
        <v>-4094.0399999999995</v>
      </c>
      <c r="R1938" s="65">
        <v>7633.0450000000001</v>
      </c>
      <c r="S1938" s="65">
        <v>2063.73</v>
      </c>
      <c r="T1938" s="65">
        <v>9148.3350000000009</v>
      </c>
      <c r="U1938" s="65">
        <v>-9880.119999999999</v>
      </c>
      <c r="V1938" s="65">
        <v>39294.199999999997</v>
      </c>
    </row>
    <row r="1939" spans="1:22" x14ac:dyDescent="0.25">
      <c r="A1939">
        <v>1923</v>
      </c>
      <c r="B1939" s="65">
        <v>41.16</v>
      </c>
      <c r="C1939" s="65">
        <v>332.34</v>
      </c>
      <c r="D1939" s="65">
        <v>14.13</v>
      </c>
      <c r="E1939" s="65">
        <v>221.61</v>
      </c>
      <c r="F1939" s="65">
        <v>3207.58</v>
      </c>
      <c r="G1939" s="65">
        <v>2678.64</v>
      </c>
      <c r="H1939" s="65">
        <v>10259.18</v>
      </c>
      <c r="I1939" s="65">
        <v>3199.84</v>
      </c>
      <c r="J1939" s="65">
        <v>2631.14</v>
      </c>
      <c r="K1939" s="65">
        <v>3390.8</v>
      </c>
      <c r="L1939" s="65">
        <v>-5251.4</v>
      </c>
      <c r="M1939" s="65">
        <v>-15217.2</v>
      </c>
      <c r="N1939" s="65">
        <v>6489.5999999999995</v>
      </c>
      <c r="O1939" s="65">
        <v>9453.6</v>
      </c>
      <c r="P1939" s="65">
        <v>4012.7499999999995</v>
      </c>
      <c r="Q1939" s="65">
        <v>-1466.6399999999999</v>
      </c>
      <c r="R1939" s="65">
        <v>-27485.950000000004</v>
      </c>
      <c r="S1939" s="65">
        <v>-2594.41</v>
      </c>
      <c r="T1939" s="65">
        <v>-10164.060000000001</v>
      </c>
      <c r="U1939" s="65">
        <v>-19285.02</v>
      </c>
      <c r="V1939" s="65">
        <v>-61508.73000000001</v>
      </c>
    </row>
    <row r="1940" spans="1:22" x14ac:dyDescent="0.25">
      <c r="A1940">
        <v>1924</v>
      </c>
      <c r="B1940" s="65">
        <v>39.608699999999999</v>
      </c>
      <c r="C1940" s="65">
        <v>330.67259999999999</v>
      </c>
      <c r="D1940" s="65">
        <v>14.337400000000001</v>
      </c>
      <c r="E1940" s="65">
        <v>240.8331</v>
      </c>
      <c r="F1940" s="65">
        <v>3289.9659000000001</v>
      </c>
      <c r="G1940" s="65">
        <v>2681.6392999999998</v>
      </c>
      <c r="H1940" s="65">
        <v>10110.6834</v>
      </c>
      <c r="I1940" s="65">
        <v>3224.8087999999998</v>
      </c>
      <c r="J1940" s="65">
        <v>2550.1502999999998</v>
      </c>
      <c r="K1940" s="65">
        <v>3298.5918999999999</v>
      </c>
      <c r="L1940" s="65">
        <v>5609.1</v>
      </c>
      <c r="M1940" s="65">
        <v>-12708.9</v>
      </c>
      <c r="N1940" s="65">
        <v>-1458.6000000000001</v>
      </c>
      <c r="O1940" s="65">
        <v>-28986.2</v>
      </c>
      <c r="P1940" s="65">
        <v>-16582.599999999999</v>
      </c>
      <c r="Q1940" s="65">
        <v>-2067.38</v>
      </c>
      <c r="R1940" s="65">
        <v>-20061.105</v>
      </c>
      <c r="S1940" s="65">
        <v>-5091.5999999999995</v>
      </c>
      <c r="T1940" s="65">
        <v>1984.9350000000002</v>
      </c>
      <c r="U1940" s="65">
        <v>-843.02</v>
      </c>
      <c r="V1940" s="65">
        <v>-80205.37000000001</v>
      </c>
    </row>
    <row r="1941" spans="1:22" x14ac:dyDescent="0.25">
      <c r="A1941">
        <v>1925</v>
      </c>
      <c r="B1941" s="65">
        <v>41.19</v>
      </c>
      <c r="C1941" s="65">
        <v>321.5</v>
      </c>
      <c r="D1941" s="65">
        <v>14.52</v>
      </c>
      <c r="E1941" s="65">
        <v>220.32</v>
      </c>
      <c r="F1941" s="65">
        <v>3376.01</v>
      </c>
      <c r="G1941" s="65">
        <v>2693.83</v>
      </c>
      <c r="H1941" s="65">
        <v>9934.2099999999991</v>
      </c>
      <c r="I1941" s="65">
        <v>3145.35</v>
      </c>
      <c r="J1941" s="65">
        <v>2532.7800000000002</v>
      </c>
      <c r="K1941" s="65">
        <v>3378.08</v>
      </c>
      <c r="L1941" s="65">
        <v>-5445.3</v>
      </c>
      <c r="M1941" s="65">
        <v>1047.6000000000001</v>
      </c>
      <c r="N1941" s="65">
        <v>-8505.9</v>
      </c>
      <c r="O1941" s="65">
        <v>12039.199999999999</v>
      </c>
      <c r="P1941" s="65">
        <v>-38093.875</v>
      </c>
      <c r="Q1941" s="65">
        <v>-4505.22</v>
      </c>
      <c r="R1941" s="65">
        <v>-11237.619999999999</v>
      </c>
      <c r="S1941" s="65">
        <v>2854.23</v>
      </c>
      <c r="T1941" s="65">
        <v>4590.0749999999998</v>
      </c>
      <c r="U1941" s="65">
        <v>-16740.760000000002</v>
      </c>
      <c r="V1941" s="65">
        <v>-63997.570000000007</v>
      </c>
    </row>
    <row r="1942" spans="1:22" x14ac:dyDescent="0.25">
      <c r="A1942">
        <v>1926</v>
      </c>
      <c r="B1942" s="65">
        <v>41.528399999999998</v>
      </c>
      <c r="C1942" s="65">
        <v>328.08139999999997</v>
      </c>
      <c r="D1942" s="65">
        <v>14.5928</v>
      </c>
      <c r="E1942" s="65">
        <v>228.08330000000001</v>
      </c>
      <c r="F1942" s="65">
        <v>3161.6615000000002</v>
      </c>
      <c r="G1942" s="65">
        <v>2667.4596999999999</v>
      </c>
      <c r="H1942" s="65">
        <v>9471.0998</v>
      </c>
      <c r="I1942" s="65">
        <v>3088.261</v>
      </c>
      <c r="J1942" s="65">
        <v>2559.1233999999999</v>
      </c>
      <c r="K1942" s="65">
        <v>3276.9095000000002</v>
      </c>
      <c r="L1942" s="65">
        <v>-7828.8</v>
      </c>
      <c r="M1942" s="65">
        <v>-8822.1</v>
      </c>
      <c r="N1942" s="65">
        <v>-11419.2</v>
      </c>
      <c r="O1942" s="65">
        <v>-3486.6000000000004</v>
      </c>
      <c r="P1942" s="65">
        <v>15493.5</v>
      </c>
      <c r="Q1942" s="65">
        <v>768.54</v>
      </c>
      <c r="R1942" s="65">
        <v>11918.075000000001</v>
      </c>
      <c r="S1942" s="65">
        <v>8563.18</v>
      </c>
      <c r="T1942" s="65">
        <v>638.97</v>
      </c>
      <c r="U1942" s="65">
        <v>3493.4600000000005</v>
      </c>
      <c r="V1942" s="65">
        <v>9319.0249999999978</v>
      </c>
    </row>
    <row r="1943" spans="1:22" x14ac:dyDescent="0.25">
      <c r="A1943">
        <v>1927</v>
      </c>
      <c r="B1943" s="65">
        <v>40.01</v>
      </c>
      <c r="C1943" s="65">
        <v>318.58</v>
      </c>
      <c r="D1943" s="65">
        <v>14.05</v>
      </c>
      <c r="E1943" s="65">
        <v>227.49</v>
      </c>
      <c r="F1943" s="65">
        <v>3121.13</v>
      </c>
      <c r="G1943" s="65">
        <v>2718.88</v>
      </c>
      <c r="H1943" s="65">
        <v>9599.08</v>
      </c>
      <c r="I1943" s="65">
        <v>3116.37</v>
      </c>
      <c r="J1943" s="65">
        <v>2547.81</v>
      </c>
      <c r="K1943" s="65">
        <v>3206.36</v>
      </c>
      <c r="L1943" s="65">
        <v>2826.6</v>
      </c>
      <c r="M1943" s="65">
        <v>5427.75</v>
      </c>
      <c r="N1943" s="65">
        <v>9890.4</v>
      </c>
      <c r="O1943" s="65">
        <v>-2301.6</v>
      </c>
      <c r="P1943" s="65">
        <v>25627.424999999999</v>
      </c>
      <c r="Q1943" s="65">
        <v>-9515.34</v>
      </c>
      <c r="R1943" s="65">
        <v>5518.9449999999997</v>
      </c>
      <c r="S1943" s="65">
        <v>5752.54</v>
      </c>
      <c r="T1943" s="65">
        <v>2335.7400000000002</v>
      </c>
      <c r="U1943" s="65">
        <v>17604.099999999999</v>
      </c>
      <c r="V1943" s="65">
        <v>63166.55999999999</v>
      </c>
    </row>
    <row r="1944" spans="1:22" x14ac:dyDescent="0.25">
      <c r="A1944">
        <v>1928</v>
      </c>
      <c r="B1944" s="65">
        <v>38.485199999999999</v>
      </c>
      <c r="C1944" s="65">
        <v>333.69380000000001</v>
      </c>
      <c r="D1944" s="65">
        <v>14.4482</v>
      </c>
      <c r="E1944" s="65">
        <v>229.57050000000001</v>
      </c>
      <c r="F1944" s="65">
        <v>3331.8879999999999</v>
      </c>
      <c r="G1944" s="65">
        <v>2666.2145</v>
      </c>
      <c r="H1944" s="65">
        <v>9500.4487000000008</v>
      </c>
      <c r="I1944" s="65">
        <v>3234.5445</v>
      </c>
      <c r="J1944" s="65">
        <v>2522.3136</v>
      </c>
      <c r="K1944" s="65">
        <v>3341.6640000000002</v>
      </c>
      <c r="L1944" s="65">
        <v>13473.6</v>
      </c>
      <c r="M1944" s="65">
        <v>-17240.7</v>
      </c>
      <c r="N1944" s="65">
        <v>-5779.8</v>
      </c>
      <c r="O1944" s="65">
        <v>-6461</v>
      </c>
      <c r="P1944" s="65">
        <v>-27063.125</v>
      </c>
      <c r="Q1944" s="65">
        <v>1017.58</v>
      </c>
      <c r="R1944" s="65">
        <v>10450.629999999999</v>
      </c>
      <c r="S1944" s="65">
        <v>-6065.17</v>
      </c>
      <c r="T1944" s="65">
        <v>6160.4400000000005</v>
      </c>
      <c r="U1944" s="65">
        <v>-9457.44</v>
      </c>
      <c r="V1944" s="65">
        <v>-40964.985000000001</v>
      </c>
    </row>
    <row r="1945" spans="1:22" x14ac:dyDescent="0.25">
      <c r="A1945">
        <v>1929</v>
      </c>
      <c r="B1945" s="65">
        <v>40.619999999999997</v>
      </c>
      <c r="C1945" s="65">
        <v>326.39999999999998</v>
      </c>
      <c r="D1945" s="65">
        <v>14.06</v>
      </c>
      <c r="E1945" s="65">
        <v>218.83</v>
      </c>
      <c r="F1945" s="65">
        <v>3138.52</v>
      </c>
      <c r="G1945" s="65">
        <v>2651.14</v>
      </c>
      <c r="H1945" s="65">
        <v>9693.32</v>
      </c>
      <c r="I1945" s="65">
        <v>3192.12</v>
      </c>
      <c r="J1945" s="65">
        <v>2534.2800000000002</v>
      </c>
      <c r="K1945" s="65">
        <v>3307.21</v>
      </c>
      <c r="L1945" s="65">
        <v>-1453.2</v>
      </c>
      <c r="M1945" s="65">
        <v>-6295.7999999999993</v>
      </c>
      <c r="N1945" s="65">
        <v>9297.6</v>
      </c>
      <c r="O1945" s="65">
        <v>15026</v>
      </c>
      <c r="P1945" s="65">
        <v>21278.9</v>
      </c>
      <c r="Q1945" s="65">
        <v>4031.74</v>
      </c>
      <c r="R1945" s="65">
        <v>806.86500000000001</v>
      </c>
      <c r="S1945" s="65">
        <v>-1822.25</v>
      </c>
      <c r="T1945" s="65">
        <v>4365.09</v>
      </c>
      <c r="U1945" s="65">
        <v>-2566.34</v>
      </c>
      <c r="V1945" s="65">
        <v>42668.604999999996</v>
      </c>
    </row>
    <row r="1946" spans="1:22" x14ac:dyDescent="0.25">
      <c r="A1946">
        <v>1930</v>
      </c>
      <c r="B1946" s="65">
        <v>42.358600000000003</v>
      </c>
      <c r="C1946" s="65">
        <v>316.25560000000002</v>
      </c>
      <c r="D1946" s="65">
        <v>14.5853</v>
      </c>
      <c r="E1946" s="65">
        <v>219.74350000000001</v>
      </c>
      <c r="F1946" s="65">
        <v>3077.5868</v>
      </c>
      <c r="G1946" s="65">
        <v>2681.4458</v>
      </c>
      <c r="H1946" s="65">
        <v>10075.777599999999</v>
      </c>
      <c r="I1946" s="65">
        <v>3203.7532999999999</v>
      </c>
      <c r="J1946" s="65">
        <v>2545.6316999999999</v>
      </c>
      <c r="K1946" s="65">
        <v>3200.5707000000002</v>
      </c>
      <c r="L1946" s="65">
        <v>-13640.2</v>
      </c>
      <c r="M1946" s="65">
        <v>8916.6</v>
      </c>
      <c r="N1946" s="65">
        <v>-11126.7</v>
      </c>
      <c r="O1946" s="65">
        <v>13193</v>
      </c>
      <c r="P1946" s="65">
        <v>36512.174999999996</v>
      </c>
      <c r="Q1946" s="65">
        <v>-2028.6799999999998</v>
      </c>
      <c r="R1946" s="65">
        <v>-18315.815000000002</v>
      </c>
      <c r="S1946" s="65">
        <v>-2986.0499999999997</v>
      </c>
      <c r="T1946" s="65">
        <v>2662.7249999999999</v>
      </c>
      <c r="U1946" s="65">
        <v>18761.22</v>
      </c>
      <c r="V1946" s="65">
        <v>31948.274999999994</v>
      </c>
    </row>
    <row r="1947" spans="1:22" x14ac:dyDescent="0.25">
      <c r="A1947">
        <v>1931</v>
      </c>
      <c r="B1947" s="65">
        <v>38.49</v>
      </c>
      <c r="C1947" s="65">
        <v>327.25</v>
      </c>
      <c r="D1947" s="65">
        <v>14.86</v>
      </c>
      <c r="E1947" s="65">
        <v>221.37</v>
      </c>
      <c r="F1947" s="65">
        <v>3341.89</v>
      </c>
      <c r="G1947" s="65">
        <v>2662.14</v>
      </c>
      <c r="H1947" s="65">
        <v>9871.99</v>
      </c>
      <c r="I1947" s="65">
        <v>3167.25</v>
      </c>
      <c r="J1947" s="65">
        <v>2538.2199999999998</v>
      </c>
      <c r="K1947" s="65">
        <v>3258.9</v>
      </c>
      <c r="L1947" s="65">
        <v>13430.9</v>
      </c>
      <c r="M1947" s="65">
        <v>-7581.6</v>
      </c>
      <c r="N1947" s="65">
        <v>-21648.9</v>
      </c>
      <c r="O1947" s="65">
        <v>9939</v>
      </c>
      <c r="P1947" s="65">
        <v>-29563.4</v>
      </c>
      <c r="Q1947" s="65">
        <v>1832.9999999999998</v>
      </c>
      <c r="R1947" s="65">
        <v>-8126.2</v>
      </c>
      <c r="S1947" s="65">
        <v>664.71</v>
      </c>
      <c r="T1947" s="65">
        <v>3774.99</v>
      </c>
      <c r="U1947" s="65">
        <v>7094.7000000000007</v>
      </c>
      <c r="V1947" s="65">
        <v>-30182.799999999999</v>
      </c>
    </row>
    <row r="1948" spans="1:22" x14ac:dyDescent="0.25">
      <c r="A1948">
        <v>1932</v>
      </c>
      <c r="B1948" s="65">
        <v>41.284199999999998</v>
      </c>
      <c r="C1948" s="65">
        <v>318.55349999999999</v>
      </c>
      <c r="D1948" s="65">
        <v>14.2537</v>
      </c>
      <c r="E1948" s="65">
        <v>212.59129999999999</v>
      </c>
      <c r="F1948" s="65">
        <v>3221.0306999999998</v>
      </c>
      <c r="G1948" s="65">
        <v>2742.0001999999999</v>
      </c>
      <c r="H1948" s="65">
        <v>9644.6216999999997</v>
      </c>
      <c r="I1948" s="65">
        <v>3134.0879</v>
      </c>
      <c r="J1948" s="65">
        <v>2570.7143000000001</v>
      </c>
      <c r="K1948" s="65">
        <v>3384.9893000000002</v>
      </c>
      <c r="L1948" s="65">
        <v>-6119.4</v>
      </c>
      <c r="M1948" s="65">
        <v>5469.75</v>
      </c>
      <c r="N1948" s="65">
        <v>1805.7</v>
      </c>
      <c r="O1948" s="65">
        <v>27497.399999999998</v>
      </c>
      <c r="P1948" s="65">
        <v>651.20000000000005</v>
      </c>
      <c r="Q1948" s="65">
        <v>-14139.56</v>
      </c>
      <c r="R1948" s="65">
        <v>3241.98</v>
      </c>
      <c r="S1948" s="65">
        <v>3980.4900000000002</v>
      </c>
      <c r="T1948" s="65">
        <v>-1099.665</v>
      </c>
      <c r="U1948" s="65">
        <v>-18122.5</v>
      </c>
      <c r="V1948" s="65">
        <v>3165.3950000000004</v>
      </c>
    </row>
    <row r="1949" spans="1:22" x14ac:dyDescent="0.25">
      <c r="A1949">
        <v>1933</v>
      </c>
      <c r="B1949" s="65">
        <v>39.49</v>
      </c>
      <c r="C1949" s="65">
        <v>321.68</v>
      </c>
      <c r="D1949" s="65">
        <v>14.49</v>
      </c>
      <c r="E1949" s="65">
        <v>219.85</v>
      </c>
      <c r="F1949" s="65">
        <v>3241.15</v>
      </c>
      <c r="G1949" s="65">
        <v>2656.69</v>
      </c>
      <c r="H1949" s="65">
        <v>9913.7099999999991</v>
      </c>
      <c r="I1949" s="65">
        <v>3184.71</v>
      </c>
      <c r="J1949" s="65">
        <v>2535.84</v>
      </c>
      <c r="K1949" s="65">
        <v>3272.05</v>
      </c>
      <c r="L1949" s="65">
        <v>6465.2</v>
      </c>
      <c r="M1949" s="65">
        <v>779.09999999999991</v>
      </c>
      <c r="N1949" s="65">
        <v>-7417.8</v>
      </c>
      <c r="O1949" s="65">
        <v>12988.8</v>
      </c>
      <c r="P1949" s="65">
        <v>-4377.9250000000002</v>
      </c>
      <c r="Q1949" s="65">
        <v>2922.9</v>
      </c>
      <c r="R1949" s="65">
        <v>-10212.345000000001</v>
      </c>
      <c r="S1949" s="65">
        <v>-1081.49</v>
      </c>
      <c r="T1949" s="65">
        <v>4132.05</v>
      </c>
      <c r="U1949" s="65">
        <v>4465.28</v>
      </c>
      <c r="V1949" s="65">
        <v>8663.7699999999986</v>
      </c>
    </row>
    <row r="1950" spans="1:22" x14ac:dyDescent="0.25">
      <c r="A1950">
        <v>1934</v>
      </c>
      <c r="B1950" s="65">
        <v>39.414299999999997</v>
      </c>
      <c r="C1950" s="65">
        <v>313.3279</v>
      </c>
      <c r="D1950" s="65">
        <v>14.3531</v>
      </c>
      <c r="E1950" s="65">
        <v>225.87260000000001</v>
      </c>
      <c r="F1950" s="65">
        <v>3034.1786000000002</v>
      </c>
      <c r="G1950" s="65">
        <v>2681.5958000000001</v>
      </c>
      <c r="H1950" s="65">
        <v>9239.0498000000007</v>
      </c>
      <c r="I1950" s="65">
        <v>3188.7597999999998</v>
      </c>
      <c r="J1950" s="65">
        <v>2584.3656999999998</v>
      </c>
      <c r="K1950" s="65">
        <v>3301.9558999999999</v>
      </c>
      <c r="L1950" s="65">
        <v>6969.9000000000005</v>
      </c>
      <c r="M1950" s="65">
        <v>13308.15</v>
      </c>
      <c r="N1950" s="65">
        <v>-2070.9</v>
      </c>
      <c r="O1950" s="65">
        <v>934.8</v>
      </c>
      <c r="P1950" s="65">
        <v>47364.224999999999</v>
      </c>
      <c r="Q1950" s="65">
        <v>-2058.6799999999998</v>
      </c>
      <c r="R1950" s="65">
        <v>23520.575000000001</v>
      </c>
      <c r="S1950" s="65">
        <v>-1486.7</v>
      </c>
      <c r="T1950" s="65">
        <v>-3147.3750000000005</v>
      </c>
      <c r="U1950" s="65">
        <v>-1515.8200000000002</v>
      </c>
      <c r="V1950" s="65">
        <v>81818.174999999988</v>
      </c>
    </row>
    <row r="1951" spans="1:22" x14ac:dyDescent="0.25">
      <c r="A1951">
        <v>1935</v>
      </c>
      <c r="B1951" s="65">
        <v>39.92</v>
      </c>
      <c r="C1951" s="65">
        <v>321.63</v>
      </c>
      <c r="D1951" s="65">
        <v>14</v>
      </c>
      <c r="E1951" s="65">
        <v>234.78</v>
      </c>
      <c r="F1951" s="65">
        <v>3162.92</v>
      </c>
      <c r="G1951" s="65">
        <v>2657.38</v>
      </c>
      <c r="H1951" s="65">
        <v>9210.33</v>
      </c>
      <c r="I1951" s="65">
        <v>3267.42</v>
      </c>
      <c r="J1951" s="65">
        <v>2542.6</v>
      </c>
      <c r="K1951" s="65">
        <v>3337.13</v>
      </c>
      <c r="L1951" s="65">
        <v>3448.2</v>
      </c>
      <c r="M1951" s="65">
        <v>860.84999999999991</v>
      </c>
      <c r="N1951" s="65">
        <v>11625.9</v>
      </c>
      <c r="O1951" s="65">
        <v>-16873</v>
      </c>
      <c r="P1951" s="65">
        <v>15180.05</v>
      </c>
      <c r="Q1951" s="65">
        <v>2784.7000000000003</v>
      </c>
      <c r="R1951" s="65">
        <v>24956.445</v>
      </c>
      <c r="S1951" s="65">
        <v>-9352.6200000000008</v>
      </c>
      <c r="T1951" s="65">
        <v>3117.5250000000001</v>
      </c>
      <c r="U1951" s="65">
        <v>-8550.24</v>
      </c>
      <c r="V1951" s="65">
        <v>27197.809999999998</v>
      </c>
    </row>
    <row r="1952" spans="1:22" x14ac:dyDescent="0.25">
      <c r="A1952">
        <v>1936</v>
      </c>
      <c r="B1952" s="65">
        <v>40.171500000000002</v>
      </c>
      <c r="C1952" s="65">
        <v>325.7801</v>
      </c>
      <c r="D1952" s="65">
        <v>14.418799999999999</v>
      </c>
      <c r="E1952" s="65">
        <v>233.33240000000001</v>
      </c>
      <c r="F1952" s="65">
        <v>3225.6716999999999</v>
      </c>
      <c r="G1952" s="65">
        <v>2667.2737000000002</v>
      </c>
      <c r="H1952" s="65">
        <v>9847.7014999999992</v>
      </c>
      <c r="I1952" s="65">
        <v>3199.0477999999998</v>
      </c>
      <c r="J1952" s="65">
        <v>2588.5576999999998</v>
      </c>
      <c r="K1952" s="65">
        <v>3354.2537000000002</v>
      </c>
      <c r="L1952" s="65">
        <v>1669.5</v>
      </c>
      <c r="M1952" s="65">
        <v>-5370.15</v>
      </c>
      <c r="N1952" s="65">
        <v>-4633.2</v>
      </c>
      <c r="O1952" s="65">
        <v>-13984.8</v>
      </c>
      <c r="P1952" s="65">
        <v>-509.05</v>
      </c>
      <c r="Q1952" s="65">
        <v>805.7399999999999</v>
      </c>
      <c r="R1952" s="65">
        <v>-6912.0099999999993</v>
      </c>
      <c r="S1952" s="65">
        <v>-2515.5</v>
      </c>
      <c r="T1952" s="65">
        <v>-3776.1749999999997</v>
      </c>
      <c r="U1952" s="65">
        <v>-11975.38</v>
      </c>
      <c r="V1952" s="65">
        <v>-47201.024999999994</v>
      </c>
    </row>
    <row r="1953" spans="1:22" x14ac:dyDescent="0.25">
      <c r="A1953">
        <v>1937</v>
      </c>
      <c r="B1953" s="65">
        <v>40.659999999999997</v>
      </c>
      <c r="C1953" s="65">
        <v>321.24</v>
      </c>
      <c r="D1953" s="65">
        <v>14.14</v>
      </c>
      <c r="E1953" s="65">
        <v>214.62</v>
      </c>
      <c r="F1953" s="65">
        <v>3327.69</v>
      </c>
      <c r="G1953" s="65">
        <v>2621.91</v>
      </c>
      <c r="H1953" s="65">
        <v>9511.2800000000007</v>
      </c>
      <c r="I1953" s="65">
        <v>3200.36</v>
      </c>
      <c r="J1953" s="65">
        <v>2562.64</v>
      </c>
      <c r="K1953" s="65">
        <v>3336.13</v>
      </c>
      <c r="L1953" s="65">
        <v>-1738.1</v>
      </c>
      <c r="M1953" s="65">
        <v>1440.45</v>
      </c>
      <c r="N1953" s="65">
        <v>6290.7</v>
      </c>
      <c r="O1953" s="65">
        <v>23440.2</v>
      </c>
      <c r="P1953" s="65">
        <v>-26013.05</v>
      </c>
      <c r="Q1953" s="65">
        <v>9877.74</v>
      </c>
      <c r="R1953" s="65">
        <v>9909.0300000000007</v>
      </c>
      <c r="S1953" s="65">
        <v>-2647.11</v>
      </c>
      <c r="T1953" s="65">
        <v>110.75999999999999</v>
      </c>
      <c r="U1953" s="65">
        <v>-8349.880000000001</v>
      </c>
      <c r="V1953" s="65">
        <v>12320.739999999998</v>
      </c>
    </row>
    <row r="1954" spans="1:22" x14ac:dyDescent="0.25">
      <c r="A1954">
        <v>1938</v>
      </c>
      <c r="B1954" s="65">
        <v>40.381799999999998</v>
      </c>
      <c r="C1954" s="65">
        <v>329.36130000000003</v>
      </c>
      <c r="D1954" s="65">
        <v>14.0038</v>
      </c>
      <c r="E1954" s="65">
        <v>226.2533</v>
      </c>
      <c r="F1954" s="65">
        <v>3200.2202000000002</v>
      </c>
      <c r="G1954" s="65">
        <v>2653.0151000000001</v>
      </c>
      <c r="H1954" s="65">
        <v>9446.6991999999991</v>
      </c>
      <c r="I1954" s="65">
        <v>3152.8598999999999</v>
      </c>
      <c r="J1954" s="65">
        <v>2533.7694000000001</v>
      </c>
      <c r="K1954" s="65">
        <v>3326.4463999999998</v>
      </c>
      <c r="L1954" s="65">
        <v>197.4</v>
      </c>
      <c r="M1954" s="65">
        <v>-10741.949999999999</v>
      </c>
      <c r="N1954" s="65">
        <v>11551.800000000001</v>
      </c>
      <c r="O1954" s="65">
        <v>173.4</v>
      </c>
      <c r="P1954" s="65">
        <v>5853.8249999999998</v>
      </c>
      <c r="Q1954" s="65">
        <v>3657.4599999999996</v>
      </c>
      <c r="R1954" s="65">
        <v>13138.105</v>
      </c>
      <c r="S1954" s="65">
        <v>2103.29</v>
      </c>
      <c r="T1954" s="65">
        <v>4442.0700000000006</v>
      </c>
      <c r="U1954" s="65">
        <v>-6413.92</v>
      </c>
      <c r="V1954" s="65">
        <v>23961.480000000003</v>
      </c>
    </row>
    <row r="1955" spans="1:22" x14ac:dyDescent="0.25">
      <c r="A1955">
        <v>1939</v>
      </c>
      <c r="B1955" s="65">
        <v>39.450000000000003</v>
      </c>
      <c r="C1955" s="65">
        <v>332.74</v>
      </c>
      <c r="D1955" s="65">
        <v>14.17</v>
      </c>
      <c r="E1955" s="65">
        <v>220.89</v>
      </c>
      <c r="F1955" s="65">
        <v>3382.97</v>
      </c>
      <c r="G1955" s="65">
        <v>2641.48</v>
      </c>
      <c r="H1955" s="65">
        <v>9380.14</v>
      </c>
      <c r="I1955" s="65">
        <v>3258.32</v>
      </c>
      <c r="J1955" s="65">
        <v>2528.17</v>
      </c>
      <c r="K1955" s="65">
        <v>3285.72</v>
      </c>
      <c r="L1955" s="65">
        <v>6701.1</v>
      </c>
      <c r="M1955" s="65">
        <v>-15805.95</v>
      </c>
      <c r="N1955" s="65">
        <v>4945.2</v>
      </c>
      <c r="O1955" s="65">
        <v>10896.800000000001</v>
      </c>
      <c r="P1955" s="65">
        <v>-39833.875</v>
      </c>
      <c r="Q1955" s="65">
        <v>5964.12</v>
      </c>
      <c r="R1955" s="65">
        <v>16466.265000000003</v>
      </c>
      <c r="S1955" s="65">
        <v>-8442.91</v>
      </c>
      <c r="T1955" s="65">
        <v>5282.55</v>
      </c>
      <c r="U1955" s="65">
        <v>1731.38</v>
      </c>
      <c r="V1955" s="65">
        <v>-12095.319999999996</v>
      </c>
    </row>
    <row r="1956" spans="1:22" x14ac:dyDescent="0.25">
      <c r="A1956">
        <v>1940</v>
      </c>
      <c r="B1956" s="65">
        <v>40.799399999999999</v>
      </c>
      <c r="C1956" s="65">
        <v>317.52499999999998</v>
      </c>
      <c r="D1956" s="65">
        <v>14.3307</v>
      </c>
      <c r="E1956" s="65">
        <v>235.58879999999999</v>
      </c>
      <c r="F1956" s="65">
        <v>3352.4512</v>
      </c>
      <c r="G1956" s="65">
        <v>2692.1363999999999</v>
      </c>
      <c r="H1956" s="65">
        <v>10179.7039</v>
      </c>
      <c r="I1956" s="65">
        <v>3119.7723000000001</v>
      </c>
      <c r="J1956" s="65">
        <v>2551.6986999999999</v>
      </c>
      <c r="K1956" s="65">
        <v>3257.0628999999999</v>
      </c>
      <c r="L1956" s="65">
        <v>-2725.8</v>
      </c>
      <c r="M1956" s="65">
        <v>7012.5</v>
      </c>
      <c r="N1956" s="65">
        <v>-1197.3</v>
      </c>
      <c r="O1956" s="65">
        <v>-18497.599999999999</v>
      </c>
      <c r="P1956" s="65">
        <v>-32203.924999999999</v>
      </c>
      <c r="Q1956" s="65">
        <v>-4166.8</v>
      </c>
      <c r="R1956" s="65">
        <v>-23512.129999999997</v>
      </c>
      <c r="S1956" s="65">
        <v>5412.05</v>
      </c>
      <c r="T1956" s="65">
        <v>1752.675</v>
      </c>
      <c r="U1956" s="65">
        <v>7462.78</v>
      </c>
      <c r="V1956" s="65">
        <v>-60663.549999999988</v>
      </c>
    </row>
    <row r="1957" spans="1:22" x14ac:dyDescent="0.25">
      <c r="A1957">
        <v>1941</v>
      </c>
      <c r="B1957" s="65">
        <v>39.729999999999997</v>
      </c>
      <c r="C1957" s="65">
        <v>331.71</v>
      </c>
      <c r="D1957" s="65">
        <v>14.17</v>
      </c>
      <c r="E1957" s="65">
        <v>225.96</v>
      </c>
      <c r="F1957" s="65">
        <v>3300.36</v>
      </c>
      <c r="G1957" s="65">
        <v>2688.18</v>
      </c>
      <c r="H1957" s="65">
        <v>9885.7000000000007</v>
      </c>
      <c r="I1957" s="65">
        <v>3191.71</v>
      </c>
      <c r="J1957" s="65">
        <v>2497.9299999999998</v>
      </c>
      <c r="K1957" s="65">
        <v>3325.57</v>
      </c>
      <c r="L1957" s="65">
        <v>4767</v>
      </c>
      <c r="M1957" s="65">
        <v>-14271.149999999998</v>
      </c>
      <c r="N1957" s="65">
        <v>4953</v>
      </c>
      <c r="O1957" s="65">
        <v>763</v>
      </c>
      <c r="P1957" s="65">
        <v>-19180.050000000003</v>
      </c>
      <c r="Q1957" s="65">
        <v>-3376.46</v>
      </c>
      <c r="R1957" s="65">
        <v>-8812.14</v>
      </c>
      <c r="S1957" s="65">
        <v>-1782.1000000000001</v>
      </c>
      <c r="T1957" s="65">
        <v>9817.7249999999985</v>
      </c>
      <c r="U1957" s="65">
        <v>-6239.36</v>
      </c>
      <c r="V1957" s="65">
        <v>-33360.535000000003</v>
      </c>
    </row>
    <row r="1958" spans="1:22" x14ac:dyDescent="0.25">
      <c r="A1958">
        <v>1942</v>
      </c>
      <c r="B1958" s="65">
        <v>39.738399999999999</v>
      </c>
      <c r="C1958" s="65">
        <v>324.19459999999998</v>
      </c>
      <c r="D1958" s="65">
        <v>14.1564</v>
      </c>
      <c r="E1958" s="65">
        <v>228.93989999999999</v>
      </c>
      <c r="F1958" s="65">
        <v>3110.3463999999999</v>
      </c>
      <c r="G1958" s="65">
        <v>2656.9805000000001</v>
      </c>
      <c r="H1958" s="65">
        <v>9498.8071</v>
      </c>
      <c r="I1958" s="65">
        <v>3175.2372999999998</v>
      </c>
      <c r="J1958" s="65">
        <v>2563.3433</v>
      </c>
      <c r="K1958" s="65">
        <v>3347.8492000000001</v>
      </c>
      <c r="L1958" s="65">
        <v>4701.2</v>
      </c>
      <c r="M1958" s="65">
        <v>-2991.9</v>
      </c>
      <c r="N1958" s="65">
        <v>5600.4000000000005</v>
      </c>
      <c r="O1958" s="65">
        <v>-5199.8</v>
      </c>
      <c r="P1958" s="65">
        <v>28322.275000000001</v>
      </c>
      <c r="Q1958" s="65">
        <v>2864.38</v>
      </c>
      <c r="R1958" s="65">
        <v>10532.710000000001</v>
      </c>
      <c r="S1958" s="65">
        <v>-134.44999999999999</v>
      </c>
      <c r="T1958" s="65">
        <v>5.9849999999999994</v>
      </c>
      <c r="U1958" s="65">
        <v>-10694.48</v>
      </c>
      <c r="V1958" s="65">
        <v>33006.320000000007</v>
      </c>
    </row>
    <row r="1959" spans="1:22" x14ac:dyDescent="0.25">
      <c r="A1959">
        <v>1943</v>
      </c>
      <c r="B1959" s="65">
        <v>41.4</v>
      </c>
      <c r="C1959" s="65">
        <v>318.52999999999997</v>
      </c>
      <c r="D1959" s="65">
        <v>14.44</v>
      </c>
      <c r="E1959" s="65">
        <v>235.39</v>
      </c>
      <c r="F1959" s="65">
        <v>3191.28</v>
      </c>
      <c r="G1959" s="65">
        <v>2717.68</v>
      </c>
      <c r="H1959" s="65">
        <v>9867.5300000000007</v>
      </c>
      <c r="I1959" s="65">
        <v>3200.71</v>
      </c>
      <c r="J1959" s="65">
        <v>2610.19</v>
      </c>
      <c r="K1959" s="65">
        <v>3289.98</v>
      </c>
      <c r="L1959" s="65">
        <v>-6905.5</v>
      </c>
      <c r="M1959" s="65">
        <v>5508.15</v>
      </c>
      <c r="N1959" s="65">
        <v>-5580.9000000000005</v>
      </c>
      <c r="O1959" s="65">
        <v>-18101.600000000002</v>
      </c>
      <c r="P1959" s="65">
        <v>8088.4250000000011</v>
      </c>
      <c r="Q1959" s="65">
        <v>-9275.8799999999992</v>
      </c>
      <c r="R1959" s="65">
        <v>-7903.26</v>
      </c>
      <c r="S1959" s="65">
        <v>-2682</v>
      </c>
      <c r="T1959" s="65">
        <v>-7021.26</v>
      </c>
      <c r="U1959" s="65">
        <v>879.3</v>
      </c>
      <c r="V1959" s="65">
        <v>-42994.525000000001</v>
      </c>
    </row>
    <row r="1960" spans="1:22" x14ac:dyDescent="0.25">
      <c r="A1960">
        <v>1944</v>
      </c>
      <c r="B1960" s="65">
        <v>39.081400000000002</v>
      </c>
      <c r="C1960" s="65">
        <v>321.24849999999998</v>
      </c>
      <c r="D1960" s="65">
        <v>13.985099999999999</v>
      </c>
      <c r="E1960" s="65">
        <v>234.26660000000001</v>
      </c>
      <c r="F1960" s="65">
        <v>3159.2592</v>
      </c>
      <c r="G1960" s="65">
        <v>2636.6158</v>
      </c>
      <c r="H1960" s="65">
        <v>9502.8806999999997</v>
      </c>
      <c r="I1960" s="65">
        <v>3143.5886</v>
      </c>
      <c r="J1960" s="65">
        <v>2538.5671000000002</v>
      </c>
      <c r="K1960" s="65">
        <v>3338.7316999999998</v>
      </c>
      <c r="L1960" s="65">
        <v>9300.2000000000007</v>
      </c>
      <c r="M1960" s="65">
        <v>1427.25</v>
      </c>
      <c r="N1960" s="65">
        <v>12281.1</v>
      </c>
      <c r="O1960" s="65">
        <v>-15853.199999999999</v>
      </c>
      <c r="P1960" s="65">
        <v>16094.075000000001</v>
      </c>
      <c r="Q1960" s="65">
        <v>6937.32</v>
      </c>
      <c r="R1960" s="65">
        <v>10329.030000000001</v>
      </c>
      <c r="S1960" s="65">
        <v>3030.42</v>
      </c>
      <c r="T1960" s="65">
        <v>3722.415</v>
      </c>
      <c r="U1960" s="65">
        <v>-8870.98</v>
      </c>
      <c r="V1960" s="65">
        <v>38397.630000000005</v>
      </c>
    </row>
    <row r="1961" spans="1:22" x14ac:dyDescent="0.25">
      <c r="A1961">
        <v>1945</v>
      </c>
      <c r="B1961" s="65">
        <v>39.119999999999997</v>
      </c>
      <c r="C1961" s="65">
        <v>322.8</v>
      </c>
      <c r="D1961" s="65">
        <v>14.76</v>
      </c>
      <c r="E1961" s="65">
        <v>230.15</v>
      </c>
      <c r="F1961" s="65">
        <v>3209.37</v>
      </c>
      <c r="G1961" s="65">
        <v>2680.76</v>
      </c>
      <c r="H1961" s="65">
        <v>9661.56</v>
      </c>
      <c r="I1961" s="65">
        <v>3219.8</v>
      </c>
      <c r="J1961" s="65">
        <v>2557.4</v>
      </c>
      <c r="K1961" s="65">
        <v>3379.03</v>
      </c>
      <c r="L1961" s="65">
        <v>9020.1999999999989</v>
      </c>
      <c r="M1961" s="65">
        <v>-906.15</v>
      </c>
      <c r="N1961" s="65">
        <v>-17877.599999999999</v>
      </c>
      <c r="O1961" s="65">
        <v>-7622</v>
      </c>
      <c r="P1961" s="65">
        <v>3565.7000000000003</v>
      </c>
      <c r="Q1961" s="65">
        <v>-1891.44</v>
      </c>
      <c r="R1961" s="65">
        <v>2394.83</v>
      </c>
      <c r="S1961" s="65">
        <v>-4590.7299999999996</v>
      </c>
      <c r="T1961" s="65">
        <v>898.15500000000009</v>
      </c>
      <c r="U1961" s="65">
        <v>-16930.2</v>
      </c>
      <c r="V1961" s="65">
        <v>-33939.235000000001</v>
      </c>
    </row>
    <row r="1962" spans="1:22" x14ac:dyDescent="0.25">
      <c r="A1962">
        <v>1946</v>
      </c>
      <c r="B1962" s="65">
        <v>40.058700000000002</v>
      </c>
      <c r="C1962" s="65">
        <v>323.75279999999998</v>
      </c>
      <c r="D1962" s="65">
        <v>14.1752</v>
      </c>
      <c r="E1962" s="65">
        <v>238.12909999999999</v>
      </c>
      <c r="F1962" s="65">
        <v>3126.1725999999999</v>
      </c>
      <c r="G1962" s="65">
        <v>2679.9989</v>
      </c>
      <c r="H1962" s="65">
        <v>10036.970300000001</v>
      </c>
      <c r="I1962" s="65">
        <v>3171.2973000000002</v>
      </c>
      <c r="J1962" s="65">
        <v>2582.4863</v>
      </c>
      <c r="K1962" s="65">
        <v>3350.7680999999998</v>
      </c>
      <c r="L1962" s="65">
        <v>2459.1</v>
      </c>
      <c r="M1962" s="65">
        <v>-2329.1999999999998</v>
      </c>
      <c r="N1962" s="65">
        <v>4867.2</v>
      </c>
      <c r="O1962" s="65">
        <v>-23578.2</v>
      </c>
      <c r="P1962" s="65">
        <v>24365.725000000002</v>
      </c>
      <c r="Q1962" s="65">
        <v>-1739.3000000000002</v>
      </c>
      <c r="R1962" s="65">
        <v>-16375.45</v>
      </c>
      <c r="S1962" s="65">
        <v>259.55</v>
      </c>
      <c r="T1962" s="65">
        <v>-2865.4650000000001</v>
      </c>
      <c r="U1962" s="65">
        <v>-11278.26</v>
      </c>
      <c r="V1962" s="65">
        <v>-26214.299999999996</v>
      </c>
    </row>
    <row r="1963" spans="1:22" x14ac:dyDescent="0.25">
      <c r="A1963">
        <v>1947</v>
      </c>
      <c r="B1963" s="65">
        <v>42.27</v>
      </c>
      <c r="C1963" s="65">
        <v>318.32</v>
      </c>
      <c r="D1963" s="65">
        <v>14.55</v>
      </c>
      <c r="E1963" s="65">
        <v>223.39</v>
      </c>
      <c r="F1963" s="65">
        <v>3207.58</v>
      </c>
      <c r="G1963" s="65">
        <v>2703.29</v>
      </c>
      <c r="H1963" s="65">
        <v>9221.24</v>
      </c>
      <c r="I1963" s="65">
        <v>3230.7</v>
      </c>
      <c r="J1963" s="65">
        <v>2574.42</v>
      </c>
      <c r="K1963" s="65">
        <v>3297.7</v>
      </c>
      <c r="L1963" s="65">
        <v>-13006</v>
      </c>
      <c r="M1963" s="65">
        <v>5825.85</v>
      </c>
      <c r="N1963" s="65">
        <v>-9625.1999999999989</v>
      </c>
      <c r="O1963" s="65">
        <v>5906.4</v>
      </c>
      <c r="P1963" s="65">
        <v>4013.4999999999995</v>
      </c>
      <c r="Q1963" s="65">
        <v>-6396.88</v>
      </c>
      <c r="R1963" s="65">
        <v>24410.825000000001</v>
      </c>
      <c r="S1963" s="65">
        <v>-5680.59</v>
      </c>
      <c r="T1963" s="65">
        <v>-1655.07</v>
      </c>
      <c r="U1963" s="65">
        <v>-664.33999999999992</v>
      </c>
      <c r="V1963" s="65">
        <v>3128.4950000000026</v>
      </c>
    </row>
    <row r="1964" spans="1:22" x14ac:dyDescent="0.25">
      <c r="A1964">
        <v>1948</v>
      </c>
      <c r="B1964" s="65">
        <v>42.914000000000001</v>
      </c>
      <c r="C1964" s="65">
        <v>313.15820000000002</v>
      </c>
      <c r="D1964" s="65">
        <v>14.9026</v>
      </c>
      <c r="E1964" s="65">
        <v>224.69710000000001</v>
      </c>
      <c r="F1964" s="65">
        <v>3161.8582000000001</v>
      </c>
      <c r="G1964" s="65">
        <v>2651.2631000000001</v>
      </c>
      <c r="H1964" s="65">
        <v>10174.8992</v>
      </c>
      <c r="I1964" s="65">
        <v>3146.8132000000001</v>
      </c>
      <c r="J1964" s="65">
        <v>2583.9380000000001</v>
      </c>
      <c r="K1964" s="65">
        <v>3387.9926</v>
      </c>
      <c r="L1964" s="65">
        <v>-17528</v>
      </c>
      <c r="M1964" s="65">
        <v>13562.7</v>
      </c>
      <c r="N1964" s="65">
        <v>-23501.4</v>
      </c>
      <c r="O1964" s="65">
        <v>3285.8</v>
      </c>
      <c r="P1964" s="65">
        <v>15444.324999999999</v>
      </c>
      <c r="Q1964" s="65">
        <v>4007.86</v>
      </c>
      <c r="R1964" s="65">
        <v>-23271.895</v>
      </c>
      <c r="S1964" s="65">
        <v>2707.96</v>
      </c>
      <c r="T1964" s="65">
        <v>-3083.2200000000003</v>
      </c>
      <c r="U1964" s="65">
        <v>-18723.16</v>
      </c>
      <c r="V1964" s="65">
        <v>-47099.03</v>
      </c>
    </row>
    <row r="1965" spans="1:22" x14ac:dyDescent="0.25">
      <c r="A1965">
        <v>1949</v>
      </c>
      <c r="B1965" s="65">
        <v>39.83</v>
      </c>
      <c r="C1965" s="65">
        <v>320.56</v>
      </c>
      <c r="D1965" s="65">
        <v>13.78</v>
      </c>
      <c r="E1965" s="65">
        <v>227.04</v>
      </c>
      <c r="F1965" s="65">
        <v>3286.61</v>
      </c>
      <c r="G1965" s="65">
        <v>2634.98</v>
      </c>
      <c r="H1965" s="65">
        <v>9772.67</v>
      </c>
      <c r="I1965" s="65">
        <v>3225.31</v>
      </c>
      <c r="J1965" s="65">
        <v>2576.63</v>
      </c>
      <c r="K1965" s="65">
        <v>3347.28</v>
      </c>
      <c r="L1965" s="65">
        <v>4066.2999999999997</v>
      </c>
      <c r="M1965" s="65">
        <v>2452.8000000000002</v>
      </c>
      <c r="N1965" s="65">
        <v>20252.7</v>
      </c>
      <c r="O1965" s="65">
        <v>-1401.6</v>
      </c>
      <c r="P1965" s="65">
        <v>-15742.625</v>
      </c>
      <c r="Q1965" s="65">
        <v>7263.9</v>
      </c>
      <c r="R1965" s="65">
        <v>-3160.4250000000002</v>
      </c>
      <c r="S1965" s="65">
        <v>-5141.57</v>
      </c>
      <c r="T1965" s="65">
        <v>-1987.6950000000002</v>
      </c>
      <c r="U1965" s="65">
        <v>-10580.46</v>
      </c>
      <c r="V1965" s="65">
        <v>-3978.674999999992</v>
      </c>
    </row>
    <row r="1966" spans="1:22" x14ac:dyDescent="0.25">
      <c r="A1966">
        <v>1950</v>
      </c>
      <c r="B1966" s="65">
        <v>40.580399999999997</v>
      </c>
      <c r="C1966" s="65">
        <v>327.35219999999998</v>
      </c>
      <c r="D1966" s="65">
        <v>14.511200000000001</v>
      </c>
      <c r="E1966" s="65">
        <v>226.42310000000001</v>
      </c>
      <c r="F1966" s="65">
        <v>3070.002</v>
      </c>
      <c r="G1966" s="65">
        <v>2650.1377000000002</v>
      </c>
      <c r="H1966" s="65">
        <v>9317.1640000000007</v>
      </c>
      <c r="I1966" s="65">
        <v>3070.3728999999998</v>
      </c>
      <c r="J1966" s="65">
        <v>2509.8234000000002</v>
      </c>
      <c r="K1966" s="65">
        <v>3196.373</v>
      </c>
      <c r="L1966" s="65">
        <v>-1192.8</v>
      </c>
      <c r="M1966" s="65">
        <v>-7728.2999999999993</v>
      </c>
      <c r="N1966" s="65">
        <v>-8236.7999999999993</v>
      </c>
      <c r="O1966" s="65">
        <v>-166.2</v>
      </c>
      <c r="P1966" s="65">
        <v>38408.375</v>
      </c>
      <c r="Q1966" s="65">
        <v>4232.9399999999996</v>
      </c>
      <c r="R1966" s="65">
        <v>19614.865000000002</v>
      </c>
      <c r="S1966" s="65">
        <v>10351.990000000002</v>
      </c>
      <c r="T1966" s="65">
        <v>8033.97</v>
      </c>
      <c r="U1966" s="65">
        <v>19600.759999999998</v>
      </c>
      <c r="V1966" s="65">
        <v>82918.8</v>
      </c>
    </row>
    <row r="1967" spans="1:22" x14ac:dyDescent="0.25">
      <c r="A1967">
        <v>1951</v>
      </c>
      <c r="B1967" s="65">
        <v>39.770000000000003</v>
      </c>
      <c r="C1967" s="65">
        <v>320.49</v>
      </c>
      <c r="D1967" s="65">
        <v>14.45</v>
      </c>
      <c r="E1967" s="65">
        <v>236.26</v>
      </c>
      <c r="F1967" s="65">
        <v>3171.75</v>
      </c>
      <c r="G1967" s="65">
        <v>2689.22</v>
      </c>
      <c r="H1967" s="65">
        <v>10237.43</v>
      </c>
      <c r="I1967" s="65">
        <v>3126.47</v>
      </c>
      <c r="J1967" s="65">
        <v>2644.28</v>
      </c>
      <c r="K1967" s="65">
        <v>3321.72</v>
      </c>
      <c r="L1967" s="65">
        <v>4503.8</v>
      </c>
      <c r="M1967" s="65">
        <v>2565.15</v>
      </c>
      <c r="N1967" s="65">
        <v>-5994.3</v>
      </c>
      <c r="O1967" s="65">
        <v>-19832.2</v>
      </c>
      <c r="P1967" s="65">
        <v>12970.824999999999</v>
      </c>
      <c r="Q1967" s="65">
        <v>-3583</v>
      </c>
      <c r="R1967" s="65">
        <v>-26398.329999999998</v>
      </c>
      <c r="S1967" s="65">
        <v>4742.26</v>
      </c>
      <c r="T1967" s="65">
        <v>-12133.919999999998</v>
      </c>
      <c r="U1967" s="65">
        <v>-5468.7199999999993</v>
      </c>
      <c r="V1967" s="65">
        <v>-48628.434999999998</v>
      </c>
    </row>
    <row r="1968" spans="1:22" x14ac:dyDescent="0.25">
      <c r="A1968">
        <v>1952</v>
      </c>
      <c r="B1968" s="65">
        <v>40.5334</v>
      </c>
      <c r="C1968" s="65">
        <v>323.00619999999998</v>
      </c>
      <c r="D1968" s="65">
        <v>14.0036</v>
      </c>
      <c r="E1968" s="65">
        <v>225.46619999999999</v>
      </c>
      <c r="F1968" s="65">
        <v>3166.8815</v>
      </c>
      <c r="G1968" s="65">
        <v>2685.0106000000001</v>
      </c>
      <c r="H1968" s="65">
        <v>9512.9128999999994</v>
      </c>
      <c r="I1968" s="65">
        <v>3207.4715999999999</v>
      </c>
      <c r="J1968" s="65">
        <v>2551.6480999999999</v>
      </c>
      <c r="K1968" s="65">
        <v>3236.9131000000002</v>
      </c>
      <c r="L1968" s="65">
        <v>-863.8</v>
      </c>
      <c r="M1968" s="65">
        <v>-1209.3</v>
      </c>
      <c r="N1968" s="65">
        <v>11559.6</v>
      </c>
      <c r="O1968" s="65">
        <v>1747.6000000000001</v>
      </c>
      <c r="P1968" s="65">
        <v>14188.5</v>
      </c>
      <c r="Q1968" s="65">
        <v>-2741.64</v>
      </c>
      <c r="R1968" s="65">
        <v>9827.42</v>
      </c>
      <c r="S1968" s="65">
        <v>-3357.88</v>
      </c>
      <c r="T1968" s="65">
        <v>1760.2649999999999</v>
      </c>
      <c r="U1968" s="65">
        <v>11492.74</v>
      </c>
      <c r="V1968" s="65">
        <v>42403.504999999997</v>
      </c>
    </row>
    <row r="1969" spans="1:22" x14ac:dyDescent="0.25">
      <c r="A1969">
        <v>1953</v>
      </c>
      <c r="B1969" s="65">
        <v>40.61</v>
      </c>
      <c r="C1969" s="65">
        <v>329.84</v>
      </c>
      <c r="D1969" s="65">
        <v>14.48</v>
      </c>
      <c r="E1969" s="65">
        <v>226.18</v>
      </c>
      <c r="F1969" s="65">
        <v>3134.86</v>
      </c>
      <c r="G1969" s="65">
        <v>2683.55</v>
      </c>
      <c r="H1969" s="65">
        <v>9521.8799999999992</v>
      </c>
      <c r="I1969" s="65">
        <v>3179.5</v>
      </c>
      <c r="J1969" s="65">
        <v>2577.19</v>
      </c>
      <c r="K1969" s="65">
        <v>3293.14</v>
      </c>
      <c r="L1969" s="65">
        <v>-1433.6000000000001</v>
      </c>
      <c r="M1969" s="65">
        <v>-11458.65</v>
      </c>
      <c r="N1969" s="65">
        <v>-6984.9000000000005</v>
      </c>
      <c r="O1969" s="65">
        <v>318.79999999999995</v>
      </c>
      <c r="P1969" s="65">
        <v>22193.725000000002</v>
      </c>
      <c r="Q1969" s="65">
        <v>-2449.6999999999998</v>
      </c>
      <c r="R1969" s="65">
        <v>9379.11</v>
      </c>
      <c r="S1969" s="65">
        <v>-560.52</v>
      </c>
      <c r="T1969" s="65">
        <v>-2071.7550000000001</v>
      </c>
      <c r="U1969" s="65">
        <v>247.52</v>
      </c>
      <c r="V1969" s="65">
        <v>7180.03</v>
      </c>
    </row>
    <row r="1970" spans="1:22" x14ac:dyDescent="0.25">
      <c r="A1970">
        <v>1954</v>
      </c>
      <c r="B1970" s="65">
        <v>42.585700000000003</v>
      </c>
      <c r="C1970" s="65">
        <v>322.8526</v>
      </c>
      <c r="D1970" s="65">
        <v>14.6333</v>
      </c>
      <c r="E1970" s="65">
        <v>216.86250000000001</v>
      </c>
      <c r="F1970" s="65">
        <v>3184.1556999999998</v>
      </c>
      <c r="G1970" s="65">
        <v>2651.6363999999999</v>
      </c>
      <c r="H1970" s="65">
        <v>9797.0540999999994</v>
      </c>
      <c r="I1970" s="65">
        <v>3170.3395</v>
      </c>
      <c r="J1970" s="65">
        <v>2572.8719999999998</v>
      </c>
      <c r="K1970" s="65">
        <v>3229.4630999999999</v>
      </c>
      <c r="L1970" s="65">
        <v>-15229.9</v>
      </c>
      <c r="M1970" s="65">
        <v>-978.9</v>
      </c>
      <c r="N1970" s="65">
        <v>-12998.699999999999</v>
      </c>
      <c r="O1970" s="65">
        <v>18955</v>
      </c>
      <c r="P1970" s="65">
        <v>9869.9499999999989</v>
      </c>
      <c r="Q1970" s="65">
        <v>3933.2000000000003</v>
      </c>
      <c r="R1970" s="65">
        <v>-4379.6399999999994</v>
      </c>
      <c r="S1970" s="65">
        <v>355.33000000000004</v>
      </c>
      <c r="T1970" s="65">
        <v>-1423.32</v>
      </c>
      <c r="U1970" s="65">
        <v>12982.740000000002</v>
      </c>
      <c r="V1970" s="65">
        <v>11085.760000000002</v>
      </c>
    </row>
    <row r="1971" spans="1:22" x14ac:dyDescent="0.25">
      <c r="A1971">
        <v>1955</v>
      </c>
      <c r="B1971" s="65">
        <v>40.11</v>
      </c>
      <c r="C1971" s="65">
        <v>311.14999999999998</v>
      </c>
      <c r="D1971" s="65">
        <v>14.2</v>
      </c>
      <c r="E1971" s="65">
        <v>226.48</v>
      </c>
      <c r="F1971" s="65">
        <v>3154.85</v>
      </c>
      <c r="G1971" s="65">
        <v>2700.8</v>
      </c>
      <c r="H1971" s="65">
        <v>9396.31</v>
      </c>
      <c r="I1971" s="65">
        <v>3198.89</v>
      </c>
      <c r="J1971" s="65">
        <v>2498.08</v>
      </c>
      <c r="K1971" s="65">
        <v>3390.63</v>
      </c>
      <c r="L1971" s="65">
        <v>2096.5</v>
      </c>
      <c r="M1971" s="65">
        <v>16573.800000000003</v>
      </c>
      <c r="N1971" s="65">
        <v>3884.3999999999996</v>
      </c>
      <c r="O1971" s="65">
        <v>-289.2</v>
      </c>
      <c r="P1971" s="65">
        <v>17196.375</v>
      </c>
      <c r="Q1971" s="65">
        <v>-5899.4</v>
      </c>
      <c r="R1971" s="65">
        <v>15657.599999999999</v>
      </c>
      <c r="S1971" s="65">
        <v>-2499.63</v>
      </c>
      <c r="T1971" s="65">
        <v>9795.2849999999999</v>
      </c>
      <c r="U1971" s="65">
        <v>-19250.68</v>
      </c>
      <c r="V1971" s="65">
        <v>37265.049999999996</v>
      </c>
    </row>
    <row r="1972" spans="1:22" x14ac:dyDescent="0.25">
      <c r="A1972">
        <v>1956</v>
      </c>
      <c r="B1972" s="65">
        <v>42.944699999999997</v>
      </c>
      <c r="C1972" s="65">
        <v>317.17450000000002</v>
      </c>
      <c r="D1972" s="65">
        <v>13.9841</v>
      </c>
      <c r="E1972" s="65">
        <v>218.37110000000001</v>
      </c>
      <c r="F1972" s="65">
        <v>3395.3398999999999</v>
      </c>
      <c r="G1972" s="65">
        <v>2653.0354000000002</v>
      </c>
      <c r="H1972" s="65">
        <v>9857.8984</v>
      </c>
      <c r="I1972" s="65">
        <v>3160.0178999999998</v>
      </c>
      <c r="J1972" s="65">
        <v>2482.1466</v>
      </c>
      <c r="K1972" s="65">
        <v>3294.3791999999999</v>
      </c>
      <c r="L1972" s="65">
        <v>-17742.900000000001</v>
      </c>
      <c r="M1972" s="65">
        <v>7538.25</v>
      </c>
      <c r="N1972" s="65">
        <v>12320.1</v>
      </c>
      <c r="O1972" s="65">
        <v>15937.8</v>
      </c>
      <c r="P1972" s="65">
        <v>-42926.1</v>
      </c>
      <c r="Q1972" s="65">
        <v>3653.4</v>
      </c>
      <c r="R1972" s="65">
        <v>-7421.8549999999996</v>
      </c>
      <c r="S1972" s="65">
        <v>1387.49</v>
      </c>
      <c r="T1972" s="65">
        <v>12185.49</v>
      </c>
      <c r="U1972" s="65">
        <v>-0.48</v>
      </c>
      <c r="V1972" s="65">
        <v>-15068.804999999995</v>
      </c>
    </row>
    <row r="1973" spans="1:22" x14ac:dyDescent="0.25">
      <c r="A1973">
        <v>1957</v>
      </c>
      <c r="B1973" s="65">
        <v>39.1</v>
      </c>
      <c r="C1973" s="65">
        <v>320.99</v>
      </c>
      <c r="D1973" s="65">
        <v>14.56</v>
      </c>
      <c r="E1973" s="65">
        <v>223.54</v>
      </c>
      <c r="F1973" s="65">
        <v>3158.41</v>
      </c>
      <c r="G1973" s="65">
        <v>2667.82</v>
      </c>
      <c r="H1973" s="65">
        <v>9442.83</v>
      </c>
      <c r="I1973" s="65">
        <v>3211.47</v>
      </c>
      <c r="J1973" s="65">
        <v>2545.64</v>
      </c>
      <c r="K1973" s="65">
        <v>3316.58</v>
      </c>
      <c r="L1973" s="65">
        <v>9172.1</v>
      </c>
      <c r="M1973" s="65">
        <v>1810.95</v>
      </c>
      <c r="N1973" s="65">
        <v>-10140</v>
      </c>
      <c r="O1973" s="65">
        <v>5594</v>
      </c>
      <c r="P1973" s="65">
        <v>16306.699999999999</v>
      </c>
      <c r="Q1973" s="65">
        <v>696.8</v>
      </c>
      <c r="R1973" s="65">
        <v>13331.535</v>
      </c>
      <c r="S1973" s="65">
        <v>-3757.71</v>
      </c>
      <c r="T1973" s="65">
        <v>2660.895</v>
      </c>
      <c r="U1973" s="65">
        <v>-4439.8600000000006</v>
      </c>
      <c r="V1973" s="65">
        <v>31235.409999999996</v>
      </c>
    </row>
    <row r="1974" spans="1:22" x14ac:dyDescent="0.25">
      <c r="A1974">
        <v>1958</v>
      </c>
      <c r="B1974" s="65">
        <v>40.1357</v>
      </c>
      <c r="C1974" s="65">
        <v>326.65879999999999</v>
      </c>
      <c r="D1974" s="65">
        <v>14.365600000000001</v>
      </c>
      <c r="E1974" s="65">
        <v>218.10849999999999</v>
      </c>
      <c r="F1974" s="65">
        <v>3287.0457999999999</v>
      </c>
      <c r="G1974" s="65">
        <v>2632.4625000000001</v>
      </c>
      <c r="H1974" s="65">
        <v>9834.2221000000009</v>
      </c>
      <c r="I1974" s="65">
        <v>3124.1813999999999</v>
      </c>
      <c r="J1974" s="65">
        <v>2604.6950000000002</v>
      </c>
      <c r="K1974" s="65">
        <v>3222.8602999999998</v>
      </c>
      <c r="L1974" s="65">
        <v>1920.1</v>
      </c>
      <c r="M1974" s="65">
        <v>-6688.2</v>
      </c>
      <c r="N1974" s="65">
        <v>-2558.4</v>
      </c>
      <c r="O1974" s="65">
        <v>16463</v>
      </c>
      <c r="P1974" s="65">
        <v>-15852.575000000001</v>
      </c>
      <c r="Q1974" s="65">
        <v>7767.98</v>
      </c>
      <c r="R1974" s="65">
        <v>-6238.04</v>
      </c>
      <c r="S1974" s="65">
        <v>4971.1399999999994</v>
      </c>
      <c r="T1974" s="65">
        <v>-6196.7699999999995</v>
      </c>
      <c r="U1974" s="65">
        <v>14303.3</v>
      </c>
      <c r="V1974" s="65">
        <v>7891.534999999998</v>
      </c>
    </row>
    <row r="1975" spans="1:22" x14ac:dyDescent="0.25">
      <c r="A1975">
        <v>1959</v>
      </c>
      <c r="B1975" s="65">
        <v>40.97</v>
      </c>
      <c r="C1975" s="65">
        <v>318.35000000000002</v>
      </c>
      <c r="D1975" s="65">
        <v>13.94</v>
      </c>
      <c r="E1975" s="65">
        <v>224.38</v>
      </c>
      <c r="F1975" s="65">
        <v>3307.39</v>
      </c>
      <c r="G1975" s="65">
        <v>2599.2199999999998</v>
      </c>
      <c r="H1975" s="65">
        <v>9506.61</v>
      </c>
      <c r="I1975" s="65">
        <v>3104.88</v>
      </c>
      <c r="J1975" s="65">
        <v>2563.36</v>
      </c>
      <c r="K1975" s="65">
        <v>3329.12</v>
      </c>
      <c r="L1975" s="65">
        <v>-3896.2</v>
      </c>
      <c r="M1975" s="65">
        <v>5772.45</v>
      </c>
      <c r="N1975" s="65">
        <v>13907.4</v>
      </c>
      <c r="O1975" s="65">
        <v>3916</v>
      </c>
      <c r="P1975" s="65">
        <v>-20938.925000000003</v>
      </c>
      <c r="Q1975" s="65">
        <v>14415.72</v>
      </c>
      <c r="R1975" s="65">
        <v>10142.785</v>
      </c>
      <c r="S1975" s="65">
        <v>6901.53</v>
      </c>
      <c r="T1975" s="65">
        <v>3.7349999999999999</v>
      </c>
      <c r="U1975" s="65">
        <v>-6947.98</v>
      </c>
      <c r="V1975" s="65">
        <v>23276.514999999996</v>
      </c>
    </row>
    <row r="1976" spans="1:22" x14ac:dyDescent="0.25">
      <c r="A1976">
        <v>1960</v>
      </c>
      <c r="B1976" s="65">
        <v>40.647199999999998</v>
      </c>
      <c r="C1976" s="65">
        <v>319.8211</v>
      </c>
      <c r="D1976" s="65">
        <v>14.304</v>
      </c>
      <c r="E1976" s="65">
        <v>218.09719999999999</v>
      </c>
      <c r="F1976" s="65">
        <v>3022.2637</v>
      </c>
      <c r="G1976" s="65">
        <v>2617.3879000000002</v>
      </c>
      <c r="H1976" s="65">
        <v>9565.9127000000008</v>
      </c>
      <c r="I1976" s="65">
        <v>3170.4980999999998</v>
      </c>
      <c r="J1976" s="65">
        <v>2518.0297999999998</v>
      </c>
      <c r="K1976" s="65">
        <v>3286.6893</v>
      </c>
      <c r="L1976" s="65">
        <v>-1660.3999999999999</v>
      </c>
      <c r="M1976" s="65">
        <v>3568.35</v>
      </c>
      <c r="N1976" s="65">
        <v>-156</v>
      </c>
      <c r="O1976" s="65">
        <v>16485.600000000002</v>
      </c>
      <c r="P1976" s="65">
        <v>50342.950000000004</v>
      </c>
      <c r="Q1976" s="65">
        <v>10782.9</v>
      </c>
      <c r="R1976" s="65">
        <v>7177.4299999999994</v>
      </c>
      <c r="S1976" s="65">
        <v>339.46999999999997</v>
      </c>
      <c r="T1976" s="65">
        <v>6803.01</v>
      </c>
      <c r="U1976" s="65">
        <v>1537.5</v>
      </c>
      <c r="V1976" s="65">
        <v>95220.809999999983</v>
      </c>
    </row>
    <row r="1977" spans="1:22" x14ac:dyDescent="0.25">
      <c r="A1977">
        <v>1961</v>
      </c>
      <c r="B1977" s="65">
        <v>40.090000000000003</v>
      </c>
      <c r="C1977" s="65">
        <v>327.67</v>
      </c>
      <c r="D1977" s="65">
        <v>14.08</v>
      </c>
      <c r="E1977" s="65">
        <v>236.3</v>
      </c>
      <c r="F1977" s="65">
        <v>3161.1</v>
      </c>
      <c r="G1977" s="65">
        <v>2726.67</v>
      </c>
      <c r="H1977" s="65">
        <v>9678.41</v>
      </c>
      <c r="I1977" s="65">
        <v>3108.35</v>
      </c>
      <c r="J1977" s="65">
        <v>2527.7399999999998</v>
      </c>
      <c r="K1977" s="65">
        <v>3309.08</v>
      </c>
      <c r="L1977" s="65">
        <v>2259.6</v>
      </c>
      <c r="M1977" s="65">
        <v>-8200.65</v>
      </c>
      <c r="N1977" s="65">
        <v>8408.4</v>
      </c>
      <c r="O1977" s="65">
        <v>-19914.8</v>
      </c>
      <c r="P1977" s="65">
        <v>15634.625</v>
      </c>
      <c r="Q1977" s="65">
        <v>-11072.8</v>
      </c>
      <c r="R1977" s="65">
        <v>1552.3400000000001</v>
      </c>
      <c r="S1977" s="65">
        <v>6554.49</v>
      </c>
      <c r="T1977" s="65">
        <v>5347.08</v>
      </c>
      <c r="U1977" s="65">
        <v>-2941.54</v>
      </c>
      <c r="V1977" s="65">
        <v>-2373.2549999999965</v>
      </c>
    </row>
    <row r="1978" spans="1:22" x14ac:dyDescent="0.25">
      <c r="A1978">
        <v>1962</v>
      </c>
      <c r="B1978" s="65">
        <v>39.676099999999998</v>
      </c>
      <c r="C1978" s="65">
        <v>318.14640000000003</v>
      </c>
      <c r="D1978" s="65">
        <v>14.046799999999999</v>
      </c>
      <c r="E1978" s="65">
        <v>226.99420000000001</v>
      </c>
      <c r="F1978" s="65">
        <v>3253.6118999999999</v>
      </c>
      <c r="G1978" s="65">
        <v>2747.27</v>
      </c>
      <c r="H1978" s="65">
        <v>9128.6098999999995</v>
      </c>
      <c r="I1978" s="65">
        <v>3130.3910999999998</v>
      </c>
      <c r="J1978" s="65">
        <v>2571.8579</v>
      </c>
      <c r="K1978" s="65">
        <v>3286.6660999999999</v>
      </c>
      <c r="L1978" s="65">
        <v>5137.3</v>
      </c>
      <c r="M1978" s="65">
        <v>6080.4000000000005</v>
      </c>
      <c r="N1978" s="65">
        <v>9874.7999999999993</v>
      </c>
      <c r="O1978" s="65">
        <v>-1308.4000000000001</v>
      </c>
      <c r="P1978" s="65">
        <v>-7494.1</v>
      </c>
      <c r="Q1978" s="65">
        <v>-15193.52</v>
      </c>
      <c r="R1978" s="65">
        <v>29042.57</v>
      </c>
      <c r="S1978" s="65">
        <v>4350.17</v>
      </c>
      <c r="T1978" s="65">
        <v>-1271.2050000000002</v>
      </c>
      <c r="U1978" s="65">
        <v>1542.14</v>
      </c>
      <c r="V1978" s="65">
        <v>30760.154999999992</v>
      </c>
    </row>
    <row r="1979" spans="1:22" x14ac:dyDescent="0.25">
      <c r="A1979">
        <v>1963</v>
      </c>
      <c r="B1979" s="65">
        <v>38.840000000000003</v>
      </c>
      <c r="C1979" s="65">
        <v>317.92</v>
      </c>
      <c r="D1979" s="65">
        <v>14.03</v>
      </c>
      <c r="E1979" s="65">
        <v>223.59</v>
      </c>
      <c r="F1979" s="65">
        <v>3201.33</v>
      </c>
      <c r="G1979" s="65">
        <v>2701.27</v>
      </c>
      <c r="H1979" s="65">
        <v>9877.91</v>
      </c>
      <c r="I1979" s="65">
        <v>3131.55</v>
      </c>
      <c r="J1979" s="65">
        <v>2557.39</v>
      </c>
      <c r="K1979" s="65">
        <v>3257.54</v>
      </c>
      <c r="L1979" s="65">
        <v>11018</v>
      </c>
      <c r="M1979" s="65">
        <v>6426.7500000000009</v>
      </c>
      <c r="N1979" s="65">
        <v>10413</v>
      </c>
      <c r="O1979" s="65">
        <v>5505.8</v>
      </c>
      <c r="P1979" s="65">
        <v>5577.25</v>
      </c>
      <c r="Q1979" s="65">
        <v>-5992.92</v>
      </c>
      <c r="R1979" s="65">
        <v>-8422.34</v>
      </c>
      <c r="S1979" s="65">
        <v>4234.41</v>
      </c>
      <c r="T1979" s="65">
        <v>899.29500000000007</v>
      </c>
      <c r="U1979" s="65">
        <v>7368.0000000000009</v>
      </c>
      <c r="V1979" s="65">
        <v>37027.245000000003</v>
      </c>
    </row>
    <row r="1980" spans="1:22" x14ac:dyDescent="0.25">
      <c r="A1980">
        <v>1964</v>
      </c>
      <c r="B1980" s="65">
        <v>40.750300000000003</v>
      </c>
      <c r="C1980" s="65">
        <v>323.76080000000002</v>
      </c>
      <c r="D1980" s="65">
        <v>14.1805</v>
      </c>
      <c r="E1980" s="65">
        <v>223.2705</v>
      </c>
      <c r="F1980" s="65">
        <v>3242.0832999999998</v>
      </c>
      <c r="G1980" s="65">
        <v>2695.0614999999998</v>
      </c>
      <c r="H1980" s="65">
        <v>9621.8125</v>
      </c>
      <c r="I1980" s="65">
        <v>3197.4737</v>
      </c>
      <c r="J1980" s="65">
        <v>2626.9236999999998</v>
      </c>
      <c r="K1980" s="65">
        <v>3317.0338999999999</v>
      </c>
      <c r="L1980" s="65">
        <v>-2382.1</v>
      </c>
      <c r="M1980" s="65">
        <v>-2341.1999999999998</v>
      </c>
      <c r="N1980" s="65">
        <v>4660.5</v>
      </c>
      <c r="O1980" s="65">
        <v>6139</v>
      </c>
      <c r="P1980" s="65">
        <v>-4611.95</v>
      </c>
      <c r="Q1980" s="65">
        <v>-4751.82</v>
      </c>
      <c r="R1980" s="65">
        <v>4382.4399999999996</v>
      </c>
      <c r="S1980" s="65">
        <v>-2358.09</v>
      </c>
      <c r="T1980" s="65">
        <v>-9531.0750000000007</v>
      </c>
      <c r="U1980" s="65">
        <v>-4531.42</v>
      </c>
      <c r="V1980" s="65">
        <v>-15325.715</v>
      </c>
    </row>
    <row r="1981" spans="1:22" x14ac:dyDescent="0.25">
      <c r="A1981">
        <v>1965</v>
      </c>
      <c r="B1981" s="65">
        <v>40.76</v>
      </c>
      <c r="C1981" s="65">
        <v>325.75</v>
      </c>
      <c r="D1981" s="65">
        <v>13.84</v>
      </c>
      <c r="E1981" s="65">
        <v>227.88</v>
      </c>
      <c r="F1981" s="65">
        <v>3276.53</v>
      </c>
      <c r="G1981" s="65">
        <v>2645.43</v>
      </c>
      <c r="H1981" s="65">
        <v>9609.69</v>
      </c>
      <c r="I1981" s="65">
        <v>3150.05</v>
      </c>
      <c r="J1981" s="65">
        <v>2521</v>
      </c>
      <c r="K1981" s="65">
        <v>3271.22</v>
      </c>
      <c r="L1981" s="65">
        <v>-2467.5</v>
      </c>
      <c r="M1981" s="65">
        <v>-5320.35</v>
      </c>
      <c r="N1981" s="65">
        <v>18080.400000000001</v>
      </c>
      <c r="O1981" s="65">
        <v>-3086</v>
      </c>
      <c r="P1981" s="65">
        <v>-13222.375</v>
      </c>
      <c r="Q1981" s="65">
        <v>5175.46</v>
      </c>
      <c r="R1981" s="65">
        <v>4988.6949999999997</v>
      </c>
      <c r="S1981" s="65">
        <v>2384.13</v>
      </c>
      <c r="T1981" s="65">
        <v>6357.63</v>
      </c>
      <c r="U1981" s="65">
        <v>4632.04</v>
      </c>
      <c r="V1981" s="65">
        <v>17522.13</v>
      </c>
    </row>
    <row r="1982" spans="1:22" x14ac:dyDescent="0.25">
      <c r="A1982">
        <v>1966</v>
      </c>
      <c r="B1982" s="65">
        <v>39.827599999999997</v>
      </c>
      <c r="C1982" s="65">
        <v>315.69279999999998</v>
      </c>
      <c r="D1982" s="65">
        <v>14.280200000000001</v>
      </c>
      <c r="E1982" s="65">
        <v>236.81809999999999</v>
      </c>
      <c r="F1982" s="65">
        <v>3157.2015000000001</v>
      </c>
      <c r="G1982" s="65">
        <v>2708.7786000000001</v>
      </c>
      <c r="H1982" s="65">
        <v>9972.6411000000007</v>
      </c>
      <c r="I1982" s="65">
        <v>3215.596</v>
      </c>
      <c r="J1982" s="65">
        <v>2510.6385</v>
      </c>
      <c r="K1982" s="65">
        <v>3297.1133</v>
      </c>
      <c r="L1982" s="65">
        <v>4076.8</v>
      </c>
      <c r="M1982" s="65">
        <v>9760.7999999999993</v>
      </c>
      <c r="N1982" s="65">
        <v>772.2</v>
      </c>
      <c r="O1982" s="65">
        <v>-20956.2</v>
      </c>
      <c r="P1982" s="65">
        <v>16608.5</v>
      </c>
      <c r="Q1982" s="65">
        <v>-7495.24</v>
      </c>
      <c r="R1982" s="65">
        <v>-13158.99</v>
      </c>
      <c r="S1982" s="65">
        <v>-4170.3200000000006</v>
      </c>
      <c r="T1982" s="65">
        <v>7911.7049999999999</v>
      </c>
      <c r="U1982" s="65">
        <v>-547.29999999999995</v>
      </c>
      <c r="V1982" s="65">
        <v>-7198.045000000001</v>
      </c>
    </row>
    <row r="1983" spans="1:22" x14ac:dyDescent="0.25">
      <c r="A1983">
        <v>1967</v>
      </c>
      <c r="B1983" s="65">
        <v>39.979999999999997</v>
      </c>
      <c r="C1983" s="65">
        <v>323.73</v>
      </c>
      <c r="D1983" s="65">
        <v>14.62</v>
      </c>
      <c r="E1983" s="65">
        <v>238.31</v>
      </c>
      <c r="F1983" s="65">
        <v>3300.36</v>
      </c>
      <c r="G1983" s="65">
        <v>2653.27</v>
      </c>
      <c r="H1983" s="65">
        <v>10111.4</v>
      </c>
      <c r="I1983" s="65">
        <v>3163.62</v>
      </c>
      <c r="J1983" s="65">
        <v>2559.8200000000002</v>
      </c>
      <c r="K1983" s="65">
        <v>3228.48</v>
      </c>
      <c r="L1983" s="65">
        <v>2990.4</v>
      </c>
      <c r="M1983" s="65">
        <v>-2292.4499999999998</v>
      </c>
      <c r="N1983" s="65">
        <v>-12409.8</v>
      </c>
      <c r="O1983" s="65">
        <v>-23945.399999999998</v>
      </c>
      <c r="P1983" s="65">
        <v>-19180.800000000003</v>
      </c>
      <c r="Q1983" s="65">
        <v>3606.88</v>
      </c>
      <c r="R1983" s="65">
        <v>-20096.789999999997</v>
      </c>
      <c r="S1983" s="65">
        <v>1027.46</v>
      </c>
      <c r="T1983" s="65">
        <v>535.09500000000003</v>
      </c>
      <c r="U1983" s="65">
        <v>13179</v>
      </c>
      <c r="V1983" s="65">
        <v>-56586.404999999999</v>
      </c>
    </row>
    <row r="1984" spans="1:22" x14ac:dyDescent="0.25">
      <c r="A1984">
        <v>1968</v>
      </c>
      <c r="B1984" s="65">
        <v>40.554099999999998</v>
      </c>
      <c r="C1984" s="65">
        <v>336.68540000000002</v>
      </c>
      <c r="D1984" s="65">
        <v>14.631399999999999</v>
      </c>
      <c r="E1984" s="65">
        <v>224.90469999999999</v>
      </c>
      <c r="F1984" s="65">
        <v>3125.6806999999999</v>
      </c>
      <c r="G1984" s="65">
        <v>2675.8849</v>
      </c>
      <c r="H1984" s="65">
        <v>9353.6329000000005</v>
      </c>
      <c r="I1984" s="65">
        <v>3156.7898</v>
      </c>
      <c r="J1984" s="65">
        <v>2554.4274</v>
      </c>
      <c r="K1984" s="65">
        <v>3250.4526999999998</v>
      </c>
      <c r="L1984" s="65">
        <v>-1008.7</v>
      </c>
      <c r="M1984" s="65">
        <v>-21728.100000000002</v>
      </c>
      <c r="N1984" s="65">
        <v>-12924.599999999999</v>
      </c>
      <c r="O1984" s="65">
        <v>2870.6</v>
      </c>
      <c r="P1984" s="65">
        <v>24488.7</v>
      </c>
      <c r="Q1984" s="65">
        <v>-916.49999999999989</v>
      </c>
      <c r="R1984" s="65">
        <v>17791.419999999998</v>
      </c>
      <c r="S1984" s="65">
        <v>1710.3000000000002</v>
      </c>
      <c r="T1984" s="65">
        <v>1343.37</v>
      </c>
      <c r="U1984" s="65">
        <v>8784.82</v>
      </c>
      <c r="V1984" s="65">
        <v>20411.309999999994</v>
      </c>
    </row>
    <row r="1985" spans="1:22" x14ac:dyDescent="0.25">
      <c r="A1985">
        <v>1969</v>
      </c>
      <c r="B1985" s="65">
        <v>39.54</v>
      </c>
      <c r="C1985" s="65">
        <v>319.87</v>
      </c>
      <c r="D1985" s="65">
        <v>14.21</v>
      </c>
      <c r="E1985" s="65">
        <v>229.71</v>
      </c>
      <c r="F1985" s="65">
        <v>3297</v>
      </c>
      <c r="G1985" s="65">
        <v>2679.67</v>
      </c>
      <c r="H1985" s="65">
        <v>9633.6200000000008</v>
      </c>
      <c r="I1985" s="65">
        <v>3178.78</v>
      </c>
      <c r="J1985" s="65">
        <v>2483.02</v>
      </c>
      <c r="K1985" s="65">
        <v>3288.45</v>
      </c>
      <c r="L1985" s="65">
        <v>6092.7999999999993</v>
      </c>
      <c r="M1985" s="65">
        <v>3493.5000000000005</v>
      </c>
      <c r="N1985" s="65">
        <v>3673.8</v>
      </c>
      <c r="O1985" s="65">
        <v>-6745.8</v>
      </c>
      <c r="P1985" s="65">
        <v>-18340.099999999999</v>
      </c>
      <c r="Q1985" s="65">
        <v>-1673.2800000000002</v>
      </c>
      <c r="R1985" s="65">
        <v>3792.1349999999998</v>
      </c>
      <c r="S1985" s="65">
        <v>-488.89</v>
      </c>
      <c r="T1985" s="65">
        <v>12054.419999999998</v>
      </c>
      <c r="U1985" s="65">
        <v>1186.26</v>
      </c>
      <c r="V1985" s="65">
        <v>3044.8449999999993</v>
      </c>
    </row>
    <row r="1986" spans="1:22" x14ac:dyDescent="0.25">
      <c r="A1986">
        <v>1970</v>
      </c>
      <c r="B1986" s="65">
        <v>41.737400000000001</v>
      </c>
      <c r="C1986" s="65">
        <v>324.63029999999998</v>
      </c>
      <c r="D1986" s="65">
        <v>14.3667</v>
      </c>
      <c r="E1986" s="65">
        <v>233.6353</v>
      </c>
      <c r="F1986" s="65">
        <v>3273.1893</v>
      </c>
      <c r="G1986" s="65">
        <v>2675.6867999999999</v>
      </c>
      <c r="H1986" s="65">
        <v>9676.9104000000007</v>
      </c>
      <c r="I1986" s="65">
        <v>3164.5214999999998</v>
      </c>
      <c r="J1986" s="65">
        <v>2597.2402000000002</v>
      </c>
      <c r="K1986" s="65">
        <v>3282.1878000000002</v>
      </c>
      <c r="L1986" s="65">
        <v>-9291.7999999999993</v>
      </c>
      <c r="M1986" s="65">
        <v>-3645.45</v>
      </c>
      <c r="N1986" s="65">
        <v>-2601.2999999999997</v>
      </c>
      <c r="O1986" s="65">
        <v>-14590.6</v>
      </c>
      <c r="P1986" s="65">
        <v>-12388.45</v>
      </c>
      <c r="Q1986" s="65">
        <v>-876.88000000000011</v>
      </c>
      <c r="R1986" s="65">
        <v>1627.5449999999998</v>
      </c>
      <c r="S1986" s="65">
        <v>937.13</v>
      </c>
      <c r="T1986" s="65">
        <v>-5078.55</v>
      </c>
      <c r="U1986" s="65">
        <v>2437.8000000000002</v>
      </c>
      <c r="V1986" s="65">
        <v>-43470.555000000008</v>
      </c>
    </row>
    <row r="1987" spans="1:22" x14ac:dyDescent="0.25">
      <c r="A1987">
        <v>1971</v>
      </c>
      <c r="B1987" s="65">
        <v>40.86</v>
      </c>
      <c r="C1987" s="65">
        <v>323.74</v>
      </c>
      <c r="D1987" s="65">
        <v>14.51</v>
      </c>
      <c r="E1987" s="65">
        <v>228.61</v>
      </c>
      <c r="F1987" s="65">
        <v>3358.11</v>
      </c>
      <c r="G1987" s="65">
        <v>2691.44</v>
      </c>
      <c r="H1987" s="65">
        <v>9492.16</v>
      </c>
      <c r="I1987" s="65">
        <v>3233.33</v>
      </c>
      <c r="J1987" s="65">
        <v>2566.44</v>
      </c>
      <c r="K1987" s="65">
        <v>3344.2</v>
      </c>
      <c r="L1987" s="65">
        <v>-3143.7</v>
      </c>
      <c r="M1987" s="65">
        <v>-2313.9</v>
      </c>
      <c r="N1987" s="65">
        <v>-8373.2999999999993</v>
      </c>
      <c r="O1987" s="65">
        <v>-4545</v>
      </c>
      <c r="P1987" s="65">
        <v>-33619.300000000003</v>
      </c>
      <c r="Q1987" s="65">
        <v>-4026.8999999999996</v>
      </c>
      <c r="R1987" s="65">
        <v>10865.31</v>
      </c>
      <c r="S1987" s="65">
        <v>-5943.66</v>
      </c>
      <c r="T1987" s="65">
        <v>-459.13500000000005</v>
      </c>
      <c r="U1987" s="65">
        <v>-9965.24</v>
      </c>
      <c r="V1987" s="65">
        <v>-61524.825000000012</v>
      </c>
    </row>
    <row r="1988" spans="1:22" x14ac:dyDescent="0.25">
      <c r="A1988">
        <v>1972</v>
      </c>
      <c r="B1988" s="65">
        <v>39.881300000000003</v>
      </c>
      <c r="C1988" s="65">
        <v>324.50110000000001</v>
      </c>
      <c r="D1988" s="65">
        <v>14.0586</v>
      </c>
      <c r="E1988" s="65">
        <v>225.3733</v>
      </c>
      <c r="F1988" s="65">
        <v>3142.9609</v>
      </c>
      <c r="G1988" s="65">
        <v>2707.0146</v>
      </c>
      <c r="H1988" s="65">
        <v>9529.8848999999991</v>
      </c>
      <c r="I1988" s="65">
        <v>3193.7049000000002</v>
      </c>
      <c r="J1988" s="65">
        <v>2514.1925999999999</v>
      </c>
      <c r="K1988" s="65">
        <v>3297.8665999999998</v>
      </c>
      <c r="L1988" s="65">
        <v>3700.8999999999996</v>
      </c>
      <c r="M1988" s="65">
        <v>-3451.65</v>
      </c>
      <c r="N1988" s="65">
        <v>9414.6</v>
      </c>
      <c r="O1988" s="65">
        <v>1933.4</v>
      </c>
      <c r="P1988" s="65">
        <v>20168.649999999998</v>
      </c>
      <c r="Q1988" s="65">
        <v>-7142.4400000000005</v>
      </c>
      <c r="R1988" s="65">
        <v>8978.82</v>
      </c>
      <c r="S1988" s="65">
        <v>-1981.21</v>
      </c>
      <c r="T1988" s="65">
        <v>7378.59</v>
      </c>
      <c r="U1988" s="65">
        <v>-697.95999999999992</v>
      </c>
      <c r="V1988" s="65">
        <v>38301.700000000004</v>
      </c>
    </row>
    <row r="1989" spans="1:22" x14ac:dyDescent="0.25">
      <c r="A1989">
        <v>1973</v>
      </c>
      <c r="B1989" s="65">
        <v>38.86</v>
      </c>
      <c r="C1989" s="65">
        <v>322.29000000000002</v>
      </c>
      <c r="D1989" s="65">
        <v>14.76</v>
      </c>
      <c r="E1989" s="65">
        <v>228.2</v>
      </c>
      <c r="F1989" s="65">
        <v>3028.37</v>
      </c>
      <c r="G1989" s="65">
        <v>2676.66</v>
      </c>
      <c r="H1989" s="65">
        <v>10003.870000000001</v>
      </c>
      <c r="I1989" s="65">
        <v>3197.85</v>
      </c>
      <c r="J1989" s="65">
        <v>2541.0500000000002</v>
      </c>
      <c r="K1989" s="65">
        <v>3380.29</v>
      </c>
      <c r="L1989" s="65">
        <v>10874.5</v>
      </c>
      <c r="M1989" s="65">
        <v>-132.30000000000001</v>
      </c>
      <c r="N1989" s="65">
        <v>-17904.900000000001</v>
      </c>
      <c r="O1989" s="65">
        <v>-3721.6</v>
      </c>
      <c r="P1989" s="65">
        <v>48816.299999999996</v>
      </c>
      <c r="Q1989" s="65">
        <v>-1072.3800000000001</v>
      </c>
      <c r="R1989" s="65">
        <v>-14720.394999999999</v>
      </c>
      <c r="S1989" s="65">
        <v>-2395.46</v>
      </c>
      <c r="T1989" s="65">
        <v>3350.64</v>
      </c>
      <c r="U1989" s="65">
        <v>-17183.060000000001</v>
      </c>
      <c r="V1989" s="65">
        <v>5911.3449999999975</v>
      </c>
    </row>
    <row r="1990" spans="1:22" x14ac:dyDescent="0.25">
      <c r="A1990">
        <v>1974</v>
      </c>
      <c r="B1990" s="65">
        <v>41.306399999999996</v>
      </c>
      <c r="C1990" s="65">
        <v>327.30630000000002</v>
      </c>
      <c r="D1990" s="65">
        <v>14.732799999999999</v>
      </c>
      <c r="E1990" s="65">
        <v>229.2389</v>
      </c>
      <c r="F1990" s="65">
        <v>3097.2788999999998</v>
      </c>
      <c r="G1990" s="65">
        <v>2682.4661999999998</v>
      </c>
      <c r="H1990" s="65">
        <v>9597.5918999999994</v>
      </c>
      <c r="I1990" s="65">
        <v>3216.8996999999999</v>
      </c>
      <c r="J1990" s="65">
        <v>2563.9663</v>
      </c>
      <c r="K1990" s="65">
        <v>3286.8472999999999</v>
      </c>
      <c r="L1990" s="65">
        <v>-6274.8</v>
      </c>
      <c r="M1990" s="65">
        <v>-7659.45</v>
      </c>
      <c r="N1990" s="65">
        <v>-16879.2</v>
      </c>
      <c r="O1990" s="65">
        <v>-5797.7999999999993</v>
      </c>
      <c r="P1990" s="65">
        <v>31589.15</v>
      </c>
      <c r="Q1990" s="65">
        <v>-2232.7600000000002</v>
      </c>
      <c r="R1990" s="65">
        <v>5593.47</v>
      </c>
      <c r="S1990" s="65">
        <v>-4300.6900000000005</v>
      </c>
      <c r="T1990" s="65">
        <v>-87.464999999999989</v>
      </c>
      <c r="U1990" s="65">
        <v>1505.8999999999999</v>
      </c>
      <c r="V1990" s="65">
        <v>-4543.6449999999995</v>
      </c>
    </row>
    <row r="1991" spans="1:22" x14ac:dyDescent="0.25">
      <c r="A1991">
        <v>1975</v>
      </c>
      <c r="B1991" s="65">
        <v>41.12</v>
      </c>
      <c r="C1991" s="65">
        <v>327.91</v>
      </c>
      <c r="D1991" s="65">
        <v>13.77</v>
      </c>
      <c r="E1991" s="65">
        <v>222.76</v>
      </c>
      <c r="F1991" s="65">
        <v>3364.9</v>
      </c>
      <c r="G1991" s="65">
        <v>2703.16</v>
      </c>
      <c r="H1991" s="65">
        <v>9502.2199999999993</v>
      </c>
      <c r="I1991" s="65">
        <v>3108.48</v>
      </c>
      <c r="J1991" s="65">
        <v>2614.84</v>
      </c>
      <c r="K1991" s="65">
        <v>3307.37</v>
      </c>
      <c r="L1991" s="65">
        <v>-4963.7</v>
      </c>
      <c r="M1991" s="65">
        <v>-8557.9500000000007</v>
      </c>
      <c r="N1991" s="65">
        <v>20709</v>
      </c>
      <c r="O1991" s="65">
        <v>7154</v>
      </c>
      <c r="P1991" s="65">
        <v>-35315.65</v>
      </c>
      <c r="Q1991" s="65">
        <v>-6371.4</v>
      </c>
      <c r="R1991" s="65">
        <v>10362.269999999999</v>
      </c>
      <c r="S1991" s="65">
        <v>6541.2400000000007</v>
      </c>
      <c r="T1991" s="65">
        <v>-7719</v>
      </c>
      <c r="U1991" s="65">
        <v>-2599.52</v>
      </c>
      <c r="V1991" s="65">
        <v>-20760.710000000006</v>
      </c>
    </row>
    <row r="1992" spans="1:22" x14ac:dyDescent="0.25">
      <c r="A1992">
        <v>1976</v>
      </c>
      <c r="B1992" s="65">
        <v>41.697600000000001</v>
      </c>
      <c r="C1992" s="65">
        <v>316.96409999999997</v>
      </c>
      <c r="D1992" s="65">
        <v>13.860200000000001</v>
      </c>
      <c r="E1992" s="65">
        <v>218.4365</v>
      </c>
      <c r="F1992" s="65">
        <v>3327.3851</v>
      </c>
      <c r="G1992" s="65">
        <v>2689.3357000000001</v>
      </c>
      <c r="H1992" s="65">
        <v>9701.0975999999991</v>
      </c>
      <c r="I1992" s="65">
        <v>3153.8422</v>
      </c>
      <c r="J1992" s="65">
        <v>2559.4666999999999</v>
      </c>
      <c r="K1992" s="65">
        <v>3287.2937000000002</v>
      </c>
      <c r="L1992" s="65">
        <v>-9013.2000000000007</v>
      </c>
      <c r="M1992" s="65">
        <v>7853.85</v>
      </c>
      <c r="N1992" s="65">
        <v>17152.2</v>
      </c>
      <c r="O1992" s="65">
        <v>15807</v>
      </c>
      <c r="P1992" s="65">
        <v>-25937.4</v>
      </c>
      <c r="Q1992" s="65">
        <v>-3606.6600000000003</v>
      </c>
      <c r="R1992" s="65">
        <v>418.185</v>
      </c>
      <c r="S1992" s="65">
        <v>2005.06</v>
      </c>
      <c r="T1992" s="65">
        <v>587.47500000000002</v>
      </c>
      <c r="U1992" s="65">
        <v>1416.62</v>
      </c>
      <c r="V1992" s="65">
        <v>6683.1299999999965</v>
      </c>
    </row>
    <row r="1993" spans="1:22" x14ac:dyDescent="0.25">
      <c r="A1993">
        <v>1977</v>
      </c>
      <c r="B1993" s="65">
        <v>41.31</v>
      </c>
      <c r="C1993" s="65">
        <v>326.41000000000003</v>
      </c>
      <c r="D1993" s="65">
        <v>14.56</v>
      </c>
      <c r="E1993" s="65">
        <v>225.3</v>
      </c>
      <c r="F1993" s="65">
        <v>3185.55</v>
      </c>
      <c r="G1993" s="65">
        <v>2738.39</v>
      </c>
      <c r="H1993" s="65">
        <v>9682.69</v>
      </c>
      <c r="I1993" s="65">
        <v>3173.4</v>
      </c>
      <c r="J1993" s="65">
        <v>2518.4299999999998</v>
      </c>
      <c r="K1993" s="65">
        <v>3347.5</v>
      </c>
      <c r="L1993" s="65">
        <v>-6274.0999999999995</v>
      </c>
      <c r="M1993" s="65">
        <v>-6312.6</v>
      </c>
      <c r="N1993" s="65">
        <v>-10019.1</v>
      </c>
      <c r="O1993" s="65">
        <v>2071</v>
      </c>
      <c r="P1993" s="65">
        <v>9520.4749999999985</v>
      </c>
      <c r="Q1993" s="65">
        <v>-13417.04</v>
      </c>
      <c r="R1993" s="65">
        <v>1338.64</v>
      </c>
      <c r="S1993" s="65">
        <v>49.15</v>
      </c>
      <c r="T1993" s="65">
        <v>6743.7</v>
      </c>
      <c r="U1993" s="65">
        <v>-10625.539999999999</v>
      </c>
      <c r="V1993" s="65">
        <v>-26925.415000000001</v>
      </c>
    </row>
    <row r="1994" spans="1:22" x14ac:dyDescent="0.25">
      <c r="A1994">
        <v>1978</v>
      </c>
      <c r="B1994" s="65">
        <v>40.429099999999998</v>
      </c>
      <c r="C1994" s="65">
        <v>317.88080000000002</v>
      </c>
      <c r="D1994" s="65">
        <v>14.382</v>
      </c>
      <c r="E1994" s="65">
        <v>232.43219999999999</v>
      </c>
      <c r="F1994" s="65">
        <v>3174.9699000000001</v>
      </c>
      <c r="G1994" s="65">
        <v>2696.0178000000001</v>
      </c>
      <c r="H1994" s="65">
        <v>9445.0784000000003</v>
      </c>
      <c r="I1994" s="65">
        <v>3155.9355999999998</v>
      </c>
      <c r="J1994" s="65">
        <v>2577.6462999999999</v>
      </c>
      <c r="K1994" s="65">
        <v>3329.8980999999999</v>
      </c>
      <c r="L1994" s="65">
        <v>-133.69999999999999</v>
      </c>
      <c r="M1994" s="65">
        <v>6478.8</v>
      </c>
      <c r="N1994" s="65">
        <v>-3198</v>
      </c>
      <c r="O1994" s="65">
        <v>-12184.4</v>
      </c>
      <c r="P1994" s="65">
        <v>12166.4</v>
      </c>
      <c r="Q1994" s="65">
        <v>-4943.08</v>
      </c>
      <c r="R1994" s="65">
        <v>13219.145</v>
      </c>
      <c r="S1994" s="65">
        <v>1795.72</v>
      </c>
      <c r="T1994" s="65">
        <v>-2139.4650000000001</v>
      </c>
      <c r="U1994" s="65">
        <v>-7104.2599999999993</v>
      </c>
      <c r="V1994" s="65">
        <v>3957.1600000000008</v>
      </c>
    </row>
    <row r="1995" spans="1:22" x14ac:dyDescent="0.25">
      <c r="A1995">
        <v>1979</v>
      </c>
      <c r="B1995" s="65">
        <v>39.700000000000003</v>
      </c>
      <c r="C1995" s="65">
        <v>332.83</v>
      </c>
      <c r="D1995" s="65">
        <v>14.03</v>
      </c>
      <c r="E1995" s="65">
        <v>233.31</v>
      </c>
      <c r="F1995" s="65">
        <v>3198.4</v>
      </c>
      <c r="G1995" s="65">
        <v>2677.68</v>
      </c>
      <c r="H1995" s="65">
        <v>9601.39</v>
      </c>
      <c r="I1995" s="65">
        <v>3175.79</v>
      </c>
      <c r="J1995" s="65">
        <v>2571.8200000000002</v>
      </c>
      <c r="K1995" s="65">
        <v>3261.91</v>
      </c>
      <c r="L1995" s="65">
        <v>4944.8</v>
      </c>
      <c r="M1995" s="65">
        <v>-15946.2</v>
      </c>
      <c r="N1995" s="65">
        <v>10420.799999999999</v>
      </c>
      <c r="O1995" s="65">
        <v>-13941</v>
      </c>
      <c r="P1995" s="65">
        <v>6309.5</v>
      </c>
      <c r="Q1995" s="65">
        <v>-1274.9599999999998</v>
      </c>
      <c r="R1995" s="65">
        <v>5403.585</v>
      </c>
      <c r="S1995" s="65">
        <v>-189.64000000000001</v>
      </c>
      <c r="T1995" s="65">
        <v>-1265.8499999999999</v>
      </c>
      <c r="U1995" s="65">
        <v>6493.32</v>
      </c>
      <c r="V1995" s="65">
        <v>954.35499999999774</v>
      </c>
    </row>
    <row r="1996" spans="1:22" x14ac:dyDescent="0.25">
      <c r="A1996">
        <v>1980</v>
      </c>
      <c r="B1996" s="65">
        <v>40.339799999999997</v>
      </c>
      <c r="C1996" s="65">
        <v>319.76339999999999</v>
      </c>
      <c r="D1996" s="65">
        <v>14.319100000000001</v>
      </c>
      <c r="E1996" s="65">
        <v>218.12549999999999</v>
      </c>
      <c r="F1996" s="65">
        <v>3096.5001999999999</v>
      </c>
      <c r="G1996" s="65">
        <v>2680.7876000000001</v>
      </c>
      <c r="H1996" s="65">
        <v>9892.9403000000002</v>
      </c>
      <c r="I1996" s="65">
        <v>3155.9751000000001</v>
      </c>
      <c r="J1996" s="65">
        <v>2548.4061000000002</v>
      </c>
      <c r="K1996" s="65">
        <v>3269.1824000000001</v>
      </c>
      <c r="L1996" s="65">
        <v>491.4</v>
      </c>
      <c r="M1996" s="65">
        <v>3654.8999999999996</v>
      </c>
      <c r="N1996" s="65">
        <v>-744.9</v>
      </c>
      <c r="O1996" s="65">
        <v>16429</v>
      </c>
      <c r="P1996" s="65">
        <v>31783.825000000001</v>
      </c>
      <c r="Q1996" s="65">
        <v>-1897.0400000000002</v>
      </c>
      <c r="R1996" s="65">
        <v>-9173.9500000000007</v>
      </c>
      <c r="S1996" s="65">
        <v>1791.77</v>
      </c>
      <c r="T1996" s="65">
        <v>2246.5650000000001</v>
      </c>
      <c r="U1996" s="65">
        <v>5038.88</v>
      </c>
      <c r="V1996" s="65">
        <v>49620.45</v>
      </c>
    </row>
    <row r="1997" spans="1:22" x14ac:dyDescent="0.25">
      <c r="A1997">
        <v>1981</v>
      </c>
      <c r="B1997" s="65">
        <v>40.9</v>
      </c>
      <c r="C1997" s="65">
        <v>330.7</v>
      </c>
      <c r="D1997" s="65">
        <v>14.26</v>
      </c>
      <c r="E1997" s="65">
        <v>234.08</v>
      </c>
      <c r="F1997" s="65">
        <v>3130.91</v>
      </c>
      <c r="G1997" s="65">
        <v>2732.57</v>
      </c>
      <c r="H1997" s="65">
        <v>9473.56</v>
      </c>
      <c r="I1997" s="65">
        <v>3174.34</v>
      </c>
      <c r="J1997" s="65">
        <v>2578.34</v>
      </c>
      <c r="K1997" s="65">
        <v>3291.68</v>
      </c>
      <c r="L1997" s="65">
        <v>-3401.3</v>
      </c>
      <c r="M1997" s="65">
        <v>-12756.9</v>
      </c>
      <c r="N1997" s="65">
        <v>1700.4</v>
      </c>
      <c r="O1997" s="65">
        <v>-15476</v>
      </c>
      <c r="P1997" s="65">
        <v>23180.924999999999</v>
      </c>
      <c r="Q1997" s="65">
        <v>-12253.279999999999</v>
      </c>
      <c r="R1997" s="65">
        <v>11795.189999999999</v>
      </c>
      <c r="S1997" s="65">
        <v>-44.78</v>
      </c>
      <c r="T1997" s="65">
        <v>-2242.83</v>
      </c>
      <c r="U1997" s="65">
        <v>538.91999999999996</v>
      </c>
      <c r="V1997" s="65">
        <v>-8959.6550000000043</v>
      </c>
    </row>
    <row r="1998" spans="1:22" x14ac:dyDescent="0.25">
      <c r="A1998">
        <v>1982</v>
      </c>
      <c r="B1998" s="65">
        <v>40.161799999999999</v>
      </c>
      <c r="C1998" s="65">
        <v>326.03620000000001</v>
      </c>
      <c r="D1998" s="65">
        <v>14.242800000000001</v>
      </c>
      <c r="E1998" s="65">
        <v>233.3827</v>
      </c>
      <c r="F1998" s="65">
        <v>3194.3328000000001</v>
      </c>
      <c r="G1998" s="65">
        <v>2701.5279999999998</v>
      </c>
      <c r="H1998" s="65">
        <v>9972.0331000000006</v>
      </c>
      <c r="I1998" s="65">
        <v>3197.3942000000002</v>
      </c>
      <c r="J1998" s="65">
        <v>2572.7548000000002</v>
      </c>
      <c r="K1998" s="65">
        <v>3314.8292999999999</v>
      </c>
      <c r="L1998" s="65">
        <v>1737.4</v>
      </c>
      <c r="M1998" s="65">
        <v>-5754.3</v>
      </c>
      <c r="N1998" s="65">
        <v>2230.8000000000002</v>
      </c>
      <c r="O1998" s="65">
        <v>-14085.4</v>
      </c>
      <c r="P1998" s="65">
        <v>7325.6750000000002</v>
      </c>
      <c r="Q1998" s="65">
        <v>-6045.12</v>
      </c>
      <c r="R1998" s="65">
        <v>-13128.59</v>
      </c>
      <c r="S1998" s="65">
        <v>-2350.14</v>
      </c>
      <c r="T1998" s="65">
        <v>-1405.7400000000002</v>
      </c>
      <c r="U1998" s="65">
        <v>-4090.5</v>
      </c>
      <c r="V1998" s="65">
        <v>-35565.915000000001</v>
      </c>
    </row>
    <row r="1999" spans="1:22" x14ac:dyDescent="0.25">
      <c r="A1999">
        <v>1983</v>
      </c>
      <c r="B1999" s="65">
        <v>41.23</v>
      </c>
      <c r="C1999" s="65">
        <v>321.10000000000002</v>
      </c>
      <c r="D1999" s="65">
        <v>14.49</v>
      </c>
      <c r="E1999" s="65">
        <v>222.13</v>
      </c>
      <c r="F1999" s="65">
        <v>3427.96</v>
      </c>
      <c r="G1999" s="65">
        <v>2663.22</v>
      </c>
      <c r="H1999" s="65">
        <v>9401.4699999999993</v>
      </c>
      <c r="I1999" s="65">
        <v>3168.64</v>
      </c>
      <c r="J1999" s="65">
        <v>2574.7199999999998</v>
      </c>
      <c r="K1999" s="65">
        <v>3250.52</v>
      </c>
      <c r="L1999" s="65">
        <v>-5721.1</v>
      </c>
      <c r="M1999" s="65">
        <v>1648.8</v>
      </c>
      <c r="N1999" s="65">
        <v>-7324.2</v>
      </c>
      <c r="O1999" s="65">
        <v>8423.6</v>
      </c>
      <c r="P1999" s="65">
        <v>-51081.5</v>
      </c>
      <c r="Q1999" s="65">
        <v>1616.1000000000001</v>
      </c>
      <c r="R1999" s="65">
        <v>15399.65</v>
      </c>
      <c r="S1999" s="65">
        <v>525.03</v>
      </c>
      <c r="T1999" s="65">
        <v>-1700.4599999999998</v>
      </c>
      <c r="U1999" s="65">
        <v>8771.8599999999988</v>
      </c>
      <c r="V1999" s="65">
        <v>-29442.22</v>
      </c>
    </row>
    <row r="2000" spans="1:22" x14ac:dyDescent="0.25">
      <c r="A2000">
        <v>1984</v>
      </c>
      <c r="B2000" s="65">
        <v>40.173099999999998</v>
      </c>
      <c r="C2000" s="65">
        <v>318.62759999999997</v>
      </c>
      <c r="D2000" s="65">
        <v>14.4367</v>
      </c>
      <c r="E2000" s="65">
        <v>228.82679999999999</v>
      </c>
      <c r="F2000" s="65">
        <v>3377.498</v>
      </c>
      <c r="G2000" s="65">
        <v>2696.123</v>
      </c>
      <c r="H2000" s="65">
        <v>9775.4236000000001</v>
      </c>
      <c r="I2000" s="65">
        <v>3170.9256999999998</v>
      </c>
      <c r="J2000" s="65">
        <v>2559.5464000000002</v>
      </c>
      <c r="K2000" s="65">
        <v>3273.0599000000002</v>
      </c>
      <c r="L2000" s="65">
        <v>1658.3</v>
      </c>
      <c r="M2000" s="65">
        <v>5358.6</v>
      </c>
      <c r="N2000" s="65">
        <v>-5331.2999999999993</v>
      </c>
      <c r="O2000" s="65">
        <v>-4973.6000000000004</v>
      </c>
      <c r="P2000" s="65">
        <v>-38465.625</v>
      </c>
      <c r="Q2000" s="65">
        <v>-4964.12</v>
      </c>
      <c r="R2000" s="65">
        <v>-3298.1149999999998</v>
      </c>
      <c r="S2000" s="65">
        <v>296.70999999999998</v>
      </c>
      <c r="T2000" s="65">
        <v>575.52</v>
      </c>
      <c r="U2000" s="65">
        <v>4263.38</v>
      </c>
      <c r="V2000" s="65">
        <v>-44880.250000000007</v>
      </c>
    </row>
    <row r="2001" spans="1:22" x14ac:dyDescent="0.25">
      <c r="A2001">
        <v>1985</v>
      </c>
      <c r="B2001" s="65">
        <v>40.17</v>
      </c>
      <c r="C2001" s="65">
        <v>328.53</v>
      </c>
      <c r="D2001" s="65">
        <v>14.25</v>
      </c>
      <c r="E2001" s="65">
        <v>221.87</v>
      </c>
      <c r="F2001" s="65">
        <v>3587.23</v>
      </c>
      <c r="G2001" s="65">
        <v>2662.58</v>
      </c>
      <c r="H2001" s="65">
        <v>9746.6200000000008</v>
      </c>
      <c r="I2001" s="65">
        <v>3241.04</v>
      </c>
      <c r="J2001" s="65">
        <v>2560</v>
      </c>
      <c r="K2001" s="65">
        <v>3235.72</v>
      </c>
      <c r="L2001" s="65">
        <v>1690.5</v>
      </c>
      <c r="M2001" s="65">
        <v>-9493.9500000000007</v>
      </c>
      <c r="N2001" s="65">
        <v>1911</v>
      </c>
      <c r="O2001" s="65">
        <v>8941</v>
      </c>
      <c r="P2001" s="65">
        <v>-90898.675000000003</v>
      </c>
      <c r="Q2001" s="65">
        <v>1744.6200000000001</v>
      </c>
      <c r="R2001" s="65">
        <v>-1858.0950000000003</v>
      </c>
      <c r="S2001" s="65">
        <v>-6714.4000000000005</v>
      </c>
      <c r="T2001" s="65">
        <v>506.80499999999995</v>
      </c>
      <c r="U2001" s="65">
        <v>11731.88</v>
      </c>
      <c r="V2001" s="65">
        <v>-82439.315000000002</v>
      </c>
    </row>
    <row r="2002" spans="1:22" x14ac:dyDescent="0.25">
      <c r="A2002">
        <v>1986</v>
      </c>
      <c r="B2002" s="65">
        <v>42.171999999999997</v>
      </c>
      <c r="C2002" s="65">
        <v>322.87700000000001</v>
      </c>
      <c r="D2002" s="65">
        <v>14.130599999999999</v>
      </c>
      <c r="E2002" s="65">
        <v>220.8425</v>
      </c>
      <c r="F2002" s="65">
        <v>3249.4868000000001</v>
      </c>
      <c r="G2002" s="65">
        <v>2741.826</v>
      </c>
      <c r="H2002" s="65">
        <v>9431.1805999999997</v>
      </c>
      <c r="I2002" s="65">
        <v>3216.3117999999999</v>
      </c>
      <c r="J2002" s="65">
        <v>2548.3616999999999</v>
      </c>
      <c r="K2002" s="65">
        <v>3307.7447999999999</v>
      </c>
      <c r="L2002" s="65">
        <v>-12334</v>
      </c>
      <c r="M2002" s="65">
        <v>-1015.5000000000001</v>
      </c>
      <c r="N2002" s="65">
        <v>6606.5999999999995</v>
      </c>
      <c r="O2002" s="65">
        <v>10995</v>
      </c>
      <c r="P2002" s="65">
        <v>-6462.8249999999998</v>
      </c>
      <c r="Q2002" s="65">
        <v>-14104.720000000001</v>
      </c>
      <c r="R2002" s="65">
        <v>13914.035000000002</v>
      </c>
      <c r="S2002" s="65">
        <v>-4241.8999999999996</v>
      </c>
      <c r="T2002" s="65">
        <v>2253.2249999999999</v>
      </c>
      <c r="U2002" s="65">
        <v>-2673.6</v>
      </c>
      <c r="V2002" s="65">
        <v>-7063.6849999999995</v>
      </c>
    </row>
    <row r="2003" spans="1:22" x14ac:dyDescent="0.25">
      <c r="A2003">
        <v>1987</v>
      </c>
      <c r="B2003" s="65">
        <v>40.94</v>
      </c>
      <c r="C2003" s="65">
        <v>325.47000000000003</v>
      </c>
      <c r="D2003" s="65">
        <v>14.67</v>
      </c>
      <c r="E2003" s="65">
        <v>214.15</v>
      </c>
      <c r="F2003" s="65">
        <v>3359.75</v>
      </c>
      <c r="G2003" s="65">
        <v>2703.3</v>
      </c>
      <c r="H2003" s="65">
        <v>9433.84</v>
      </c>
      <c r="I2003" s="65">
        <v>3138.68</v>
      </c>
      <c r="J2003" s="65">
        <v>2545.11</v>
      </c>
      <c r="K2003" s="65">
        <v>3365.03</v>
      </c>
      <c r="L2003" s="65">
        <v>-3676.4</v>
      </c>
      <c r="M2003" s="65">
        <v>-4902.6000000000004</v>
      </c>
      <c r="N2003" s="65">
        <v>-14313</v>
      </c>
      <c r="O2003" s="65">
        <v>24385.599999999999</v>
      </c>
      <c r="P2003" s="65">
        <v>-34029.825000000004</v>
      </c>
      <c r="Q2003" s="65">
        <v>-6400.3200000000006</v>
      </c>
      <c r="R2003" s="65">
        <v>13781.174999999999</v>
      </c>
      <c r="S2003" s="65">
        <v>3520.8399999999997</v>
      </c>
      <c r="T2003" s="65">
        <v>2741.355</v>
      </c>
      <c r="U2003" s="65">
        <v>-14131.14</v>
      </c>
      <c r="V2003" s="65">
        <v>-33024.315000000002</v>
      </c>
    </row>
    <row r="2004" spans="1:22" x14ac:dyDescent="0.25">
      <c r="A2004">
        <v>1988</v>
      </c>
      <c r="B2004" s="65">
        <v>40.301200000000001</v>
      </c>
      <c r="C2004" s="65">
        <v>324.11880000000002</v>
      </c>
      <c r="D2004" s="65">
        <v>14.237299999999999</v>
      </c>
      <c r="E2004" s="65">
        <v>224.08179999999999</v>
      </c>
      <c r="F2004" s="65">
        <v>3430.6363999999999</v>
      </c>
      <c r="G2004" s="65">
        <v>2733.0221000000001</v>
      </c>
      <c r="H2004" s="65">
        <v>10033.0713</v>
      </c>
      <c r="I2004" s="65">
        <v>3182.9090999999999</v>
      </c>
      <c r="J2004" s="65">
        <v>2532.047</v>
      </c>
      <c r="K2004" s="65">
        <v>3347.5927999999999</v>
      </c>
      <c r="L2004" s="65">
        <v>761.59999999999991</v>
      </c>
      <c r="M2004" s="65">
        <v>-2878.2000000000003</v>
      </c>
      <c r="N2004" s="65">
        <v>2445.3000000000002</v>
      </c>
      <c r="O2004" s="65">
        <v>4516.3999999999996</v>
      </c>
      <c r="P2004" s="65">
        <v>-51750.224999999999</v>
      </c>
      <c r="Q2004" s="65">
        <v>-12343.94</v>
      </c>
      <c r="R2004" s="65">
        <v>-16180.5</v>
      </c>
      <c r="S2004" s="65">
        <v>-901.62999999999988</v>
      </c>
      <c r="T2004" s="65">
        <v>4700.43</v>
      </c>
      <c r="U2004" s="65">
        <v>-10643.2</v>
      </c>
      <c r="V2004" s="65">
        <v>-82273.965000000011</v>
      </c>
    </row>
    <row r="2005" spans="1:22" x14ac:dyDescent="0.25">
      <c r="A2005">
        <v>1989</v>
      </c>
      <c r="B2005" s="65">
        <v>41.11</v>
      </c>
      <c r="C2005" s="65">
        <v>321.91000000000003</v>
      </c>
      <c r="D2005" s="65">
        <v>14.41</v>
      </c>
      <c r="E2005" s="65">
        <v>223.65</v>
      </c>
      <c r="F2005" s="65">
        <v>3228.01</v>
      </c>
      <c r="G2005" s="65">
        <v>2673.55</v>
      </c>
      <c r="H2005" s="65">
        <v>10270.81</v>
      </c>
      <c r="I2005" s="65">
        <v>3223.14</v>
      </c>
      <c r="J2005" s="65">
        <v>2582.0300000000002</v>
      </c>
      <c r="K2005" s="65">
        <v>3348.4</v>
      </c>
      <c r="L2005" s="65">
        <v>-4869.2</v>
      </c>
      <c r="M2005" s="65">
        <v>431.40000000000003</v>
      </c>
      <c r="N2005" s="65">
        <v>-4449.8999999999996</v>
      </c>
      <c r="O2005" s="65">
        <v>5381.2</v>
      </c>
      <c r="P2005" s="65">
        <v>-1093.3500000000001</v>
      </c>
      <c r="Q2005" s="65">
        <v>-448.59999999999997</v>
      </c>
      <c r="R2005" s="65">
        <v>-28067.595000000001</v>
      </c>
      <c r="S2005" s="65">
        <v>-4924.8500000000004</v>
      </c>
      <c r="T2005" s="65">
        <v>-2796.5099999999998</v>
      </c>
      <c r="U2005" s="65">
        <v>-10803.68</v>
      </c>
      <c r="V2005" s="65">
        <v>-51641.085000000006</v>
      </c>
    </row>
    <row r="2006" spans="1:22" x14ac:dyDescent="0.25">
      <c r="A2006">
        <v>1990</v>
      </c>
      <c r="B2006" s="65">
        <v>40.697099999999999</v>
      </c>
      <c r="C2006" s="65">
        <v>324.17590000000001</v>
      </c>
      <c r="D2006" s="65">
        <v>14.2902</v>
      </c>
      <c r="E2006" s="65">
        <v>233.5712</v>
      </c>
      <c r="F2006" s="65">
        <v>3165.1244000000002</v>
      </c>
      <c r="G2006" s="65">
        <v>2710.6205</v>
      </c>
      <c r="H2006" s="65">
        <v>8938.2664999999997</v>
      </c>
      <c r="I2006" s="65">
        <v>3227.9366</v>
      </c>
      <c r="J2006" s="65">
        <v>2511.3209999999999</v>
      </c>
      <c r="K2006" s="65">
        <v>3366.7489999999998</v>
      </c>
      <c r="L2006" s="65">
        <v>-2009.7</v>
      </c>
      <c r="M2006" s="65">
        <v>-2963.85</v>
      </c>
      <c r="N2006" s="65">
        <v>382.2</v>
      </c>
      <c r="O2006" s="65">
        <v>-14462.400000000001</v>
      </c>
      <c r="P2006" s="65">
        <v>14627.775</v>
      </c>
      <c r="Q2006" s="65">
        <v>-7863.62</v>
      </c>
      <c r="R2006" s="65">
        <v>38559.74</v>
      </c>
      <c r="S2006" s="65">
        <v>-5404.38</v>
      </c>
      <c r="T2006" s="65">
        <v>7809.33</v>
      </c>
      <c r="U2006" s="65">
        <v>-14474.44</v>
      </c>
      <c r="V2006" s="65">
        <v>14200.654999999993</v>
      </c>
    </row>
    <row r="2007" spans="1:22" x14ac:dyDescent="0.25">
      <c r="A2007">
        <v>1991</v>
      </c>
      <c r="B2007" s="65">
        <v>40.520000000000003</v>
      </c>
      <c r="C2007" s="65">
        <v>327.08999999999997</v>
      </c>
      <c r="D2007" s="65">
        <v>13.97</v>
      </c>
      <c r="E2007" s="65">
        <v>238.83</v>
      </c>
      <c r="F2007" s="65">
        <v>3344.13</v>
      </c>
      <c r="G2007" s="65">
        <v>2637.13</v>
      </c>
      <c r="H2007" s="65">
        <v>9406.33</v>
      </c>
      <c r="I2007" s="65">
        <v>3107.37</v>
      </c>
      <c r="J2007" s="65">
        <v>2551.4899999999998</v>
      </c>
      <c r="K2007" s="65">
        <v>3289.83</v>
      </c>
      <c r="L2007" s="65">
        <v>-757.4</v>
      </c>
      <c r="M2007" s="65">
        <v>-7330.95</v>
      </c>
      <c r="N2007" s="65">
        <v>12971.4</v>
      </c>
      <c r="O2007" s="65">
        <v>-24970</v>
      </c>
      <c r="P2007" s="65">
        <v>-30122.824999999997</v>
      </c>
      <c r="Q2007" s="65">
        <v>6834.6</v>
      </c>
      <c r="R2007" s="65">
        <v>15156.545</v>
      </c>
      <c r="S2007" s="65">
        <v>6652.119999999999</v>
      </c>
      <c r="T2007" s="65">
        <v>1783.635</v>
      </c>
      <c r="U2007" s="65">
        <v>909.52</v>
      </c>
      <c r="V2007" s="65">
        <v>-18873.355</v>
      </c>
    </row>
    <row r="2008" spans="1:22" x14ac:dyDescent="0.25">
      <c r="A2008">
        <v>1992</v>
      </c>
      <c r="B2008" s="65">
        <v>41.828200000000002</v>
      </c>
      <c r="C2008" s="65">
        <v>325.428</v>
      </c>
      <c r="D2008" s="65">
        <v>14.4947</v>
      </c>
      <c r="E2008" s="65">
        <v>223.27869999999999</v>
      </c>
      <c r="F2008" s="65">
        <v>3322.3939999999998</v>
      </c>
      <c r="G2008" s="65">
        <v>2679.3243000000002</v>
      </c>
      <c r="H2008" s="65">
        <v>9933.4899000000005</v>
      </c>
      <c r="I2008" s="65">
        <v>3221.5273999999999</v>
      </c>
      <c r="J2008" s="65">
        <v>2524.3703</v>
      </c>
      <c r="K2008" s="65">
        <v>3195.6235999999999</v>
      </c>
      <c r="L2008" s="65">
        <v>-9927.4</v>
      </c>
      <c r="M2008" s="65">
        <v>-4842</v>
      </c>
      <c r="N2008" s="65">
        <v>-7593.3</v>
      </c>
      <c r="O2008" s="65">
        <v>6122.6</v>
      </c>
      <c r="P2008" s="65">
        <v>-24689.625</v>
      </c>
      <c r="Q2008" s="65">
        <v>-1604.38</v>
      </c>
      <c r="R2008" s="65">
        <v>-11201.43</v>
      </c>
      <c r="S2008" s="65">
        <v>-4763.46</v>
      </c>
      <c r="T2008" s="65">
        <v>5851.9350000000004</v>
      </c>
      <c r="U2008" s="65">
        <v>19750.640000000003</v>
      </c>
      <c r="V2008" s="65">
        <v>-32896.42</v>
      </c>
    </row>
    <row r="2009" spans="1:22" x14ac:dyDescent="0.25">
      <c r="A2009">
        <v>1993</v>
      </c>
      <c r="B2009" s="65">
        <v>42.48</v>
      </c>
      <c r="C2009" s="65">
        <v>316.02</v>
      </c>
      <c r="D2009" s="65">
        <v>14.88</v>
      </c>
      <c r="E2009" s="65">
        <v>217.19</v>
      </c>
      <c r="F2009" s="65">
        <v>2888.59</v>
      </c>
      <c r="G2009" s="65">
        <v>2654.13</v>
      </c>
      <c r="H2009" s="65">
        <v>9437.26</v>
      </c>
      <c r="I2009" s="65">
        <v>3147.22</v>
      </c>
      <c r="J2009" s="65">
        <v>2609.89</v>
      </c>
      <c r="K2009" s="65">
        <v>3365.21</v>
      </c>
      <c r="L2009" s="65">
        <v>-14455.7</v>
      </c>
      <c r="M2009" s="65">
        <v>9264.15</v>
      </c>
      <c r="N2009" s="65">
        <v>-22803.3</v>
      </c>
      <c r="O2009" s="65">
        <v>18296.199999999997</v>
      </c>
      <c r="P2009" s="65">
        <v>83760.850000000006</v>
      </c>
      <c r="Q2009" s="65">
        <v>3433.78</v>
      </c>
      <c r="R2009" s="65">
        <v>13610.125</v>
      </c>
      <c r="S2009" s="65">
        <v>2667.36</v>
      </c>
      <c r="T2009" s="65">
        <v>-6975.6750000000002</v>
      </c>
      <c r="U2009" s="65">
        <v>-14166.659999999998</v>
      </c>
      <c r="V2009" s="65">
        <v>72631.13</v>
      </c>
    </row>
    <row r="2010" spans="1:22" x14ac:dyDescent="0.25">
      <c r="A2010">
        <v>1994</v>
      </c>
      <c r="B2010" s="65">
        <v>41.852499999999999</v>
      </c>
      <c r="C2010" s="65">
        <v>331.28039999999999</v>
      </c>
      <c r="D2010" s="65">
        <v>14.334099999999999</v>
      </c>
      <c r="E2010" s="65">
        <v>228.62899999999999</v>
      </c>
      <c r="F2010" s="65">
        <v>3337.2658999999999</v>
      </c>
      <c r="G2010" s="65">
        <v>2671.1194999999998</v>
      </c>
      <c r="H2010" s="65">
        <v>9529.9829000000009</v>
      </c>
      <c r="I2010" s="65">
        <v>3214.4326999999998</v>
      </c>
      <c r="J2010" s="65">
        <v>2496.7714000000001</v>
      </c>
      <c r="K2010" s="65">
        <v>3280.1498000000001</v>
      </c>
      <c r="L2010" s="65">
        <v>-10097.5</v>
      </c>
      <c r="M2010" s="65">
        <v>-13620.599999999999</v>
      </c>
      <c r="N2010" s="65">
        <v>-1329.8999999999999</v>
      </c>
      <c r="O2010" s="65">
        <v>-4578</v>
      </c>
      <c r="P2010" s="65">
        <v>-28407.599999999999</v>
      </c>
      <c r="Q2010" s="65">
        <v>36.58</v>
      </c>
      <c r="R2010" s="65">
        <v>8973.92</v>
      </c>
      <c r="S2010" s="65">
        <v>-4053.9900000000002</v>
      </c>
      <c r="T2010" s="65">
        <v>9991.77</v>
      </c>
      <c r="U2010" s="65">
        <v>2845.4</v>
      </c>
      <c r="V2010" s="65">
        <v>-40239.919999999991</v>
      </c>
    </row>
    <row r="2011" spans="1:22" x14ac:dyDescent="0.25">
      <c r="A2011">
        <v>1995</v>
      </c>
      <c r="B2011" s="65">
        <v>40.1</v>
      </c>
      <c r="C2011" s="65">
        <v>323.27999999999997</v>
      </c>
      <c r="D2011" s="65">
        <v>14.17</v>
      </c>
      <c r="E2011" s="65">
        <v>220.71</v>
      </c>
      <c r="F2011" s="65">
        <v>3183.97</v>
      </c>
      <c r="G2011" s="65">
        <v>2641.8</v>
      </c>
      <c r="H2011" s="65">
        <v>9830.84</v>
      </c>
      <c r="I2011" s="65">
        <v>3148.87</v>
      </c>
      <c r="J2011" s="65">
        <v>2537.5100000000002</v>
      </c>
      <c r="K2011" s="65">
        <v>3311.63</v>
      </c>
      <c r="L2011" s="65">
        <v>2146.1999999999998</v>
      </c>
      <c r="M2011" s="65">
        <v>-1619.7</v>
      </c>
      <c r="N2011" s="65">
        <v>5206.5</v>
      </c>
      <c r="O2011" s="65">
        <v>11267.6</v>
      </c>
      <c r="P2011" s="65">
        <v>9916.7250000000004</v>
      </c>
      <c r="Q2011" s="65">
        <v>5900.92</v>
      </c>
      <c r="R2011" s="65">
        <v>-6068.96</v>
      </c>
      <c r="S2011" s="65">
        <v>2502.0700000000002</v>
      </c>
      <c r="T2011" s="65">
        <v>3880.4850000000001</v>
      </c>
      <c r="U2011" s="65">
        <v>-3449.88</v>
      </c>
      <c r="V2011" s="65">
        <v>29681.959999999995</v>
      </c>
    </row>
    <row r="2012" spans="1:22" x14ac:dyDescent="0.25">
      <c r="A2012">
        <v>1996</v>
      </c>
      <c r="B2012" s="65">
        <v>39.767099999999999</v>
      </c>
      <c r="C2012" s="65">
        <v>325.17140000000001</v>
      </c>
      <c r="D2012" s="65">
        <v>14.195399999999999</v>
      </c>
      <c r="E2012" s="65">
        <v>225.44569999999999</v>
      </c>
      <c r="F2012" s="65">
        <v>3219.4261999999999</v>
      </c>
      <c r="G2012" s="65">
        <v>2634.0342999999998</v>
      </c>
      <c r="H2012" s="65">
        <v>9605.1142999999993</v>
      </c>
      <c r="I2012" s="65">
        <v>3149.0540000000001</v>
      </c>
      <c r="J2012" s="65">
        <v>2614.9711000000002</v>
      </c>
      <c r="K2012" s="65">
        <v>3241.6662000000001</v>
      </c>
      <c r="L2012" s="65">
        <v>4500.3</v>
      </c>
      <c r="M2012" s="65">
        <v>-4457.1000000000004</v>
      </c>
      <c r="N2012" s="65">
        <v>4079.4</v>
      </c>
      <c r="O2012" s="65">
        <v>1788.6</v>
      </c>
      <c r="P2012" s="65">
        <v>1052.325</v>
      </c>
      <c r="Q2012" s="65">
        <v>7453.619999999999</v>
      </c>
      <c r="R2012" s="65">
        <v>5217.3499999999995</v>
      </c>
      <c r="S2012" s="65">
        <v>2483.88</v>
      </c>
      <c r="T2012" s="65">
        <v>-7738.1849999999995</v>
      </c>
      <c r="U2012" s="65">
        <v>10542.119999999999</v>
      </c>
      <c r="V2012" s="65">
        <v>24922.309999999998</v>
      </c>
    </row>
    <row r="2013" spans="1:22" x14ac:dyDescent="0.25">
      <c r="A2013">
        <v>1997</v>
      </c>
      <c r="B2013" s="65">
        <v>40.700000000000003</v>
      </c>
      <c r="C2013" s="65">
        <v>330.95</v>
      </c>
      <c r="D2013" s="65">
        <v>14</v>
      </c>
      <c r="E2013" s="65">
        <v>236.35</v>
      </c>
      <c r="F2013" s="65">
        <v>3283.11</v>
      </c>
      <c r="G2013" s="65">
        <v>2684.51</v>
      </c>
      <c r="H2013" s="65">
        <v>10035.1</v>
      </c>
      <c r="I2013" s="65">
        <v>3161.99</v>
      </c>
      <c r="J2013" s="65">
        <v>2509.42</v>
      </c>
      <c r="K2013" s="65">
        <v>3294.11</v>
      </c>
      <c r="L2013" s="65">
        <v>-2055.9</v>
      </c>
      <c r="M2013" s="65">
        <v>-13117.499999999998</v>
      </c>
      <c r="N2013" s="65">
        <v>11746.800000000001</v>
      </c>
      <c r="O2013" s="65">
        <v>-20023.399999999998</v>
      </c>
      <c r="P2013" s="65">
        <v>-14869.25</v>
      </c>
      <c r="Q2013" s="65">
        <v>-2640.82</v>
      </c>
      <c r="R2013" s="65">
        <v>-16281.75</v>
      </c>
      <c r="S2013" s="65">
        <v>1190.27</v>
      </c>
      <c r="T2013" s="65">
        <v>8094.5550000000003</v>
      </c>
      <c r="U2013" s="65">
        <v>52.92</v>
      </c>
      <c r="V2013" s="65">
        <v>-47904.074999999997</v>
      </c>
    </row>
    <row r="2014" spans="1:22" x14ac:dyDescent="0.25">
      <c r="A2014">
        <v>1998</v>
      </c>
      <c r="B2014" s="65">
        <v>40.722999999999999</v>
      </c>
      <c r="C2014" s="65">
        <v>326.54759999999999</v>
      </c>
      <c r="D2014" s="65">
        <v>14.3568</v>
      </c>
      <c r="E2014" s="65">
        <v>225.98070000000001</v>
      </c>
      <c r="F2014" s="65">
        <v>3093.4766</v>
      </c>
      <c r="G2014" s="65">
        <v>2741.654</v>
      </c>
      <c r="H2014" s="65">
        <v>9945.7081999999991</v>
      </c>
      <c r="I2014" s="65">
        <v>3192.0866999999998</v>
      </c>
      <c r="J2014" s="65">
        <v>2543.0880999999999</v>
      </c>
      <c r="K2014" s="65">
        <v>3359.6768000000002</v>
      </c>
      <c r="L2014" s="65">
        <v>-2191</v>
      </c>
      <c r="M2014" s="65">
        <v>-6521.4</v>
      </c>
      <c r="N2014" s="65">
        <v>-2215.2000000000003</v>
      </c>
      <c r="O2014" s="65">
        <v>718.6</v>
      </c>
      <c r="P2014" s="65">
        <v>32539.724999999999</v>
      </c>
      <c r="Q2014" s="65">
        <v>-14070.320000000002</v>
      </c>
      <c r="R2014" s="65">
        <v>-11812.345000000001</v>
      </c>
      <c r="S2014" s="65">
        <v>-1819.3899999999999</v>
      </c>
      <c r="T2014" s="65">
        <v>3044.2650000000003</v>
      </c>
      <c r="U2014" s="65">
        <v>-13060</v>
      </c>
      <c r="V2014" s="65">
        <v>-15387.065000000002</v>
      </c>
    </row>
    <row r="2015" spans="1:22" x14ac:dyDescent="0.25">
      <c r="A2015">
        <v>1999</v>
      </c>
      <c r="B2015" s="65">
        <v>40.22</v>
      </c>
      <c r="C2015" s="65">
        <v>332.86</v>
      </c>
      <c r="D2015" s="65">
        <v>14.25</v>
      </c>
      <c r="E2015" s="65">
        <v>232.36</v>
      </c>
      <c r="F2015" s="65">
        <v>3154.46</v>
      </c>
      <c r="G2015" s="65">
        <v>2617.61</v>
      </c>
      <c r="H2015" s="65">
        <v>9849.42</v>
      </c>
      <c r="I2015" s="65">
        <v>3160.73</v>
      </c>
      <c r="J2015" s="65">
        <v>2532.87</v>
      </c>
      <c r="K2015" s="65">
        <v>3382.13</v>
      </c>
      <c r="L2015" s="65">
        <v>1358</v>
      </c>
      <c r="M2015" s="65">
        <v>-15995.400000000001</v>
      </c>
      <c r="N2015" s="65">
        <v>1891.5</v>
      </c>
      <c r="O2015" s="65">
        <v>-12046.2</v>
      </c>
      <c r="P2015" s="65">
        <v>17294.350000000002</v>
      </c>
      <c r="Q2015" s="65">
        <v>10737.779999999999</v>
      </c>
      <c r="R2015" s="65">
        <v>-6997.9600000000009</v>
      </c>
      <c r="S2015" s="65">
        <v>1315.8799999999999</v>
      </c>
      <c r="T2015" s="65">
        <v>4576.38</v>
      </c>
      <c r="U2015" s="65">
        <v>-17550.38</v>
      </c>
      <c r="V2015" s="65">
        <v>-15416.050000000003</v>
      </c>
    </row>
    <row r="2016" spans="1:22" x14ac:dyDescent="0.25">
      <c r="A2016">
        <v>2000</v>
      </c>
      <c r="B2016" s="65">
        <v>40.061999999999998</v>
      </c>
      <c r="C2016" s="65">
        <v>337.41210000000001</v>
      </c>
      <c r="D2016" s="65">
        <v>14.2166</v>
      </c>
      <c r="E2016" s="65">
        <v>216.60890000000001</v>
      </c>
      <c r="F2016" s="65">
        <v>3190.0915</v>
      </c>
      <c r="G2016" s="65">
        <v>2703.8272000000002</v>
      </c>
      <c r="H2016" s="65">
        <v>9968.7918000000009</v>
      </c>
      <c r="I2016" s="65">
        <v>3230.4650999999999</v>
      </c>
      <c r="J2016" s="65">
        <v>2568.3436000000002</v>
      </c>
      <c r="K2016" s="65">
        <v>3337.5030999999999</v>
      </c>
      <c r="L2016" s="65">
        <v>2436</v>
      </c>
      <c r="M2016" s="65">
        <v>-22818.149999999998</v>
      </c>
      <c r="N2016" s="65">
        <v>3252.6</v>
      </c>
      <c r="O2016" s="65">
        <v>19462.2</v>
      </c>
      <c r="P2016" s="65">
        <v>8386</v>
      </c>
      <c r="Q2016" s="65">
        <v>-6504.96</v>
      </c>
      <c r="R2016" s="65">
        <v>-12966.524999999998</v>
      </c>
      <c r="S2016" s="65">
        <v>-5657.23</v>
      </c>
      <c r="T2016" s="65">
        <v>-744.06</v>
      </c>
      <c r="U2016" s="65">
        <v>-8625.26</v>
      </c>
      <c r="V2016" s="65">
        <v>-23779.384999999995</v>
      </c>
    </row>
    <row r="2017" spans="1:22" x14ac:dyDescent="0.25">
      <c r="A2017">
        <v>2001</v>
      </c>
      <c r="B2017" s="65">
        <v>40.44</v>
      </c>
      <c r="C2017" s="65">
        <v>321.62</v>
      </c>
      <c r="D2017" s="65">
        <v>13.89</v>
      </c>
      <c r="E2017" s="65">
        <v>226.5</v>
      </c>
      <c r="F2017" s="65">
        <v>3254.63</v>
      </c>
      <c r="G2017" s="65">
        <v>2688.39</v>
      </c>
      <c r="H2017" s="65">
        <v>10286.68</v>
      </c>
      <c r="I2017" s="65">
        <v>3147.34</v>
      </c>
      <c r="J2017" s="65">
        <v>2572.61</v>
      </c>
      <c r="K2017" s="65">
        <v>3347.27</v>
      </c>
      <c r="L2017" s="65">
        <v>-196.7</v>
      </c>
      <c r="M2017" s="65">
        <v>863.55</v>
      </c>
      <c r="N2017" s="65">
        <v>16083.6</v>
      </c>
      <c r="O2017" s="65">
        <v>-319.79999999999995</v>
      </c>
      <c r="P2017" s="65">
        <v>-7748.875</v>
      </c>
      <c r="Q2017" s="65">
        <v>-3417.6000000000004</v>
      </c>
      <c r="R2017" s="65">
        <v>-28860.825000000001</v>
      </c>
      <c r="S2017" s="65">
        <v>2655.03</v>
      </c>
      <c r="T2017" s="65">
        <v>-1383.5700000000002</v>
      </c>
      <c r="U2017" s="65">
        <v>-10578.86</v>
      </c>
      <c r="V2017" s="65">
        <v>-32904.050000000003</v>
      </c>
    </row>
    <row r="2018" spans="1:22" x14ac:dyDescent="0.25">
      <c r="A2018">
        <v>2002</v>
      </c>
      <c r="B2018" s="65">
        <v>41.092199999999998</v>
      </c>
      <c r="C2018" s="65">
        <v>316.64920000000001</v>
      </c>
      <c r="D2018" s="65">
        <v>14.657299999999999</v>
      </c>
      <c r="E2018" s="65">
        <v>228.32689999999999</v>
      </c>
      <c r="F2018" s="65">
        <v>3233.2858000000001</v>
      </c>
      <c r="G2018" s="65">
        <v>2672.5830999999998</v>
      </c>
      <c r="H2018" s="65">
        <v>9609.8765000000003</v>
      </c>
      <c r="I2018" s="65">
        <v>3221.2604000000001</v>
      </c>
      <c r="J2018" s="65">
        <v>2601.8013999999998</v>
      </c>
      <c r="K2018" s="65">
        <v>3303.5165999999999</v>
      </c>
      <c r="L2018" s="65">
        <v>-4775.4000000000005</v>
      </c>
      <c r="M2018" s="65">
        <v>8326.1999999999989</v>
      </c>
      <c r="N2018" s="65">
        <v>-13934.7</v>
      </c>
      <c r="O2018" s="65">
        <v>-3973.8</v>
      </c>
      <c r="P2018" s="65">
        <v>-2412.5749999999998</v>
      </c>
      <c r="Q2018" s="65">
        <v>-256.14</v>
      </c>
      <c r="R2018" s="65">
        <v>4979.24</v>
      </c>
      <c r="S2018" s="65">
        <v>-4736.76</v>
      </c>
      <c r="T2018" s="65">
        <v>-5762.73</v>
      </c>
      <c r="U2018" s="65">
        <v>-1827.9599999999998</v>
      </c>
      <c r="V2018" s="65">
        <v>-24374.625</v>
      </c>
    </row>
    <row r="2019" spans="1:22" x14ac:dyDescent="0.25">
      <c r="A2019">
        <v>2003</v>
      </c>
      <c r="B2019" s="65">
        <v>39.630000000000003</v>
      </c>
      <c r="C2019" s="65">
        <v>331.01</v>
      </c>
      <c r="D2019" s="65">
        <v>14.29</v>
      </c>
      <c r="E2019" s="65">
        <v>222.89</v>
      </c>
      <c r="F2019" s="65">
        <v>3072.71</v>
      </c>
      <c r="G2019" s="65">
        <v>2725.74</v>
      </c>
      <c r="H2019" s="65">
        <v>9535.1</v>
      </c>
      <c r="I2019" s="65">
        <v>3159.69</v>
      </c>
      <c r="J2019" s="65">
        <v>2514.89</v>
      </c>
      <c r="K2019" s="65">
        <v>3351.56</v>
      </c>
      <c r="L2019" s="65">
        <v>5436.9</v>
      </c>
      <c r="M2019" s="65">
        <v>-13216.949999999999</v>
      </c>
      <c r="N2019" s="65">
        <v>514.79999999999995</v>
      </c>
      <c r="O2019" s="65">
        <v>6891.8</v>
      </c>
      <c r="P2019" s="65">
        <v>37731.224999999999</v>
      </c>
      <c r="Q2019" s="65">
        <v>-10887.439999999999</v>
      </c>
      <c r="R2019" s="65">
        <v>8718.0750000000007</v>
      </c>
      <c r="S2019" s="65">
        <v>1420.5500000000002</v>
      </c>
      <c r="T2019" s="65">
        <v>7274.07</v>
      </c>
      <c r="U2019" s="65">
        <v>-11436.86</v>
      </c>
      <c r="V2019" s="65">
        <v>32446.170000000006</v>
      </c>
    </row>
    <row r="2020" spans="1:22" x14ac:dyDescent="0.25">
      <c r="A2020">
        <v>2004</v>
      </c>
      <c r="B2020" s="65">
        <v>39.929299999999998</v>
      </c>
      <c r="C2020" s="65">
        <v>320.1891</v>
      </c>
      <c r="D2020" s="65">
        <v>14.499499999999999</v>
      </c>
      <c r="E2020" s="65">
        <v>229.11199999999999</v>
      </c>
      <c r="F2020" s="65">
        <v>3169.5920000000001</v>
      </c>
      <c r="G2020" s="65">
        <v>2682.5509000000002</v>
      </c>
      <c r="H2020" s="65">
        <v>9757.2954000000009</v>
      </c>
      <c r="I2020" s="65">
        <v>3170.3270000000002</v>
      </c>
      <c r="J2020" s="65">
        <v>2621.4171999999999</v>
      </c>
      <c r="K2020" s="65">
        <v>3271.0347999999999</v>
      </c>
      <c r="L2020" s="65">
        <v>3364.9</v>
      </c>
      <c r="M2020" s="65">
        <v>3016.35</v>
      </c>
      <c r="N2020" s="65">
        <v>-7780.5</v>
      </c>
      <c r="O2020" s="65">
        <v>-5544</v>
      </c>
      <c r="P2020" s="65">
        <v>13510.875</v>
      </c>
      <c r="Q2020" s="65">
        <v>-2249.6999999999998</v>
      </c>
      <c r="R2020" s="65">
        <v>-2391.7049999999999</v>
      </c>
      <c r="S2020" s="65">
        <v>356.58</v>
      </c>
      <c r="T2020" s="65">
        <v>-8705.1</v>
      </c>
      <c r="U2020" s="65">
        <v>4668.3999999999996</v>
      </c>
      <c r="V2020" s="65">
        <v>-1753.9000000000005</v>
      </c>
    </row>
    <row r="2021" spans="1:22" x14ac:dyDescent="0.25">
      <c r="A2021">
        <v>2005</v>
      </c>
      <c r="B2021" s="65">
        <v>38.18</v>
      </c>
      <c r="C2021" s="65">
        <v>326.60000000000002</v>
      </c>
      <c r="D2021" s="65">
        <v>14.39</v>
      </c>
      <c r="E2021" s="65">
        <v>232.8</v>
      </c>
      <c r="F2021" s="65">
        <v>3119.13</v>
      </c>
      <c r="G2021" s="65">
        <v>2758.04</v>
      </c>
      <c r="H2021" s="65">
        <v>9877.61</v>
      </c>
      <c r="I2021" s="65">
        <v>3219.35</v>
      </c>
      <c r="J2021" s="65">
        <v>2548.06</v>
      </c>
      <c r="K2021" s="65">
        <v>3364.46</v>
      </c>
      <c r="L2021" s="65">
        <v>15612.1</v>
      </c>
      <c r="M2021" s="65">
        <v>-6598.8000000000011</v>
      </c>
      <c r="N2021" s="65">
        <v>-3658.2</v>
      </c>
      <c r="O2021" s="65">
        <v>-12922.800000000001</v>
      </c>
      <c r="P2021" s="65">
        <v>26127.424999999999</v>
      </c>
      <c r="Q2021" s="65">
        <v>-17348.46</v>
      </c>
      <c r="R2021" s="65">
        <v>-8407.31</v>
      </c>
      <c r="S2021" s="65">
        <v>-4545.53</v>
      </c>
      <c r="T2021" s="65">
        <v>2297.8650000000002</v>
      </c>
      <c r="U2021" s="65">
        <v>-14016.220000000001</v>
      </c>
      <c r="V2021" s="65">
        <v>-23459.93</v>
      </c>
    </row>
    <row r="2022" spans="1:22" x14ac:dyDescent="0.25">
      <c r="A2022">
        <v>2006</v>
      </c>
      <c r="B2022" s="65">
        <v>40.421199999999999</v>
      </c>
      <c r="C2022" s="65">
        <v>325.03730000000002</v>
      </c>
      <c r="D2022" s="65">
        <v>14.0151</v>
      </c>
      <c r="E2022" s="65">
        <v>228.29069999999999</v>
      </c>
      <c r="F2022" s="65">
        <v>3291.6939000000002</v>
      </c>
      <c r="G2022" s="65">
        <v>2670.0353</v>
      </c>
      <c r="H2022" s="65">
        <v>9702.3935999999994</v>
      </c>
      <c r="I2022" s="65">
        <v>3225.7202000000002</v>
      </c>
      <c r="J2022" s="65">
        <v>2590.0735</v>
      </c>
      <c r="K2022" s="65">
        <v>3280.6017999999999</v>
      </c>
      <c r="L2022" s="65">
        <v>-78.400000000000006</v>
      </c>
      <c r="M2022" s="65">
        <v>-4255.95</v>
      </c>
      <c r="N2022" s="65">
        <v>11111.1</v>
      </c>
      <c r="O2022" s="65">
        <v>-3901.4</v>
      </c>
      <c r="P2022" s="65">
        <v>-17014.600000000002</v>
      </c>
      <c r="Q2022" s="65">
        <v>253.42</v>
      </c>
      <c r="R2022" s="65">
        <v>353.38499999999999</v>
      </c>
      <c r="S2022" s="65">
        <v>-5182.74</v>
      </c>
      <c r="T2022" s="65">
        <v>-4003.5450000000001</v>
      </c>
      <c r="U2022" s="65">
        <v>2755</v>
      </c>
      <c r="V2022" s="65">
        <v>-19963.730000000003</v>
      </c>
    </row>
    <row r="2023" spans="1:22" x14ac:dyDescent="0.25">
      <c r="A2023">
        <v>2007</v>
      </c>
      <c r="B2023" s="65">
        <v>39.85</v>
      </c>
      <c r="C2023" s="65">
        <v>325.58</v>
      </c>
      <c r="D2023" s="65">
        <v>13.96</v>
      </c>
      <c r="E2023" s="65">
        <v>226.15</v>
      </c>
      <c r="F2023" s="65">
        <v>3181.03</v>
      </c>
      <c r="G2023" s="65">
        <v>2664.75</v>
      </c>
      <c r="H2023" s="65">
        <v>9457.99</v>
      </c>
      <c r="I2023" s="65">
        <v>3181.21</v>
      </c>
      <c r="J2023" s="65">
        <v>2564.08</v>
      </c>
      <c r="K2023" s="65">
        <v>3191.29</v>
      </c>
      <c r="L2023" s="65">
        <v>3924.8999999999996</v>
      </c>
      <c r="M2023" s="65">
        <v>-5068.8</v>
      </c>
      <c r="N2023" s="65">
        <v>13174.199999999999</v>
      </c>
      <c r="O2023" s="65">
        <v>384.79999999999995</v>
      </c>
      <c r="P2023" s="65">
        <v>10652.150000000001</v>
      </c>
      <c r="Q2023" s="65">
        <v>1309.52</v>
      </c>
      <c r="R2023" s="65">
        <v>12573.574999999999</v>
      </c>
      <c r="S2023" s="65">
        <v>-731.52</v>
      </c>
      <c r="T2023" s="65">
        <v>-104.97</v>
      </c>
      <c r="U2023" s="65">
        <v>20618.16</v>
      </c>
      <c r="V2023" s="65">
        <v>56732.014999999999</v>
      </c>
    </row>
    <row r="2024" spans="1:22" x14ac:dyDescent="0.25">
      <c r="A2024">
        <v>2008</v>
      </c>
      <c r="B2024" s="65">
        <v>40.0824</v>
      </c>
      <c r="C2024" s="65">
        <v>329.15390000000002</v>
      </c>
      <c r="D2024" s="65">
        <v>14.2592</v>
      </c>
      <c r="E2024" s="65">
        <v>222.8801</v>
      </c>
      <c r="F2024" s="65">
        <v>3161.7763</v>
      </c>
      <c r="G2024" s="65">
        <v>2742.3960999999999</v>
      </c>
      <c r="H2024" s="65">
        <v>10156.906300000001</v>
      </c>
      <c r="I2024" s="65">
        <v>3144.2586000000001</v>
      </c>
      <c r="J2024" s="65">
        <v>2571.7035000000001</v>
      </c>
      <c r="K2024" s="65">
        <v>3300.2629000000002</v>
      </c>
      <c r="L2024" s="65">
        <v>2293.1999999999998</v>
      </c>
      <c r="M2024" s="65">
        <v>-10430.85</v>
      </c>
      <c r="N2024" s="65">
        <v>1591.2</v>
      </c>
      <c r="O2024" s="65">
        <v>6919.8</v>
      </c>
      <c r="P2024" s="65">
        <v>15464.800000000001</v>
      </c>
      <c r="Q2024" s="65">
        <v>-14218.74</v>
      </c>
      <c r="R2024" s="65">
        <v>-22372.25</v>
      </c>
      <c r="S2024" s="65">
        <v>2963.42</v>
      </c>
      <c r="T2024" s="65">
        <v>-1248.0449999999998</v>
      </c>
      <c r="U2024" s="65">
        <v>-1177.22</v>
      </c>
      <c r="V2024" s="65">
        <v>-20214.684999999998</v>
      </c>
    </row>
    <row r="2025" spans="1:22" x14ac:dyDescent="0.25">
      <c r="A2025">
        <v>2009</v>
      </c>
      <c r="B2025" s="65">
        <v>40.6</v>
      </c>
      <c r="C2025" s="65">
        <v>325.52999999999997</v>
      </c>
      <c r="D2025" s="65">
        <v>13.77</v>
      </c>
      <c r="E2025" s="65">
        <v>225.33</v>
      </c>
      <c r="F2025" s="65">
        <v>3240.63</v>
      </c>
      <c r="G2025" s="65">
        <v>2644.13</v>
      </c>
      <c r="H2025" s="65">
        <v>10035.379999999999</v>
      </c>
      <c r="I2025" s="65">
        <v>3169.47</v>
      </c>
      <c r="J2025" s="65">
        <v>2533.56</v>
      </c>
      <c r="K2025" s="65">
        <v>3326.77</v>
      </c>
      <c r="L2025" s="65">
        <v>-1332.8000000000002</v>
      </c>
      <c r="M2025" s="65">
        <v>-4987.6499999999996</v>
      </c>
      <c r="N2025" s="65">
        <v>20533.5</v>
      </c>
      <c r="O2025" s="65">
        <v>2028</v>
      </c>
      <c r="P2025" s="65">
        <v>-4247.625</v>
      </c>
      <c r="Q2025" s="65">
        <v>5434.3200000000006</v>
      </c>
      <c r="R2025" s="65">
        <v>-16296.109999999999</v>
      </c>
      <c r="S2025" s="65">
        <v>442.71000000000004</v>
      </c>
      <c r="T2025" s="65">
        <v>4473.12</v>
      </c>
      <c r="U2025" s="65">
        <v>-6478.619999999999</v>
      </c>
      <c r="V2025" s="65">
        <v>-431.15499999999884</v>
      </c>
    </row>
    <row r="2026" spans="1:22" x14ac:dyDescent="0.25">
      <c r="A2026">
        <v>2010</v>
      </c>
      <c r="B2026" s="65">
        <v>40.0017</v>
      </c>
      <c r="C2026" s="65">
        <v>315.99489999999997</v>
      </c>
      <c r="D2026" s="65">
        <v>13.767099999999999</v>
      </c>
      <c r="E2026" s="65">
        <v>229.8981</v>
      </c>
      <c r="F2026" s="65">
        <v>3270.7469999999998</v>
      </c>
      <c r="G2026" s="65">
        <v>2660.9335000000001</v>
      </c>
      <c r="H2026" s="65">
        <v>9613.7986000000001</v>
      </c>
      <c r="I2026" s="65">
        <v>3157.2384000000002</v>
      </c>
      <c r="J2026" s="65">
        <v>2557.8559</v>
      </c>
      <c r="K2026" s="65">
        <v>3288.9832000000001</v>
      </c>
      <c r="L2026" s="65">
        <v>2858.1</v>
      </c>
      <c r="M2026" s="65">
        <v>9307.65</v>
      </c>
      <c r="N2026" s="65">
        <v>20783.100000000002</v>
      </c>
      <c r="O2026" s="65">
        <v>-7116.2</v>
      </c>
      <c r="P2026" s="65">
        <v>-11777.875</v>
      </c>
      <c r="Q2026" s="65">
        <v>2073.7800000000002</v>
      </c>
      <c r="R2026" s="65">
        <v>4783.1350000000002</v>
      </c>
      <c r="S2026" s="65">
        <v>1665.4399999999998</v>
      </c>
      <c r="T2026" s="65">
        <v>829.09500000000003</v>
      </c>
      <c r="U2026" s="65">
        <v>1078.72</v>
      </c>
      <c r="V2026" s="65">
        <v>24484.945000000007</v>
      </c>
    </row>
    <row r="2027" spans="1:22" x14ac:dyDescent="0.25">
      <c r="A2027">
        <v>2011</v>
      </c>
      <c r="B2027" s="65">
        <v>39.69</v>
      </c>
      <c r="C2027" s="65">
        <v>316.20999999999998</v>
      </c>
      <c r="D2027" s="65">
        <v>14.35</v>
      </c>
      <c r="E2027" s="65">
        <v>227.28</v>
      </c>
      <c r="F2027" s="65">
        <v>3358.1</v>
      </c>
      <c r="G2027" s="65">
        <v>2679.12</v>
      </c>
      <c r="H2027" s="65">
        <v>9870.2199999999993</v>
      </c>
      <c r="I2027" s="65">
        <v>3268.35</v>
      </c>
      <c r="J2027" s="65">
        <v>2552.66</v>
      </c>
      <c r="K2027" s="65">
        <v>3303.37</v>
      </c>
      <c r="L2027" s="65">
        <v>5021.1000000000004</v>
      </c>
      <c r="M2027" s="65">
        <v>8982.6</v>
      </c>
      <c r="N2027" s="65">
        <v>-1875.8999999999999</v>
      </c>
      <c r="O2027" s="65">
        <v>-1876.4</v>
      </c>
      <c r="P2027" s="65">
        <v>-33615.274999999994</v>
      </c>
      <c r="Q2027" s="65">
        <v>-1564.18</v>
      </c>
      <c r="R2027" s="65">
        <v>-8038.1299999999992</v>
      </c>
      <c r="S2027" s="65">
        <v>-9446.15</v>
      </c>
      <c r="T2027" s="65">
        <v>1608.2099999999998</v>
      </c>
      <c r="U2027" s="65">
        <v>-1799.5</v>
      </c>
      <c r="V2027" s="65">
        <v>-42603.624999999993</v>
      </c>
    </row>
    <row r="2028" spans="1:22" x14ac:dyDescent="0.25">
      <c r="A2028">
        <v>2012</v>
      </c>
      <c r="B2028" s="65">
        <v>40.0259</v>
      </c>
      <c r="C2028" s="65">
        <v>325.05599999999998</v>
      </c>
      <c r="D2028" s="65">
        <v>14.1404</v>
      </c>
      <c r="E2028" s="65">
        <v>227.1541</v>
      </c>
      <c r="F2028" s="65">
        <v>3183.9337999999998</v>
      </c>
      <c r="G2028" s="65">
        <v>2694.6423</v>
      </c>
      <c r="H2028" s="65">
        <v>9370.2319000000007</v>
      </c>
      <c r="I2028" s="65">
        <v>3218.5925999999999</v>
      </c>
      <c r="J2028" s="65">
        <v>2597.2343999999998</v>
      </c>
      <c r="K2028" s="65">
        <v>3336.3062</v>
      </c>
      <c r="L2028" s="65">
        <v>2688.7</v>
      </c>
      <c r="M2028" s="65">
        <v>-4284</v>
      </c>
      <c r="N2028" s="65">
        <v>6224.4</v>
      </c>
      <c r="O2028" s="65">
        <v>-1628.2</v>
      </c>
      <c r="P2028" s="65">
        <v>9925.4250000000011</v>
      </c>
      <c r="Q2028" s="65">
        <v>-4667.9799999999996</v>
      </c>
      <c r="R2028" s="65">
        <v>16961.47</v>
      </c>
      <c r="S2028" s="65">
        <v>-4469.9800000000005</v>
      </c>
      <c r="T2028" s="65">
        <v>-5077.6799999999994</v>
      </c>
      <c r="U2028" s="65">
        <v>-8385.880000000001</v>
      </c>
      <c r="V2028" s="65">
        <v>7286.2750000000015</v>
      </c>
    </row>
    <row r="2029" spans="1:22" x14ac:dyDescent="0.25">
      <c r="A2029">
        <v>2013</v>
      </c>
      <c r="B2029" s="65">
        <v>42.08</v>
      </c>
      <c r="C2029" s="65">
        <v>326.75</v>
      </c>
      <c r="D2029" s="65">
        <v>14.83</v>
      </c>
      <c r="E2029" s="65">
        <v>222.99</v>
      </c>
      <c r="F2029" s="65">
        <v>3263.78</v>
      </c>
      <c r="G2029" s="65">
        <v>2621.42</v>
      </c>
      <c r="H2029" s="65">
        <v>10046.36</v>
      </c>
      <c r="I2029" s="65">
        <v>3157.39</v>
      </c>
      <c r="J2029" s="65">
        <v>2545.59</v>
      </c>
      <c r="K2029" s="65">
        <v>3259.49</v>
      </c>
      <c r="L2029" s="65">
        <v>-11668.300000000001</v>
      </c>
      <c r="M2029" s="65">
        <v>-6819.6</v>
      </c>
      <c r="N2029" s="65">
        <v>-20549.100000000002</v>
      </c>
      <c r="O2029" s="65">
        <v>6692</v>
      </c>
      <c r="P2029" s="65">
        <v>-10036.849999999999</v>
      </c>
      <c r="Q2029" s="65">
        <v>9975.66</v>
      </c>
      <c r="R2029" s="65">
        <v>-16844.814999999999</v>
      </c>
      <c r="S2029" s="65">
        <v>1650.14</v>
      </c>
      <c r="T2029" s="65">
        <v>2669.7</v>
      </c>
      <c r="U2029" s="65">
        <v>6978.06</v>
      </c>
      <c r="V2029" s="65">
        <v>-37953.105000000003</v>
      </c>
    </row>
    <row r="2030" spans="1:22" x14ac:dyDescent="0.25">
      <c r="A2030">
        <v>2014</v>
      </c>
      <c r="B2030" s="65">
        <v>41.971800000000002</v>
      </c>
      <c r="C2030" s="65">
        <v>326.83030000000002</v>
      </c>
      <c r="D2030" s="65">
        <v>14.1821</v>
      </c>
      <c r="E2030" s="65">
        <v>228.76419999999999</v>
      </c>
      <c r="F2030" s="65">
        <v>3122.5738000000001</v>
      </c>
      <c r="G2030" s="65">
        <v>2616.0374000000002</v>
      </c>
      <c r="H2030" s="65">
        <v>9472.4369000000006</v>
      </c>
      <c r="I2030" s="65">
        <v>3131.8112999999998</v>
      </c>
      <c r="J2030" s="65">
        <v>2522.1576</v>
      </c>
      <c r="K2030" s="65">
        <v>3242.5920999999998</v>
      </c>
      <c r="L2030" s="65">
        <v>-10932.6</v>
      </c>
      <c r="M2030" s="65">
        <v>-6945.45</v>
      </c>
      <c r="N2030" s="65">
        <v>4598.1000000000004</v>
      </c>
      <c r="O2030" s="65">
        <v>-4848.3999999999996</v>
      </c>
      <c r="P2030" s="65">
        <v>25265.424999999999</v>
      </c>
      <c r="Q2030" s="65">
        <v>11053</v>
      </c>
      <c r="R2030" s="65">
        <v>11851.220000000001</v>
      </c>
      <c r="S2030" s="65">
        <v>4208.1499999999996</v>
      </c>
      <c r="T2030" s="65">
        <v>6183.84</v>
      </c>
      <c r="U2030" s="65">
        <v>10356.94</v>
      </c>
      <c r="V2030" s="65">
        <v>50790.225000000006</v>
      </c>
    </row>
    <row r="2031" spans="1:22" x14ac:dyDescent="0.25">
      <c r="A2031">
        <v>2015</v>
      </c>
      <c r="B2031" s="65">
        <v>39.5</v>
      </c>
      <c r="C2031" s="65">
        <v>323.48</v>
      </c>
      <c r="D2031" s="65">
        <v>14.41</v>
      </c>
      <c r="E2031" s="65">
        <v>229.08</v>
      </c>
      <c r="F2031" s="65">
        <v>3161.46</v>
      </c>
      <c r="G2031" s="65">
        <v>2691.86</v>
      </c>
      <c r="H2031" s="65">
        <v>9525.85</v>
      </c>
      <c r="I2031" s="65">
        <v>3190.27</v>
      </c>
      <c r="J2031" s="65">
        <v>2603.3200000000002</v>
      </c>
      <c r="K2031" s="65">
        <v>3253.42</v>
      </c>
      <c r="L2031" s="65">
        <v>6365.1</v>
      </c>
      <c r="M2031" s="65">
        <v>-1922.4</v>
      </c>
      <c r="N2031" s="65">
        <v>-4098.8999999999996</v>
      </c>
      <c r="O2031" s="65">
        <v>-5475.6</v>
      </c>
      <c r="P2031" s="65">
        <v>15544.375</v>
      </c>
      <c r="Q2031" s="65">
        <v>-4112.08</v>
      </c>
      <c r="R2031" s="65">
        <v>9180.3700000000008</v>
      </c>
      <c r="S2031" s="65">
        <v>-1637.85</v>
      </c>
      <c r="T2031" s="65">
        <v>-5990.3549999999996</v>
      </c>
      <c r="U2031" s="65">
        <v>8190.82</v>
      </c>
      <c r="V2031" s="65">
        <v>16043.480000000001</v>
      </c>
    </row>
    <row r="2032" spans="1:22" x14ac:dyDescent="0.25">
      <c r="A2032">
        <v>2016</v>
      </c>
      <c r="B2032" s="65">
        <v>40.200299999999999</v>
      </c>
      <c r="C2032" s="65">
        <v>324.42169999999999</v>
      </c>
      <c r="D2032" s="65">
        <v>14.322800000000001</v>
      </c>
      <c r="E2032" s="65">
        <v>227.93719999999999</v>
      </c>
      <c r="F2032" s="65">
        <v>2993.5347999999999</v>
      </c>
      <c r="G2032" s="65">
        <v>2649.7462</v>
      </c>
      <c r="H2032" s="65">
        <v>9383.8282999999992</v>
      </c>
      <c r="I2032" s="65">
        <v>3182.4585000000002</v>
      </c>
      <c r="J2032" s="65">
        <v>2605.1152999999999</v>
      </c>
      <c r="K2032" s="65">
        <v>3242.8841000000002</v>
      </c>
      <c r="L2032" s="65">
        <v>1467.9</v>
      </c>
      <c r="M2032" s="65">
        <v>-3332.5499999999997</v>
      </c>
      <c r="N2032" s="65">
        <v>-889.2</v>
      </c>
      <c r="O2032" s="65">
        <v>-3194.4</v>
      </c>
      <c r="P2032" s="65">
        <v>57525.174999999996</v>
      </c>
      <c r="Q2032" s="65">
        <v>4311.24</v>
      </c>
      <c r="R2032" s="65">
        <v>16281.65</v>
      </c>
      <c r="S2032" s="65">
        <v>-856.56999999999994</v>
      </c>
      <c r="T2032" s="65">
        <v>-6259.8150000000005</v>
      </c>
      <c r="U2032" s="65">
        <v>10298.539999999999</v>
      </c>
      <c r="V2032" s="65">
        <v>75351.969999999972</v>
      </c>
    </row>
    <row r="2033" spans="1:22" x14ac:dyDescent="0.25">
      <c r="A2033">
        <v>2017</v>
      </c>
      <c r="B2033" s="65">
        <v>40.26</v>
      </c>
      <c r="C2033" s="65">
        <v>316.08999999999997</v>
      </c>
      <c r="D2033" s="65">
        <v>14.27</v>
      </c>
      <c r="E2033" s="65">
        <v>223.32</v>
      </c>
      <c r="F2033" s="65">
        <v>3318.07</v>
      </c>
      <c r="G2033" s="65">
        <v>2624.45</v>
      </c>
      <c r="H2033" s="65">
        <v>9504.8799999999992</v>
      </c>
      <c r="I2033" s="65">
        <v>3152.59</v>
      </c>
      <c r="J2033" s="65">
        <v>2548.0700000000002</v>
      </c>
      <c r="K2033" s="65">
        <v>3271.81</v>
      </c>
      <c r="L2033" s="65">
        <v>1068.9000000000001</v>
      </c>
      <c r="M2033" s="65">
        <v>9167.5499999999993</v>
      </c>
      <c r="N2033" s="65">
        <v>1150.5</v>
      </c>
      <c r="O2033" s="65">
        <v>6035.4000000000005</v>
      </c>
      <c r="P2033" s="65">
        <v>-23607.8</v>
      </c>
      <c r="Q2033" s="65">
        <v>9371.1</v>
      </c>
      <c r="R2033" s="65">
        <v>10228.855</v>
      </c>
      <c r="S2033" s="65">
        <v>2130.3000000000002</v>
      </c>
      <c r="T2033" s="65">
        <v>2297.355</v>
      </c>
      <c r="U2033" s="65">
        <v>4514.3</v>
      </c>
      <c r="V2033" s="65">
        <v>22356.46</v>
      </c>
    </row>
    <row r="2034" spans="1:22" x14ac:dyDescent="0.25">
      <c r="A2034">
        <v>2018</v>
      </c>
      <c r="B2034" s="65">
        <v>38.778599999999997</v>
      </c>
      <c r="C2034" s="65">
        <v>315.29969999999997</v>
      </c>
      <c r="D2034" s="65">
        <v>14.6493</v>
      </c>
      <c r="E2034" s="65">
        <v>236.22059999999999</v>
      </c>
      <c r="F2034" s="65">
        <v>3369.8436000000002</v>
      </c>
      <c r="G2034" s="65">
        <v>2594.5435000000002</v>
      </c>
      <c r="H2034" s="65">
        <v>9847.6249000000007</v>
      </c>
      <c r="I2034" s="65">
        <v>3195.9859999999999</v>
      </c>
      <c r="J2034" s="65">
        <v>2582.1313</v>
      </c>
      <c r="K2034" s="65">
        <v>3318.4618999999998</v>
      </c>
      <c r="L2034" s="65">
        <v>11419.8</v>
      </c>
      <c r="M2034" s="65">
        <v>10350.449999999999</v>
      </c>
      <c r="N2034" s="65">
        <v>-13622.7</v>
      </c>
      <c r="O2034" s="65">
        <v>-19761.199999999997</v>
      </c>
      <c r="P2034" s="65">
        <v>-36552.025000000001</v>
      </c>
      <c r="Q2034" s="65">
        <v>15351.779999999999</v>
      </c>
      <c r="R2034" s="65">
        <v>-6908.18</v>
      </c>
      <c r="S2034" s="65">
        <v>-2209.3200000000002</v>
      </c>
      <c r="T2034" s="65">
        <v>-2812.2150000000001</v>
      </c>
      <c r="U2034" s="65">
        <v>-4817.0200000000004</v>
      </c>
      <c r="V2034" s="65">
        <v>-49560.630000000005</v>
      </c>
    </row>
    <row r="2035" spans="1:22" x14ac:dyDescent="0.25">
      <c r="A2035">
        <v>2019</v>
      </c>
      <c r="B2035" s="65">
        <v>41.29</v>
      </c>
      <c r="C2035" s="65">
        <v>321.63</v>
      </c>
      <c r="D2035" s="65">
        <v>14.19</v>
      </c>
      <c r="E2035" s="65">
        <v>223.83</v>
      </c>
      <c r="F2035" s="65">
        <v>3384.71</v>
      </c>
      <c r="G2035" s="65">
        <v>2722.23</v>
      </c>
      <c r="H2035" s="65">
        <v>10062.209999999999</v>
      </c>
      <c r="I2035" s="65">
        <v>3211.79</v>
      </c>
      <c r="J2035" s="65">
        <v>2599.2199999999998</v>
      </c>
      <c r="K2035" s="65">
        <v>3284.41</v>
      </c>
      <c r="L2035" s="65">
        <v>-6131.3</v>
      </c>
      <c r="M2035" s="65">
        <v>850.05</v>
      </c>
      <c r="N2035" s="65">
        <v>4336.8</v>
      </c>
      <c r="O2035" s="65">
        <v>5010.7999999999993</v>
      </c>
      <c r="P2035" s="65">
        <v>-40269.525000000001</v>
      </c>
      <c r="Q2035" s="65">
        <v>-10185.859999999999</v>
      </c>
      <c r="R2035" s="65">
        <v>-17637.665000000001</v>
      </c>
      <c r="S2035" s="65">
        <v>-3789.82</v>
      </c>
      <c r="T2035" s="65">
        <v>-5376.1349999999993</v>
      </c>
      <c r="U2035" s="65">
        <v>1993.4</v>
      </c>
      <c r="V2035" s="65">
        <v>-71199.255000000005</v>
      </c>
    </row>
    <row r="2036" spans="1:22" x14ac:dyDescent="0.25">
      <c r="A2036">
        <v>2020</v>
      </c>
      <c r="B2036" s="65">
        <v>40.3384</v>
      </c>
      <c r="C2036" s="65">
        <v>320.85879999999997</v>
      </c>
      <c r="D2036" s="65">
        <v>14.6173</v>
      </c>
      <c r="E2036" s="65">
        <v>222.9041</v>
      </c>
      <c r="F2036" s="65">
        <v>3031.7779999999998</v>
      </c>
      <c r="G2036" s="65">
        <v>2703.6606000000002</v>
      </c>
      <c r="H2036" s="65">
        <v>9556.9691000000003</v>
      </c>
      <c r="I2036" s="65">
        <v>3157.8802000000001</v>
      </c>
      <c r="J2036" s="65">
        <v>2583.1374999999998</v>
      </c>
      <c r="K2036" s="65">
        <v>3315.123</v>
      </c>
      <c r="L2036" s="65">
        <v>501.2</v>
      </c>
      <c r="M2036" s="65">
        <v>2011.8</v>
      </c>
      <c r="N2036" s="65">
        <v>-12374.7</v>
      </c>
      <c r="O2036" s="65">
        <v>6871.8</v>
      </c>
      <c r="P2036" s="65">
        <v>47964.375</v>
      </c>
      <c r="Q2036" s="65">
        <v>-6471.6399999999994</v>
      </c>
      <c r="R2036" s="65">
        <v>7624.61</v>
      </c>
      <c r="S2036" s="65">
        <v>1601.26</v>
      </c>
      <c r="T2036" s="65">
        <v>-2963.145</v>
      </c>
      <c r="U2036" s="65">
        <v>-4149.2400000000007</v>
      </c>
      <c r="V2036" s="65">
        <v>40616.320000000007</v>
      </c>
    </row>
    <row r="2037" spans="1:22" x14ac:dyDescent="0.25">
      <c r="A2037">
        <v>2021</v>
      </c>
      <c r="B2037" s="65">
        <v>41.74</v>
      </c>
      <c r="C2037" s="65">
        <v>312.76</v>
      </c>
      <c r="D2037" s="65">
        <v>14.53</v>
      </c>
      <c r="E2037" s="65">
        <v>221.52</v>
      </c>
      <c r="F2037" s="65">
        <v>3177.85</v>
      </c>
      <c r="G2037" s="65">
        <v>2706.92</v>
      </c>
      <c r="H2037" s="65">
        <v>9667.25</v>
      </c>
      <c r="I2037" s="65">
        <v>3192.64</v>
      </c>
      <c r="J2037" s="65">
        <v>2542.44</v>
      </c>
      <c r="K2037" s="65">
        <v>3288.34</v>
      </c>
      <c r="L2037" s="65">
        <v>-9285.5</v>
      </c>
      <c r="M2037" s="65">
        <v>14155.499999999998</v>
      </c>
      <c r="N2037" s="65">
        <v>-8775</v>
      </c>
      <c r="O2037" s="65">
        <v>9633.2000000000007</v>
      </c>
      <c r="P2037" s="65">
        <v>11447.375</v>
      </c>
      <c r="Q2037" s="65">
        <v>-7123.0199999999995</v>
      </c>
      <c r="R2037" s="65">
        <v>2110.58</v>
      </c>
      <c r="S2037" s="65">
        <v>-1874.55</v>
      </c>
      <c r="T2037" s="65">
        <v>3141.03</v>
      </c>
      <c r="U2037" s="65">
        <v>1206.74</v>
      </c>
      <c r="V2037" s="65">
        <v>14636.354999999998</v>
      </c>
    </row>
    <row r="2038" spans="1:22" x14ac:dyDescent="0.25">
      <c r="A2038">
        <v>2022</v>
      </c>
      <c r="B2038" s="65">
        <v>40.5685</v>
      </c>
      <c r="C2038" s="65">
        <v>319.91320000000002</v>
      </c>
      <c r="D2038" s="65">
        <v>14.7509</v>
      </c>
      <c r="E2038" s="65">
        <v>224.72890000000001</v>
      </c>
      <c r="F2038" s="65">
        <v>3299.0947999999999</v>
      </c>
      <c r="G2038" s="65">
        <v>2614.4526999999998</v>
      </c>
      <c r="H2038" s="65">
        <v>9808.2824999999993</v>
      </c>
      <c r="I2038" s="65">
        <v>3151.2492000000002</v>
      </c>
      <c r="J2038" s="65">
        <v>2616.0176999999999</v>
      </c>
      <c r="K2038" s="65">
        <v>3317.4681</v>
      </c>
      <c r="L2038" s="65">
        <v>-1109.5</v>
      </c>
      <c r="M2038" s="65">
        <v>3430.2</v>
      </c>
      <c r="N2038" s="65">
        <v>-17585.100000000002</v>
      </c>
      <c r="O2038" s="65">
        <v>3222.2</v>
      </c>
      <c r="P2038" s="65">
        <v>-18864.825000000001</v>
      </c>
      <c r="Q2038" s="65">
        <v>11369.94</v>
      </c>
      <c r="R2038" s="65">
        <v>-4941.0600000000004</v>
      </c>
      <c r="S2038" s="65">
        <v>2264.36</v>
      </c>
      <c r="T2038" s="65">
        <v>-7895.1750000000002</v>
      </c>
      <c r="U2038" s="65">
        <v>-4618.26</v>
      </c>
      <c r="V2038" s="65">
        <v>-34727.22</v>
      </c>
    </row>
    <row r="2039" spans="1:22" x14ac:dyDescent="0.25">
      <c r="A2039">
        <v>2023</v>
      </c>
      <c r="B2039" s="65">
        <v>40.51</v>
      </c>
      <c r="C2039" s="65">
        <v>314.76</v>
      </c>
      <c r="D2039" s="65">
        <v>14.28</v>
      </c>
      <c r="E2039" s="65">
        <v>214.65</v>
      </c>
      <c r="F2039" s="65">
        <v>3284.22</v>
      </c>
      <c r="G2039" s="65">
        <v>2712.94</v>
      </c>
      <c r="H2039" s="65">
        <v>9173.43</v>
      </c>
      <c r="I2039" s="65">
        <v>3085.22</v>
      </c>
      <c r="J2039" s="65">
        <v>2578.5500000000002</v>
      </c>
      <c r="K2039" s="65">
        <v>3259.79</v>
      </c>
      <c r="L2039" s="65">
        <v>-732.9</v>
      </c>
      <c r="M2039" s="65">
        <v>11156.7</v>
      </c>
      <c r="N2039" s="65">
        <v>729.30000000000007</v>
      </c>
      <c r="O2039" s="65">
        <v>23382.2</v>
      </c>
      <c r="P2039" s="65">
        <v>-15146.800000000001</v>
      </c>
      <c r="Q2039" s="65">
        <v>-8327.5400000000009</v>
      </c>
      <c r="R2039" s="65">
        <v>26801.59</v>
      </c>
      <c r="S2039" s="65">
        <v>8867.2200000000012</v>
      </c>
      <c r="T2039" s="65">
        <v>-2274.96</v>
      </c>
      <c r="U2039" s="65">
        <v>6917.9199999999992</v>
      </c>
      <c r="V2039" s="65">
        <v>51372.73</v>
      </c>
    </row>
    <row r="2040" spans="1:22" x14ac:dyDescent="0.25">
      <c r="A2040">
        <v>2024</v>
      </c>
      <c r="B2040" s="65">
        <v>39.808799999999998</v>
      </c>
      <c r="C2040" s="65">
        <v>335.49639999999999</v>
      </c>
      <c r="D2040" s="65">
        <v>14.0548</v>
      </c>
      <c r="E2040" s="65">
        <v>228.38220000000001</v>
      </c>
      <c r="F2040" s="65">
        <v>3040.4766</v>
      </c>
      <c r="G2040" s="65">
        <v>2720.2134000000001</v>
      </c>
      <c r="H2040" s="65">
        <v>9175.0884000000005</v>
      </c>
      <c r="I2040" s="65">
        <v>3116.4724000000001</v>
      </c>
      <c r="J2040" s="65">
        <v>2571.2782999999999</v>
      </c>
      <c r="K2040" s="65">
        <v>3361.7269000000001</v>
      </c>
      <c r="L2040" s="65">
        <v>4208.3999999999996</v>
      </c>
      <c r="M2040" s="65">
        <v>-19944.599999999999</v>
      </c>
      <c r="N2040" s="65">
        <v>9562.7999999999993</v>
      </c>
      <c r="O2040" s="65">
        <v>-4084.3999999999996</v>
      </c>
      <c r="P2040" s="65">
        <v>45789.724999999999</v>
      </c>
      <c r="Q2040" s="65">
        <v>-9782.2000000000007</v>
      </c>
      <c r="R2040" s="65">
        <v>26718.644999999997</v>
      </c>
      <c r="S2040" s="65">
        <v>5742.04</v>
      </c>
      <c r="T2040" s="65">
        <v>-1184.2650000000001</v>
      </c>
      <c r="U2040" s="65">
        <v>-13470.02</v>
      </c>
      <c r="V2040" s="65">
        <v>43556.125</v>
      </c>
    </row>
    <row r="2041" spans="1:22" x14ac:dyDescent="0.25">
      <c r="A2041">
        <v>2025</v>
      </c>
      <c r="B2041" s="65">
        <v>40.380000000000003</v>
      </c>
      <c r="C2041" s="65">
        <v>325.82</v>
      </c>
      <c r="D2041" s="65">
        <v>14.32</v>
      </c>
      <c r="E2041" s="65">
        <v>225.96</v>
      </c>
      <c r="F2041" s="65">
        <v>3067.75</v>
      </c>
      <c r="G2041" s="65">
        <v>2645.13</v>
      </c>
      <c r="H2041" s="65">
        <v>9575.86</v>
      </c>
      <c r="I2041" s="65">
        <v>3186.89</v>
      </c>
      <c r="J2041" s="65">
        <v>2528.13</v>
      </c>
      <c r="K2041" s="65">
        <v>3314.1</v>
      </c>
      <c r="L2041" s="65">
        <v>224</v>
      </c>
      <c r="M2041" s="65">
        <v>-5432.25</v>
      </c>
      <c r="N2041" s="65">
        <v>-791.69999999999993</v>
      </c>
      <c r="O2041" s="65">
        <v>759.19999999999993</v>
      </c>
      <c r="P2041" s="65">
        <v>38970.350000000006</v>
      </c>
      <c r="Q2041" s="65">
        <v>5233.62</v>
      </c>
      <c r="R2041" s="65">
        <v>6679.915</v>
      </c>
      <c r="S2041" s="65">
        <v>-1299.8599999999999</v>
      </c>
      <c r="T2041" s="65">
        <v>5287.2749999999996</v>
      </c>
      <c r="U2041" s="65">
        <v>-3944.52</v>
      </c>
      <c r="V2041" s="65">
        <v>45686.030000000013</v>
      </c>
    </row>
    <row r="2042" spans="1:22" x14ac:dyDescent="0.25">
      <c r="A2042">
        <v>2026</v>
      </c>
      <c r="B2042" s="65">
        <v>41.490200000000002</v>
      </c>
      <c r="C2042" s="65">
        <v>322.44</v>
      </c>
      <c r="D2042" s="65">
        <v>14.4122</v>
      </c>
      <c r="E2042" s="65">
        <v>222.5334</v>
      </c>
      <c r="F2042" s="65">
        <v>3235.3013000000001</v>
      </c>
      <c r="G2042" s="65">
        <v>2702.3980000000001</v>
      </c>
      <c r="H2042" s="65">
        <v>9584.8117000000002</v>
      </c>
      <c r="I2042" s="65">
        <v>3243.9041999999999</v>
      </c>
      <c r="J2042" s="65">
        <v>2549.5644000000002</v>
      </c>
      <c r="K2042" s="65">
        <v>3242.1167</v>
      </c>
      <c r="L2042" s="65">
        <v>-7561.4000000000005</v>
      </c>
      <c r="M2042" s="65">
        <v>-360</v>
      </c>
      <c r="N2042" s="65">
        <v>-4375.8</v>
      </c>
      <c r="O2042" s="65">
        <v>7613.2</v>
      </c>
      <c r="P2042" s="65">
        <v>-2916.4500000000003</v>
      </c>
      <c r="Q2042" s="65">
        <v>-6219.12</v>
      </c>
      <c r="R2042" s="65">
        <v>6232.4800000000005</v>
      </c>
      <c r="S2042" s="65">
        <v>-7001.1399999999994</v>
      </c>
      <c r="T2042" s="65">
        <v>2072.8199999999997</v>
      </c>
      <c r="U2042" s="65">
        <v>10452.02</v>
      </c>
      <c r="V2042" s="65">
        <v>-2063.3899999999994</v>
      </c>
    </row>
    <row r="2043" spans="1:22" x14ac:dyDescent="0.25">
      <c r="A2043">
        <v>2027</v>
      </c>
      <c r="B2043" s="65">
        <v>41.67</v>
      </c>
      <c r="C2043" s="65">
        <v>324.57</v>
      </c>
      <c r="D2043" s="65">
        <v>14.51</v>
      </c>
      <c r="E2043" s="65">
        <v>218.4</v>
      </c>
      <c r="F2043" s="65">
        <v>3041.21</v>
      </c>
      <c r="G2043" s="65">
        <v>2693.49</v>
      </c>
      <c r="H2043" s="65">
        <v>9840.17</v>
      </c>
      <c r="I2043" s="65">
        <v>3159.64</v>
      </c>
      <c r="J2043" s="65">
        <v>2541.58</v>
      </c>
      <c r="K2043" s="65">
        <v>3229.12</v>
      </c>
      <c r="L2043" s="65">
        <v>-8837.5</v>
      </c>
      <c r="M2043" s="65">
        <v>-3558.8999999999996</v>
      </c>
      <c r="N2043" s="65">
        <v>-8326.5</v>
      </c>
      <c r="O2043" s="65">
        <v>15874.4</v>
      </c>
      <c r="P2043" s="65">
        <v>45605.25</v>
      </c>
      <c r="Q2043" s="65">
        <v>-4437.16</v>
      </c>
      <c r="R2043" s="65">
        <v>-6535.32</v>
      </c>
      <c r="S2043" s="65">
        <v>1424.93</v>
      </c>
      <c r="T2043" s="65">
        <v>3270.8249999999998</v>
      </c>
      <c r="U2043" s="65">
        <v>13051.240000000002</v>
      </c>
      <c r="V2043" s="65">
        <v>47531.264999999999</v>
      </c>
    </row>
    <row r="2044" spans="1:22" x14ac:dyDescent="0.25">
      <c r="A2044">
        <v>2028</v>
      </c>
      <c r="B2044" s="65">
        <v>41.304200000000002</v>
      </c>
      <c r="C2044" s="65">
        <v>326.11559999999997</v>
      </c>
      <c r="D2044" s="65">
        <v>14.4994</v>
      </c>
      <c r="E2044" s="65">
        <v>232.44980000000001</v>
      </c>
      <c r="F2044" s="65">
        <v>3395.5304000000001</v>
      </c>
      <c r="G2044" s="65">
        <v>2666.5135</v>
      </c>
      <c r="H2044" s="65">
        <v>9510.7157000000007</v>
      </c>
      <c r="I2044" s="65">
        <v>3205.5526</v>
      </c>
      <c r="J2044" s="65">
        <v>2535.1554000000001</v>
      </c>
      <c r="K2044" s="65">
        <v>3331.8845000000001</v>
      </c>
      <c r="L2044" s="65">
        <v>-6259.4</v>
      </c>
      <c r="M2044" s="65">
        <v>-5873.4</v>
      </c>
      <c r="N2044" s="65">
        <v>-7776.5999999999995</v>
      </c>
      <c r="O2044" s="65">
        <v>-12219.6</v>
      </c>
      <c r="P2044" s="65">
        <v>-42973.724999999999</v>
      </c>
      <c r="Q2044" s="65">
        <v>957.78</v>
      </c>
      <c r="R2044" s="65">
        <v>9937.2800000000007</v>
      </c>
      <c r="S2044" s="65">
        <v>-3165.98</v>
      </c>
      <c r="T2044" s="65">
        <v>4234.17</v>
      </c>
      <c r="U2044" s="65">
        <v>-7501.54</v>
      </c>
      <c r="V2044" s="65">
        <v>-70641.014999999999</v>
      </c>
    </row>
    <row r="2045" spans="1:22" x14ac:dyDescent="0.25">
      <c r="A2045">
        <v>2029</v>
      </c>
      <c r="B2045" s="65">
        <v>40.69</v>
      </c>
      <c r="C2045" s="65">
        <v>322.92</v>
      </c>
      <c r="D2045" s="65">
        <v>14.38</v>
      </c>
      <c r="E2045" s="65">
        <v>231.24</v>
      </c>
      <c r="F2045" s="65">
        <v>3448.85</v>
      </c>
      <c r="G2045" s="65">
        <v>2669.46</v>
      </c>
      <c r="H2045" s="65">
        <v>9393.25</v>
      </c>
      <c r="I2045" s="65">
        <v>3163.39</v>
      </c>
      <c r="J2045" s="65">
        <v>2541.9299999999998</v>
      </c>
      <c r="K2045" s="65">
        <v>3367.05</v>
      </c>
      <c r="L2045" s="65">
        <v>-1941.1</v>
      </c>
      <c r="M2045" s="65">
        <v>-1074</v>
      </c>
      <c r="N2045" s="65">
        <v>-3053.7</v>
      </c>
      <c r="O2045" s="65">
        <v>-9802.6</v>
      </c>
      <c r="P2045" s="65">
        <v>-56304.800000000003</v>
      </c>
      <c r="Q2045" s="65">
        <v>367.64</v>
      </c>
      <c r="R2045" s="65">
        <v>15810.675000000001</v>
      </c>
      <c r="S2045" s="65">
        <v>1050.56</v>
      </c>
      <c r="T2045" s="65">
        <v>3218.34</v>
      </c>
      <c r="U2045" s="65">
        <v>-14534.02</v>
      </c>
      <c r="V2045" s="65">
        <v>-66263.005000000005</v>
      </c>
    </row>
    <row r="2046" spans="1:22" x14ac:dyDescent="0.25">
      <c r="A2046">
        <v>2030</v>
      </c>
      <c r="B2046" s="65">
        <v>39.600099999999998</v>
      </c>
      <c r="C2046" s="65">
        <v>317.49829999999997</v>
      </c>
      <c r="D2046" s="65">
        <v>14.5946</v>
      </c>
      <c r="E2046" s="65">
        <v>229.93350000000001</v>
      </c>
      <c r="F2046" s="65">
        <v>3127.8103999999998</v>
      </c>
      <c r="G2046" s="65">
        <v>2689.1053999999999</v>
      </c>
      <c r="H2046" s="65">
        <v>9905.1695</v>
      </c>
      <c r="I2046" s="65">
        <v>3175.7276999999999</v>
      </c>
      <c r="J2046" s="65">
        <v>2575.7042999999999</v>
      </c>
      <c r="K2046" s="65">
        <v>3307.3820999999998</v>
      </c>
      <c r="L2046" s="65">
        <v>5669.2999999999993</v>
      </c>
      <c r="M2046" s="65">
        <v>7052.5499999999993</v>
      </c>
      <c r="N2046" s="65">
        <v>-11489.4</v>
      </c>
      <c r="O2046" s="65">
        <v>-7187</v>
      </c>
      <c r="P2046" s="65">
        <v>23956.275000000001</v>
      </c>
      <c r="Q2046" s="65">
        <v>-3560.6000000000004</v>
      </c>
      <c r="R2046" s="65">
        <v>-9785.41</v>
      </c>
      <c r="S2046" s="65">
        <v>-183.49</v>
      </c>
      <c r="T2046" s="65">
        <v>-1848.165</v>
      </c>
      <c r="U2046" s="65">
        <v>-2601.06</v>
      </c>
      <c r="V2046" s="65">
        <v>22.999999999998636</v>
      </c>
    </row>
    <row r="2047" spans="1:22" x14ac:dyDescent="0.25">
      <c r="A2047">
        <v>2031</v>
      </c>
      <c r="B2047" s="65">
        <v>40.450000000000003</v>
      </c>
      <c r="C2047" s="65">
        <v>320.13</v>
      </c>
      <c r="D2047" s="65">
        <v>14.03</v>
      </c>
      <c r="E2047" s="65">
        <v>227.95</v>
      </c>
      <c r="F2047" s="65">
        <v>3249.49</v>
      </c>
      <c r="G2047" s="65">
        <v>2728.52</v>
      </c>
      <c r="H2047" s="65">
        <v>9914.9699999999993</v>
      </c>
      <c r="I2047" s="65">
        <v>3149.54</v>
      </c>
      <c r="J2047" s="65">
        <v>2575.35</v>
      </c>
      <c r="K2047" s="65">
        <v>3349.74</v>
      </c>
      <c r="L2047" s="65">
        <v>-290.5</v>
      </c>
      <c r="M2047" s="65">
        <v>3103.7999999999997</v>
      </c>
      <c r="N2047" s="65">
        <v>10549.5</v>
      </c>
      <c r="O2047" s="65">
        <v>-3214.7999999999997</v>
      </c>
      <c r="P2047" s="65">
        <v>-6464.2249999999995</v>
      </c>
      <c r="Q2047" s="65">
        <v>-11443.96</v>
      </c>
      <c r="R2047" s="65">
        <v>-10275.365</v>
      </c>
      <c r="S2047" s="65">
        <v>2435.75</v>
      </c>
      <c r="T2047" s="65">
        <v>-1795.1399999999999</v>
      </c>
      <c r="U2047" s="65">
        <v>-11073.380000000001</v>
      </c>
      <c r="V2047" s="65">
        <v>-28468.32</v>
      </c>
    </row>
    <row r="2048" spans="1:22" x14ac:dyDescent="0.25">
      <c r="A2048">
        <v>2032</v>
      </c>
      <c r="B2048" s="65">
        <v>38.142000000000003</v>
      </c>
      <c r="C2048" s="65">
        <v>321.31810000000002</v>
      </c>
      <c r="D2048" s="65">
        <v>14.191800000000001</v>
      </c>
      <c r="E2048" s="65">
        <v>233.72479999999999</v>
      </c>
      <c r="F2048" s="65">
        <v>3291.4281999999998</v>
      </c>
      <c r="G2048" s="65">
        <v>2631.7772</v>
      </c>
      <c r="H2048" s="65">
        <v>9568.509</v>
      </c>
      <c r="I2048" s="65">
        <v>3179.8746000000001</v>
      </c>
      <c r="J2048" s="65">
        <v>2581.3000999999999</v>
      </c>
      <c r="K2048" s="65">
        <v>3339.9268999999999</v>
      </c>
      <c r="L2048" s="65">
        <v>15875.999999999998</v>
      </c>
      <c r="M2048" s="65">
        <v>1322.8500000000001</v>
      </c>
      <c r="N2048" s="65">
        <v>4219.8</v>
      </c>
      <c r="O2048" s="65">
        <v>-14769.6</v>
      </c>
      <c r="P2048" s="65">
        <v>-16948.174999999999</v>
      </c>
      <c r="Q2048" s="65">
        <v>7905.04</v>
      </c>
      <c r="R2048" s="65">
        <v>7047.6150000000007</v>
      </c>
      <c r="S2048" s="65">
        <v>-598.17999999999995</v>
      </c>
      <c r="T2048" s="65">
        <v>-2687.5349999999999</v>
      </c>
      <c r="U2048" s="65">
        <v>-9110.02</v>
      </c>
      <c r="V2048" s="65">
        <v>-7742.2050000000017</v>
      </c>
    </row>
    <row r="2049" spans="1:22" x14ac:dyDescent="0.25">
      <c r="A2049">
        <v>2033</v>
      </c>
      <c r="B2049" s="65">
        <v>40.119999999999997</v>
      </c>
      <c r="C2049" s="65">
        <v>334.69</v>
      </c>
      <c r="D2049" s="65">
        <v>14.21</v>
      </c>
      <c r="E2049" s="65">
        <v>216.01</v>
      </c>
      <c r="F2049" s="65">
        <v>3162.63</v>
      </c>
      <c r="G2049" s="65">
        <v>2684.78</v>
      </c>
      <c r="H2049" s="65">
        <v>9374.4599999999991</v>
      </c>
      <c r="I2049" s="65">
        <v>3152.1</v>
      </c>
      <c r="J2049" s="65">
        <v>2594.2600000000002</v>
      </c>
      <c r="K2049" s="65">
        <v>3337.03</v>
      </c>
      <c r="L2049" s="65">
        <v>2004.8</v>
      </c>
      <c r="M2049" s="65">
        <v>-18733.650000000001</v>
      </c>
      <c r="N2049" s="65">
        <v>3549</v>
      </c>
      <c r="O2049" s="65">
        <v>20663.2</v>
      </c>
      <c r="P2049" s="65">
        <v>15251.699999999999</v>
      </c>
      <c r="Q2049" s="65">
        <v>-2694.7</v>
      </c>
      <c r="R2049" s="65">
        <v>16750.274999999998</v>
      </c>
      <c r="S2049" s="65">
        <v>2179.7599999999998</v>
      </c>
      <c r="T2049" s="65">
        <v>-4631.7</v>
      </c>
      <c r="U2049" s="65">
        <v>-8529.84</v>
      </c>
      <c r="V2049" s="65">
        <v>25808.844999999998</v>
      </c>
    </row>
    <row r="2050" spans="1:22" x14ac:dyDescent="0.25">
      <c r="A2050">
        <v>2034</v>
      </c>
      <c r="B2050" s="65">
        <v>40.488399999999999</v>
      </c>
      <c r="C2050" s="65">
        <v>329.05090000000001</v>
      </c>
      <c r="D2050" s="65">
        <v>14.6448</v>
      </c>
      <c r="E2050" s="65">
        <v>230.82740000000001</v>
      </c>
      <c r="F2050" s="65">
        <v>3187.5947000000001</v>
      </c>
      <c r="G2050" s="65">
        <v>2715.9056999999998</v>
      </c>
      <c r="H2050" s="65">
        <v>9491.5056999999997</v>
      </c>
      <c r="I2050" s="65">
        <v>3219.2710999999999</v>
      </c>
      <c r="J2050" s="65">
        <v>2523.4884000000002</v>
      </c>
      <c r="K2050" s="65">
        <v>3283.9470000000001</v>
      </c>
      <c r="L2050" s="65">
        <v>-548.79999999999995</v>
      </c>
      <c r="M2050" s="65">
        <v>-10276.35</v>
      </c>
      <c r="N2050" s="65">
        <v>-13447.2</v>
      </c>
      <c r="O2050" s="65">
        <v>-8974.7999999999993</v>
      </c>
      <c r="P2050" s="65">
        <v>9010.1999999999989</v>
      </c>
      <c r="Q2050" s="65">
        <v>-8920.66</v>
      </c>
      <c r="R2050" s="65">
        <v>10897.78</v>
      </c>
      <c r="S2050" s="65">
        <v>-4537.83</v>
      </c>
      <c r="T2050" s="65">
        <v>5984.2199999999993</v>
      </c>
      <c r="U2050" s="65">
        <v>2085.96</v>
      </c>
      <c r="V2050" s="65">
        <v>-18727.480000000003</v>
      </c>
    </row>
    <row r="2051" spans="1:22" x14ac:dyDescent="0.25">
      <c r="A2051">
        <v>2035</v>
      </c>
      <c r="B2051" s="65">
        <v>40.06</v>
      </c>
      <c r="C2051" s="65">
        <v>320.42</v>
      </c>
      <c r="D2051" s="65">
        <v>14.46</v>
      </c>
      <c r="E2051" s="65">
        <v>223.56</v>
      </c>
      <c r="F2051" s="65">
        <v>3301.62</v>
      </c>
      <c r="G2051" s="65">
        <v>2717.72</v>
      </c>
      <c r="H2051" s="65">
        <v>9995.8700000000008</v>
      </c>
      <c r="I2051" s="65">
        <v>3126.65</v>
      </c>
      <c r="J2051" s="65">
        <v>2536.87</v>
      </c>
      <c r="K2051" s="65">
        <v>3262.06</v>
      </c>
      <c r="L2051" s="65">
        <v>2436.7000000000003</v>
      </c>
      <c r="M2051" s="65">
        <v>2676.75</v>
      </c>
      <c r="N2051" s="65">
        <v>-6130.8</v>
      </c>
      <c r="O2051" s="65">
        <v>5550.2</v>
      </c>
      <c r="P2051" s="65">
        <v>-19496.125</v>
      </c>
      <c r="Q2051" s="65">
        <v>-9282.8599999999988</v>
      </c>
      <c r="R2051" s="65">
        <v>-14320.205000000002</v>
      </c>
      <c r="S2051" s="65">
        <v>4724.75</v>
      </c>
      <c r="T2051" s="65">
        <v>3976.9199999999996</v>
      </c>
      <c r="U2051" s="65">
        <v>6462.5</v>
      </c>
      <c r="V2051" s="65">
        <v>-23402.17</v>
      </c>
    </row>
    <row r="2052" spans="1:22" x14ac:dyDescent="0.25">
      <c r="A2052">
        <v>2036</v>
      </c>
      <c r="B2052" s="65">
        <v>39.865400000000001</v>
      </c>
      <c r="C2052" s="65">
        <v>324.99029999999999</v>
      </c>
      <c r="D2052" s="65">
        <v>14.0486</v>
      </c>
      <c r="E2052" s="65">
        <v>218.6463</v>
      </c>
      <c r="F2052" s="65">
        <v>3262.8593999999998</v>
      </c>
      <c r="G2052" s="65">
        <v>2675.2826</v>
      </c>
      <c r="H2052" s="65">
        <v>9687.1825000000008</v>
      </c>
      <c r="I2052" s="65">
        <v>3189.6039000000001</v>
      </c>
      <c r="J2052" s="65">
        <v>2595.8724999999999</v>
      </c>
      <c r="K2052" s="65">
        <v>3294.5839999999998</v>
      </c>
      <c r="L2052" s="65">
        <v>3812.2</v>
      </c>
      <c r="M2052" s="65">
        <v>-4185.45</v>
      </c>
      <c r="N2052" s="65">
        <v>9804.6</v>
      </c>
      <c r="O2052" s="65">
        <v>15387.4</v>
      </c>
      <c r="P2052" s="65">
        <v>-9805.9750000000004</v>
      </c>
      <c r="Q2052" s="65">
        <v>-796.04</v>
      </c>
      <c r="R2052" s="65">
        <v>1113.94</v>
      </c>
      <c r="S2052" s="65">
        <v>-1571.11</v>
      </c>
      <c r="T2052" s="65">
        <v>-4873.3950000000004</v>
      </c>
      <c r="U2052" s="65">
        <v>-41.44</v>
      </c>
      <c r="V2052" s="65">
        <v>8844.73</v>
      </c>
    </row>
    <row r="2053" spans="1:22" x14ac:dyDescent="0.25">
      <c r="A2053">
        <v>2037</v>
      </c>
      <c r="B2053" s="65">
        <v>41.44</v>
      </c>
      <c r="C2053" s="65">
        <v>326.77</v>
      </c>
      <c r="D2053" s="65">
        <v>14.47</v>
      </c>
      <c r="E2053" s="65">
        <v>226.88</v>
      </c>
      <c r="F2053" s="65">
        <v>3120.95</v>
      </c>
      <c r="G2053" s="65">
        <v>2592.42</v>
      </c>
      <c r="H2053" s="65">
        <v>9709.7800000000007</v>
      </c>
      <c r="I2053" s="65">
        <v>3225.32</v>
      </c>
      <c r="J2053" s="65">
        <v>2551.3200000000002</v>
      </c>
      <c r="K2053" s="65">
        <v>3266.51</v>
      </c>
      <c r="L2053" s="65">
        <v>-7215.5999999999995</v>
      </c>
      <c r="M2053" s="65">
        <v>-6860.7000000000007</v>
      </c>
      <c r="N2053" s="65">
        <v>-6442.8</v>
      </c>
      <c r="O2053" s="65">
        <v>-1073</v>
      </c>
      <c r="P2053" s="65">
        <v>25671.1</v>
      </c>
      <c r="Q2053" s="65">
        <v>15777.279999999999</v>
      </c>
      <c r="R2053" s="65">
        <v>-15.840000000000002</v>
      </c>
      <c r="S2053" s="65">
        <v>-5142.26</v>
      </c>
      <c r="T2053" s="65">
        <v>1808.82</v>
      </c>
      <c r="U2053" s="65">
        <v>5572.5</v>
      </c>
      <c r="V2053" s="65">
        <v>22079.5</v>
      </c>
    </row>
    <row r="2054" spans="1:22" x14ac:dyDescent="0.25">
      <c r="A2054">
        <v>2038</v>
      </c>
      <c r="B2054" s="65">
        <v>41.853000000000002</v>
      </c>
      <c r="C2054" s="65">
        <v>311.99639999999999</v>
      </c>
      <c r="D2054" s="65">
        <v>14.2354</v>
      </c>
      <c r="E2054" s="65">
        <v>229.405</v>
      </c>
      <c r="F2054" s="65">
        <v>3166.3919000000001</v>
      </c>
      <c r="G2054" s="65">
        <v>2716.1786999999999</v>
      </c>
      <c r="H2054" s="65">
        <v>10005.4298</v>
      </c>
      <c r="I2054" s="65">
        <v>3255.0011</v>
      </c>
      <c r="J2054" s="65">
        <v>2599.9989999999998</v>
      </c>
      <c r="K2054" s="65">
        <v>3322.6293999999998</v>
      </c>
      <c r="L2054" s="65">
        <v>-10101</v>
      </c>
      <c r="M2054" s="65">
        <v>15305.4</v>
      </c>
      <c r="N2054" s="65">
        <v>2519.4</v>
      </c>
      <c r="O2054" s="65">
        <v>-6130</v>
      </c>
      <c r="P2054" s="65">
        <v>14310.9</v>
      </c>
      <c r="Q2054" s="65">
        <v>-8975.26</v>
      </c>
      <c r="R2054" s="65">
        <v>-14798.425000000001</v>
      </c>
      <c r="S2054" s="65">
        <v>-8110.83</v>
      </c>
      <c r="T2054" s="65">
        <v>-5492.37</v>
      </c>
      <c r="U2054" s="65">
        <v>-5650.52</v>
      </c>
      <c r="V2054" s="65">
        <v>-27122.705000000002</v>
      </c>
    </row>
    <row r="2055" spans="1:22" x14ac:dyDescent="0.25">
      <c r="A2055">
        <v>2039</v>
      </c>
      <c r="B2055" s="65">
        <v>39.97</v>
      </c>
      <c r="C2055" s="65">
        <v>341.87</v>
      </c>
      <c r="D2055" s="65">
        <v>14.55</v>
      </c>
      <c r="E2055" s="65">
        <v>228.5</v>
      </c>
      <c r="F2055" s="65">
        <v>3308.39</v>
      </c>
      <c r="G2055" s="65">
        <v>2691.6</v>
      </c>
      <c r="H2055" s="65">
        <v>9984.24</v>
      </c>
      <c r="I2055" s="65">
        <v>3234.67</v>
      </c>
      <c r="J2055" s="65">
        <v>2587.81</v>
      </c>
      <c r="K2055" s="65">
        <v>3258.65</v>
      </c>
      <c r="L2055" s="65">
        <v>3059.7</v>
      </c>
      <c r="M2055" s="65">
        <v>-29509.65</v>
      </c>
      <c r="N2055" s="65">
        <v>-9839.7000000000007</v>
      </c>
      <c r="O2055" s="65">
        <v>-4310.3999999999996</v>
      </c>
      <c r="P2055" s="65">
        <v>-21188.199999999997</v>
      </c>
      <c r="Q2055" s="65">
        <v>-4059.8599999999997</v>
      </c>
      <c r="R2055" s="65">
        <v>-13739.169999999998</v>
      </c>
      <c r="S2055" s="65">
        <v>-6077.3499999999995</v>
      </c>
      <c r="T2055" s="65">
        <v>-3664.5</v>
      </c>
      <c r="U2055" s="65">
        <v>7145.24</v>
      </c>
      <c r="V2055" s="65">
        <v>-82183.89</v>
      </c>
    </row>
    <row r="2056" spans="1:22" x14ac:dyDescent="0.25">
      <c r="A2056">
        <v>2040</v>
      </c>
      <c r="B2056" s="65">
        <v>39.968899999999998</v>
      </c>
      <c r="C2056" s="65">
        <v>321.82810000000001</v>
      </c>
      <c r="D2056" s="65">
        <v>14.4627</v>
      </c>
      <c r="E2056" s="65">
        <v>222.27600000000001</v>
      </c>
      <c r="F2056" s="65">
        <v>3129.1592999999998</v>
      </c>
      <c r="G2056" s="65">
        <v>2677.1696000000002</v>
      </c>
      <c r="H2056" s="65">
        <v>9277.4184000000005</v>
      </c>
      <c r="I2056" s="65">
        <v>3196.7215000000001</v>
      </c>
      <c r="J2056" s="65">
        <v>2587.8353999999999</v>
      </c>
      <c r="K2056" s="65">
        <v>3186.6223</v>
      </c>
      <c r="L2056" s="65">
        <v>3087.7</v>
      </c>
      <c r="M2056" s="65">
        <v>557.85</v>
      </c>
      <c r="N2056" s="65">
        <v>-6345.3</v>
      </c>
      <c r="O2056" s="65">
        <v>8128</v>
      </c>
      <c r="P2056" s="65">
        <v>23619.050000000003</v>
      </c>
      <c r="Q2056" s="65">
        <v>-1173.44</v>
      </c>
      <c r="R2056" s="65">
        <v>21602.145</v>
      </c>
      <c r="S2056" s="65">
        <v>-2282.8700000000003</v>
      </c>
      <c r="T2056" s="65">
        <v>-3667.8300000000004</v>
      </c>
      <c r="U2056" s="65">
        <v>21550.899999999998</v>
      </c>
      <c r="V2056" s="65">
        <v>65076.205000000002</v>
      </c>
    </row>
    <row r="2057" spans="1:22" x14ac:dyDescent="0.25">
      <c r="A2057">
        <v>2041</v>
      </c>
      <c r="B2057" s="65">
        <v>40.53</v>
      </c>
      <c r="C2057" s="65">
        <v>331.94</v>
      </c>
      <c r="D2057" s="65">
        <v>14.1</v>
      </c>
      <c r="E2057" s="65">
        <v>236.37</v>
      </c>
      <c r="F2057" s="65">
        <v>3305.45</v>
      </c>
      <c r="G2057" s="65">
        <v>2646.99</v>
      </c>
      <c r="H2057" s="65">
        <v>9676.99</v>
      </c>
      <c r="I2057" s="65">
        <v>3170.97</v>
      </c>
      <c r="J2057" s="65">
        <v>2543.92</v>
      </c>
      <c r="K2057" s="65">
        <v>3265.08</v>
      </c>
      <c r="L2057" s="65">
        <v>-809.9</v>
      </c>
      <c r="M2057" s="65">
        <v>-14608.650000000001</v>
      </c>
      <c r="N2057" s="65">
        <v>7718.0999999999995</v>
      </c>
      <c r="O2057" s="65">
        <v>-20051</v>
      </c>
      <c r="P2057" s="65">
        <v>-20453.925000000003</v>
      </c>
      <c r="Q2057" s="65">
        <v>4862.0199999999995</v>
      </c>
      <c r="R2057" s="65">
        <v>1623.4449999999999</v>
      </c>
      <c r="S2057" s="65">
        <v>292.11</v>
      </c>
      <c r="T2057" s="65">
        <v>2919.69</v>
      </c>
      <c r="U2057" s="65">
        <v>5858.98</v>
      </c>
      <c r="V2057" s="65">
        <v>-32649.13</v>
      </c>
    </row>
    <row r="2058" spans="1:22" x14ac:dyDescent="0.25">
      <c r="A2058">
        <v>2042</v>
      </c>
      <c r="B2058" s="65">
        <v>39.305999999999997</v>
      </c>
      <c r="C2058" s="65">
        <v>310.87049999999999</v>
      </c>
      <c r="D2058" s="65">
        <v>14.338200000000001</v>
      </c>
      <c r="E2058" s="65">
        <v>227.95599999999999</v>
      </c>
      <c r="F2058" s="65">
        <v>3373.2435</v>
      </c>
      <c r="G2058" s="65">
        <v>2684.6118000000001</v>
      </c>
      <c r="H2058" s="65">
        <v>9458.1049999999996</v>
      </c>
      <c r="I2058" s="65">
        <v>3167.1523999999999</v>
      </c>
      <c r="J2058" s="65">
        <v>2618.6482000000001</v>
      </c>
      <c r="K2058" s="65">
        <v>3306.4414000000002</v>
      </c>
      <c r="L2058" s="65">
        <v>7728.0000000000009</v>
      </c>
      <c r="M2058" s="65">
        <v>16994.25</v>
      </c>
      <c r="N2058" s="65">
        <v>-1489.8</v>
      </c>
      <c r="O2058" s="65">
        <v>-3232</v>
      </c>
      <c r="P2058" s="65">
        <v>-37402</v>
      </c>
      <c r="Q2058" s="65">
        <v>-2661.88</v>
      </c>
      <c r="R2058" s="65">
        <v>12567.815000000001</v>
      </c>
      <c r="S2058" s="65">
        <v>674.04</v>
      </c>
      <c r="T2058" s="65">
        <v>-8289.75</v>
      </c>
      <c r="U2058" s="65">
        <v>-2412.92</v>
      </c>
      <c r="V2058" s="65">
        <v>-17524.245000000003</v>
      </c>
    </row>
    <row r="2059" spans="1:22" x14ac:dyDescent="0.25">
      <c r="A2059">
        <v>2043</v>
      </c>
      <c r="B2059" s="65">
        <v>39.64</v>
      </c>
      <c r="C2059" s="65">
        <v>324.76</v>
      </c>
      <c r="D2059" s="65">
        <v>14.65</v>
      </c>
      <c r="E2059" s="65">
        <v>223.82</v>
      </c>
      <c r="F2059" s="65">
        <v>3088.6</v>
      </c>
      <c r="G2059" s="65">
        <v>2690.92</v>
      </c>
      <c r="H2059" s="65">
        <v>9801.3700000000008</v>
      </c>
      <c r="I2059" s="65">
        <v>3220.97</v>
      </c>
      <c r="J2059" s="65">
        <v>2513.7399999999998</v>
      </c>
      <c r="K2059" s="65">
        <v>3360.19</v>
      </c>
      <c r="L2059" s="65">
        <v>5379.5</v>
      </c>
      <c r="M2059" s="65">
        <v>-3839.5499999999997</v>
      </c>
      <c r="N2059" s="65">
        <v>-13685.1</v>
      </c>
      <c r="O2059" s="65">
        <v>5042.6000000000004</v>
      </c>
      <c r="P2059" s="65">
        <v>33759.35</v>
      </c>
      <c r="Q2059" s="65">
        <v>-3923.76</v>
      </c>
      <c r="R2059" s="65">
        <v>-4595.3049999999994</v>
      </c>
      <c r="S2059" s="65">
        <v>-4707.43</v>
      </c>
      <c r="T2059" s="65">
        <v>7447.125</v>
      </c>
      <c r="U2059" s="65">
        <v>-13162.8</v>
      </c>
      <c r="V2059" s="65">
        <v>7714.630000000001</v>
      </c>
    </row>
    <row r="2060" spans="1:22" x14ac:dyDescent="0.25">
      <c r="A2060">
        <v>2044</v>
      </c>
      <c r="B2060" s="65">
        <v>41.307099999999998</v>
      </c>
      <c r="C2060" s="65">
        <v>325.44080000000002</v>
      </c>
      <c r="D2060" s="65">
        <v>14.386100000000001</v>
      </c>
      <c r="E2060" s="65">
        <v>229.0745</v>
      </c>
      <c r="F2060" s="65">
        <v>3278.3598999999999</v>
      </c>
      <c r="G2060" s="65">
        <v>2676.9816000000001</v>
      </c>
      <c r="H2060" s="65">
        <v>9432.5076000000008</v>
      </c>
      <c r="I2060" s="65">
        <v>3151.5569999999998</v>
      </c>
      <c r="J2060" s="65">
        <v>2557.0655999999999</v>
      </c>
      <c r="K2060" s="65">
        <v>3374.3436000000002</v>
      </c>
      <c r="L2060" s="65">
        <v>-6279.7</v>
      </c>
      <c r="M2060" s="65">
        <v>-4861.2</v>
      </c>
      <c r="N2060" s="65">
        <v>-3357.8999999999996</v>
      </c>
      <c r="O2060" s="65">
        <v>-5469</v>
      </c>
      <c r="P2060" s="65">
        <v>-13681.1</v>
      </c>
      <c r="Q2060" s="65">
        <v>-1135.8399999999999</v>
      </c>
      <c r="R2060" s="65">
        <v>13847.685000000001</v>
      </c>
      <c r="S2060" s="65">
        <v>2233.58</v>
      </c>
      <c r="T2060" s="65">
        <v>947.64</v>
      </c>
      <c r="U2060" s="65">
        <v>-15993.36</v>
      </c>
      <c r="V2060" s="65">
        <v>-33749.195</v>
      </c>
    </row>
    <row r="2061" spans="1:22" x14ac:dyDescent="0.25">
      <c r="A2061">
        <v>2045</v>
      </c>
      <c r="B2061" s="65">
        <v>39.72</v>
      </c>
      <c r="C2061" s="65">
        <v>323.56</v>
      </c>
      <c r="D2061" s="65">
        <v>14.21</v>
      </c>
      <c r="E2061" s="65">
        <v>229.71</v>
      </c>
      <c r="F2061" s="65">
        <v>3239.3</v>
      </c>
      <c r="G2061" s="65">
        <v>2660.99</v>
      </c>
      <c r="H2061" s="65">
        <v>9603.83</v>
      </c>
      <c r="I2061" s="65">
        <v>3156.69</v>
      </c>
      <c r="J2061" s="65">
        <v>2572.7600000000002</v>
      </c>
      <c r="K2061" s="65">
        <v>3304.37</v>
      </c>
      <c r="L2061" s="65">
        <v>4802</v>
      </c>
      <c r="M2061" s="65">
        <v>-2042.55</v>
      </c>
      <c r="N2061" s="65">
        <v>3346.2000000000003</v>
      </c>
      <c r="O2061" s="65">
        <v>-6741.6</v>
      </c>
      <c r="P2061" s="65">
        <v>-3915.4749999999999</v>
      </c>
      <c r="Q2061" s="65">
        <v>2061.5</v>
      </c>
      <c r="R2061" s="65">
        <v>5281.4650000000001</v>
      </c>
      <c r="S2061" s="65">
        <v>1719.8</v>
      </c>
      <c r="T2061" s="65">
        <v>-1406.4749999999999</v>
      </c>
      <c r="U2061" s="65">
        <v>-1998.5800000000002</v>
      </c>
      <c r="V2061" s="65">
        <v>1106.2849999999992</v>
      </c>
    </row>
    <row r="2062" spans="1:22" x14ac:dyDescent="0.25">
      <c r="A2062">
        <v>2046</v>
      </c>
      <c r="B2062" s="65">
        <v>41.6295</v>
      </c>
      <c r="C2062" s="65">
        <v>314.72179999999997</v>
      </c>
      <c r="D2062" s="65">
        <v>14.095599999999999</v>
      </c>
      <c r="E2062" s="65">
        <v>230.9357</v>
      </c>
      <c r="F2062" s="65">
        <v>3208.5828000000001</v>
      </c>
      <c r="G2062" s="65">
        <v>2669.3701999999998</v>
      </c>
      <c r="H2062" s="65">
        <v>9643.1080000000002</v>
      </c>
      <c r="I2062" s="65">
        <v>3198.6190999999999</v>
      </c>
      <c r="J2062" s="65">
        <v>2548.7710000000002</v>
      </c>
      <c r="K2062" s="65">
        <v>3306.8485000000001</v>
      </c>
      <c r="L2062" s="65">
        <v>-8536.5</v>
      </c>
      <c r="M2062" s="65">
        <v>11217.300000000001</v>
      </c>
      <c r="N2062" s="65">
        <v>7971.6</v>
      </c>
      <c r="O2062" s="65">
        <v>-9191.4</v>
      </c>
      <c r="P2062" s="65">
        <v>3763.1749999999997</v>
      </c>
      <c r="Q2062" s="65">
        <v>386.44</v>
      </c>
      <c r="R2062" s="65">
        <v>3317.6650000000004</v>
      </c>
      <c r="S2062" s="65">
        <v>-2472.6299999999997</v>
      </c>
      <c r="T2062" s="65">
        <v>2191.83</v>
      </c>
      <c r="U2062" s="65">
        <v>-2494.34</v>
      </c>
      <c r="V2062" s="65">
        <v>6153.1400000000012</v>
      </c>
    </row>
    <row r="2063" spans="1:22" x14ac:dyDescent="0.25">
      <c r="A2063">
        <v>2047</v>
      </c>
      <c r="B2063" s="65">
        <v>40.44</v>
      </c>
      <c r="C2063" s="65">
        <v>317.52</v>
      </c>
      <c r="D2063" s="65">
        <v>14.77</v>
      </c>
      <c r="E2063" s="65">
        <v>222.6</v>
      </c>
      <c r="F2063" s="65">
        <v>3262.08</v>
      </c>
      <c r="G2063" s="65">
        <v>2692.2</v>
      </c>
      <c r="H2063" s="65">
        <v>9877.1299999999992</v>
      </c>
      <c r="I2063" s="65">
        <v>3143.28</v>
      </c>
      <c r="J2063" s="65">
        <v>2573.66</v>
      </c>
      <c r="K2063" s="65">
        <v>3273.19</v>
      </c>
      <c r="L2063" s="65">
        <v>-212.1</v>
      </c>
      <c r="M2063" s="65">
        <v>7025.2500000000009</v>
      </c>
      <c r="N2063" s="65">
        <v>-18357.3</v>
      </c>
      <c r="O2063" s="65">
        <v>7479.8</v>
      </c>
      <c r="P2063" s="65">
        <v>-9610.1749999999993</v>
      </c>
      <c r="Q2063" s="65">
        <v>-4178.66</v>
      </c>
      <c r="R2063" s="65">
        <v>-8383.5849999999991</v>
      </c>
      <c r="S2063" s="65">
        <v>3060.99</v>
      </c>
      <c r="T2063" s="65">
        <v>-1541.7900000000002</v>
      </c>
      <c r="U2063" s="65">
        <v>4236.82</v>
      </c>
      <c r="V2063" s="65">
        <v>-20480.75</v>
      </c>
    </row>
    <row r="2064" spans="1:22" x14ac:dyDescent="0.25">
      <c r="A2064">
        <v>2048</v>
      </c>
      <c r="B2064" s="65">
        <v>39.709600000000002</v>
      </c>
      <c r="C2064" s="65">
        <v>325.28590000000003</v>
      </c>
      <c r="D2064" s="65">
        <v>14.473100000000001</v>
      </c>
      <c r="E2064" s="65">
        <v>225.2441</v>
      </c>
      <c r="F2064" s="65">
        <v>3220.1983</v>
      </c>
      <c r="G2064" s="65">
        <v>2696.7094000000002</v>
      </c>
      <c r="H2064" s="65">
        <v>9761.2153999999991</v>
      </c>
      <c r="I2064" s="65">
        <v>3222.4911999999999</v>
      </c>
      <c r="J2064" s="65">
        <v>2560.4793</v>
      </c>
      <c r="K2064" s="65">
        <v>3292.0671000000002</v>
      </c>
      <c r="L2064" s="65">
        <v>4902.8</v>
      </c>
      <c r="M2064" s="65">
        <v>-4628.8500000000004</v>
      </c>
      <c r="N2064" s="65">
        <v>-6750.9000000000005</v>
      </c>
      <c r="O2064" s="65">
        <v>2191.8000000000002</v>
      </c>
      <c r="P2064" s="65">
        <v>859.3</v>
      </c>
      <c r="Q2064" s="65">
        <v>-5081.3999999999996</v>
      </c>
      <c r="R2064" s="65">
        <v>-2587.7049999999999</v>
      </c>
      <c r="S2064" s="65">
        <v>-4859.84</v>
      </c>
      <c r="T2064" s="65">
        <v>435.58500000000004</v>
      </c>
      <c r="U2064" s="65">
        <v>461.94</v>
      </c>
      <c r="V2064" s="65">
        <v>-15057.269999999999</v>
      </c>
    </row>
    <row r="2065" spans="1:22" x14ac:dyDescent="0.25">
      <c r="A2065">
        <v>2049</v>
      </c>
      <c r="B2065" s="65">
        <v>39.659999999999997</v>
      </c>
      <c r="C2065" s="65">
        <v>320.70999999999998</v>
      </c>
      <c r="D2065" s="65">
        <v>14.3</v>
      </c>
      <c r="E2065" s="65">
        <v>222.73</v>
      </c>
      <c r="F2065" s="65">
        <v>3248.32</v>
      </c>
      <c r="G2065" s="65">
        <v>2670.62</v>
      </c>
      <c r="H2065" s="65">
        <v>9811.4</v>
      </c>
      <c r="I2065" s="65">
        <v>3096.12</v>
      </c>
      <c r="J2065" s="65">
        <v>2558.8000000000002</v>
      </c>
      <c r="K2065" s="65">
        <v>3294.69</v>
      </c>
      <c r="L2065" s="65">
        <v>5283.6</v>
      </c>
      <c r="M2065" s="65">
        <v>2240.1</v>
      </c>
      <c r="N2065" s="65">
        <v>-128.69999999999999</v>
      </c>
      <c r="O2065" s="65">
        <v>7218.2000000000007</v>
      </c>
      <c r="P2065" s="65">
        <v>-6171.85</v>
      </c>
      <c r="Q2065" s="65">
        <v>137.12</v>
      </c>
      <c r="R2065" s="65">
        <v>-5096.96</v>
      </c>
      <c r="S2065" s="65">
        <v>7777.1299999999992</v>
      </c>
      <c r="T2065" s="65">
        <v>687.79500000000007</v>
      </c>
      <c r="U2065" s="65">
        <v>-62.44</v>
      </c>
      <c r="V2065" s="65">
        <v>11883.994999999999</v>
      </c>
    </row>
    <row r="2066" spans="1:22" x14ac:dyDescent="0.25">
      <c r="A2066">
        <v>2050</v>
      </c>
      <c r="B2066" s="65">
        <v>40.9529</v>
      </c>
      <c r="C2066" s="65">
        <v>319.75349999999997</v>
      </c>
      <c r="D2066" s="65">
        <v>14.254200000000001</v>
      </c>
      <c r="E2066" s="65">
        <v>226.43770000000001</v>
      </c>
      <c r="F2066" s="65">
        <v>3147.9214999999999</v>
      </c>
      <c r="G2066" s="65">
        <v>2646.8634999999999</v>
      </c>
      <c r="H2066" s="65">
        <v>10047.2174</v>
      </c>
      <c r="I2066" s="65">
        <v>3168.9227000000001</v>
      </c>
      <c r="J2066" s="65">
        <v>2536.9367000000002</v>
      </c>
      <c r="K2066" s="65">
        <v>3316.9819000000002</v>
      </c>
      <c r="L2066" s="65">
        <v>-3800.3</v>
      </c>
      <c r="M2066" s="65">
        <v>3669.75</v>
      </c>
      <c r="N2066" s="65">
        <v>1786.2</v>
      </c>
      <c r="O2066" s="65">
        <v>-195.39999999999998</v>
      </c>
      <c r="P2066" s="65">
        <v>18928.5</v>
      </c>
      <c r="Q2066" s="65">
        <v>4887.78</v>
      </c>
      <c r="R2066" s="65">
        <v>-16887.805</v>
      </c>
      <c r="S2066" s="65">
        <v>497.01000000000005</v>
      </c>
      <c r="T2066" s="65">
        <v>3966.9749999999999</v>
      </c>
      <c r="U2066" s="65">
        <v>-4521.0200000000004</v>
      </c>
      <c r="V2066" s="65">
        <v>8331.6899999999987</v>
      </c>
    </row>
    <row r="2067" spans="1:22" x14ac:dyDescent="0.25">
      <c r="A2067">
        <v>2051</v>
      </c>
      <c r="B2067" s="65">
        <v>39.07</v>
      </c>
      <c r="C2067" s="65">
        <v>314.25</v>
      </c>
      <c r="D2067" s="65">
        <v>14.45</v>
      </c>
      <c r="E2067" s="65">
        <v>234.01</v>
      </c>
      <c r="F2067" s="65">
        <v>3166.33</v>
      </c>
      <c r="G2067" s="65">
        <v>2653.62</v>
      </c>
      <c r="H2067" s="65">
        <v>9997.7099999999991</v>
      </c>
      <c r="I2067" s="65">
        <v>3163.12</v>
      </c>
      <c r="J2067" s="65">
        <v>2612.39</v>
      </c>
      <c r="K2067" s="65">
        <v>3300.01</v>
      </c>
      <c r="L2067" s="65">
        <v>9401</v>
      </c>
      <c r="M2067" s="65">
        <v>11920.65</v>
      </c>
      <c r="N2067" s="65">
        <v>-6013.8</v>
      </c>
      <c r="O2067" s="65">
        <v>-15336.800000000001</v>
      </c>
      <c r="P2067" s="65">
        <v>14327.45</v>
      </c>
      <c r="Q2067" s="65">
        <v>3537.44</v>
      </c>
      <c r="R2067" s="65">
        <v>-14412.485000000001</v>
      </c>
      <c r="S2067" s="65">
        <v>1077.3500000000001</v>
      </c>
      <c r="T2067" s="65">
        <v>-7350.585</v>
      </c>
      <c r="U2067" s="65">
        <v>-1126.82</v>
      </c>
      <c r="V2067" s="65">
        <v>-3976.5999999999976</v>
      </c>
    </row>
    <row r="2068" spans="1:22" x14ac:dyDescent="0.25">
      <c r="A2068">
        <v>2052</v>
      </c>
      <c r="B2068" s="65">
        <v>41.991399999999999</v>
      </c>
      <c r="C2068" s="65">
        <v>329.77339999999998</v>
      </c>
      <c r="D2068" s="65">
        <v>13.9023</v>
      </c>
      <c r="E2068" s="65">
        <v>237.3527</v>
      </c>
      <c r="F2068" s="65">
        <v>3245.1012999999998</v>
      </c>
      <c r="G2068" s="65">
        <v>2648.9947999999999</v>
      </c>
      <c r="H2068" s="65">
        <v>10025.724899999999</v>
      </c>
      <c r="I2068" s="65">
        <v>3232.0239999999999</v>
      </c>
      <c r="J2068" s="65">
        <v>2532.1633000000002</v>
      </c>
      <c r="K2068" s="65">
        <v>3287.6496000000002</v>
      </c>
      <c r="L2068" s="65">
        <v>-11069.8</v>
      </c>
      <c r="M2068" s="65">
        <v>-11360.1</v>
      </c>
      <c r="N2068" s="65">
        <v>15510.3</v>
      </c>
      <c r="O2068" s="65">
        <v>-22025.4</v>
      </c>
      <c r="P2068" s="65">
        <v>-5366.4500000000007</v>
      </c>
      <c r="Q2068" s="65">
        <v>4461.5200000000004</v>
      </c>
      <c r="R2068" s="65">
        <v>-15813.18</v>
      </c>
      <c r="S2068" s="65">
        <v>-5813.12</v>
      </c>
      <c r="T2068" s="65">
        <v>4682.9849999999997</v>
      </c>
      <c r="U2068" s="65">
        <v>1345.44</v>
      </c>
      <c r="V2068" s="65">
        <v>-45447.805</v>
      </c>
    </row>
    <row r="2069" spans="1:22" x14ac:dyDescent="0.25">
      <c r="A2069">
        <v>2053</v>
      </c>
      <c r="B2069" s="65">
        <v>39.74</v>
      </c>
      <c r="C2069" s="65">
        <v>319.22000000000003</v>
      </c>
      <c r="D2069" s="65">
        <v>14.71</v>
      </c>
      <c r="E2069" s="65">
        <v>223.49</v>
      </c>
      <c r="F2069" s="65">
        <v>3045.41</v>
      </c>
      <c r="G2069" s="65">
        <v>2648.73</v>
      </c>
      <c r="H2069" s="65">
        <v>9767.24</v>
      </c>
      <c r="I2069" s="65">
        <v>3175.66</v>
      </c>
      <c r="J2069" s="65">
        <v>2617.59</v>
      </c>
      <c r="K2069" s="65">
        <v>3247.09</v>
      </c>
      <c r="L2069" s="65">
        <v>4677.4000000000005</v>
      </c>
      <c r="M2069" s="65">
        <v>4476.8999999999996</v>
      </c>
      <c r="N2069" s="65">
        <v>-15876.900000000001</v>
      </c>
      <c r="O2069" s="65">
        <v>5708.8</v>
      </c>
      <c r="P2069" s="65">
        <v>44555.574999999997</v>
      </c>
      <c r="Q2069" s="65">
        <v>4513.72</v>
      </c>
      <c r="R2069" s="65">
        <v>-2889.11</v>
      </c>
      <c r="S2069" s="65">
        <v>-176.48</v>
      </c>
      <c r="T2069" s="65">
        <v>-8130.69</v>
      </c>
      <c r="U2069" s="65">
        <v>9458.26</v>
      </c>
      <c r="V2069" s="65">
        <v>46317.474999999991</v>
      </c>
    </row>
    <row r="2070" spans="1:22" x14ac:dyDescent="0.25">
      <c r="A2070">
        <v>2054</v>
      </c>
      <c r="B2070" s="65">
        <v>38.854799999999997</v>
      </c>
      <c r="C2070" s="65">
        <v>329.9151</v>
      </c>
      <c r="D2070" s="65">
        <v>14.3629</v>
      </c>
      <c r="E2070" s="65">
        <v>213.55029999999999</v>
      </c>
      <c r="F2070" s="65">
        <v>3327.7289000000001</v>
      </c>
      <c r="G2070" s="65">
        <v>2584.1421</v>
      </c>
      <c r="H2070" s="65">
        <v>10224.07</v>
      </c>
      <c r="I2070" s="65">
        <v>3202.2705999999998</v>
      </c>
      <c r="J2070" s="65">
        <v>2588.8557000000001</v>
      </c>
      <c r="K2070" s="65">
        <v>3267.3631999999998</v>
      </c>
      <c r="L2070" s="65">
        <v>10886.4</v>
      </c>
      <c r="M2070" s="65">
        <v>-11572.65</v>
      </c>
      <c r="N2070" s="65">
        <v>-2453.1</v>
      </c>
      <c r="O2070" s="65">
        <v>25579.4</v>
      </c>
      <c r="P2070" s="65">
        <v>-26023.350000000002</v>
      </c>
      <c r="Q2070" s="65">
        <v>17432.060000000001</v>
      </c>
      <c r="R2070" s="65">
        <v>-25730.435000000001</v>
      </c>
      <c r="S2070" s="65">
        <v>-2837.78</v>
      </c>
      <c r="T2070" s="65">
        <v>-3820.875</v>
      </c>
      <c r="U2070" s="65">
        <v>5402.72</v>
      </c>
      <c r="V2070" s="65">
        <v>-13137.61</v>
      </c>
    </row>
    <row r="2071" spans="1:22" x14ac:dyDescent="0.25">
      <c r="A2071">
        <v>2055</v>
      </c>
      <c r="B2071" s="65">
        <v>40.79</v>
      </c>
      <c r="C2071" s="65">
        <v>329.34</v>
      </c>
      <c r="D2071" s="65">
        <v>14.69</v>
      </c>
      <c r="E2071" s="65">
        <v>226.89</v>
      </c>
      <c r="F2071" s="65">
        <v>3164.06</v>
      </c>
      <c r="G2071" s="65">
        <v>2721.31</v>
      </c>
      <c r="H2071" s="65">
        <v>9755.4599999999991</v>
      </c>
      <c r="I2071" s="65">
        <v>3101.83</v>
      </c>
      <c r="J2071" s="65">
        <v>2535.96</v>
      </c>
      <c r="K2071" s="65">
        <v>3289.83</v>
      </c>
      <c r="L2071" s="65">
        <v>-2660.7</v>
      </c>
      <c r="M2071" s="65">
        <v>-10714.800000000001</v>
      </c>
      <c r="N2071" s="65">
        <v>-15319.199999999999</v>
      </c>
      <c r="O2071" s="65">
        <v>-1092.2</v>
      </c>
      <c r="P2071" s="65">
        <v>14894.949999999999</v>
      </c>
      <c r="Q2071" s="65">
        <v>-10000.620000000001</v>
      </c>
      <c r="R2071" s="65">
        <v>-2299.91</v>
      </c>
      <c r="S2071" s="65">
        <v>7206.72</v>
      </c>
      <c r="T2071" s="65">
        <v>4113.57</v>
      </c>
      <c r="U2071" s="65">
        <v>908.46</v>
      </c>
      <c r="V2071" s="65">
        <v>-14963.73</v>
      </c>
    </row>
    <row r="2072" spans="1:22" x14ac:dyDescent="0.25">
      <c r="A2072">
        <v>2056</v>
      </c>
      <c r="B2072" s="65">
        <v>41.647399999999998</v>
      </c>
      <c r="C2072" s="65">
        <v>313.2989</v>
      </c>
      <c r="D2072" s="65">
        <v>14.148</v>
      </c>
      <c r="E2072" s="65">
        <v>221.01060000000001</v>
      </c>
      <c r="F2072" s="65">
        <v>3263.4929000000002</v>
      </c>
      <c r="G2072" s="65">
        <v>2708.7649999999999</v>
      </c>
      <c r="H2072" s="65">
        <v>9573.6507999999994</v>
      </c>
      <c r="I2072" s="65">
        <v>3122.9126999999999</v>
      </c>
      <c r="J2072" s="65">
        <v>2578.0969</v>
      </c>
      <c r="K2072" s="65">
        <v>3360.1923999999999</v>
      </c>
      <c r="L2072" s="65">
        <v>-8661.8000000000011</v>
      </c>
      <c r="M2072" s="65">
        <v>13351.65</v>
      </c>
      <c r="N2072" s="65">
        <v>5928</v>
      </c>
      <c r="O2072" s="65">
        <v>10658.8</v>
      </c>
      <c r="P2072" s="65">
        <v>-9964.35</v>
      </c>
      <c r="Q2072" s="65">
        <v>-7492.52</v>
      </c>
      <c r="R2072" s="65">
        <v>6790.5249999999996</v>
      </c>
      <c r="S2072" s="65">
        <v>5098.01</v>
      </c>
      <c r="T2072" s="65">
        <v>-2207.0549999999998</v>
      </c>
      <c r="U2072" s="65">
        <v>-13163.12</v>
      </c>
      <c r="V2072" s="65">
        <v>338.13999999999578</v>
      </c>
    </row>
    <row r="2073" spans="1:22" x14ac:dyDescent="0.25">
      <c r="A2073">
        <v>2057</v>
      </c>
      <c r="B2073" s="65">
        <v>41.31</v>
      </c>
      <c r="C2073" s="65">
        <v>321.08</v>
      </c>
      <c r="D2073" s="65">
        <v>14.5</v>
      </c>
      <c r="E2073" s="65">
        <v>219.1</v>
      </c>
      <c r="F2073" s="65">
        <v>3100.5</v>
      </c>
      <c r="G2073" s="65">
        <v>2637.49</v>
      </c>
      <c r="H2073" s="65">
        <v>9476.9500000000007</v>
      </c>
      <c r="I2073" s="65">
        <v>3205.83</v>
      </c>
      <c r="J2073" s="65">
        <v>2536.85</v>
      </c>
      <c r="K2073" s="65">
        <v>3314.1</v>
      </c>
      <c r="L2073" s="65">
        <v>-6269.2</v>
      </c>
      <c r="M2073" s="65">
        <v>1679.3999999999999</v>
      </c>
      <c r="N2073" s="65">
        <v>-7878.0000000000009</v>
      </c>
      <c r="O2073" s="65">
        <v>14473.800000000001</v>
      </c>
      <c r="P2073" s="65">
        <v>30783.65</v>
      </c>
      <c r="Q2073" s="65">
        <v>6762.8600000000006</v>
      </c>
      <c r="R2073" s="65">
        <v>11625.375</v>
      </c>
      <c r="S2073" s="65">
        <v>-3194.12</v>
      </c>
      <c r="T2073" s="65">
        <v>3980.2200000000003</v>
      </c>
      <c r="U2073" s="65">
        <v>-3943.86</v>
      </c>
      <c r="V2073" s="65">
        <v>48020.125</v>
      </c>
    </row>
    <row r="2074" spans="1:22" x14ac:dyDescent="0.25">
      <c r="A2074">
        <v>2058</v>
      </c>
      <c r="B2074" s="65">
        <v>40.076799999999999</v>
      </c>
      <c r="C2074" s="65">
        <v>321.13130000000001</v>
      </c>
      <c r="D2074" s="65">
        <v>14.6745</v>
      </c>
      <c r="E2074" s="65">
        <v>218.75059999999999</v>
      </c>
      <c r="F2074" s="65">
        <v>3424.9632000000001</v>
      </c>
      <c r="G2074" s="65">
        <v>2677.8431999999998</v>
      </c>
      <c r="H2074" s="65">
        <v>9559.8860999999997</v>
      </c>
      <c r="I2074" s="65">
        <v>3174.5464999999999</v>
      </c>
      <c r="J2074" s="65">
        <v>2596.6498000000001</v>
      </c>
      <c r="K2074" s="65">
        <v>3325.7356</v>
      </c>
      <c r="L2074" s="65">
        <v>2332.4</v>
      </c>
      <c r="M2074" s="65">
        <v>1603.05</v>
      </c>
      <c r="N2074" s="65">
        <v>-14605.5</v>
      </c>
      <c r="O2074" s="65">
        <v>15178.800000000001</v>
      </c>
      <c r="P2074" s="65">
        <v>-50331.924999999996</v>
      </c>
      <c r="Q2074" s="65">
        <v>-1308.1600000000001</v>
      </c>
      <c r="R2074" s="65">
        <v>7478.76</v>
      </c>
      <c r="S2074" s="65">
        <v>-65.36999999999999</v>
      </c>
      <c r="T2074" s="65">
        <v>-4989.99</v>
      </c>
      <c r="U2074" s="65">
        <v>-6271.7599999999993</v>
      </c>
      <c r="V2074" s="65">
        <v>-50979.695</v>
      </c>
    </row>
    <row r="2075" spans="1:22" x14ac:dyDescent="0.25">
      <c r="A2075">
        <v>2059</v>
      </c>
      <c r="B2075" s="65">
        <v>40.47</v>
      </c>
      <c r="C2075" s="65">
        <v>320.99</v>
      </c>
      <c r="D2075" s="65">
        <v>14.46</v>
      </c>
      <c r="E2075" s="65">
        <v>224.59</v>
      </c>
      <c r="F2075" s="65">
        <v>3604.32</v>
      </c>
      <c r="G2075" s="65">
        <v>2695.74</v>
      </c>
      <c r="H2075" s="65">
        <v>9800.14</v>
      </c>
      <c r="I2075" s="65">
        <v>3125.93</v>
      </c>
      <c r="J2075" s="65">
        <v>2560.0100000000002</v>
      </c>
      <c r="K2075" s="65">
        <v>3269.84</v>
      </c>
      <c r="L2075" s="65">
        <v>-414.40000000000003</v>
      </c>
      <c r="M2075" s="65">
        <v>1819.65</v>
      </c>
      <c r="N2075" s="65">
        <v>-6310.2</v>
      </c>
      <c r="O2075" s="65">
        <v>3500.4</v>
      </c>
      <c r="P2075" s="65">
        <v>-95171.7</v>
      </c>
      <c r="Q2075" s="65">
        <v>-4887.5199999999995</v>
      </c>
      <c r="R2075" s="65">
        <v>-4533.7449999999999</v>
      </c>
      <c r="S2075" s="65">
        <v>4796.49</v>
      </c>
      <c r="T2075" s="65">
        <v>506.26500000000004</v>
      </c>
      <c r="U2075" s="65">
        <v>4907.7599999999993</v>
      </c>
      <c r="V2075" s="65">
        <v>-95787</v>
      </c>
    </row>
    <row r="2076" spans="1:22" x14ac:dyDescent="0.25">
      <c r="A2076">
        <v>2060</v>
      </c>
      <c r="B2076" s="65">
        <v>39.244599999999998</v>
      </c>
      <c r="C2076" s="65">
        <v>323.84989999999999</v>
      </c>
      <c r="D2076" s="65">
        <v>14.478400000000001</v>
      </c>
      <c r="E2076" s="65">
        <v>235.8819</v>
      </c>
      <c r="F2076" s="65">
        <v>3250.3578000000002</v>
      </c>
      <c r="G2076" s="65">
        <v>2674.2588999999998</v>
      </c>
      <c r="H2076" s="65">
        <v>9588.5941999999995</v>
      </c>
      <c r="I2076" s="65">
        <v>3146.8094999999998</v>
      </c>
      <c r="J2076" s="65">
        <v>2572.6941000000002</v>
      </c>
      <c r="K2076" s="65">
        <v>3325.8780000000002</v>
      </c>
      <c r="L2076" s="65">
        <v>8157.8</v>
      </c>
      <c r="M2076" s="65">
        <v>-2474.85</v>
      </c>
      <c r="N2076" s="65">
        <v>-6957.6</v>
      </c>
      <c r="O2076" s="65">
        <v>-19083.8</v>
      </c>
      <c r="P2076" s="65">
        <v>-6680.5749999999998</v>
      </c>
      <c r="Q2076" s="65">
        <v>-591.30000000000007</v>
      </c>
      <c r="R2076" s="65">
        <v>6043.3549999999996</v>
      </c>
      <c r="S2076" s="65">
        <v>2708.33</v>
      </c>
      <c r="T2076" s="65">
        <v>-1396.635</v>
      </c>
      <c r="U2076" s="65">
        <v>-6300.24</v>
      </c>
      <c r="V2076" s="65">
        <v>-26575.514999999999</v>
      </c>
    </row>
    <row r="2077" spans="1:22" x14ac:dyDescent="0.25">
      <c r="A2077">
        <v>2061</v>
      </c>
      <c r="B2077" s="65">
        <v>40.61</v>
      </c>
      <c r="C2077" s="65">
        <v>324.61</v>
      </c>
      <c r="D2077" s="65">
        <v>14.67</v>
      </c>
      <c r="E2077" s="65">
        <v>231.51</v>
      </c>
      <c r="F2077" s="65">
        <v>3137.81</v>
      </c>
      <c r="G2077" s="65">
        <v>2709.24</v>
      </c>
      <c r="H2077" s="65">
        <v>9446.84</v>
      </c>
      <c r="I2077" s="65">
        <v>3212.06</v>
      </c>
      <c r="J2077" s="65">
        <v>2531.58</v>
      </c>
      <c r="K2077" s="65">
        <v>3342.96</v>
      </c>
      <c r="L2077" s="65">
        <v>-1418.2</v>
      </c>
      <c r="M2077" s="65">
        <v>-3612</v>
      </c>
      <c r="N2077" s="65">
        <v>-14363.7</v>
      </c>
      <c r="O2077" s="65">
        <v>-10347.6</v>
      </c>
      <c r="P2077" s="65">
        <v>21456.325000000001</v>
      </c>
      <c r="Q2077" s="65">
        <v>-7586.86</v>
      </c>
      <c r="R2077" s="65">
        <v>13131.29</v>
      </c>
      <c r="S2077" s="65">
        <v>-3816.8999999999996</v>
      </c>
      <c r="T2077" s="65">
        <v>4771.125</v>
      </c>
      <c r="U2077" s="65">
        <v>-9715.66</v>
      </c>
      <c r="V2077" s="65">
        <v>-11502.179999999998</v>
      </c>
    </row>
    <row r="2078" spans="1:22" x14ac:dyDescent="0.25">
      <c r="A2078">
        <v>2062</v>
      </c>
      <c r="B2078" s="65">
        <v>40.616399999999999</v>
      </c>
      <c r="C2078" s="65">
        <v>327.42939999999999</v>
      </c>
      <c r="D2078" s="65">
        <v>14.3208</v>
      </c>
      <c r="E2078" s="65">
        <v>215.59530000000001</v>
      </c>
      <c r="F2078" s="65">
        <v>3231.0083</v>
      </c>
      <c r="G2078" s="65">
        <v>2654.1334999999999</v>
      </c>
      <c r="H2078" s="65">
        <v>9588.8495000000003</v>
      </c>
      <c r="I2078" s="65">
        <v>3186.5338000000002</v>
      </c>
      <c r="J2078" s="65">
        <v>2567.6333</v>
      </c>
      <c r="K2078" s="65">
        <v>3320.0056</v>
      </c>
      <c r="L2078" s="65">
        <v>-1444.8</v>
      </c>
      <c r="M2078" s="65">
        <v>-7844.1</v>
      </c>
      <c r="N2078" s="65">
        <v>-811.19999999999993</v>
      </c>
      <c r="O2078" s="65">
        <v>21489.4</v>
      </c>
      <c r="P2078" s="65">
        <v>-1843.2</v>
      </c>
      <c r="Q2078" s="65">
        <v>3433.78</v>
      </c>
      <c r="R2078" s="65">
        <v>6030.59</v>
      </c>
      <c r="S2078" s="65">
        <v>-1264.0999999999999</v>
      </c>
      <c r="T2078" s="65">
        <v>-637.51499999999999</v>
      </c>
      <c r="U2078" s="65">
        <v>-5125.7599999999993</v>
      </c>
      <c r="V2078" s="65">
        <v>11983.095000000005</v>
      </c>
    </row>
    <row r="2079" spans="1:22" x14ac:dyDescent="0.25">
      <c r="A2079">
        <v>2063</v>
      </c>
      <c r="B2079" s="65">
        <v>40.520000000000003</v>
      </c>
      <c r="C2079" s="65">
        <v>325.43</v>
      </c>
      <c r="D2079" s="65">
        <v>13.93</v>
      </c>
      <c r="E2079" s="65">
        <v>218.26</v>
      </c>
      <c r="F2079" s="65">
        <v>3227.21</v>
      </c>
      <c r="G2079" s="65">
        <v>2658.3</v>
      </c>
      <c r="H2079" s="65">
        <v>9424.99</v>
      </c>
      <c r="I2079" s="65">
        <v>3173.23</v>
      </c>
      <c r="J2079" s="65">
        <v>2548.79</v>
      </c>
      <c r="K2079" s="65">
        <v>3299.08</v>
      </c>
      <c r="L2079" s="65">
        <v>-736.4</v>
      </c>
      <c r="M2079" s="65">
        <v>-4840.3500000000004</v>
      </c>
      <c r="N2079" s="65">
        <v>14426.1</v>
      </c>
      <c r="O2079" s="65">
        <v>16167.2</v>
      </c>
      <c r="P2079" s="65">
        <v>-892.44999999999993</v>
      </c>
      <c r="Q2079" s="65">
        <v>2601.44</v>
      </c>
      <c r="R2079" s="65">
        <v>14223.339999999998</v>
      </c>
      <c r="S2079" s="65">
        <v>65.83</v>
      </c>
      <c r="T2079" s="65">
        <v>2188.92</v>
      </c>
      <c r="U2079" s="65">
        <v>-940.33999999999992</v>
      </c>
      <c r="V2079" s="65">
        <v>42263.29</v>
      </c>
    </row>
    <row r="2080" spans="1:22" x14ac:dyDescent="0.25">
      <c r="A2080">
        <v>2064</v>
      </c>
      <c r="B2080" s="65">
        <v>41.559399999999997</v>
      </c>
      <c r="C2080" s="65">
        <v>322.87950000000001</v>
      </c>
      <c r="D2080" s="65">
        <v>14.6341</v>
      </c>
      <c r="E2080" s="65">
        <v>216.9503</v>
      </c>
      <c r="F2080" s="65">
        <v>3297.2528000000002</v>
      </c>
      <c r="G2080" s="65">
        <v>2685.3045999999999</v>
      </c>
      <c r="H2080" s="65">
        <v>9632.0118999999995</v>
      </c>
      <c r="I2080" s="65">
        <v>3112.5124000000001</v>
      </c>
      <c r="J2080" s="65">
        <v>2598.8047999999999</v>
      </c>
      <c r="K2080" s="65">
        <v>3323.1221999999998</v>
      </c>
      <c r="L2080" s="65">
        <v>-8045.8</v>
      </c>
      <c r="M2080" s="65">
        <v>-1019.25</v>
      </c>
      <c r="N2080" s="65">
        <v>-13029.9</v>
      </c>
      <c r="O2080" s="65">
        <v>18779.399999999998</v>
      </c>
      <c r="P2080" s="65">
        <v>-18404.325000000001</v>
      </c>
      <c r="Q2080" s="65">
        <v>-2800.44</v>
      </c>
      <c r="R2080" s="65">
        <v>3872.47</v>
      </c>
      <c r="S2080" s="65">
        <v>6138.04</v>
      </c>
      <c r="T2080" s="65">
        <v>-5313.24</v>
      </c>
      <c r="U2080" s="65">
        <v>-5749.08</v>
      </c>
      <c r="V2080" s="65">
        <v>-25572.125</v>
      </c>
    </row>
    <row r="2081" spans="1:22" x14ac:dyDescent="0.25">
      <c r="A2081">
        <v>2065</v>
      </c>
      <c r="B2081" s="65">
        <v>40.72</v>
      </c>
      <c r="C2081" s="65">
        <v>323.29000000000002</v>
      </c>
      <c r="D2081" s="65">
        <v>14.74</v>
      </c>
      <c r="E2081" s="65">
        <v>219.98</v>
      </c>
      <c r="F2081" s="65">
        <v>3112.97</v>
      </c>
      <c r="G2081" s="65">
        <v>2609.6999999999998</v>
      </c>
      <c r="H2081" s="65">
        <v>9738.34</v>
      </c>
      <c r="I2081" s="65">
        <v>3132.89</v>
      </c>
      <c r="J2081" s="65">
        <v>2608.69</v>
      </c>
      <c r="K2081" s="65">
        <v>3302.6</v>
      </c>
      <c r="L2081" s="65">
        <v>-2186.1000000000004</v>
      </c>
      <c r="M2081" s="65">
        <v>-1630.05</v>
      </c>
      <c r="N2081" s="65">
        <v>-17171.7</v>
      </c>
      <c r="O2081" s="65">
        <v>12717.800000000001</v>
      </c>
      <c r="P2081" s="65">
        <v>27667.625</v>
      </c>
      <c r="Q2081" s="65">
        <v>12321.02</v>
      </c>
      <c r="R2081" s="65">
        <v>-1443.72</v>
      </c>
      <c r="S2081" s="65">
        <v>4100</v>
      </c>
      <c r="T2081" s="65">
        <v>-6796.1849999999995</v>
      </c>
      <c r="U2081" s="65">
        <v>-1645.4</v>
      </c>
      <c r="V2081" s="65">
        <v>25933.29</v>
      </c>
    </row>
    <row r="2082" spans="1:22" x14ac:dyDescent="0.25">
      <c r="A2082">
        <v>2066</v>
      </c>
      <c r="B2082" s="65">
        <v>38.6462</v>
      </c>
      <c r="C2082" s="65">
        <v>327.20940000000002</v>
      </c>
      <c r="D2082" s="65">
        <v>14.1891</v>
      </c>
      <c r="E2082" s="65">
        <v>223.38640000000001</v>
      </c>
      <c r="F2082" s="65">
        <v>3218.8816000000002</v>
      </c>
      <c r="G2082" s="65">
        <v>2660.2374</v>
      </c>
      <c r="H2082" s="65">
        <v>9892.8776999999991</v>
      </c>
      <c r="I2082" s="65">
        <v>3166.2242999999999</v>
      </c>
      <c r="J2082" s="65">
        <v>2653.1044000000002</v>
      </c>
      <c r="K2082" s="65">
        <v>3333.3202999999999</v>
      </c>
      <c r="L2082" s="65">
        <v>12346.6</v>
      </c>
      <c r="M2082" s="65">
        <v>-7514.1</v>
      </c>
      <c r="N2082" s="65">
        <v>4325.1000000000004</v>
      </c>
      <c r="O2082" s="65">
        <v>5907.2</v>
      </c>
      <c r="P2082" s="65">
        <v>1188.4749999999999</v>
      </c>
      <c r="Q2082" s="65">
        <v>2213</v>
      </c>
      <c r="R2082" s="65">
        <v>-9170.82</v>
      </c>
      <c r="S2082" s="65">
        <v>766.85</v>
      </c>
      <c r="T2082" s="65">
        <v>-13458.18</v>
      </c>
      <c r="U2082" s="65">
        <v>-7788.7</v>
      </c>
      <c r="V2082" s="65">
        <v>-11184.574999999997</v>
      </c>
    </row>
    <row r="2083" spans="1:22" x14ac:dyDescent="0.25">
      <c r="A2083">
        <v>2067</v>
      </c>
      <c r="B2083" s="65">
        <v>40.75</v>
      </c>
      <c r="C2083" s="65">
        <v>316</v>
      </c>
      <c r="D2083" s="65">
        <v>13.89</v>
      </c>
      <c r="E2083" s="65">
        <v>231.95</v>
      </c>
      <c r="F2083" s="65">
        <v>3057.15</v>
      </c>
      <c r="G2083" s="65">
        <v>2696.45</v>
      </c>
      <c r="H2083" s="65">
        <v>9889.0499999999993</v>
      </c>
      <c r="I2083" s="65">
        <v>3186.4</v>
      </c>
      <c r="J2083" s="65">
        <v>2577.2199999999998</v>
      </c>
      <c r="K2083" s="65">
        <v>3317.63</v>
      </c>
      <c r="L2083" s="65">
        <v>-2372.2999999999997</v>
      </c>
      <c r="M2083" s="65">
        <v>9299.85</v>
      </c>
      <c r="N2083" s="65">
        <v>15911.999999999998</v>
      </c>
      <c r="O2083" s="65">
        <v>-11216.4</v>
      </c>
      <c r="P2083" s="65">
        <v>41621.4</v>
      </c>
      <c r="Q2083" s="65">
        <v>-5029.32</v>
      </c>
      <c r="R2083" s="65">
        <v>-8979.3649999999998</v>
      </c>
      <c r="S2083" s="65">
        <v>-1251.1799999999998</v>
      </c>
      <c r="T2083" s="65">
        <v>-2075.9700000000003</v>
      </c>
      <c r="U2083" s="65">
        <v>-4649.8</v>
      </c>
      <c r="V2083" s="65">
        <v>31258.915000000005</v>
      </c>
    </row>
    <row r="2084" spans="1:22" x14ac:dyDescent="0.25">
      <c r="A2084">
        <v>2068</v>
      </c>
      <c r="B2084" s="65">
        <v>40.662999999999997</v>
      </c>
      <c r="C2084" s="65">
        <v>328.14479999999998</v>
      </c>
      <c r="D2084" s="65">
        <v>14.324199999999999</v>
      </c>
      <c r="E2084" s="65">
        <v>222.1183</v>
      </c>
      <c r="F2084" s="65">
        <v>3232.9818</v>
      </c>
      <c r="G2084" s="65">
        <v>2700.1170000000002</v>
      </c>
      <c r="H2084" s="65">
        <v>9943.2857999999997</v>
      </c>
      <c r="I2084" s="65">
        <v>3135.4978999999998</v>
      </c>
      <c r="J2084" s="65">
        <v>2481.8135000000002</v>
      </c>
      <c r="K2084" s="65">
        <v>3228.5747999999999</v>
      </c>
      <c r="L2084" s="65">
        <v>-1771</v>
      </c>
      <c r="M2084" s="65">
        <v>-8917.1999999999989</v>
      </c>
      <c r="N2084" s="65">
        <v>-943.8</v>
      </c>
      <c r="O2084" s="65">
        <v>8443.4</v>
      </c>
      <c r="P2084" s="65">
        <v>-2336.5749999999998</v>
      </c>
      <c r="Q2084" s="65">
        <v>-5762.92</v>
      </c>
      <c r="R2084" s="65">
        <v>-11691.225</v>
      </c>
      <c r="S2084" s="65">
        <v>3839.49</v>
      </c>
      <c r="T2084" s="65">
        <v>12235.455</v>
      </c>
      <c r="U2084" s="65">
        <v>13160.400000000001</v>
      </c>
      <c r="V2084" s="65">
        <v>6256.0249999999996</v>
      </c>
    </row>
    <row r="2085" spans="1:22" x14ac:dyDescent="0.25">
      <c r="A2085">
        <v>2069</v>
      </c>
      <c r="B2085" s="65">
        <v>39.72</v>
      </c>
      <c r="C2085" s="65">
        <v>321.86</v>
      </c>
      <c r="D2085" s="65">
        <v>14.33</v>
      </c>
      <c r="E2085" s="65">
        <v>230.39</v>
      </c>
      <c r="F2085" s="65">
        <v>3047.4</v>
      </c>
      <c r="G2085" s="65">
        <v>2686.47</v>
      </c>
      <c r="H2085" s="65">
        <v>10003.02</v>
      </c>
      <c r="I2085" s="65">
        <v>3153.42</v>
      </c>
      <c r="J2085" s="65">
        <v>2538.4299999999998</v>
      </c>
      <c r="K2085" s="65">
        <v>3226.5</v>
      </c>
      <c r="L2085" s="65">
        <v>4844</v>
      </c>
      <c r="M2085" s="65">
        <v>508.8</v>
      </c>
      <c r="N2085" s="65">
        <v>-1216.8</v>
      </c>
      <c r="O2085" s="65">
        <v>-8097.4000000000005</v>
      </c>
      <c r="P2085" s="65">
        <v>44059.325000000004</v>
      </c>
      <c r="Q2085" s="65">
        <v>-3034.22</v>
      </c>
      <c r="R2085" s="65">
        <v>-14678.135</v>
      </c>
      <c r="S2085" s="65">
        <v>2047.74</v>
      </c>
      <c r="T2085" s="65">
        <v>3743.52</v>
      </c>
      <c r="U2085" s="65">
        <v>13575.82</v>
      </c>
      <c r="V2085" s="65">
        <v>41752.65</v>
      </c>
    </row>
    <row r="2086" spans="1:22" x14ac:dyDescent="0.25">
      <c r="A2086">
        <v>2070</v>
      </c>
      <c r="B2086" s="65">
        <v>39.4024</v>
      </c>
      <c r="C2086" s="65">
        <v>320.322</v>
      </c>
      <c r="D2086" s="65">
        <v>14.2805</v>
      </c>
      <c r="E2086" s="65">
        <v>224.9365</v>
      </c>
      <c r="F2086" s="65">
        <v>3383.6280999999999</v>
      </c>
      <c r="G2086" s="65">
        <v>2651.1365000000001</v>
      </c>
      <c r="H2086" s="65">
        <v>9852.1528999999991</v>
      </c>
      <c r="I2086" s="65">
        <v>3171.9593</v>
      </c>
      <c r="J2086" s="65">
        <v>2514.6169</v>
      </c>
      <c r="K2086" s="65">
        <v>3269.5673999999999</v>
      </c>
      <c r="L2086" s="65">
        <v>7053.2000000000007</v>
      </c>
      <c r="M2086" s="65">
        <v>2817</v>
      </c>
      <c r="N2086" s="65">
        <v>760.5</v>
      </c>
      <c r="O2086" s="65">
        <v>2807</v>
      </c>
      <c r="P2086" s="65">
        <v>-39998.15</v>
      </c>
      <c r="Q2086" s="65">
        <v>4033.1800000000003</v>
      </c>
      <c r="R2086" s="65">
        <v>-7134.58</v>
      </c>
      <c r="S2086" s="65">
        <v>193.35</v>
      </c>
      <c r="T2086" s="65">
        <v>7314.9449999999997</v>
      </c>
      <c r="U2086" s="65">
        <v>4961.88</v>
      </c>
      <c r="V2086" s="65">
        <v>-17191.674999999999</v>
      </c>
    </row>
    <row r="2087" spans="1:22" x14ac:dyDescent="0.25">
      <c r="A2087">
        <v>2071</v>
      </c>
      <c r="B2087" s="65">
        <v>40.909999999999997</v>
      </c>
      <c r="C2087" s="65">
        <v>327.02999999999997</v>
      </c>
      <c r="D2087" s="65">
        <v>14.39</v>
      </c>
      <c r="E2087" s="65">
        <v>215.75</v>
      </c>
      <c r="F2087" s="65">
        <v>3216.89</v>
      </c>
      <c r="G2087" s="65">
        <v>2725.07</v>
      </c>
      <c r="H2087" s="65">
        <v>9556.8700000000008</v>
      </c>
      <c r="I2087" s="65">
        <v>3250.67</v>
      </c>
      <c r="J2087" s="65">
        <v>2559.38</v>
      </c>
      <c r="K2087" s="65">
        <v>3397.6</v>
      </c>
      <c r="L2087" s="65">
        <v>-3511.9</v>
      </c>
      <c r="M2087" s="65">
        <v>-7247.7000000000007</v>
      </c>
      <c r="N2087" s="65">
        <v>-3506.1</v>
      </c>
      <c r="O2087" s="65">
        <v>21188.799999999999</v>
      </c>
      <c r="P2087" s="65">
        <v>1685.575</v>
      </c>
      <c r="Q2087" s="65">
        <v>-10754.22</v>
      </c>
      <c r="R2087" s="65">
        <v>7629.71</v>
      </c>
      <c r="S2087" s="65">
        <v>-7678.16</v>
      </c>
      <c r="T2087" s="65">
        <v>600.05999999999995</v>
      </c>
      <c r="U2087" s="65">
        <v>-20645.22</v>
      </c>
      <c r="V2087" s="65">
        <v>-22239.155000000002</v>
      </c>
    </row>
    <row r="2088" spans="1:22" x14ac:dyDescent="0.25">
      <c r="A2088">
        <v>2072</v>
      </c>
      <c r="B2088" s="65">
        <v>39.434399999999997</v>
      </c>
      <c r="C2088" s="65">
        <v>316.10919999999999</v>
      </c>
      <c r="D2088" s="65">
        <v>14.1799</v>
      </c>
      <c r="E2088" s="65">
        <v>227.9443</v>
      </c>
      <c r="F2088" s="65">
        <v>3341.3573000000001</v>
      </c>
      <c r="G2088" s="65">
        <v>2585.1390000000001</v>
      </c>
      <c r="H2088" s="65">
        <v>9693.3446000000004</v>
      </c>
      <c r="I2088" s="65">
        <v>3135.4272000000001</v>
      </c>
      <c r="J2088" s="65">
        <v>2633.1347000000001</v>
      </c>
      <c r="K2088" s="65">
        <v>3297.0012000000002</v>
      </c>
      <c r="L2088" s="65">
        <v>6829.2</v>
      </c>
      <c r="M2088" s="65">
        <v>9136.1999999999989</v>
      </c>
      <c r="N2088" s="65">
        <v>4683.8999999999996</v>
      </c>
      <c r="O2088" s="65">
        <v>-3208.6</v>
      </c>
      <c r="P2088" s="65">
        <v>-29430.45</v>
      </c>
      <c r="Q2088" s="65">
        <v>17232.68</v>
      </c>
      <c r="R2088" s="65">
        <v>805.83500000000004</v>
      </c>
      <c r="S2088" s="65">
        <v>3846.5600000000004</v>
      </c>
      <c r="T2088" s="65">
        <v>-10462.724999999999</v>
      </c>
      <c r="U2088" s="65">
        <v>-524.88</v>
      </c>
      <c r="V2088" s="65">
        <v>-1092.2800000000016</v>
      </c>
    </row>
    <row r="2089" spans="1:22" x14ac:dyDescent="0.25">
      <c r="A2089">
        <v>2073</v>
      </c>
      <c r="B2089" s="65">
        <v>40.119999999999997</v>
      </c>
      <c r="C2089" s="65">
        <v>322.7</v>
      </c>
      <c r="D2089" s="65">
        <v>13.86</v>
      </c>
      <c r="E2089" s="65">
        <v>225.15</v>
      </c>
      <c r="F2089" s="65">
        <v>3138.84</v>
      </c>
      <c r="G2089" s="65">
        <v>2653.25</v>
      </c>
      <c r="H2089" s="65">
        <v>9922.7999999999993</v>
      </c>
      <c r="I2089" s="65">
        <v>3137.22</v>
      </c>
      <c r="J2089" s="65">
        <v>2513.3200000000002</v>
      </c>
      <c r="K2089" s="65">
        <v>3266.18</v>
      </c>
      <c r="L2089" s="65">
        <v>2032.8</v>
      </c>
      <c r="M2089" s="65">
        <v>-753.15</v>
      </c>
      <c r="N2089" s="65">
        <v>17113.2</v>
      </c>
      <c r="O2089" s="65">
        <v>2383.7999999999997</v>
      </c>
      <c r="P2089" s="65">
        <v>21197.75</v>
      </c>
      <c r="Q2089" s="65">
        <v>3611.1</v>
      </c>
      <c r="R2089" s="65">
        <v>-10666.775</v>
      </c>
      <c r="S2089" s="65">
        <v>3667.6699999999996</v>
      </c>
      <c r="T2089" s="65">
        <v>7509.7199999999993</v>
      </c>
      <c r="U2089" s="65">
        <v>5640.26</v>
      </c>
      <c r="V2089" s="65">
        <v>51736.375</v>
      </c>
    </row>
    <row r="2090" spans="1:22" x14ac:dyDescent="0.25">
      <c r="A2090">
        <v>2074</v>
      </c>
      <c r="B2090" s="65">
        <v>40.091000000000001</v>
      </c>
      <c r="C2090" s="65">
        <v>318.4076</v>
      </c>
      <c r="D2090" s="65">
        <v>14.6145</v>
      </c>
      <c r="E2090" s="65">
        <v>236.5095</v>
      </c>
      <c r="F2090" s="65">
        <v>3358.4837000000002</v>
      </c>
      <c r="G2090" s="65">
        <v>2678.8809999999999</v>
      </c>
      <c r="H2090" s="65">
        <v>9403.0977999999996</v>
      </c>
      <c r="I2090" s="65">
        <v>3197.3103000000001</v>
      </c>
      <c r="J2090" s="65">
        <v>2544.4630000000002</v>
      </c>
      <c r="K2090" s="65">
        <v>3324.0987</v>
      </c>
      <c r="L2090" s="65">
        <v>2233</v>
      </c>
      <c r="M2090" s="65">
        <v>5688.6</v>
      </c>
      <c r="N2090" s="65">
        <v>-12265.5</v>
      </c>
      <c r="O2090" s="65">
        <v>-20339</v>
      </c>
      <c r="P2090" s="65">
        <v>-33712.049999999996</v>
      </c>
      <c r="Q2090" s="65">
        <v>-1515.72</v>
      </c>
      <c r="R2090" s="65">
        <v>15318.174999999999</v>
      </c>
      <c r="S2090" s="65">
        <v>-2341.75</v>
      </c>
      <c r="T2090" s="65">
        <v>2838.03</v>
      </c>
      <c r="U2090" s="65">
        <v>-5944.38</v>
      </c>
      <c r="V2090" s="65">
        <v>-50040.594999999994</v>
      </c>
    </row>
    <row r="2091" spans="1:22" x14ac:dyDescent="0.25">
      <c r="A2091">
        <v>2075</v>
      </c>
      <c r="B2091" s="65">
        <v>41.03</v>
      </c>
      <c r="C2091" s="65">
        <v>325.35000000000002</v>
      </c>
      <c r="D2091" s="65">
        <v>14.15</v>
      </c>
      <c r="E2091" s="65">
        <v>221.16</v>
      </c>
      <c r="F2091" s="65">
        <v>3231.21</v>
      </c>
      <c r="G2091" s="65">
        <v>2654.82</v>
      </c>
      <c r="H2091" s="65">
        <v>9671.56</v>
      </c>
      <c r="I2091" s="65">
        <v>3161.3</v>
      </c>
      <c r="J2091" s="65">
        <v>2549.7600000000002</v>
      </c>
      <c r="K2091" s="65">
        <v>3260.34</v>
      </c>
      <c r="L2091" s="65">
        <v>-4311.3</v>
      </c>
      <c r="M2091" s="65">
        <v>-4730.25</v>
      </c>
      <c r="N2091" s="65">
        <v>5978.7</v>
      </c>
      <c r="O2091" s="65">
        <v>10357.4</v>
      </c>
      <c r="P2091" s="65">
        <v>-1892.5749999999998</v>
      </c>
      <c r="Q2091" s="65">
        <v>3295.8399999999997</v>
      </c>
      <c r="R2091" s="65">
        <v>1894.9850000000001</v>
      </c>
      <c r="S2091" s="65">
        <v>1259.01</v>
      </c>
      <c r="T2091" s="65">
        <v>2043.8100000000002</v>
      </c>
      <c r="U2091" s="65">
        <v>6806.8799999999992</v>
      </c>
      <c r="V2091" s="65">
        <v>20702.5</v>
      </c>
    </row>
    <row r="2092" spans="1:22" x14ac:dyDescent="0.25">
      <c r="A2092">
        <v>2076</v>
      </c>
      <c r="B2092" s="65">
        <v>40.003799999999998</v>
      </c>
      <c r="C2092" s="65">
        <v>325.06619999999998</v>
      </c>
      <c r="D2092" s="65">
        <v>14.7735</v>
      </c>
      <c r="E2092" s="65">
        <v>220.1148</v>
      </c>
      <c r="F2092" s="65">
        <v>3252.9929999999999</v>
      </c>
      <c r="G2092" s="65">
        <v>2659.3397</v>
      </c>
      <c r="H2092" s="65">
        <v>9844.1828999999998</v>
      </c>
      <c r="I2092" s="65">
        <v>3203.3872000000001</v>
      </c>
      <c r="J2092" s="65">
        <v>2557.1754000000001</v>
      </c>
      <c r="K2092" s="65">
        <v>3332.6224999999999</v>
      </c>
      <c r="L2092" s="65">
        <v>2843.4</v>
      </c>
      <c r="M2092" s="65">
        <v>-4299.3</v>
      </c>
      <c r="N2092" s="65">
        <v>-18466.5</v>
      </c>
      <c r="O2092" s="65">
        <v>12450.4</v>
      </c>
      <c r="P2092" s="65">
        <v>-7339.375</v>
      </c>
      <c r="Q2092" s="65">
        <v>2392.54</v>
      </c>
      <c r="R2092" s="65">
        <v>-6736.08</v>
      </c>
      <c r="S2092" s="65">
        <v>-2949.44</v>
      </c>
      <c r="T2092" s="65">
        <v>931.17</v>
      </c>
      <c r="U2092" s="65">
        <v>-7649.1399999999994</v>
      </c>
      <c r="V2092" s="65">
        <v>-28822.325000000001</v>
      </c>
    </row>
    <row r="2093" spans="1:22" x14ac:dyDescent="0.25">
      <c r="A2093">
        <v>2077</v>
      </c>
      <c r="B2093" s="65">
        <v>40.93</v>
      </c>
      <c r="C2093" s="65">
        <v>321.31</v>
      </c>
      <c r="D2093" s="65">
        <v>14.67</v>
      </c>
      <c r="E2093" s="65">
        <v>223.1</v>
      </c>
      <c r="F2093" s="65">
        <v>3294.44</v>
      </c>
      <c r="G2093" s="65">
        <v>2699.04</v>
      </c>
      <c r="H2093" s="65">
        <v>9800.26</v>
      </c>
      <c r="I2093" s="65">
        <v>3141.42</v>
      </c>
      <c r="J2093" s="65">
        <v>2611.63</v>
      </c>
      <c r="K2093" s="65">
        <v>3309.44</v>
      </c>
      <c r="L2093" s="65">
        <v>-3656.1</v>
      </c>
      <c r="M2093" s="65">
        <v>1339.65</v>
      </c>
      <c r="N2093" s="65">
        <v>-14235</v>
      </c>
      <c r="O2093" s="65">
        <v>6474.2</v>
      </c>
      <c r="P2093" s="65">
        <v>-17701.375</v>
      </c>
      <c r="Q2093" s="65">
        <v>-5546.62</v>
      </c>
      <c r="R2093" s="65">
        <v>-4540.1549999999997</v>
      </c>
      <c r="S2093" s="65">
        <v>3247.1600000000003</v>
      </c>
      <c r="T2093" s="65">
        <v>-7237.2</v>
      </c>
      <c r="U2093" s="65">
        <v>-3012.96</v>
      </c>
      <c r="V2093" s="65">
        <v>-44868.399999999994</v>
      </c>
    </row>
    <row r="2094" spans="1:22" x14ac:dyDescent="0.25">
      <c r="A2094">
        <v>2078</v>
      </c>
      <c r="B2094" s="65">
        <v>39.629399999999997</v>
      </c>
      <c r="C2094" s="65">
        <v>327.3879</v>
      </c>
      <c r="D2094" s="65">
        <v>14.5344</v>
      </c>
      <c r="E2094" s="65">
        <v>221.33959999999999</v>
      </c>
      <c r="F2094" s="65">
        <v>3220.4333999999999</v>
      </c>
      <c r="G2094" s="65">
        <v>2704.6819999999998</v>
      </c>
      <c r="H2094" s="65">
        <v>8965.1327000000001</v>
      </c>
      <c r="I2094" s="65">
        <v>3156.7013000000002</v>
      </c>
      <c r="J2094" s="65">
        <v>2521.5702000000001</v>
      </c>
      <c r="K2094" s="65">
        <v>3303.7631000000001</v>
      </c>
      <c r="L2094" s="65">
        <v>5464.2</v>
      </c>
      <c r="M2094" s="65">
        <v>-7781.85</v>
      </c>
      <c r="N2094" s="65">
        <v>-9141.6</v>
      </c>
      <c r="O2094" s="65">
        <v>10000.799999999999</v>
      </c>
      <c r="P2094" s="65">
        <v>800.52500000000009</v>
      </c>
      <c r="Q2094" s="65">
        <v>-6675.920000000001</v>
      </c>
      <c r="R2094" s="65">
        <v>37216.43</v>
      </c>
      <c r="S2094" s="65">
        <v>1719.15</v>
      </c>
      <c r="T2094" s="65">
        <v>6271.9500000000007</v>
      </c>
      <c r="U2094" s="65">
        <v>-1877.26</v>
      </c>
      <c r="V2094" s="65">
        <v>35996.424999999996</v>
      </c>
    </row>
    <row r="2095" spans="1:22" x14ac:dyDescent="0.25">
      <c r="A2095">
        <v>2079</v>
      </c>
      <c r="B2095" s="65">
        <v>41.43</v>
      </c>
      <c r="C2095" s="65">
        <v>325.06</v>
      </c>
      <c r="D2095" s="65">
        <v>14.38</v>
      </c>
      <c r="E2095" s="65">
        <v>224.51</v>
      </c>
      <c r="F2095" s="65">
        <v>3167.69</v>
      </c>
      <c r="G2095" s="65">
        <v>2688</v>
      </c>
      <c r="H2095" s="65">
        <v>10042.32</v>
      </c>
      <c r="I2095" s="65">
        <v>3227.31</v>
      </c>
      <c r="J2095" s="65">
        <v>2602.96</v>
      </c>
      <c r="K2095" s="65">
        <v>3311.98</v>
      </c>
      <c r="L2095" s="65">
        <v>-7109.2000000000007</v>
      </c>
      <c r="M2095" s="65">
        <v>-4295.25</v>
      </c>
      <c r="N2095" s="65">
        <v>-3049.8</v>
      </c>
      <c r="O2095" s="65">
        <v>3659.4</v>
      </c>
      <c r="P2095" s="65">
        <v>13985.150000000001</v>
      </c>
      <c r="Q2095" s="65">
        <v>-3340.2999999999997</v>
      </c>
      <c r="R2095" s="65">
        <v>-16643.135000000002</v>
      </c>
      <c r="S2095" s="65">
        <v>-5341.22</v>
      </c>
      <c r="T2095" s="65">
        <v>-5936.9850000000006</v>
      </c>
      <c r="U2095" s="65">
        <v>-3520.7599999999998</v>
      </c>
      <c r="V2095" s="65">
        <v>-31592.100000000002</v>
      </c>
    </row>
    <row r="2096" spans="1:22" x14ac:dyDescent="0.25">
      <c r="A2096">
        <v>2080</v>
      </c>
      <c r="B2096" s="65">
        <v>41.6083</v>
      </c>
      <c r="C2096" s="65">
        <v>321.73689999999999</v>
      </c>
      <c r="D2096" s="65">
        <v>14.076599999999999</v>
      </c>
      <c r="E2096" s="65">
        <v>230.36500000000001</v>
      </c>
      <c r="F2096" s="65">
        <v>3246.9495000000002</v>
      </c>
      <c r="G2096" s="65">
        <v>2601.0497999999998</v>
      </c>
      <c r="H2096" s="65">
        <v>10015.980299999999</v>
      </c>
      <c r="I2096" s="65">
        <v>3168.6068</v>
      </c>
      <c r="J2096" s="65">
        <v>2578.8796000000002</v>
      </c>
      <c r="K2096" s="65">
        <v>3244.4234000000001</v>
      </c>
      <c r="L2096" s="65">
        <v>-8388.0999999999985</v>
      </c>
      <c r="M2096" s="65">
        <v>694.65</v>
      </c>
      <c r="N2096" s="65">
        <v>8712.6</v>
      </c>
      <c r="O2096" s="65">
        <v>-8050.0000000000009</v>
      </c>
      <c r="P2096" s="65">
        <v>-5828.5</v>
      </c>
      <c r="Q2096" s="65">
        <v>14050.52</v>
      </c>
      <c r="R2096" s="65">
        <v>-15325.95</v>
      </c>
      <c r="S2096" s="65">
        <v>528.59999999999991</v>
      </c>
      <c r="T2096" s="65">
        <v>-2324.46</v>
      </c>
      <c r="U2096" s="65">
        <v>9990.68</v>
      </c>
      <c r="V2096" s="65">
        <v>-5939.9599999999991</v>
      </c>
    </row>
    <row r="2097" spans="1:22" x14ac:dyDescent="0.25">
      <c r="A2097">
        <v>2081</v>
      </c>
      <c r="B2097" s="65">
        <v>41.06</v>
      </c>
      <c r="C2097" s="65">
        <v>324.67</v>
      </c>
      <c r="D2097" s="65">
        <v>14.34</v>
      </c>
      <c r="E2097" s="65">
        <v>230.64</v>
      </c>
      <c r="F2097" s="65">
        <v>3209.57</v>
      </c>
      <c r="G2097" s="65">
        <v>2675.4</v>
      </c>
      <c r="H2097" s="65">
        <v>10031.6</v>
      </c>
      <c r="I2097" s="65">
        <v>3177.41</v>
      </c>
      <c r="J2097" s="65">
        <v>2536.69</v>
      </c>
      <c r="K2097" s="65">
        <v>3353.96</v>
      </c>
      <c r="L2097" s="65">
        <v>-4550</v>
      </c>
      <c r="M2097" s="65">
        <v>-3706.35</v>
      </c>
      <c r="N2097" s="65">
        <v>-1622.3999999999999</v>
      </c>
      <c r="O2097" s="65">
        <v>-8592</v>
      </c>
      <c r="P2097" s="65">
        <v>3516.2</v>
      </c>
      <c r="Q2097" s="65">
        <v>-820.42000000000007</v>
      </c>
      <c r="R2097" s="65">
        <v>-16106.785</v>
      </c>
      <c r="S2097" s="65">
        <v>-351.73</v>
      </c>
      <c r="T2097" s="65">
        <v>4004.6250000000005</v>
      </c>
      <c r="U2097" s="65">
        <v>-11916.039999999999</v>
      </c>
      <c r="V2097" s="65">
        <v>-40144.899999999994</v>
      </c>
    </row>
    <row r="2098" spans="1:22" x14ac:dyDescent="0.25">
      <c r="A2098">
        <v>2082</v>
      </c>
      <c r="B2098" s="65">
        <v>40.665199999999999</v>
      </c>
      <c r="C2098" s="65">
        <v>319.94740000000002</v>
      </c>
      <c r="D2098" s="65">
        <v>14.0984</v>
      </c>
      <c r="E2098" s="65">
        <v>226.5506</v>
      </c>
      <c r="F2098" s="65">
        <v>3175.8451</v>
      </c>
      <c r="G2098" s="65">
        <v>2706.8096999999998</v>
      </c>
      <c r="H2098" s="65">
        <v>9524.1903999999995</v>
      </c>
      <c r="I2098" s="65">
        <v>3207.6048000000001</v>
      </c>
      <c r="J2098" s="65">
        <v>2518.5852</v>
      </c>
      <c r="K2098" s="65">
        <v>3258.6401999999998</v>
      </c>
      <c r="L2098" s="65">
        <v>-1786.3999999999999</v>
      </c>
      <c r="M2098" s="65">
        <v>3378.9</v>
      </c>
      <c r="N2098" s="65">
        <v>7862.4</v>
      </c>
      <c r="O2098" s="65">
        <v>-421.20000000000005</v>
      </c>
      <c r="P2098" s="65">
        <v>11947.6</v>
      </c>
      <c r="Q2098" s="65">
        <v>-7101.46</v>
      </c>
      <c r="R2098" s="65">
        <v>9263.5450000000001</v>
      </c>
      <c r="S2098" s="65">
        <v>-3371.2000000000003</v>
      </c>
      <c r="T2098" s="65">
        <v>6719.7000000000007</v>
      </c>
      <c r="U2098" s="65">
        <v>7147.3200000000006</v>
      </c>
      <c r="V2098" s="65">
        <v>33639.205000000002</v>
      </c>
    </row>
    <row r="2099" spans="1:22" x14ac:dyDescent="0.25">
      <c r="A2099">
        <v>2083</v>
      </c>
      <c r="B2099" s="65">
        <v>40.840000000000003</v>
      </c>
      <c r="C2099" s="65">
        <v>323.70999999999998</v>
      </c>
      <c r="D2099" s="65">
        <v>13.99</v>
      </c>
      <c r="E2099" s="65">
        <v>231.38</v>
      </c>
      <c r="F2099" s="65">
        <v>3463.52</v>
      </c>
      <c r="G2099" s="65">
        <v>2691.39</v>
      </c>
      <c r="H2099" s="65">
        <v>9918.92</v>
      </c>
      <c r="I2099" s="65">
        <v>3139.55</v>
      </c>
      <c r="J2099" s="65">
        <v>2572.56</v>
      </c>
      <c r="K2099" s="65">
        <v>3218.81</v>
      </c>
      <c r="L2099" s="65">
        <v>-2995.3</v>
      </c>
      <c r="M2099" s="65">
        <v>-2266.65</v>
      </c>
      <c r="N2099" s="65">
        <v>11922.300000000001</v>
      </c>
      <c r="O2099" s="65">
        <v>-10078.799999999999</v>
      </c>
      <c r="P2099" s="65">
        <v>-59971.275000000001</v>
      </c>
      <c r="Q2099" s="65">
        <v>-4017.18</v>
      </c>
      <c r="R2099" s="65">
        <v>-10472.950000000001</v>
      </c>
      <c r="S2099" s="65">
        <v>3434.76</v>
      </c>
      <c r="T2099" s="65">
        <v>-1375.845</v>
      </c>
      <c r="U2099" s="65">
        <v>15113.460000000001</v>
      </c>
      <c r="V2099" s="65">
        <v>-60707.48</v>
      </c>
    </row>
    <row r="2100" spans="1:22" x14ac:dyDescent="0.25">
      <c r="A2100">
        <v>2084</v>
      </c>
      <c r="B2100" s="65">
        <v>40.856000000000002</v>
      </c>
      <c r="C2100" s="65">
        <v>339.77339999999998</v>
      </c>
      <c r="D2100" s="65">
        <v>14.475199999999999</v>
      </c>
      <c r="E2100" s="65">
        <v>228.53530000000001</v>
      </c>
      <c r="F2100" s="65">
        <v>3161.1410999999998</v>
      </c>
      <c r="G2100" s="65">
        <v>2658.7026000000001</v>
      </c>
      <c r="H2100" s="65">
        <v>9757.3708000000006</v>
      </c>
      <c r="I2100" s="65">
        <v>3152.1297</v>
      </c>
      <c r="J2100" s="65">
        <v>2594.0607</v>
      </c>
      <c r="K2100" s="65">
        <v>3339.3764000000001</v>
      </c>
      <c r="L2100" s="65">
        <v>-3122</v>
      </c>
      <c r="M2100" s="65">
        <v>-26360.1</v>
      </c>
      <c r="N2100" s="65">
        <v>-6832.8</v>
      </c>
      <c r="O2100" s="65">
        <v>-4390.6000000000004</v>
      </c>
      <c r="P2100" s="65">
        <v>15623.6</v>
      </c>
      <c r="Q2100" s="65">
        <v>2519.96</v>
      </c>
      <c r="R2100" s="65">
        <v>-2395.4749999999999</v>
      </c>
      <c r="S2100" s="65">
        <v>2176.31</v>
      </c>
      <c r="T2100" s="65">
        <v>-4601.625</v>
      </c>
      <c r="U2100" s="65">
        <v>-8999.92</v>
      </c>
      <c r="V2100" s="65">
        <v>-36382.65</v>
      </c>
    </row>
    <row r="2101" spans="1:22" x14ac:dyDescent="0.25">
      <c r="A2101">
        <v>2085</v>
      </c>
      <c r="B2101" s="65">
        <v>39.31</v>
      </c>
      <c r="C2101" s="65">
        <v>329.49</v>
      </c>
      <c r="D2101" s="65">
        <v>14.28</v>
      </c>
      <c r="E2101" s="65">
        <v>232.38</v>
      </c>
      <c r="F2101" s="65">
        <v>3199.37</v>
      </c>
      <c r="G2101" s="65">
        <v>2709.99</v>
      </c>
      <c r="H2101" s="65">
        <v>9790.51</v>
      </c>
      <c r="I2101" s="65">
        <v>3138.81</v>
      </c>
      <c r="J2101" s="65">
        <v>2472.87</v>
      </c>
      <c r="K2101" s="65">
        <v>3305.76</v>
      </c>
      <c r="L2101" s="65">
        <v>7669.1999999999989</v>
      </c>
      <c r="M2101" s="65">
        <v>-10930.5</v>
      </c>
      <c r="N2101" s="65">
        <v>655.19999999999993</v>
      </c>
      <c r="O2101" s="65">
        <v>-12085.2</v>
      </c>
      <c r="P2101" s="65">
        <v>6066.1500000000005</v>
      </c>
      <c r="Q2101" s="65">
        <v>-7738.2599999999993</v>
      </c>
      <c r="R2101" s="65">
        <v>-4052.3650000000002</v>
      </c>
      <c r="S2101" s="65">
        <v>3508.1000000000004</v>
      </c>
      <c r="T2101" s="65">
        <v>13576.725</v>
      </c>
      <c r="U2101" s="65">
        <v>-2276.6999999999998</v>
      </c>
      <c r="V2101" s="65">
        <v>-5607.6500000000024</v>
      </c>
    </row>
    <row r="2102" spans="1:22" x14ac:dyDescent="0.25">
      <c r="A2102">
        <v>2086</v>
      </c>
      <c r="B2102" s="65">
        <v>42.077500000000001</v>
      </c>
      <c r="C2102" s="65">
        <v>317.37220000000002</v>
      </c>
      <c r="D2102" s="65">
        <v>13.9003</v>
      </c>
      <c r="E2102" s="65">
        <v>229.8595</v>
      </c>
      <c r="F2102" s="65">
        <v>3470.7426999999998</v>
      </c>
      <c r="G2102" s="65">
        <v>2744.9748</v>
      </c>
      <c r="H2102" s="65">
        <v>9457.7396000000008</v>
      </c>
      <c r="I2102" s="65">
        <v>3125.2312999999999</v>
      </c>
      <c r="J2102" s="65">
        <v>2632.8800999999999</v>
      </c>
      <c r="K2102" s="65">
        <v>3348.5304000000001</v>
      </c>
      <c r="L2102" s="65">
        <v>-11672.5</v>
      </c>
      <c r="M2102" s="65">
        <v>7241.7</v>
      </c>
      <c r="N2102" s="65">
        <v>15588.3</v>
      </c>
      <c r="O2102" s="65">
        <v>-7039</v>
      </c>
      <c r="P2102" s="65">
        <v>-61776.800000000003</v>
      </c>
      <c r="Q2102" s="65">
        <v>-14734.48</v>
      </c>
      <c r="R2102" s="65">
        <v>12586.084999999999</v>
      </c>
      <c r="S2102" s="65">
        <v>4866.1499999999996</v>
      </c>
      <c r="T2102" s="65">
        <v>-10424.535</v>
      </c>
      <c r="U2102" s="65">
        <v>-10830.72</v>
      </c>
      <c r="V2102" s="65">
        <v>-76195.8</v>
      </c>
    </row>
    <row r="2103" spans="1:22" x14ac:dyDescent="0.25">
      <c r="A2103">
        <v>2087</v>
      </c>
      <c r="B2103" s="65">
        <v>41.86</v>
      </c>
      <c r="C2103" s="65">
        <v>330.12</v>
      </c>
      <c r="D2103" s="65">
        <v>14.09</v>
      </c>
      <c r="E2103" s="65">
        <v>223.71</v>
      </c>
      <c r="F2103" s="65">
        <v>3074.93</v>
      </c>
      <c r="G2103" s="65">
        <v>2695.09</v>
      </c>
      <c r="H2103" s="65">
        <v>9628.58</v>
      </c>
      <c r="I2103" s="65">
        <v>3227.18</v>
      </c>
      <c r="J2103" s="65">
        <v>2576.66</v>
      </c>
      <c r="K2103" s="65">
        <v>3338.07</v>
      </c>
      <c r="L2103" s="65">
        <v>-10168.900000000001</v>
      </c>
      <c r="M2103" s="65">
        <v>-11884.199999999999</v>
      </c>
      <c r="N2103" s="65">
        <v>8217.2999999999993</v>
      </c>
      <c r="O2103" s="65">
        <v>5262.8</v>
      </c>
      <c r="P2103" s="65">
        <v>37175.474999999999</v>
      </c>
      <c r="Q2103" s="65">
        <v>-4756.6400000000003</v>
      </c>
      <c r="R2103" s="65">
        <v>4044</v>
      </c>
      <c r="S2103" s="65">
        <v>-5328.39</v>
      </c>
      <c r="T2103" s="65">
        <v>-1990.905</v>
      </c>
      <c r="U2103" s="65">
        <v>-8737.7199999999993</v>
      </c>
      <c r="V2103" s="65">
        <v>11832.820000000002</v>
      </c>
    </row>
    <row r="2104" spans="1:22" x14ac:dyDescent="0.25">
      <c r="A2104">
        <v>2088</v>
      </c>
      <c r="B2104" s="65">
        <v>40.933100000000003</v>
      </c>
      <c r="C2104" s="65">
        <v>338.04090000000002</v>
      </c>
      <c r="D2104" s="65">
        <v>14.2089</v>
      </c>
      <c r="E2104" s="65">
        <v>228.37520000000001</v>
      </c>
      <c r="F2104" s="65">
        <v>3245.2705000000001</v>
      </c>
      <c r="G2104" s="65">
        <v>2660.835</v>
      </c>
      <c r="H2104" s="65">
        <v>9794.5710999999992</v>
      </c>
      <c r="I2104" s="65">
        <v>3162.6194</v>
      </c>
      <c r="J2104" s="65">
        <v>2657.2307000000001</v>
      </c>
      <c r="K2104" s="65">
        <v>3317.7932999999998</v>
      </c>
      <c r="L2104" s="65">
        <v>-3661.7000000000003</v>
      </c>
      <c r="M2104" s="65">
        <v>-23761.35</v>
      </c>
      <c r="N2104" s="65">
        <v>3552.9</v>
      </c>
      <c r="O2104" s="65">
        <v>-4070.4</v>
      </c>
      <c r="P2104" s="65">
        <v>-5408.75</v>
      </c>
      <c r="Q2104" s="65">
        <v>2093.48</v>
      </c>
      <c r="R2104" s="65">
        <v>-4255.4900000000007</v>
      </c>
      <c r="S2104" s="65">
        <v>1127.3400000000001</v>
      </c>
      <c r="T2104" s="65">
        <v>-14077.125</v>
      </c>
      <c r="U2104" s="65">
        <v>-4683.3</v>
      </c>
      <c r="V2104" s="65">
        <v>-53144.395000000004</v>
      </c>
    </row>
    <row r="2105" spans="1:22" x14ac:dyDescent="0.25">
      <c r="A2105">
        <v>2089</v>
      </c>
      <c r="B2105" s="65">
        <v>41.21</v>
      </c>
      <c r="C2105" s="65">
        <v>325.02</v>
      </c>
      <c r="D2105" s="65">
        <v>14.08</v>
      </c>
      <c r="E2105" s="65">
        <v>228.35</v>
      </c>
      <c r="F2105" s="65">
        <v>3239.27</v>
      </c>
      <c r="G2105" s="65">
        <v>2639.68</v>
      </c>
      <c r="H2105" s="65">
        <v>9567.9699999999993</v>
      </c>
      <c r="I2105" s="65">
        <v>3132.4</v>
      </c>
      <c r="J2105" s="65">
        <v>2635.2</v>
      </c>
      <c r="K2105" s="65">
        <v>3316.56</v>
      </c>
      <c r="L2105" s="65">
        <v>-5579.7</v>
      </c>
      <c r="M2105" s="65">
        <v>-4234.3500000000004</v>
      </c>
      <c r="N2105" s="65">
        <v>8564.4</v>
      </c>
      <c r="O2105" s="65">
        <v>-4021.2000000000003</v>
      </c>
      <c r="P2105" s="65">
        <v>-3907.5749999999998</v>
      </c>
      <c r="Q2105" s="65">
        <v>6325.0599999999995</v>
      </c>
      <c r="R2105" s="65">
        <v>7074.67</v>
      </c>
      <c r="S2105" s="65">
        <v>4149.6000000000004</v>
      </c>
      <c r="T2105" s="65">
        <v>-10772.504999999999</v>
      </c>
      <c r="U2105" s="65">
        <v>-4436.96</v>
      </c>
      <c r="V2105" s="65">
        <v>-6838.5599999999986</v>
      </c>
    </row>
    <row r="2106" spans="1:22" x14ac:dyDescent="0.25">
      <c r="A2106">
        <v>2090</v>
      </c>
      <c r="B2106" s="65">
        <v>40.077100000000002</v>
      </c>
      <c r="C2106" s="65">
        <v>322.39359999999999</v>
      </c>
      <c r="D2106" s="65">
        <v>14.255699999999999</v>
      </c>
      <c r="E2106" s="65">
        <v>224.98320000000001</v>
      </c>
      <c r="F2106" s="65">
        <v>3145.7734999999998</v>
      </c>
      <c r="G2106" s="65">
        <v>2637.3289</v>
      </c>
      <c r="H2106" s="65">
        <v>10248.1374</v>
      </c>
      <c r="I2106" s="65">
        <v>3196.5632000000001</v>
      </c>
      <c r="J2106" s="65">
        <v>2567.9011</v>
      </c>
      <c r="K2106" s="65">
        <v>3272.6291999999999</v>
      </c>
      <c r="L2106" s="65">
        <v>2330.2999999999997</v>
      </c>
      <c r="M2106" s="65">
        <v>-290.39999999999998</v>
      </c>
      <c r="N2106" s="65">
        <v>1727.7</v>
      </c>
      <c r="O2106" s="65">
        <v>2713.6</v>
      </c>
      <c r="P2106" s="65">
        <v>19465.5</v>
      </c>
      <c r="Q2106" s="65">
        <v>6794.7000000000007</v>
      </c>
      <c r="R2106" s="65">
        <v>-26933.805</v>
      </c>
      <c r="S2106" s="65">
        <v>-2267.04</v>
      </c>
      <c r="T2106" s="65">
        <v>-677.68500000000006</v>
      </c>
      <c r="U2106" s="65">
        <v>4349.5199999999995</v>
      </c>
      <c r="V2106" s="65">
        <v>7212.3899999999976</v>
      </c>
    </row>
    <row r="2107" spans="1:22" x14ac:dyDescent="0.25">
      <c r="A2107">
        <v>2091</v>
      </c>
      <c r="B2107" s="65">
        <v>40.380000000000003</v>
      </c>
      <c r="C2107" s="65">
        <v>329.89</v>
      </c>
      <c r="D2107" s="65">
        <v>14.25</v>
      </c>
      <c r="E2107" s="65">
        <v>228.68</v>
      </c>
      <c r="F2107" s="65">
        <v>3104.54</v>
      </c>
      <c r="G2107" s="65">
        <v>2754.42</v>
      </c>
      <c r="H2107" s="65">
        <v>10161.44</v>
      </c>
      <c r="I2107" s="65">
        <v>3116.49</v>
      </c>
      <c r="J2107" s="65">
        <v>2562.46</v>
      </c>
      <c r="K2107" s="65">
        <v>3268.5</v>
      </c>
      <c r="L2107" s="65">
        <v>224.7</v>
      </c>
      <c r="M2107" s="65">
        <v>-11527.8</v>
      </c>
      <c r="N2107" s="65">
        <v>2129.4</v>
      </c>
      <c r="O2107" s="65">
        <v>-4679.2</v>
      </c>
      <c r="P2107" s="65">
        <v>29773.200000000001</v>
      </c>
      <c r="Q2107" s="65">
        <v>-16622.72</v>
      </c>
      <c r="R2107" s="65">
        <v>-22598.785</v>
      </c>
      <c r="S2107" s="65">
        <v>5739.8600000000006</v>
      </c>
      <c r="T2107" s="65">
        <v>138.64500000000001</v>
      </c>
      <c r="U2107" s="65">
        <v>5175.0599999999995</v>
      </c>
      <c r="V2107" s="65">
        <v>-12247.639999999998</v>
      </c>
    </row>
    <row r="2108" spans="1:22" x14ac:dyDescent="0.25">
      <c r="A2108">
        <v>2092</v>
      </c>
      <c r="B2108" s="65">
        <v>40.322400000000002</v>
      </c>
      <c r="C2108" s="65">
        <v>314.21820000000002</v>
      </c>
      <c r="D2108" s="65">
        <v>14.1416</v>
      </c>
      <c r="E2108" s="65">
        <v>234.60079999999999</v>
      </c>
      <c r="F2108" s="65">
        <v>3272.1426999999999</v>
      </c>
      <c r="G2108" s="65">
        <v>2585.1192000000001</v>
      </c>
      <c r="H2108" s="65">
        <v>9393.7497000000003</v>
      </c>
      <c r="I2108" s="65">
        <v>3213.3271</v>
      </c>
      <c r="J2108" s="65">
        <v>2571.8018999999999</v>
      </c>
      <c r="K2108" s="65">
        <v>3249.3008</v>
      </c>
      <c r="L2108" s="65">
        <v>613.19999999999993</v>
      </c>
      <c r="M2108" s="65">
        <v>11972.699999999999</v>
      </c>
      <c r="N2108" s="65">
        <v>6177.6</v>
      </c>
      <c r="O2108" s="65">
        <v>-16521.599999999999</v>
      </c>
      <c r="P2108" s="65">
        <v>-12126.8</v>
      </c>
      <c r="Q2108" s="65">
        <v>17236.64</v>
      </c>
      <c r="R2108" s="65">
        <v>15785.579999999998</v>
      </c>
      <c r="S2108" s="65">
        <v>-3943.43</v>
      </c>
      <c r="T2108" s="65">
        <v>-1262.8049999999998</v>
      </c>
      <c r="U2108" s="65">
        <v>9015.2000000000007</v>
      </c>
      <c r="V2108" s="65">
        <v>26946.285</v>
      </c>
    </row>
    <row r="2109" spans="1:22" x14ac:dyDescent="0.25">
      <c r="A2109">
        <v>2093</v>
      </c>
      <c r="B2109" s="65">
        <v>39.78</v>
      </c>
      <c r="C2109" s="65">
        <v>321.3</v>
      </c>
      <c r="D2109" s="65">
        <v>14.42</v>
      </c>
      <c r="E2109" s="65">
        <v>222.65</v>
      </c>
      <c r="F2109" s="65">
        <v>3242.17</v>
      </c>
      <c r="G2109" s="65">
        <v>2647.56</v>
      </c>
      <c r="H2109" s="65">
        <v>9843.2000000000007</v>
      </c>
      <c r="I2109" s="65">
        <v>3174.85</v>
      </c>
      <c r="J2109" s="65">
        <v>2585.29</v>
      </c>
      <c r="K2109" s="65">
        <v>3292.08</v>
      </c>
      <c r="L2109" s="65">
        <v>4408.6000000000004</v>
      </c>
      <c r="M2109" s="65">
        <v>1343.8500000000001</v>
      </c>
      <c r="N2109" s="65">
        <v>-4500.6000000000004</v>
      </c>
      <c r="O2109" s="65">
        <v>7376.2</v>
      </c>
      <c r="P2109" s="65">
        <v>-4634.7</v>
      </c>
      <c r="Q2109" s="65">
        <v>4748.26</v>
      </c>
      <c r="R2109" s="65">
        <v>-6687</v>
      </c>
      <c r="S2109" s="65">
        <v>-95.44</v>
      </c>
      <c r="T2109" s="65">
        <v>-3286.3049999999998</v>
      </c>
      <c r="U2109" s="65">
        <v>460.29999999999995</v>
      </c>
      <c r="V2109" s="65">
        <v>-866.83499999999935</v>
      </c>
    </row>
    <row r="2110" spans="1:22" x14ac:dyDescent="0.25">
      <c r="A2110">
        <v>2094</v>
      </c>
      <c r="B2110" s="65">
        <v>40.950899999999997</v>
      </c>
      <c r="C2110" s="65">
        <v>321.48410000000001</v>
      </c>
      <c r="D2110" s="65">
        <v>14.3965</v>
      </c>
      <c r="E2110" s="65">
        <v>227.60409999999999</v>
      </c>
      <c r="F2110" s="65">
        <v>3032.6876000000002</v>
      </c>
      <c r="G2110" s="65">
        <v>2775.5407</v>
      </c>
      <c r="H2110" s="65">
        <v>9522.9390000000003</v>
      </c>
      <c r="I2110" s="65">
        <v>3197.2413999999999</v>
      </c>
      <c r="J2110" s="65">
        <v>2567.2343000000001</v>
      </c>
      <c r="K2110" s="65">
        <v>3282.4850000000001</v>
      </c>
      <c r="L2110" s="65">
        <v>-3786.3</v>
      </c>
      <c r="M2110" s="65">
        <v>1073.8499999999999</v>
      </c>
      <c r="N2110" s="65">
        <v>-3763.5</v>
      </c>
      <c r="O2110" s="65">
        <v>-2528.1999999999998</v>
      </c>
      <c r="P2110" s="65">
        <v>47736.974999999999</v>
      </c>
      <c r="Q2110" s="65">
        <v>-20847.66</v>
      </c>
      <c r="R2110" s="65">
        <v>9326.1149999999998</v>
      </c>
      <c r="S2110" s="65">
        <v>-2334.86</v>
      </c>
      <c r="T2110" s="65">
        <v>-577.66500000000008</v>
      </c>
      <c r="U2110" s="65">
        <v>2378.36</v>
      </c>
      <c r="V2110" s="65">
        <v>26677.114999999998</v>
      </c>
    </row>
    <row r="2111" spans="1:22" x14ac:dyDescent="0.25">
      <c r="A2111">
        <v>2095</v>
      </c>
      <c r="B2111" s="65">
        <v>39.619999999999997</v>
      </c>
      <c r="C2111" s="65">
        <v>335.44</v>
      </c>
      <c r="D2111" s="65">
        <v>14.05</v>
      </c>
      <c r="E2111" s="65">
        <v>220.73</v>
      </c>
      <c r="F2111" s="65">
        <v>3222.02</v>
      </c>
      <c r="G2111" s="65">
        <v>2629.24</v>
      </c>
      <c r="H2111" s="65">
        <v>9551.86</v>
      </c>
      <c r="I2111" s="65">
        <v>3169.66</v>
      </c>
      <c r="J2111" s="65">
        <v>2549.9699999999998</v>
      </c>
      <c r="K2111" s="65">
        <v>3313.18</v>
      </c>
      <c r="L2111" s="65">
        <v>5507.6</v>
      </c>
      <c r="M2111" s="65">
        <v>-19862.25</v>
      </c>
      <c r="N2111" s="65">
        <v>9636.9</v>
      </c>
      <c r="O2111" s="65">
        <v>11223</v>
      </c>
      <c r="P2111" s="65">
        <v>403.27499999999998</v>
      </c>
      <c r="Q2111" s="65">
        <v>8412.6</v>
      </c>
      <c r="R2111" s="65">
        <v>7879.9549999999999</v>
      </c>
      <c r="S2111" s="65">
        <v>423.10999999999996</v>
      </c>
      <c r="T2111" s="65">
        <v>2011.53</v>
      </c>
      <c r="U2111" s="65">
        <v>-3760.72</v>
      </c>
      <c r="V2111" s="65">
        <v>21875</v>
      </c>
    </row>
    <row r="2112" spans="1:22" x14ac:dyDescent="0.25">
      <c r="A2112">
        <v>2096</v>
      </c>
      <c r="B2112" s="65">
        <v>39.301400000000001</v>
      </c>
      <c r="C2112" s="65">
        <v>325.62279999999998</v>
      </c>
      <c r="D2112" s="65">
        <v>13.8551</v>
      </c>
      <c r="E2112" s="65">
        <v>219.66829999999999</v>
      </c>
      <c r="F2112" s="65">
        <v>3280.0025000000001</v>
      </c>
      <c r="G2112" s="65">
        <v>2663.9780000000001</v>
      </c>
      <c r="H2112" s="65">
        <v>9315.1064999999999</v>
      </c>
      <c r="I2112" s="65">
        <v>3170.3249999999998</v>
      </c>
      <c r="J2112" s="65">
        <v>2565.8688999999999</v>
      </c>
      <c r="K2112" s="65">
        <v>3297.9167000000002</v>
      </c>
      <c r="L2112" s="65">
        <v>7760.2</v>
      </c>
      <c r="M2112" s="65">
        <v>-5134.2</v>
      </c>
      <c r="N2112" s="65">
        <v>17351.100000000002</v>
      </c>
      <c r="O2112" s="65">
        <v>13343.400000000001</v>
      </c>
      <c r="P2112" s="65">
        <v>-14091.75</v>
      </c>
      <c r="Q2112" s="65">
        <v>1464.8799999999999</v>
      </c>
      <c r="R2112" s="65">
        <v>19717.740000000002</v>
      </c>
      <c r="S2112" s="65">
        <v>356.78000000000003</v>
      </c>
      <c r="T2112" s="65">
        <v>-372.85500000000002</v>
      </c>
      <c r="U2112" s="65">
        <v>-707.98</v>
      </c>
      <c r="V2112" s="65">
        <v>39687.314999999995</v>
      </c>
    </row>
    <row r="2113" spans="1:22" x14ac:dyDescent="0.25">
      <c r="A2113">
        <v>2097</v>
      </c>
      <c r="B2113" s="65">
        <v>40.950000000000003</v>
      </c>
      <c r="C2113" s="65">
        <v>325.19</v>
      </c>
      <c r="D2113" s="65">
        <v>14.37</v>
      </c>
      <c r="E2113" s="65">
        <v>218.92</v>
      </c>
      <c r="F2113" s="65">
        <v>3149.51</v>
      </c>
      <c r="G2113" s="65">
        <v>2662.47</v>
      </c>
      <c r="H2113" s="65">
        <v>9544.86</v>
      </c>
      <c r="I2113" s="65">
        <v>3167.01</v>
      </c>
      <c r="J2113" s="65">
        <v>2564.12</v>
      </c>
      <c r="K2113" s="65">
        <v>3248.72</v>
      </c>
      <c r="L2113" s="65">
        <v>-3795.4</v>
      </c>
      <c r="M2113" s="65">
        <v>-4483.05</v>
      </c>
      <c r="N2113" s="65">
        <v>-2745.6000000000004</v>
      </c>
      <c r="O2113" s="65">
        <v>14830.6</v>
      </c>
      <c r="P2113" s="65">
        <v>18532.5</v>
      </c>
      <c r="Q2113" s="65">
        <v>1765.52</v>
      </c>
      <c r="R2113" s="65">
        <v>8230.1350000000002</v>
      </c>
      <c r="S2113" s="65">
        <v>688.51</v>
      </c>
      <c r="T2113" s="65">
        <v>-110.235</v>
      </c>
      <c r="U2113" s="65">
        <v>9131.68</v>
      </c>
      <c r="V2113" s="65">
        <v>42044.66</v>
      </c>
    </row>
    <row r="2114" spans="1:22" x14ac:dyDescent="0.25">
      <c r="A2114">
        <v>2098</v>
      </c>
      <c r="B2114" s="65">
        <v>40.314799999999998</v>
      </c>
      <c r="C2114" s="65">
        <v>321.32839999999999</v>
      </c>
      <c r="D2114" s="65">
        <v>14.3649</v>
      </c>
      <c r="E2114" s="65">
        <v>230.4323</v>
      </c>
      <c r="F2114" s="65">
        <v>3176.0661</v>
      </c>
      <c r="G2114" s="65">
        <v>2620.3634000000002</v>
      </c>
      <c r="H2114" s="65">
        <v>9310.9264000000003</v>
      </c>
      <c r="I2114" s="65">
        <v>3068.7536</v>
      </c>
      <c r="J2114" s="65">
        <v>2560.7566999999999</v>
      </c>
      <c r="K2114" s="65">
        <v>3232.9058</v>
      </c>
      <c r="L2114" s="65">
        <v>666.40000000000009</v>
      </c>
      <c r="M2114" s="65">
        <v>1307.4000000000001</v>
      </c>
      <c r="N2114" s="65">
        <v>-2531.1</v>
      </c>
      <c r="O2114" s="65">
        <v>-8184.5999999999995</v>
      </c>
      <c r="P2114" s="65">
        <v>11892.35</v>
      </c>
      <c r="Q2114" s="65">
        <v>10187.799999999999</v>
      </c>
      <c r="R2114" s="65">
        <v>19926.744999999999</v>
      </c>
      <c r="S2114" s="65">
        <v>10513.92</v>
      </c>
      <c r="T2114" s="65">
        <v>393.97500000000002</v>
      </c>
      <c r="U2114" s="65">
        <v>12294.199999999999</v>
      </c>
      <c r="V2114" s="65">
        <v>56467.089999999989</v>
      </c>
    </row>
    <row r="2115" spans="1:22" x14ac:dyDescent="0.25">
      <c r="A2115">
        <v>2099</v>
      </c>
      <c r="B2115" s="65">
        <v>41.26</v>
      </c>
      <c r="C2115" s="65">
        <v>330.39</v>
      </c>
      <c r="D2115" s="65">
        <v>14.2</v>
      </c>
      <c r="E2115" s="65">
        <v>231.13</v>
      </c>
      <c r="F2115" s="65">
        <v>3287.83</v>
      </c>
      <c r="G2115" s="65">
        <v>2634.39</v>
      </c>
      <c r="H2115" s="65">
        <v>10057.49</v>
      </c>
      <c r="I2115" s="65">
        <v>3168.7</v>
      </c>
      <c r="J2115" s="65">
        <v>2547.2199999999998</v>
      </c>
      <c r="K2115" s="65">
        <v>3310.53</v>
      </c>
      <c r="L2115" s="65">
        <v>-5966.8</v>
      </c>
      <c r="M2115" s="65">
        <v>-12289.8</v>
      </c>
      <c r="N2115" s="65">
        <v>3989.7000000000003</v>
      </c>
      <c r="O2115" s="65">
        <v>-9580.7999999999993</v>
      </c>
      <c r="P2115" s="65">
        <v>-16048.275</v>
      </c>
      <c r="Q2115" s="65">
        <v>7382.78</v>
      </c>
      <c r="R2115" s="65">
        <v>-17401.544999999998</v>
      </c>
      <c r="S2115" s="65">
        <v>519.32000000000005</v>
      </c>
      <c r="T2115" s="65">
        <v>2424.8850000000002</v>
      </c>
      <c r="U2115" s="65">
        <v>-3231.18</v>
      </c>
      <c r="V2115" s="65">
        <v>-50201.714999999997</v>
      </c>
    </row>
    <row r="2116" spans="1:22" x14ac:dyDescent="0.25">
      <c r="A2116">
        <v>2100</v>
      </c>
      <c r="B2116" s="65">
        <v>40.129399999999997</v>
      </c>
      <c r="C2116" s="65">
        <v>326.41890000000001</v>
      </c>
      <c r="D2116" s="65">
        <v>14.504799999999999</v>
      </c>
      <c r="E2116" s="65">
        <v>227.22470000000001</v>
      </c>
      <c r="F2116" s="65">
        <v>3137.5392000000002</v>
      </c>
      <c r="G2116" s="65">
        <v>2683.6116000000002</v>
      </c>
      <c r="H2116" s="65">
        <v>9766.5758999999998</v>
      </c>
      <c r="I2116" s="65">
        <v>3172.2750999999998</v>
      </c>
      <c r="J2116" s="65">
        <v>2532.8462</v>
      </c>
      <c r="K2116" s="65">
        <v>3257.306</v>
      </c>
      <c r="L2116" s="65">
        <v>1964.2</v>
      </c>
      <c r="M2116" s="65">
        <v>-6328.3499999999995</v>
      </c>
      <c r="N2116" s="65">
        <v>-7987.2000000000007</v>
      </c>
      <c r="O2116" s="65">
        <v>-1769.4</v>
      </c>
      <c r="P2116" s="65">
        <v>21524.075000000001</v>
      </c>
      <c r="Q2116" s="65">
        <v>-2461.84</v>
      </c>
      <c r="R2116" s="65">
        <v>-2855.73</v>
      </c>
      <c r="S2116" s="65">
        <v>161.76999999999998</v>
      </c>
      <c r="T2116" s="65">
        <v>4580.55</v>
      </c>
      <c r="U2116" s="65">
        <v>7414.16</v>
      </c>
      <c r="V2116" s="65">
        <v>14242.235000000001</v>
      </c>
    </row>
    <row r="2117" spans="1:22" x14ac:dyDescent="0.25">
      <c r="A2117">
        <v>2101</v>
      </c>
      <c r="B2117" s="65">
        <v>40.24</v>
      </c>
      <c r="C2117" s="65">
        <v>322.92</v>
      </c>
      <c r="D2117" s="65">
        <v>14.27</v>
      </c>
      <c r="E2117" s="65">
        <v>214.56</v>
      </c>
      <c r="F2117" s="65">
        <v>3410.42</v>
      </c>
      <c r="G2117" s="65">
        <v>2610.37</v>
      </c>
      <c r="H2117" s="65">
        <v>9613.48</v>
      </c>
      <c r="I2117" s="65">
        <v>3129.39</v>
      </c>
      <c r="J2117" s="65">
        <v>2562.34</v>
      </c>
      <c r="K2117" s="65">
        <v>3296.36</v>
      </c>
      <c r="L2117" s="65">
        <v>1222.8999999999999</v>
      </c>
      <c r="M2117" s="65">
        <v>-1080.6000000000001</v>
      </c>
      <c r="N2117" s="65">
        <v>1341.6</v>
      </c>
      <c r="O2117" s="65">
        <v>23563.4</v>
      </c>
      <c r="P2117" s="65">
        <v>-46696.15</v>
      </c>
      <c r="Q2117" s="65">
        <v>12186.199999999999</v>
      </c>
      <c r="R2117" s="65">
        <v>4798.9750000000004</v>
      </c>
      <c r="S2117" s="65">
        <v>4450.05</v>
      </c>
      <c r="T2117" s="65">
        <v>156.09</v>
      </c>
      <c r="U2117" s="65">
        <v>-396.20000000000005</v>
      </c>
      <c r="V2117" s="65">
        <v>-453.7349999999991</v>
      </c>
    </row>
    <row r="2118" spans="1:22" x14ac:dyDescent="0.25">
      <c r="A2118">
        <v>2102</v>
      </c>
      <c r="B2118" s="65">
        <v>41.158200000000001</v>
      </c>
      <c r="C2118" s="65">
        <v>322.61250000000001</v>
      </c>
      <c r="D2118" s="65">
        <v>14.2196</v>
      </c>
      <c r="E2118" s="65">
        <v>224.2757</v>
      </c>
      <c r="F2118" s="65">
        <v>3360.4542000000001</v>
      </c>
      <c r="G2118" s="65">
        <v>2700.4713999999999</v>
      </c>
      <c r="H2118" s="65">
        <v>9486.7489000000005</v>
      </c>
      <c r="I2118" s="65">
        <v>3169.6327000000001</v>
      </c>
      <c r="J2118" s="65">
        <v>2546.8029999999999</v>
      </c>
      <c r="K2118" s="65">
        <v>3270.4367000000002</v>
      </c>
      <c r="L2118" s="65">
        <v>-5237.3999999999996</v>
      </c>
      <c r="M2118" s="65">
        <v>-618.75</v>
      </c>
      <c r="N2118" s="65">
        <v>3135.6</v>
      </c>
      <c r="O2118" s="65">
        <v>4128.5999999999995</v>
      </c>
      <c r="P2118" s="65">
        <v>-34204.675000000003</v>
      </c>
      <c r="Q2118" s="65">
        <v>-5833.8</v>
      </c>
      <c r="R2118" s="65">
        <v>11135.62</v>
      </c>
      <c r="S2118" s="65">
        <v>426.01000000000005</v>
      </c>
      <c r="T2118" s="65">
        <v>2487.0300000000002</v>
      </c>
      <c r="U2118" s="65">
        <v>4788.0200000000004</v>
      </c>
      <c r="V2118" s="65">
        <v>-19793.745000000003</v>
      </c>
    </row>
    <row r="2119" spans="1:22" x14ac:dyDescent="0.25">
      <c r="A2119">
        <v>2103</v>
      </c>
      <c r="B2119" s="65">
        <v>39.9</v>
      </c>
      <c r="C2119" s="65">
        <v>321.52999999999997</v>
      </c>
      <c r="D2119" s="65">
        <v>14.31</v>
      </c>
      <c r="E2119" s="65">
        <v>228.59</v>
      </c>
      <c r="F2119" s="65">
        <v>3063.08</v>
      </c>
      <c r="G2119" s="65">
        <v>2676.3</v>
      </c>
      <c r="H2119" s="65">
        <v>10104.030000000001</v>
      </c>
      <c r="I2119" s="65">
        <v>3228.64</v>
      </c>
      <c r="J2119" s="65">
        <v>2575.06</v>
      </c>
      <c r="K2119" s="65">
        <v>3356.49</v>
      </c>
      <c r="L2119" s="65">
        <v>3556</v>
      </c>
      <c r="M2119" s="65">
        <v>1003.1999999999999</v>
      </c>
      <c r="N2119" s="65">
        <v>-319.8</v>
      </c>
      <c r="O2119" s="65">
        <v>-4491</v>
      </c>
      <c r="P2119" s="65">
        <v>40139.599999999999</v>
      </c>
      <c r="Q2119" s="65">
        <v>-999.49999999999989</v>
      </c>
      <c r="R2119" s="65">
        <v>-19728.405000000002</v>
      </c>
      <c r="S2119" s="65">
        <v>-5475.15</v>
      </c>
      <c r="T2119" s="65">
        <v>-1751.6699999999998</v>
      </c>
      <c r="U2119" s="65">
        <v>-12423.099999999999</v>
      </c>
      <c r="V2119" s="65">
        <v>-489.82500000000073</v>
      </c>
    </row>
    <row r="2120" spans="1:22" x14ac:dyDescent="0.25">
      <c r="A2120">
        <v>2104</v>
      </c>
      <c r="B2120" s="65">
        <v>38.350700000000003</v>
      </c>
      <c r="C2120" s="65">
        <v>327.89769999999999</v>
      </c>
      <c r="D2120" s="65">
        <v>14.751799999999999</v>
      </c>
      <c r="E2120" s="65">
        <v>234.15780000000001</v>
      </c>
      <c r="F2120" s="65">
        <v>3376.9969999999998</v>
      </c>
      <c r="G2120" s="65">
        <v>2707.9011</v>
      </c>
      <c r="H2120" s="65">
        <v>9641.9706000000006</v>
      </c>
      <c r="I2120" s="65">
        <v>3140.6741000000002</v>
      </c>
      <c r="J2120" s="65">
        <v>2577.2559999999999</v>
      </c>
      <c r="K2120" s="65">
        <v>3272.5554000000002</v>
      </c>
      <c r="L2120" s="65">
        <v>14415.099999999999</v>
      </c>
      <c r="M2120" s="65">
        <v>-8546.5500000000011</v>
      </c>
      <c r="N2120" s="65">
        <v>-17620.2</v>
      </c>
      <c r="O2120" s="65">
        <v>-15635.6</v>
      </c>
      <c r="P2120" s="65">
        <v>-38340.375</v>
      </c>
      <c r="Q2120" s="65">
        <v>-7319.74</v>
      </c>
      <c r="R2120" s="65">
        <v>3374.5350000000003</v>
      </c>
      <c r="S2120" s="65">
        <v>3321.87</v>
      </c>
      <c r="T2120" s="65">
        <v>-2080.92</v>
      </c>
      <c r="U2120" s="65">
        <v>4364.28</v>
      </c>
      <c r="V2120" s="65">
        <v>-64067.600000000006</v>
      </c>
    </row>
    <row r="2121" spans="1:22" x14ac:dyDescent="0.25">
      <c r="A2121">
        <v>2105</v>
      </c>
      <c r="B2121" s="65">
        <v>40.799999999999997</v>
      </c>
      <c r="C2121" s="65">
        <v>317.48</v>
      </c>
      <c r="D2121" s="65">
        <v>14.44</v>
      </c>
      <c r="E2121" s="65">
        <v>228.99</v>
      </c>
      <c r="F2121" s="65">
        <v>3092.81</v>
      </c>
      <c r="G2121" s="65">
        <v>2629.52</v>
      </c>
      <c r="H2121" s="65">
        <v>10185.27</v>
      </c>
      <c r="I2121" s="65">
        <v>3170.43</v>
      </c>
      <c r="J2121" s="65">
        <v>2602.75</v>
      </c>
      <c r="K2121" s="65">
        <v>3273.74</v>
      </c>
      <c r="L2121" s="65">
        <v>-2705.5</v>
      </c>
      <c r="M2121" s="65">
        <v>7085.4000000000005</v>
      </c>
      <c r="N2121" s="65">
        <v>-5304</v>
      </c>
      <c r="O2121" s="65">
        <v>-5301.5999999999995</v>
      </c>
      <c r="P2121" s="65">
        <v>32707.050000000003</v>
      </c>
      <c r="Q2121" s="65">
        <v>8356.6</v>
      </c>
      <c r="R2121" s="65">
        <v>-23790.559999999998</v>
      </c>
      <c r="S2121" s="65">
        <v>346.39000000000004</v>
      </c>
      <c r="T2121" s="65">
        <v>-5905.4850000000006</v>
      </c>
      <c r="U2121" s="65">
        <v>4126.78</v>
      </c>
      <c r="V2121" s="65">
        <v>9615.0750000000044</v>
      </c>
    </row>
    <row r="2122" spans="1:22" x14ac:dyDescent="0.25">
      <c r="A2122">
        <v>2106</v>
      </c>
      <c r="B2122" s="65">
        <v>41.527299999999997</v>
      </c>
      <c r="C2122" s="65">
        <v>336.2208</v>
      </c>
      <c r="D2122" s="65">
        <v>14.530900000000001</v>
      </c>
      <c r="E2122" s="65">
        <v>216.05119999999999</v>
      </c>
      <c r="F2122" s="65">
        <v>3231.7390999999998</v>
      </c>
      <c r="G2122" s="65">
        <v>2698.5441000000001</v>
      </c>
      <c r="H2122" s="65">
        <v>9952.4951000000001</v>
      </c>
      <c r="I2122" s="65">
        <v>3054.1237999999998</v>
      </c>
      <c r="J2122" s="65">
        <v>2581.6752000000001</v>
      </c>
      <c r="K2122" s="65">
        <v>3293.7435999999998</v>
      </c>
      <c r="L2122" s="65">
        <v>-7821.0999999999995</v>
      </c>
      <c r="M2122" s="65">
        <v>-21031.200000000001</v>
      </c>
      <c r="N2122" s="65">
        <v>-9005.1</v>
      </c>
      <c r="O2122" s="65">
        <v>20577.599999999999</v>
      </c>
      <c r="P2122" s="65">
        <v>-2025.9</v>
      </c>
      <c r="Q2122" s="65">
        <v>-5448.34</v>
      </c>
      <c r="R2122" s="65">
        <v>-12151.69</v>
      </c>
      <c r="S2122" s="65">
        <v>11976.900000000001</v>
      </c>
      <c r="T2122" s="65">
        <v>-2743.8</v>
      </c>
      <c r="U2122" s="65">
        <v>126.64</v>
      </c>
      <c r="V2122" s="65">
        <v>-27545.99</v>
      </c>
    </row>
    <row r="2123" spans="1:22" x14ac:dyDescent="0.25">
      <c r="A2123">
        <v>2107</v>
      </c>
      <c r="B2123" s="65">
        <v>40.619999999999997</v>
      </c>
      <c r="C2123" s="65">
        <v>313.32</v>
      </c>
      <c r="D2123" s="65">
        <v>14.17</v>
      </c>
      <c r="E2123" s="65">
        <v>234.24</v>
      </c>
      <c r="F2123" s="65">
        <v>3206.98</v>
      </c>
      <c r="G2123" s="65">
        <v>2751.47</v>
      </c>
      <c r="H2123" s="65">
        <v>9299.1299999999992</v>
      </c>
      <c r="I2123" s="65">
        <v>3156.07</v>
      </c>
      <c r="J2123" s="65">
        <v>2558.87</v>
      </c>
      <c r="K2123" s="65">
        <v>3346.41</v>
      </c>
      <c r="L2123" s="65">
        <v>-1494.5</v>
      </c>
      <c r="M2123" s="65">
        <v>13323.3</v>
      </c>
      <c r="N2123" s="65">
        <v>5066.0999999999995</v>
      </c>
      <c r="O2123" s="65">
        <v>-15796.2</v>
      </c>
      <c r="P2123" s="65">
        <v>4164.3999999999996</v>
      </c>
      <c r="Q2123" s="65">
        <v>-16034.48</v>
      </c>
      <c r="R2123" s="65">
        <v>20516.634999999998</v>
      </c>
      <c r="S2123" s="65">
        <v>1782.03</v>
      </c>
      <c r="T2123" s="65">
        <v>677.55000000000007</v>
      </c>
      <c r="U2123" s="65">
        <v>-10405.74</v>
      </c>
      <c r="V2123" s="65">
        <v>1799.0949999999957</v>
      </c>
    </row>
    <row r="2124" spans="1:22" x14ac:dyDescent="0.25">
      <c r="A2124">
        <v>2108</v>
      </c>
      <c r="B2124" s="65">
        <v>42.194299999999998</v>
      </c>
      <c r="C2124" s="65">
        <v>330.74919999999997</v>
      </c>
      <c r="D2124" s="65">
        <v>14.135899999999999</v>
      </c>
      <c r="E2124" s="65">
        <v>225.0547</v>
      </c>
      <c r="F2124" s="65">
        <v>3271.2941000000001</v>
      </c>
      <c r="G2124" s="65">
        <v>2685.4814999999999</v>
      </c>
      <c r="H2124" s="65">
        <v>9915.2523999999994</v>
      </c>
      <c r="I2124" s="65">
        <v>3211.8506000000002</v>
      </c>
      <c r="J2124" s="65">
        <v>2562.8139999999999</v>
      </c>
      <c r="K2124" s="65">
        <v>3290.6822999999999</v>
      </c>
      <c r="L2124" s="65">
        <v>-12490.1</v>
      </c>
      <c r="M2124" s="65">
        <v>-12823.800000000001</v>
      </c>
      <c r="N2124" s="65">
        <v>6399.9</v>
      </c>
      <c r="O2124" s="65">
        <v>2570.6000000000004</v>
      </c>
      <c r="P2124" s="65">
        <v>-11914.65</v>
      </c>
      <c r="Q2124" s="65">
        <v>-2835.82</v>
      </c>
      <c r="R2124" s="65">
        <v>-10289.555</v>
      </c>
      <c r="S2124" s="65">
        <v>-3795.7799999999997</v>
      </c>
      <c r="T2124" s="65">
        <v>85.38000000000001</v>
      </c>
      <c r="U2124" s="65">
        <v>738.9</v>
      </c>
      <c r="V2124" s="65">
        <v>-44354.925000000003</v>
      </c>
    </row>
    <row r="2125" spans="1:22" x14ac:dyDescent="0.25">
      <c r="A2125">
        <v>2109</v>
      </c>
      <c r="B2125" s="65">
        <v>41.03</v>
      </c>
      <c r="C2125" s="65">
        <v>330.34</v>
      </c>
      <c r="D2125" s="65">
        <v>13.75</v>
      </c>
      <c r="E2125" s="65">
        <v>227.58</v>
      </c>
      <c r="F2125" s="65">
        <v>3180.28</v>
      </c>
      <c r="G2125" s="65">
        <v>2623.28</v>
      </c>
      <c r="H2125" s="65">
        <v>9641.52</v>
      </c>
      <c r="I2125" s="65">
        <v>3165.11</v>
      </c>
      <c r="J2125" s="65">
        <v>2625.1</v>
      </c>
      <c r="K2125" s="65">
        <v>3277.51</v>
      </c>
      <c r="L2125" s="65">
        <v>-4323.2</v>
      </c>
      <c r="M2125" s="65">
        <v>-12207.3</v>
      </c>
      <c r="N2125" s="65">
        <v>21531.9</v>
      </c>
      <c r="O2125" s="65">
        <v>-2476</v>
      </c>
      <c r="P2125" s="65">
        <v>10839.75</v>
      </c>
      <c r="Q2125" s="65">
        <v>9603.82</v>
      </c>
      <c r="R2125" s="65">
        <v>3396.98</v>
      </c>
      <c r="S2125" s="65">
        <v>878.51</v>
      </c>
      <c r="T2125" s="65">
        <v>-9256.994999999999</v>
      </c>
      <c r="U2125" s="65">
        <v>3373.36</v>
      </c>
      <c r="V2125" s="65">
        <v>21360.825000000001</v>
      </c>
    </row>
    <row r="2126" spans="1:22" x14ac:dyDescent="0.25">
      <c r="A2126">
        <v>2110</v>
      </c>
      <c r="B2126" s="65">
        <v>40.124200000000002</v>
      </c>
      <c r="C2126" s="65">
        <v>319.67669999999998</v>
      </c>
      <c r="D2126" s="65">
        <v>14.450900000000001</v>
      </c>
      <c r="E2126" s="65">
        <v>231.1934</v>
      </c>
      <c r="F2126" s="65">
        <v>3232.2507000000001</v>
      </c>
      <c r="G2126" s="65">
        <v>2604.1529999999998</v>
      </c>
      <c r="H2126" s="65">
        <v>9530.5887999999995</v>
      </c>
      <c r="I2126" s="65">
        <v>3166.0636</v>
      </c>
      <c r="J2126" s="65">
        <v>2588.1595000000002</v>
      </c>
      <c r="K2126" s="65">
        <v>3216.4227000000001</v>
      </c>
      <c r="L2126" s="65">
        <v>2000.6</v>
      </c>
      <c r="M2126" s="65">
        <v>3784.95</v>
      </c>
      <c r="N2126" s="65">
        <v>-5885.1</v>
      </c>
      <c r="O2126" s="65">
        <v>-9706.7999999999993</v>
      </c>
      <c r="P2126" s="65">
        <v>-2153.7999999999997</v>
      </c>
      <c r="Q2126" s="65">
        <v>13429.88</v>
      </c>
      <c r="R2126" s="65">
        <v>8943.625</v>
      </c>
      <c r="S2126" s="65">
        <v>782.92000000000007</v>
      </c>
      <c r="T2126" s="65">
        <v>-3716.4449999999997</v>
      </c>
      <c r="U2126" s="65">
        <v>15590.82</v>
      </c>
      <c r="V2126" s="65">
        <v>23070.65</v>
      </c>
    </row>
    <row r="2127" spans="1:22" x14ac:dyDescent="0.25">
      <c r="A2127">
        <v>2111</v>
      </c>
      <c r="B2127" s="65">
        <v>40.72</v>
      </c>
      <c r="C2127" s="65">
        <v>322.18</v>
      </c>
      <c r="D2127" s="65">
        <v>14.28</v>
      </c>
      <c r="E2127" s="65">
        <v>229.53</v>
      </c>
      <c r="F2127" s="65">
        <v>3195.24</v>
      </c>
      <c r="G2127" s="65">
        <v>2673.97</v>
      </c>
      <c r="H2127" s="65">
        <v>9501.16</v>
      </c>
      <c r="I2127" s="65">
        <v>3114.42</v>
      </c>
      <c r="J2127" s="65">
        <v>2586.2199999999998</v>
      </c>
      <c r="K2127" s="65">
        <v>3381.67</v>
      </c>
      <c r="L2127" s="65">
        <v>-2170</v>
      </c>
      <c r="M2127" s="65">
        <v>25.349999999999998</v>
      </c>
      <c r="N2127" s="65">
        <v>776.1</v>
      </c>
      <c r="O2127" s="65">
        <v>-6370.5999999999995</v>
      </c>
      <c r="P2127" s="65">
        <v>7099.9250000000002</v>
      </c>
      <c r="Q2127" s="65">
        <v>-534.36</v>
      </c>
      <c r="R2127" s="65">
        <v>10414.86</v>
      </c>
      <c r="S2127" s="65">
        <v>5947.7699999999995</v>
      </c>
      <c r="T2127" s="65">
        <v>-3425.5050000000001</v>
      </c>
      <c r="U2127" s="65">
        <v>-17459.059999999998</v>
      </c>
      <c r="V2127" s="65">
        <v>-5695.5199999999968</v>
      </c>
    </row>
    <row r="2128" spans="1:22" x14ac:dyDescent="0.25">
      <c r="A2128">
        <v>2112</v>
      </c>
      <c r="B2128" s="65">
        <v>41.8962</v>
      </c>
      <c r="C2128" s="65">
        <v>322.91269999999997</v>
      </c>
      <c r="D2128" s="65">
        <v>13.9741</v>
      </c>
      <c r="E2128" s="65">
        <v>224.6909</v>
      </c>
      <c r="F2128" s="65">
        <v>3189.9656</v>
      </c>
      <c r="G2128" s="65">
        <v>2687.2166999999999</v>
      </c>
      <c r="H2128" s="65">
        <v>9810.0805</v>
      </c>
      <c r="I2128" s="65">
        <v>3184.1127999999999</v>
      </c>
      <c r="J2128" s="65">
        <v>2544.7248</v>
      </c>
      <c r="K2128" s="65">
        <v>3263.5425</v>
      </c>
      <c r="L2128" s="65">
        <v>-10403.4</v>
      </c>
      <c r="M2128" s="65">
        <v>-1069.05</v>
      </c>
      <c r="N2128" s="65">
        <v>12710.1</v>
      </c>
      <c r="O2128" s="65">
        <v>3298.2</v>
      </c>
      <c r="P2128" s="65">
        <v>8417.4750000000004</v>
      </c>
      <c r="Q2128" s="65">
        <v>-3182.86</v>
      </c>
      <c r="R2128" s="65">
        <v>-5030.96</v>
      </c>
      <c r="S2128" s="65">
        <v>-1022.0000000000001</v>
      </c>
      <c r="T2128" s="65">
        <v>2798.76</v>
      </c>
      <c r="U2128" s="65">
        <v>6166.86</v>
      </c>
      <c r="V2128" s="65">
        <v>12683.125</v>
      </c>
    </row>
    <row r="2129" spans="1:22" x14ac:dyDescent="0.25">
      <c r="A2129">
        <v>2113</v>
      </c>
      <c r="B2129" s="65">
        <v>38.29</v>
      </c>
      <c r="C2129" s="65">
        <v>327.97</v>
      </c>
      <c r="D2129" s="65">
        <v>14.41</v>
      </c>
      <c r="E2129" s="65">
        <v>220.89</v>
      </c>
      <c r="F2129" s="65">
        <v>3102.1</v>
      </c>
      <c r="G2129" s="65">
        <v>2730.1</v>
      </c>
      <c r="H2129" s="65">
        <v>9678.11</v>
      </c>
      <c r="I2129" s="65">
        <v>3169.05</v>
      </c>
      <c r="J2129" s="65">
        <v>2580.34</v>
      </c>
      <c r="K2129" s="65">
        <v>3370.35</v>
      </c>
      <c r="L2129" s="65">
        <v>14843.499999999998</v>
      </c>
      <c r="M2129" s="65">
        <v>-8661.15</v>
      </c>
      <c r="N2129" s="65">
        <v>-4375.8</v>
      </c>
      <c r="O2129" s="65">
        <v>10907.400000000001</v>
      </c>
      <c r="P2129" s="65">
        <v>30384.95</v>
      </c>
      <c r="Q2129" s="65">
        <v>-11760.2</v>
      </c>
      <c r="R2129" s="65">
        <v>1567.48</v>
      </c>
      <c r="S2129" s="65">
        <v>484.36</v>
      </c>
      <c r="T2129" s="65">
        <v>-2543.91</v>
      </c>
      <c r="U2129" s="65">
        <v>-15194.800000000001</v>
      </c>
      <c r="V2129" s="65">
        <v>15651.83</v>
      </c>
    </row>
    <row r="2130" spans="1:22" x14ac:dyDescent="0.25">
      <c r="A2130">
        <v>2114</v>
      </c>
      <c r="B2130" s="65">
        <v>40.645299999999999</v>
      </c>
      <c r="C2130" s="65">
        <v>323.77429999999998</v>
      </c>
      <c r="D2130" s="65">
        <v>15.0312</v>
      </c>
      <c r="E2130" s="65">
        <v>220.15219999999999</v>
      </c>
      <c r="F2130" s="65">
        <v>3042.2235999999998</v>
      </c>
      <c r="G2130" s="65">
        <v>2683.2595999999999</v>
      </c>
      <c r="H2130" s="65">
        <v>9894.8721999999998</v>
      </c>
      <c r="I2130" s="65">
        <v>3185.0331000000001</v>
      </c>
      <c r="J2130" s="65">
        <v>2553.5812000000001</v>
      </c>
      <c r="K2130" s="65">
        <v>3325.2260999999999</v>
      </c>
      <c r="L2130" s="65">
        <v>-1647.1000000000001</v>
      </c>
      <c r="M2130" s="65">
        <v>-2361.4500000000003</v>
      </c>
      <c r="N2130" s="65">
        <v>-28516.799999999999</v>
      </c>
      <c r="O2130" s="65">
        <v>12375.6</v>
      </c>
      <c r="P2130" s="65">
        <v>45352.974999999999</v>
      </c>
      <c r="Q2130" s="65">
        <v>-2391.44</v>
      </c>
      <c r="R2130" s="65">
        <v>-9270.5450000000001</v>
      </c>
      <c r="S2130" s="65">
        <v>-1114.03</v>
      </c>
      <c r="T2130" s="65">
        <v>1470.3</v>
      </c>
      <c r="U2130" s="65">
        <v>-6169.86</v>
      </c>
      <c r="V2130" s="65">
        <v>7727.6499999999987</v>
      </c>
    </row>
    <row r="2131" spans="1:22" x14ac:dyDescent="0.25">
      <c r="A2131">
        <v>2115</v>
      </c>
      <c r="B2131" s="65">
        <v>39.97</v>
      </c>
      <c r="C2131" s="65">
        <v>321.31</v>
      </c>
      <c r="D2131" s="65">
        <v>14.32</v>
      </c>
      <c r="E2131" s="65">
        <v>215.88</v>
      </c>
      <c r="F2131" s="65">
        <v>3102.76</v>
      </c>
      <c r="G2131" s="65">
        <v>2691.37</v>
      </c>
      <c r="H2131" s="65">
        <v>9498.52</v>
      </c>
      <c r="I2131" s="65">
        <v>3193.44</v>
      </c>
      <c r="J2131" s="65">
        <v>2617.0700000000002</v>
      </c>
      <c r="K2131" s="65">
        <v>3291.26</v>
      </c>
      <c r="L2131" s="65">
        <v>3060.3999999999996</v>
      </c>
      <c r="M2131" s="65">
        <v>1342.3500000000001</v>
      </c>
      <c r="N2131" s="65">
        <v>-963.3</v>
      </c>
      <c r="O2131" s="65">
        <v>20912.600000000002</v>
      </c>
      <c r="P2131" s="65">
        <v>30219.774999999998</v>
      </c>
      <c r="Q2131" s="65">
        <v>-4013.6800000000003</v>
      </c>
      <c r="R2131" s="65">
        <v>10547.07</v>
      </c>
      <c r="S2131" s="65">
        <v>-1954.9099999999999</v>
      </c>
      <c r="T2131" s="65">
        <v>-8052.4049999999997</v>
      </c>
      <c r="U2131" s="65">
        <v>623.52</v>
      </c>
      <c r="V2131" s="65">
        <v>51721.419999999991</v>
      </c>
    </row>
    <row r="2132" spans="1:22" x14ac:dyDescent="0.25">
      <c r="A2132">
        <v>2116</v>
      </c>
      <c r="B2132" s="65">
        <v>41.483899999999998</v>
      </c>
      <c r="C2132" s="65">
        <v>331.44650000000001</v>
      </c>
      <c r="D2132" s="65">
        <v>14.6114</v>
      </c>
      <c r="E2132" s="65">
        <v>231.68109999999999</v>
      </c>
      <c r="F2132" s="65">
        <v>3295.7962000000002</v>
      </c>
      <c r="G2132" s="65">
        <v>2635.3146999999999</v>
      </c>
      <c r="H2132" s="65">
        <v>9473.0398999999998</v>
      </c>
      <c r="I2132" s="65">
        <v>3158.4886000000001</v>
      </c>
      <c r="J2132" s="65">
        <v>2549.1967</v>
      </c>
      <c r="K2132" s="65">
        <v>3317.5726</v>
      </c>
      <c r="L2132" s="65">
        <v>-7517.3</v>
      </c>
      <c r="M2132" s="65">
        <v>-13869.749999999998</v>
      </c>
      <c r="N2132" s="65">
        <v>-12144.6</v>
      </c>
      <c r="O2132" s="65">
        <v>-10682.2</v>
      </c>
      <c r="P2132" s="65">
        <v>-18040.175000000003</v>
      </c>
      <c r="Q2132" s="65">
        <v>7197.5399999999991</v>
      </c>
      <c r="R2132" s="65">
        <v>11821.07</v>
      </c>
      <c r="S2132" s="65">
        <v>1540.4199999999998</v>
      </c>
      <c r="T2132" s="65">
        <v>2127.9749999999999</v>
      </c>
      <c r="U2132" s="65">
        <v>-4639.16</v>
      </c>
      <c r="V2132" s="65">
        <v>-44206.180000000008</v>
      </c>
    </row>
    <row r="2133" spans="1:22" x14ac:dyDescent="0.25">
      <c r="A2133">
        <v>2117</v>
      </c>
      <c r="B2133" s="65">
        <v>40</v>
      </c>
      <c r="C2133" s="65">
        <v>320.88</v>
      </c>
      <c r="D2133" s="65">
        <v>14.23</v>
      </c>
      <c r="E2133" s="65">
        <v>229.72</v>
      </c>
      <c r="F2133" s="65">
        <v>3293.44</v>
      </c>
      <c r="G2133" s="65">
        <v>2619.41</v>
      </c>
      <c r="H2133" s="65">
        <v>9602.2800000000007</v>
      </c>
      <c r="I2133" s="65">
        <v>3144.17</v>
      </c>
      <c r="J2133" s="65">
        <v>2534.44</v>
      </c>
      <c r="K2133" s="65">
        <v>3207.42</v>
      </c>
      <c r="L2133" s="65">
        <v>2886.1</v>
      </c>
      <c r="M2133" s="65">
        <v>1978.8</v>
      </c>
      <c r="N2133" s="65">
        <v>2745.6000000000004</v>
      </c>
      <c r="O2133" s="65">
        <v>-6761.8</v>
      </c>
      <c r="P2133" s="65">
        <v>-17450.399999999998</v>
      </c>
      <c r="Q2133" s="65">
        <v>10377.620000000001</v>
      </c>
      <c r="R2133" s="65">
        <v>5359.0749999999998</v>
      </c>
      <c r="S2133" s="65">
        <v>2971.83</v>
      </c>
      <c r="T2133" s="65">
        <v>4342.1400000000003</v>
      </c>
      <c r="U2133" s="65">
        <v>17390.539999999997</v>
      </c>
      <c r="V2133" s="65">
        <v>23839.505000000001</v>
      </c>
    </row>
    <row r="2134" spans="1:22" x14ac:dyDescent="0.25">
      <c r="A2134">
        <v>2118</v>
      </c>
      <c r="B2134" s="65">
        <v>43.127200000000002</v>
      </c>
      <c r="C2134" s="65">
        <v>321.5865</v>
      </c>
      <c r="D2134" s="65">
        <v>14.238799999999999</v>
      </c>
      <c r="E2134" s="65">
        <v>224.7998</v>
      </c>
      <c r="F2134" s="65">
        <v>3348.9175</v>
      </c>
      <c r="G2134" s="65">
        <v>2667.3696</v>
      </c>
      <c r="H2134" s="65">
        <v>10349.748600000001</v>
      </c>
      <c r="I2134" s="65">
        <v>3258.1251999999999</v>
      </c>
      <c r="J2134" s="65">
        <v>2553.14</v>
      </c>
      <c r="K2134" s="65">
        <v>3286.4497000000001</v>
      </c>
      <c r="L2134" s="65">
        <v>-19020.400000000001</v>
      </c>
      <c r="M2134" s="65">
        <v>920.25000000000011</v>
      </c>
      <c r="N2134" s="65">
        <v>2386.7999999999997</v>
      </c>
      <c r="O2134" s="65">
        <v>3080.4</v>
      </c>
      <c r="P2134" s="65">
        <v>-31320.5</v>
      </c>
      <c r="Q2134" s="65">
        <v>786.56</v>
      </c>
      <c r="R2134" s="65">
        <v>-32014.364999999998</v>
      </c>
      <c r="S2134" s="65">
        <v>-8423.24</v>
      </c>
      <c r="T2134" s="65">
        <v>1536.48</v>
      </c>
      <c r="U2134" s="65">
        <v>1585.42</v>
      </c>
      <c r="V2134" s="65">
        <v>-80482.595000000016</v>
      </c>
    </row>
    <row r="2135" spans="1:22" x14ac:dyDescent="0.25">
      <c r="A2135">
        <v>2119</v>
      </c>
      <c r="B2135" s="65">
        <v>41.06</v>
      </c>
      <c r="C2135" s="65">
        <v>323.89999999999998</v>
      </c>
      <c r="D2135" s="65">
        <v>14.41</v>
      </c>
      <c r="E2135" s="65">
        <v>228.58</v>
      </c>
      <c r="F2135" s="65">
        <v>3197.01</v>
      </c>
      <c r="G2135" s="65">
        <v>2688.97</v>
      </c>
      <c r="H2135" s="65">
        <v>10064.18</v>
      </c>
      <c r="I2135" s="65">
        <v>3197.08</v>
      </c>
      <c r="J2135" s="65">
        <v>2620.9499999999998</v>
      </c>
      <c r="K2135" s="65">
        <v>3282.08</v>
      </c>
      <c r="L2135" s="65">
        <v>-4521.3</v>
      </c>
      <c r="M2135" s="65">
        <v>-2552.4</v>
      </c>
      <c r="N2135" s="65">
        <v>-4430.4000000000005</v>
      </c>
      <c r="O2135" s="65">
        <v>-4478.2</v>
      </c>
      <c r="P2135" s="65">
        <v>6656.25</v>
      </c>
      <c r="Q2135" s="65">
        <v>-3534.22</v>
      </c>
      <c r="R2135" s="65">
        <v>-17735.88</v>
      </c>
      <c r="S2135" s="65">
        <v>-2318.52</v>
      </c>
      <c r="T2135" s="65">
        <v>-8634.48</v>
      </c>
      <c r="U2135" s="65">
        <v>2458.8000000000002</v>
      </c>
      <c r="V2135" s="65">
        <v>-39090.349999999991</v>
      </c>
    </row>
    <row r="2136" spans="1:22" x14ac:dyDescent="0.25">
      <c r="A2136">
        <v>2120</v>
      </c>
      <c r="B2136" s="65">
        <v>39.648299999999999</v>
      </c>
      <c r="C2136" s="65">
        <v>320.09120000000001</v>
      </c>
      <c r="D2136" s="65">
        <v>14.5329</v>
      </c>
      <c r="E2136" s="65">
        <v>223.488</v>
      </c>
      <c r="F2136" s="65">
        <v>3219.6705999999999</v>
      </c>
      <c r="G2136" s="65">
        <v>2681.2683000000002</v>
      </c>
      <c r="H2136" s="65">
        <v>9790.7196999999996</v>
      </c>
      <c r="I2136" s="65">
        <v>3242.4715000000001</v>
      </c>
      <c r="J2136" s="65">
        <v>2583.9701</v>
      </c>
      <c r="K2136" s="65">
        <v>3391.9463000000001</v>
      </c>
      <c r="L2136" s="65">
        <v>5331.9000000000005</v>
      </c>
      <c r="M2136" s="65">
        <v>3163.2</v>
      </c>
      <c r="N2136" s="65">
        <v>-9083.1</v>
      </c>
      <c r="O2136" s="65">
        <v>5704</v>
      </c>
      <c r="P2136" s="65">
        <v>991.22500000000002</v>
      </c>
      <c r="Q2136" s="65">
        <v>-1993.1799999999998</v>
      </c>
      <c r="R2136" s="65">
        <v>-4062.9199999999996</v>
      </c>
      <c r="S2136" s="65">
        <v>-6857.87</v>
      </c>
      <c r="T2136" s="65">
        <v>-3088.0349999999999</v>
      </c>
      <c r="U2136" s="65">
        <v>-19513.900000000001</v>
      </c>
      <c r="V2136" s="65">
        <v>-29408.68</v>
      </c>
    </row>
    <row r="2137" spans="1:22" x14ac:dyDescent="0.25">
      <c r="A2137">
        <v>2121</v>
      </c>
      <c r="B2137" s="65">
        <v>42.41</v>
      </c>
      <c r="C2137" s="65">
        <v>332.51</v>
      </c>
      <c r="D2137" s="65">
        <v>14.59</v>
      </c>
      <c r="E2137" s="65">
        <v>219.68</v>
      </c>
      <c r="F2137" s="65">
        <v>3149.05</v>
      </c>
      <c r="G2137" s="65">
        <v>2625.68</v>
      </c>
      <c r="H2137" s="65">
        <v>9643.6299999999992</v>
      </c>
      <c r="I2137" s="65">
        <v>3163.74</v>
      </c>
      <c r="J2137" s="65">
        <v>2556.29</v>
      </c>
      <c r="K2137" s="65">
        <v>3280.17</v>
      </c>
      <c r="L2137" s="65">
        <v>-13968.5</v>
      </c>
      <c r="M2137" s="65">
        <v>-15464.85</v>
      </c>
      <c r="N2137" s="65">
        <v>-11243.7</v>
      </c>
      <c r="O2137" s="65">
        <v>13327</v>
      </c>
      <c r="P2137" s="65">
        <v>18645.575000000001</v>
      </c>
      <c r="Q2137" s="65">
        <v>9123.84</v>
      </c>
      <c r="R2137" s="65">
        <v>3291.42</v>
      </c>
      <c r="S2137" s="65">
        <v>1015.46</v>
      </c>
      <c r="T2137" s="65">
        <v>1063.5900000000001</v>
      </c>
      <c r="U2137" s="65">
        <v>2840.4</v>
      </c>
      <c r="V2137" s="65">
        <v>8630.2349999999988</v>
      </c>
    </row>
    <row r="2138" spans="1:22" x14ac:dyDescent="0.25">
      <c r="A2138">
        <v>2122</v>
      </c>
      <c r="B2138" s="65">
        <v>40.64</v>
      </c>
      <c r="C2138" s="65">
        <v>315.75290000000001</v>
      </c>
      <c r="D2138" s="65">
        <v>14.648199999999999</v>
      </c>
      <c r="E2138" s="65">
        <v>232.92269999999999</v>
      </c>
      <c r="F2138" s="65">
        <v>3179.8841000000002</v>
      </c>
      <c r="G2138" s="65">
        <v>2645.6921000000002</v>
      </c>
      <c r="H2138" s="65">
        <v>9720.8747000000003</v>
      </c>
      <c r="I2138" s="65">
        <v>3199.8467000000001</v>
      </c>
      <c r="J2138" s="65">
        <v>2572.1849000000002</v>
      </c>
      <c r="K2138" s="65">
        <v>3277.7563</v>
      </c>
      <c r="L2138" s="65">
        <v>-1610</v>
      </c>
      <c r="M2138" s="65">
        <v>9670.65</v>
      </c>
      <c r="N2138" s="65">
        <v>-13579.800000000001</v>
      </c>
      <c r="O2138" s="65">
        <v>-13165.4</v>
      </c>
      <c r="P2138" s="65">
        <v>10937.849999999999</v>
      </c>
      <c r="Q2138" s="65">
        <v>5122.0599999999995</v>
      </c>
      <c r="R2138" s="65">
        <v>-570.66999999999996</v>
      </c>
      <c r="S2138" s="65">
        <v>-2595.39</v>
      </c>
      <c r="T2138" s="65">
        <v>-1320.2550000000001</v>
      </c>
      <c r="U2138" s="65">
        <v>3324.1</v>
      </c>
      <c r="V2138" s="65">
        <v>-3786.8550000000046</v>
      </c>
    </row>
    <row r="2139" spans="1:22" x14ac:dyDescent="0.25">
      <c r="A2139">
        <v>2123</v>
      </c>
      <c r="B2139" s="65">
        <v>41.41</v>
      </c>
      <c r="C2139" s="65">
        <v>321.64</v>
      </c>
      <c r="D2139" s="65">
        <v>14.45</v>
      </c>
      <c r="E2139" s="65">
        <v>229.23</v>
      </c>
      <c r="F2139" s="65">
        <v>3145.24</v>
      </c>
      <c r="G2139" s="65">
        <v>2665.29</v>
      </c>
      <c r="H2139" s="65">
        <v>10253.209999999999</v>
      </c>
      <c r="I2139" s="65">
        <v>3182.6</v>
      </c>
      <c r="J2139" s="65">
        <v>2514.46</v>
      </c>
      <c r="K2139" s="65">
        <v>3257.49</v>
      </c>
      <c r="L2139" s="65">
        <v>-6967.7999999999993</v>
      </c>
      <c r="M2139" s="65">
        <v>843.9</v>
      </c>
      <c r="N2139" s="65">
        <v>-5974.8</v>
      </c>
      <c r="O2139" s="65">
        <v>-5785.8</v>
      </c>
      <c r="P2139" s="65">
        <v>19599.25</v>
      </c>
      <c r="Q2139" s="65">
        <v>1202.1000000000001</v>
      </c>
      <c r="R2139" s="65">
        <v>-27187.335000000003</v>
      </c>
      <c r="S2139" s="65">
        <v>-871.18000000000006</v>
      </c>
      <c r="T2139" s="65">
        <v>7339.05</v>
      </c>
      <c r="U2139" s="65">
        <v>7377.3799999999992</v>
      </c>
      <c r="V2139" s="65">
        <v>-10425.235000000002</v>
      </c>
    </row>
    <row r="2140" spans="1:22" x14ac:dyDescent="0.25">
      <c r="A2140">
        <v>2124</v>
      </c>
      <c r="B2140" s="65">
        <v>39.863300000000002</v>
      </c>
      <c r="C2140" s="65">
        <v>321.05099999999999</v>
      </c>
      <c r="D2140" s="65">
        <v>13.959899999999999</v>
      </c>
      <c r="E2140" s="65">
        <v>237.33279999999999</v>
      </c>
      <c r="F2140" s="65">
        <v>2944.5382</v>
      </c>
      <c r="G2140" s="65">
        <v>2669.9439000000002</v>
      </c>
      <c r="H2140" s="65">
        <v>9947.3624</v>
      </c>
      <c r="I2140" s="65">
        <v>3167.0909999999999</v>
      </c>
      <c r="J2140" s="65">
        <v>2540.1527000000001</v>
      </c>
      <c r="K2140" s="65">
        <v>3377.0508</v>
      </c>
      <c r="L2140" s="65">
        <v>3826.8999999999996</v>
      </c>
      <c r="M2140" s="65">
        <v>1723.5</v>
      </c>
      <c r="N2140" s="65">
        <v>13263.9</v>
      </c>
      <c r="O2140" s="65">
        <v>-21985.600000000002</v>
      </c>
      <c r="P2140" s="65">
        <v>69774.325000000012</v>
      </c>
      <c r="Q2140" s="65">
        <v>271.7</v>
      </c>
      <c r="R2140" s="65">
        <v>-11895.055</v>
      </c>
      <c r="S2140" s="65">
        <v>680.18000000000006</v>
      </c>
      <c r="T2140" s="65">
        <v>3484.5749999999998</v>
      </c>
      <c r="U2140" s="65">
        <v>-16534.800000000003</v>
      </c>
      <c r="V2140" s="65">
        <v>42609.625</v>
      </c>
    </row>
    <row r="2141" spans="1:22" x14ac:dyDescent="0.25">
      <c r="A2141">
        <v>2125</v>
      </c>
      <c r="B2141" s="65">
        <v>40.909999999999997</v>
      </c>
      <c r="C2141" s="65">
        <v>320.11</v>
      </c>
      <c r="D2141" s="65">
        <v>14.36</v>
      </c>
      <c r="E2141" s="65">
        <v>226.64</v>
      </c>
      <c r="F2141" s="65">
        <v>3361.51</v>
      </c>
      <c r="G2141" s="65">
        <v>2673.68</v>
      </c>
      <c r="H2141" s="65">
        <v>9552.18</v>
      </c>
      <c r="I2141" s="65">
        <v>3134.27</v>
      </c>
      <c r="J2141" s="65">
        <v>2500.69</v>
      </c>
      <c r="K2141" s="65">
        <v>3321.46</v>
      </c>
      <c r="L2141" s="65">
        <v>-3467.1</v>
      </c>
      <c r="M2141" s="65">
        <v>3137.85</v>
      </c>
      <c r="N2141" s="65">
        <v>-2527.1999999999998</v>
      </c>
      <c r="O2141" s="65">
        <v>-594.19999999999993</v>
      </c>
      <c r="P2141" s="65">
        <v>-34468.275000000001</v>
      </c>
      <c r="Q2141" s="65">
        <v>-475.23999999999995</v>
      </c>
      <c r="R2141" s="65">
        <v>7864.3150000000005</v>
      </c>
      <c r="S2141" s="65">
        <v>3962.0600000000004</v>
      </c>
      <c r="T2141" s="65">
        <v>9404.3549999999996</v>
      </c>
      <c r="U2141" s="65">
        <v>-5417.16</v>
      </c>
      <c r="V2141" s="65">
        <v>-22580.594999999998</v>
      </c>
    </row>
    <row r="2142" spans="1:22" x14ac:dyDescent="0.25">
      <c r="A2142">
        <v>2126</v>
      </c>
      <c r="B2142" s="65">
        <v>39.898899999999998</v>
      </c>
      <c r="C2142" s="65">
        <v>326.93009999999998</v>
      </c>
      <c r="D2142" s="65">
        <v>14.24</v>
      </c>
      <c r="E2142" s="65">
        <v>233.23480000000001</v>
      </c>
      <c r="F2142" s="65">
        <v>3257.4126999999999</v>
      </c>
      <c r="G2142" s="65">
        <v>2609.4112</v>
      </c>
      <c r="H2142" s="65">
        <v>9746.6250999999993</v>
      </c>
      <c r="I2142" s="65">
        <v>3193.6565000000001</v>
      </c>
      <c r="J2142" s="65">
        <v>2617.6215999999999</v>
      </c>
      <c r="K2142" s="65">
        <v>3337.5129999999999</v>
      </c>
      <c r="L2142" s="65">
        <v>3577.7</v>
      </c>
      <c r="M2142" s="65">
        <v>-7095.1500000000005</v>
      </c>
      <c r="N2142" s="65">
        <v>2340</v>
      </c>
      <c r="O2142" s="65">
        <v>-13789.6</v>
      </c>
      <c r="P2142" s="65">
        <v>-8444.2999999999993</v>
      </c>
      <c r="Q2142" s="65">
        <v>12378.24</v>
      </c>
      <c r="R2142" s="65">
        <v>-1858.19</v>
      </c>
      <c r="S2142" s="65">
        <v>-1976.37</v>
      </c>
      <c r="T2142" s="65">
        <v>-8135.76</v>
      </c>
      <c r="U2142" s="65">
        <v>-8627.24</v>
      </c>
      <c r="V2142" s="65">
        <v>-31630.67</v>
      </c>
    </row>
    <row r="2143" spans="1:22" x14ac:dyDescent="0.25">
      <c r="A2143">
        <v>2127</v>
      </c>
      <c r="B2143" s="65">
        <v>39.840000000000003</v>
      </c>
      <c r="C2143" s="65">
        <v>325.58</v>
      </c>
      <c r="D2143" s="65">
        <v>14.59</v>
      </c>
      <c r="E2143" s="65">
        <v>226.33</v>
      </c>
      <c r="F2143" s="65">
        <v>3245.31</v>
      </c>
      <c r="G2143" s="65">
        <v>2695.98</v>
      </c>
      <c r="H2143" s="65">
        <v>10058.83</v>
      </c>
      <c r="I2143" s="65">
        <v>3108.4</v>
      </c>
      <c r="J2143" s="65">
        <v>2598.62</v>
      </c>
      <c r="K2143" s="65">
        <v>3325.25</v>
      </c>
      <c r="L2143" s="65">
        <v>4022.2</v>
      </c>
      <c r="M2143" s="65">
        <v>-5070.45</v>
      </c>
      <c r="N2143" s="65">
        <v>-11306.1</v>
      </c>
      <c r="O2143" s="65">
        <v>19.8</v>
      </c>
      <c r="P2143" s="65">
        <v>-5417.7</v>
      </c>
      <c r="Q2143" s="65">
        <v>-4936.34</v>
      </c>
      <c r="R2143" s="65">
        <v>-17468.310000000001</v>
      </c>
      <c r="S2143" s="65">
        <v>6549.420000000001</v>
      </c>
      <c r="T2143" s="65">
        <v>-5285.7</v>
      </c>
      <c r="U2143" s="65">
        <v>-6175.22</v>
      </c>
      <c r="V2143" s="65">
        <v>-45068.4</v>
      </c>
    </row>
    <row r="2144" spans="1:22" x14ac:dyDescent="0.25">
      <c r="A2144">
        <v>2128</v>
      </c>
      <c r="B2144" s="65">
        <v>40.311599999999999</v>
      </c>
      <c r="C2144" s="65">
        <v>326.65809999999999</v>
      </c>
      <c r="D2144" s="65">
        <v>14.1713</v>
      </c>
      <c r="E2144" s="65">
        <v>217.05539999999999</v>
      </c>
      <c r="F2144" s="65">
        <v>3046.3712999999998</v>
      </c>
      <c r="G2144" s="65">
        <v>2587.8312999999998</v>
      </c>
      <c r="H2144" s="65">
        <v>9146.2333999999992</v>
      </c>
      <c r="I2144" s="65">
        <v>3101.5025000000001</v>
      </c>
      <c r="J2144" s="65">
        <v>2595.0437000000002</v>
      </c>
      <c r="K2144" s="65">
        <v>3282.3357999999998</v>
      </c>
      <c r="L2144" s="65">
        <v>688.8</v>
      </c>
      <c r="M2144" s="65">
        <v>-6687.15</v>
      </c>
      <c r="N2144" s="65">
        <v>5019.3</v>
      </c>
      <c r="O2144" s="65">
        <v>18569.199999999997</v>
      </c>
      <c r="P2144" s="65">
        <v>44316.049999999996</v>
      </c>
      <c r="Q2144" s="65">
        <v>16694.22</v>
      </c>
      <c r="R2144" s="65">
        <v>28161.395</v>
      </c>
      <c r="S2144" s="65">
        <v>7239.03</v>
      </c>
      <c r="T2144" s="65">
        <v>-4749.0749999999998</v>
      </c>
      <c r="U2144" s="65">
        <v>2408.2000000000003</v>
      </c>
      <c r="V2144" s="65">
        <v>111659.97</v>
      </c>
    </row>
    <row r="2145" spans="1:22" x14ac:dyDescent="0.25">
      <c r="A2145">
        <v>2129</v>
      </c>
      <c r="B2145" s="65">
        <v>40.99</v>
      </c>
      <c r="C2145" s="65">
        <v>337.88</v>
      </c>
      <c r="D2145" s="65">
        <v>13.68</v>
      </c>
      <c r="E2145" s="65">
        <v>227.13</v>
      </c>
      <c r="F2145" s="65">
        <v>3145.16</v>
      </c>
      <c r="G2145" s="65">
        <v>2619.0500000000002</v>
      </c>
      <c r="H2145" s="65">
        <v>9685.93</v>
      </c>
      <c r="I2145" s="65">
        <v>3162.73</v>
      </c>
      <c r="J2145" s="65">
        <v>2585.36</v>
      </c>
      <c r="K2145" s="65">
        <v>3354.61</v>
      </c>
      <c r="L2145" s="65">
        <v>-4042.5</v>
      </c>
      <c r="M2145" s="65">
        <v>-23513.1</v>
      </c>
      <c r="N2145" s="65">
        <v>24355.500000000004</v>
      </c>
      <c r="O2145" s="65">
        <v>-1580.2</v>
      </c>
      <c r="P2145" s="65">
        <v>19620.100000000002</v>
      </c>
      <c r="Q2145" s="65">
        <v>10450.4</v>
      </c>
      <c r="R2145" s="65">
        <v>1176.67</v>
      </c>
      <c r="S2145" s="65">
        <v>1116.3900000000001</v>
      </c>
      <c r="T2145" s="65">
        <v>-3296.1749999999997</v>
      </c>
      <c r="U2145" s="65">
        <v>-12045.82</v>
      </c>
      <c r="V2145" s="65">
        <v>12241.265000000003</v>
      </c>
    </row>
    <row r="2146" spans="1:22" x14ac:dyDescent="0.25">
      <c r="A2146">
        <v>2130</v>
      </c>
      <c r="B2146" s="65">
        <v>39.238199999999999</v>
      </c>
      <c r="C2146" s="65">
        <v>323.44260000000003</v>
      </c>
      <c r="D2146" s="65">
        <v>13.9665</v>
      </c>
      <c r="E2146" s="65">
        <v>214.54580000000001</v>
      </c>
      <c r="F2146" s="65">
        <v>3154.7597999999998</v>
      </c>
      <c r="G2146" s="65">
        <v>2666.1116000000002</v>
      </c>
      <c r="H2146" s="65">
        <v>9563.2078999999994</v>
      </c>
      <c r="I2146" s="65">
        <v>3119.0947000000001</v>
      </c>
      <c r="J2146" s="65">
        <v>2545.5774000000001</v>
      </c>
      <c r="K2146" s="65">
        <v>3291.5448000000001</v>
      </c>
      <c r="L2146" s="65">
        <v>8202.6</v>
      </c>
      <c r="M2146" s="65">
        <v>-1863.8999999999999</v>
      </c>
      <c r="N2146" s="65">
        <v>13006.5</v>
      </c>
      <c r="O2146" s="65">
        <v>23588.400000000001</v>
      </c>
      <c r="P2146" s="65">
        <v>17218.924999999999</v>
      </c>
      <c r="Q2146" s="65">
        <v>1038.1600000000001</v>
      </c>
      <c r="R2146" s="65">
        <v>7312.67</v>
      </c>
      <c r="S2146" s="65">
        <v>5479.8099999999995</v>
      </c>
      <c r="T2146" s="65">
        <v>2670.8700000000003</v>
      </c>
      <c r="U2146" s="65">
        <v>566.4</v>
      </c>
      <c r="V2146" s="65">
        <v>77220.434999999998</v>
      </c>
    </row>
    <row r="2147" spans="1:22" x14ac:dyDescent="0.25">
      <c r="A2147">
        <v>2131</v>
      </c>
      <c r="B2147" s="65">
        <v>40.54</v>
      </c>
      <c r="C2147" s="65">
        <v>315.60000000000002</v>
      </c>
      <c r="D2147" s="65">
        <v>14.08</v>
      </c>
      <c r="E2147" s="65">
        <v>230.09</v>
      </c>
      <c r="F2147" s="65">
        <v>3300.48</v>
      </c>
      <c r="G2147" s="65">
        <v>2705.36</v>
      </c>
      <c r="H2147" s="65">
        <v>9595.27</v>
      </c>
      <c r="I2147" s="65">
        <v>3214.52</v>
      </c>
      <c r="J2147" s="65">
        <v>2584.77</v>
      </c>
      <c r="K2147" s="65">
        <v>3249.81</v>
      </c>
      <c r="L2147" s="65">
        <v>-884.80000000000007</v>
      </c>
      <c r="M2147" s="65">
        <v>9894.9</v>
      </c>
      <c r="N2147" s="65">
        <v>8560.5</v>
      </c>
      <c r="O2147" s="65">
        <v>-7509.2</v>
      </c>
      <c r="P2147" s="65">
        <v>-19210.75</v>
      </c>
      <c r="Q2147" s="65">
        <v>-6811.7599999999993</v>
      </c>
      <c r="R2147" s="65">
        <v>5709.68</v>
      </c>
      <c r="S2147" s="65">
        <v>-4062.59</v>
      </c>
      <c r="T2147" s="65">
        <v>-3208.335</v>
      </c>
      <c r="U2147" s="65">
        <v>8914.16</v>
      </c>
      <c r="V2147" s="65">
        <v>-8608.1949999999997</v>
      </c>
    </row>
    <row r="2148" spans="1:22" x14ac:dyDescent="0.25">
      <c r="A2148">
        <v>2132</v>
      </c>
      <c r="B2148" s="65">
        <v>41.288699999999999</v>
      </c>
      <c r="C2148" s="65">
        <v>324.3965</v>
      </c>
      <c r="D2148" s="65">
        <v>14.5152</v>
      </c>
      <c r="E2148" s="65">
        <v>229.90039999999999</v>
      </c>
      <c r="F2148" s="65">
        <v>3360.4811</v>
      </c>
      <c r="G2148" s="65">
        <v>2679.9465</v>
      </c>
      <c r="H2148" s="65">
        <v>9599.9699000000001</v>
      </c>
      <c r="I2148" s="65">
        <v>3127.3600999999999</v>
      </c>
      <c r="J2148" s="65">
        <v>2572.3539999999998</v>
      </c>
      <c r="K2148" s="65">
        <v>3279.5282000000002</v>
      </c>
      <c r="L2148" s="65">
        <v>-6150.9000000000005</v>
      </c>
      <c r="M2148" s="65">
        <v>-3294.75</v>
      </c>
      <c r="N2148" s="65">
        <v>-8392.7999999999993</v>
      </c>
      <c r="O2148" s="65">
        <v>-7120.8</v>
      </c>
      <c r="P2148" s="65">
        <v>-34211.399999999994</v>
      </c>
      <c r="Q2148" s="65">
        <v>-1728.82</v>
      </c>
      <c r="R2148" s="65">
        <v>5474.57</v>
      </c>
      <c r="S2148" s="65">
        <v>4653.2699999999995</v>
      </c>
      <c r="T2148" s="65">
        <v>-1345.6200000000001</v>
      </c>
      <c r="U2148" s="65">
        <v>2969.72</v>
      </c>
      <c r="V2148" s="65">
        <v>-49147.53</v>
      </c>
    </row>
    <row r="2149" spans="1:22" x14ac:dyDescent="0.25">
      <c r="A2149">
        <v>2133</v>
      </c>
      <c r="B2149" s="65">
        <v>40.29</v>
      </c>
      <c r="C2149" s="65">
        <v>328.42</v>
      </c>
      <c r="D2149" s="65">
        <v>14.53</v>
      </c>
      <c r="E2149" s="65">
        <v>226.67</v>
      </c>
      <c r="F2149" s="65">
        <v>3354.07</v>
      </c>
      <c r="G2149" s="65">
        <v>2612.09</v>
      </c>
      <c r="H2149" s="65">
        <v>9579.2900000000009</v>
      </c>
      <c r="I2149" s="65">
        <v>3162.77</v>
      </c>
      <c r="J2149" s="65">
        <v>2579.89</v>
      </c>
      <c r="K2149" s="65">
        <v>3308</v>
      </c>
      <c r="L2149" s="65">
        <v>848.4</v>
      </c>
      <c r="M2149" s="65">
        <v>-9324.6</v>
      </c>
      <c r="N2149" s="65">
        <v>-9102.6</v>
      </c>
      <c r="O2149" s="65">
        <v>-656.80000000000007</v>
      </c>
      <c r="P2149" s="65">
        <v>-32607.824999999997</v>
      </c>
      <c r="Q2149" s="65">
        <v>11842.38</v>
      </c>
      <c r="R2149" s="65">
        <v>6508.7349999999997</v>
      </c>
      <c r="S2149" s="65">
        <v>1111.79</v>
      </c>
      <c r="T2149" s="65">
        <v>-2475.27</v>
      </c>
      <c r="U2149" s="65">
        <v>-2723.7200000000003</v>
      </c>
      <c r="V2149" s="65">
        <v>-36579.51</v>
      </c>
    </row>
    <row r="2150" spans="1:22" x14ac:dyDescent="0.25">
      <c r="A2150">
        <v>2134</v>
      </c>
      <c r="B2150" s="65">
        <v>40.632199999999997</v>
      </c>
      <c r="C2150" s="65">
        <v>329.28120000000001</v>
      </c>
      <c r="D2150" s="65">
        <v>14.079499999999999</v>
      </c>
      <c r="E2150" s="65">
        <v>229.0498</v>
      </c>
      <c r="F2150" s="65">
        <v>3234.248</v>
      </c>
      <c r="G2150" s="65">
        <v>2640.4151000000002</v>
      </c>
      <c r="H2150" s="65">
        <v>9870.7610999999997</v>
      </c>
      <c r="I2150" s="65">
        <v>3183.6428000000001</v>
      </c>
      <c r="J2150" s="65">
        <v>2515.8238000000001</v>
      </c>
      <c r="K2150" s="65">
        <v>3350.7078000000001</v>
      </c>
      <c r="L2150" s="65">
        <v>-1555.4</v>
      </c>
      <c r="M2150" s="65">
        <v>-10621.8</v>
      </c>
      <c r="N2150" s="65">
        <v>8599.5</v>
      </c>
      <c r="O2150" s="65">
        <v>-5419.6</v>
      </c>
      <c r="P2150" s="65">
        <v>-2653.125</v>
      </c>
      <c r="Q2150" s="65">
        <v>6177.46</v>
      </c>
      <c r="R2150" s="65">
        <v>-8064.99</v>
      </c>
      <c r="S2150" s="65">
        <v>-975</v>
      </c>
      <c r="T2150" s="65">
        <v>7133.91</v>
      </c>
      <c r="U2150" s="65">
        <v>-11266.2</v>
      </c>
      <c r="V2150" s="65">
        <v>-18645.244999999999</v>
      </c>
    </row>
    <row r="2151" spans="1:22" x14ac:dyDescent="0.25">
      <c r="A2151">
        <v>2135</v>
      </c>
      <c r="B2151" s="65">
        <v>40.78</v>
      </c>
      <c r="C2151" s="65">
        <v>323.37</v>
      </c>
      <c r="D2151" s="65">
        <v>14.98</v>
      </c>
      <c r="E2151" s="65">
        <v>219.05</v>
      </c>
      <c r="F2151" s="65">
        <v>3225.98</v>
      </c>
      <c r="G2151" s="65">
        <v>2701.3</v>
      </c>
      <c r="H2151" s="65">
        <v>9642.19</v>
      </c>
      <c r="I2151" s="65">
        <v>3174.33</v>
      </c>
      <c r="J2151" s="65">
        <v>2556.61</v>
      </c>
      <c r="K2151" s="65">
        <v>3317.25</v>
      </c>
      <c r="L2151" s="65">
        <v>-2587.1999999999998</v>
      </c>
      <c r="M2151" s="65">
        <v>-1747.5</v>
      </c>
      <c r="N2151" s="65">
        <v>-26356.199999999997</v>
      </c>
      <c r="O2151" s="65">
        <v>14572.2</v>
      </c>
      <c r="P2151" s="65">
        <v>-587</v>
      </c>
      <c r="Q2151" s="65">
        <v>-5999.8</v>
      </c>
      <c r="R2151" s="65">
        <v>3363.7599999999998</v>
      </c>
      <c r="S2151" s="65">
        <v>-44.18</v>
      </c>
      <c r="T2151" s="65">
        <v>1016.385</v>
      </c>
      <c r="U2151" s="65">
        <v>-4574.66</v>
      </c>
      <c r="V2151" s="65">
        <v>-22944.195</v>
      </c>
    </row>
    <row r="2152" spans="1:22" x14ac:dyDescent="0.25">
      <c r="A2152">
        <v>2136</v>
      </c>
      <c r="B2152" s="65">
        <v>39.624899999999997</v>
      </c>
      <c r="C2152" s="65">
        <v>319.89530000000002</v>
      </c>
      <c r="D2152" s="65">
        <v>14.0047</v>
      </c>
      <c r="E2152" s="65">
        <v>223.7884</v>
      </c>
      <c r="F2152" s="65">
        <v>3074.8042</v>
      </c>
      <c r="G2152" s="65">
        <v>2588.1516999999999</v>
      </c>
      <c r="H2152" s="65">
        <v>9582.8449999999993</v>
      </c>
      <c r="I2152" s="65">
        <v>3175.7905999999998</v>
      </c>
      <c r="J2152" s="65">
        <v>2577.5583000000001</v>
      </c>
      <c r="K2152" s="65">
        <v>3302.4358000000002</v>
      </c>
      <c r="L2152" s="65">
        <v>5495.7</v>
      </c>
      <c r="M2152" s="65">
        <v>3457.05</v>
      </c>
      <c r="N2152" s="65">
        <v>11516.7</v>
      </c>
      <c r="O2152" s="65">
        <v>5103.2</v>
      </c>
      <c r="P2152" s="65">
        <v>37207.824999999997</v>
      </c>
      <c r="Q2152" s="65">
        <v>16630.14</v>
      </c>
      <c r="R2152" s="65">
        <v>6330.8149999999996</v>
      </c>
      <c r="S2152" s="65">
        <v>-189.78</v>
      </c>
      <c r="T2152" s="65">
        <v>-2126.2649999999999</v>
      </c>
      <c r="U2152" s="65">
        <v>-1611.8</v>
      </c>
      <c r="V2152" s="65">
        <v>81813.584999999992</v>
      </c>
    </row>
    <row r="2153" spans="1:22" x14ac:dyDescent="0.25">
      <c r="A2153">
        <v>2137</v>
      </c>
      <c r="B2153" s="65">
        <v>40.46</v>
      </c>
      <c r="C2153" s="65">
        <v>321.02</v>
      </c>
      <c r="D2153" s="65">
        <v>14.14</v>
      </c>
      <c r="E2153" s="65">
        <v>221.71</v>
      </c>
      <c r="F2153" s="65">
        <v>3019.98</v>
      </c>
      <c r="G2153" s="65">
        <v>2698.04</v>
      </c>
      <c r="H2153" s="65">
        <v>9811.23</v>
      </c>
      <c r="I2153" s="65">
        <v>3152.44</v>
      </c>
      <c r="J2153" s="65">
        <v>2549.6</v>
      </c>
      <c r="K2153" s="65">
        <v>3283.25</v>
      </c>
      <c r="L2153" s="65">
        <v>-343</v>
      </c>
      <c r="M2153" s="65">
        <v>1772.25</v>
      </c>
      <c r="N2153" s="65">
        <v>6259.5</v>
      </c>
      <c r="O2153" s="65">
        <v>9257</v>
      </c>
      <c r="P2153" s="65">
        <v>50912.700000000004</v>
      </c>
      <c r="Q2153" s="65">
        <v>-5347.98</v>
      </c>
      <c r="R2153" s="65">
        <v>-5088.4650000000001</v>
      </c>
      <c r="S2153" s="65">
        <v>2145.46</v>
      </c>
      <c r="T2153" s="65">
        <v>2067.1350000000002</v>
      </c>
      <c r="U2153" s="65">
        <v>2224.6</v>
      </c>
      <c r="V2153" s="65">
        <v>63859.200000000019</v>
      </c>
    </row>
    <row r="2154" spans="1:22" x14ac:dyDescent="0.25">
      <c r="A2154">
        <v>2138</v>
      </c>
      <c r="B2154" s="65">
        <v>41.324399999999997</v>
      </c>
      <c r="C2154" s="65">
        <v>331.49599999999998</v>
      </c>
      <c r="D2154" s="65">
        <v>14.2616</v>
      </c>
      <c r="E2154" s="65">
        <v>230.387</v>
      </c>
      <c r="F2154" s="65">
        <v>3366.8380999999999</v>
      </c>
      <c r="G2154" s="65">
        <v>2688.3213000000001</v>
      </c>
      <c r="H2154" s="65">
        <v>10060.5861</v>
      </c>
      <c r="I2154" s="65">
        <v>3191.364</v>
      </c>
      <c r="J2154" s="65">
        <v>2548.6217999999999</v>
      </c>
      <c r="K2154" s="65">
        <v>3277.5180999999998</v>
      </c>
      <c r="L2154" s="65">
        <v>-6400.8</v>
      </c>
      <c r="M2154" s="65">
        <v>-13943.999999999998</v>
      </c>
      <c r="N2154" s="65">
        <v>1497.6</v>
      </c>
      <c r="O2154" s="65">
        <v>-8093.9999999999991</v>
      </c>
      <c r="P2154" s="65">
        <v>-35800.649999999994</v>
      </c>
      <c r="Q2154" s="65">
        <v>-3403.7799999999997</v>
      </c>
      <c r="R2154" s="65">
        <v>-17556.239999999998</v>
      </c>
      <c r="S2154" s="65">
        <v>-1747.12</v>
      </c>
      <c r="T2154" s="65">
        <v>2214.21</v>
      </c>
      <c r="U2154" s="65">
        <v>3371.74</v>
      </c>
      <c r="V2154" s="65">
        <v>-79863.039999999979</v>
      </c>
    </row>
    <row r="2155" spans="1:22" x14ac:dyDescent="0.25">
      <c r="A2155">
        <v>2139</v>
      </c>
      <c r="B2155" s="65">
        <v>39.51</v>
      </c>
      <c r="C2155" s="65">
        <v>330.12</v>
      </c>
      <c r="D2155" s="65">
        <v>14.61</v>
      </c>
      <c r="E2155" s="65">
        <v>219.98</v>
      </c>
      <c r="F2155" s="65">
        <v>3227.23</v>
      </c>
      <c r="G2155" s="65">
        <v>2665.27</v>
      </c>
      <c r="H2155" s="65">
        <v>10186.700000000001</v>
      </c>
      <c r="I2155" s="65">
        <v>3211.81</v>
      </c>
      <c r="J2155" s="65">
        <v>2571.69</v>
      </c>
      <c r="K2155" s="65">
        <v>3324.54</v>
      </c>
      <c r="L2155" s="65">
        <v>6265.7</v>
      </c>
      <c r="M2155" s="65">
        <v>-11875.65</v>
      </c>
      <c r="N2155" s="65">
        <v>-11996.4</v>
      </c>
      <c r="O2155" s="65">
        <v>12725.6</v>
      </c>
      <c r="P2155" s="65">
        <v>-897.59999999999991</v>
      </c>
      <c r="Q2155" s="65">
        <v>1205.5</v>
      </c>
      <c r="R2155" s="65">
        <v>-23861.705000000002</v>
      </c>
      <c r="S2155" s="65">
        <v>-3791.25</v>
      </c>
      <c r="T2155" s="65">
        <v>-1245.405</v>
      </c>
      <c r="U2155" s="65">
        <v>-6032.0599999999995</v>
      </c>
      <c r="V2155" s="65">
        <v>-39503.269999999997</v>
      </c>
    </row>
    <row r="2156" spans="1:22" x14ac:dyDescent="0.25">
      <c r="A2156">
        <v>2140</v>
      </c>
      <c r="B2156" s="65">
        <v>41.307899999999997</v>
      </c>
      <c r="C2156" s="65">
        <v>321.15190000000001</v>
      </c>
      <c r="D2156" s="65">
        <v>14.4269</v>
      </c>
      <c r="E2156" s="65">
        <v>230.56489999999999</v>
      </c>
      <c r="F2156" s="65">
        <v>3154.2453</v>
      </c>
      <c r="G2156" s="65">
        <v>2712.3195000000001</v>
      </c>
      <c r="H2156" s="65">
        <v>10475.627</v>
      </c>
      <c r="I2156" s="65">
        <v>3166.3126000000002</v>
      </c>
      <c r="J2156" s="65">
        <v>2618.2586999999999</v>
      </c>
      <c r="K2156" s="65">
        <v>3291.1071000000002</v>
      </c>
      <c r="L2156" s="65">
        <v>-6285.3</v>
      </c>
      <c r="M2156" s="65">
        <v>1572.15</v>
      </c>
      <c r="N2156" s="65">
        <v>-4949.1000000000004</v>
      </c>
      <c r="O2156" s="65">
        <v>-8449.7999999999993</v>
      </c>
      <c r="P2156" s="65">
        <v>17347.55</v>
      </c>
      <c r="Q2156" s="65">
        <v>-8203.42</v>
      </c>
      <c r="R2156" s="65">
        <v>-38308.285000000003</v>
      </c>
      <c r="S2156" s="65">
        <v>758.02</v>
      </c>
      <c r="T2156" s="65">
        <v>-8231.3250000000007</v>
      </c>
      <c r="U2156" s="65">
        <v>653.93999999999994</v>
      </c>
      <c r="V2156" s="65">
        <v>-54095.570000000007</v>
      </c>
    </row>
    <row r="2157" spans="1:22" x14ac:dyDescent="0.25">
      <c r="A2157">
        <v>2141</v>
      </c>
      <c r="B2157" s="65">
        <v>40.94</v>
      </c>
      <c r="C2157" s="65">
        <v>331.43</v>
      </c>
      <c r="D2157" s="65">
        <v>14.45</v>
      </c>
      <c r="E2157" s="65">
        <v>230.35</v>
      </c>
      <c r="F2157" s="65">
        <v>3085.76</v>
      </c>
      <c r="G2157" s="65">
        <v>2630.56</v>
      </c>
      <c r="H2157" s="65">
        <v>9608.1200000000008</v>
      </c>
      <c r="I2157" s="65">
        <v>3177.51</v>
      </c>
      <c r="J2157" s="65">
        <v>2546.0100000000002</v>
      </c>
      <c r="K2157" s="65">
        <v>3267.74</v>
      </c>
      <c r="L2157" s="65">
        <v>-3721.2</v>
      </c>
      <c r="M2157" s="65">
        <v>-13839.300000000001</v>
      </c>
      <c r="N2157" s="65">
        <v>-5752.5</v>
      </c>
      <c r="O2157" s="65">
        <v>-8023.7999999999993</v>
      </c>
      <c r="P2157" s="65">
        <v>34467.85</v>
      </c>
      <c r="Q2157" s="65">
        <v>8147.5800000000008</v>
      </c>
      <c r="R2157" s="65">
        <v>5067.085</v>
      </c>
      <c r="S2157" s="65">
        <v>-362.06</v>
      </c>
      <c r="T2157" s="65">
        <v>2606.5649999999996</v>
      </c>
      <c r="U2157" s="65">
        <v>5326.9</v>
      </c>
      <c r="V2157" s="65">
        <v>23917.120000000003</v>
      </c>
    </row>
    <row r="2158" spans="1:22" x14ac:dyDescent="0.25">
      <c r="A2158">
        <v>2142</v>
      </c>
      <c r="B2158" s="65">
        <v>39.885899999999999</v>
      </c>
      <c r="C2158" s="65">
        <v>324.50639999999999</v>
      </c>
      <c r="D2158" s="65">
        <v>14.4041</v>
      </c>
      <c r="E2158" s="65">
        <v>228.39359999999999</v>
      </c>
      <c r="F2158" s="65">
        <v>3117.7959999999998</v>
      </c>
      <c r="G2158" s="65">
        <v>2724.9929999999999</v>
      </c>
      <c r="H2158" s="65">
        <v>9592.7207999999991</v>
      </c>
      <c r="I2158" s="65">
        <v>3138.4243999999999</v>
      </c>
      <c r="J2158" s="65">
        <v>2538.5659000000001</v>
      </c>
      <c r="K2158" s="65">
        <v>3346.2561999999998</v>
      </c>
      <c r="L2158" s="65">
        <v>3668.7000000000003</v>
      </c>
      <c r="M2158" s="65">
        <v>-3459.6</v>
      </c>
      <c r="N2158" s="65">
        <v>-4059.9</v>
      </c>
      <c r="O2158" s="65">
        <v>-4107.2</v>
      </c>
      <c r="P2158" s="65">
        <v>26459.875</v>
      </c>
      <c r="Q2158" s="65">
        <v>-10738.12</v>
      </c>
      <c r="R2158" s="65">
        <v>5837.0249999999996</v>
      </c>
      <c r="S2158" s="65">
        <v>3546.84</v>
      </c>
      <c r="T2158" s="65">
        <v>3722.5949999999998</v>
      </c>
      <c r="U2158" s="65">
        <v>-10375.879999999999</v>
      </c>
      <c r="V2158" s="65">
        <v>10494.335000000001</v>
      </c>
    </row>
    <row r="2159" spans="1:22" x14ac:dyDescent="0.25">
      <c r="A2159">
        <v>2143</v>
      </c>
      <c r="B2159" s="65">
        <v>40.270000000000003</v>
      </c>
      <c r="C2159" s="65">
        <v>333.92</v>
      </c>
      <c r="D2159" s="65">
        <v>14.12</v>
      </c>
      <c r="E2159" s="65">
        <v>235.8</v>
      </c>
      <c r="F2159" s="65">
        <v>3357.72</v>
      </c>
      <c r="G2159" s="65">
        <v>2703.96</v>
      </c>
      <c r="H2159" s="65">
        <v>9287.52</v>
      </c>
      <c r="I2159" s="65">
        <v>3110.49</v>
      </c>
      <c r="J2159" s="65">
        <v>2576.1799999999998</v>
      </c>
      <c r="K2159" s="65">
        <v>3197.23</v>
      </c>
      <c r="L2159" s="65">
        <v>968.8</v>
      </c>
      <c r="M2159" s="65">
        <v>-17579.55</v>
      </c>
      <c r="N2159" s="65">
        <v>6895.2000000000007</v>
      </c>
      <c r="O2159" s="65">
        <v>-18921.399999999998</v>
      </c>
      <c r="P2159" s="65">
        <v>-33520.074999999997</v>
      </c>
      <c r="Q2159" s="65">
        <v>-6531.58</v>
      </c>
      <c r="R2159" s="65">
        <v>21097.030000000002</v>
      </c>
      <c r="S2159" s="65">
        <v>6339.8600000000006</v>
      </c>
      <c r="T2159" s="65">
        <v>-1919.6399999999999</v>
      </c>
      <c r="U2159" s="65">
        <v>19428.38</v>
      </c>
      <c r="V2159" s="65">
        <v>-23742.974999999995</v>
      </c>
    </row>
    <row r="2160" spans="1:22" x14ac:dyDescent="0.25">
      <c r="A2160">
        <v>2144</v>
      </c>
      <c r="B2160" s="65">
        <v>40.394399999999997</v>
      </c>
      <c r="C2160" s="65">
        <v>327.06889999999999</v>
      </c>
      <c r="D2160" s="65">
        <v>14.4343</v>
      </c>
      <c r="E2160" s="65">
        <v>221.1063</v>
      </c>
      <c r="F2160" s="65">
        <v>3310.5576999999998</v>
      </c>
      <c r="G2160" s="65">
        <v>2717.4913000000001</v>
      </c>
      <c r="H2160" s="65">
        <v>9601.8168000000005</v>
      </c>
      <c r="I2160" s="65">
        <v>3229.8946000000001</v>
      </c>
      <c r="J2160" s="65">
        <v>2564.8442</v>
      </c>
      <c r="K2160" s="65">
        <v>3292.4913000000001</v>
      </c>
      <c r="L2160" s="65">
        <v>109.19999999999999</v>
      </c>
      <c r="M2160" s="65">
        <v>-7303.35</v>
      </c>
      <c r="N2160" s="65">
        <v>-5237.7</v>
      </c>
      <c r="O2160" s="65">
        <v>10467.4</v>
      </c>
      <c r="P2160" s="65">
        <v>-21730.55</v>
      </c>
      <c r="Q2160" s="65">
        <v>-9237.7799999999988</v>
      </c>
      <c r="R2160" s="65">
        <v>5382.2249999999995</v>
      </c>
      <c r="S2160" s="65">
        <v>-5600.18</v>
      </c>
      <c r="T2160" s="65">
        <v>-219.15</v>
      </c>
      <c r="U2160" s="65">
        <v>377.09999999999997</v>
      </c>
      <c r="V2160" s="65">
        <v>-32992.785000000003</v>
      </c>
    </row>
    <row r="2161" spans="1:22" x14ac:dyDescent="0.25">
      <c r="A2161">
        <v>2145</v>
      </c>
      <c r="B2161" s="65">
        <v>40.15</v>
      </c>
      <c r="C2161" s="65">
        <v>328.63</v>
      </c>
      <c r="D2161" s="65">
        <v>14.6</v>
      </c>
      <c r="E2161" s="65">
        <v>233.24</v>
      </c>
      <c r="F2161" s="65">
        <v>3159.04</v>
      </c>
      <c r="G2161" s="65">
        <v>2716.82</v>
      </c>
      <c r="H2161" s="65">
        <v>9995.82</v>
      </c>
      <c r="I2161" s="65">
        <v>3132.48</v>
      </c>
      <c r="J2161" s="65">
        <v>2552.11</v>
      </c>
      <c r="K2161" s="65">
        <v>3202.33</v>
      </c>
      <c r="L2161" s="65">
        <v>1811.6</v>
      </c>
      <c r="M2161" s="65">
        <v>-9640.5</v>
      </c>
      <c r="N2161" s="65">
        <v>-11661</v>
      </c>
      <c r="O2161" s="65">
        <v>-13806.4</v>
      </c>
      <c r="P2161" s="65">
        <v>16149.825000000001</v>
      </c>
      <c r="Q2161" s="65">
        <v>-9103.64</v>
      </c>
      <c r="R2161" s="65">
        <v>-14318.029999999999</v>
      </c>
      <c r="S2161" s="65">
        <v>4140.87</v>
      </c>
      <c r="T2161" s="65">
        <v>1691.5800000000002</v>
      </c>
      <c r="U2161" s="65">
        <v>18408.940000000002</v>
      </c>
      <c r="V2161" s="65">
        <v>-16326.754999999997</v>
      </c>
    </row>
    <row r="2162" spans="1:22" x14ac:dyDescent="0.25">
      <c r="A2162">
        <v>2146</v>
      </c>
      <c r="B2162" s="65">
        <v>40.490699999999997</v>
      </c>
      <c r="C2162" s="65">
        <v>320.62139999999999</v>
      </c>
      <c r="D2162" s="65">
        <v>14.0893</v>
      </c>
      <c r="E2162" s="65">
        <v>235.31389999999999</v>
      </c>
      <c r="F2162" s="65">
        <v>3250.8240999999998</v>
      </c>
      <c r="G2162" s="65">
        <v>2589.6545000000001</v>
      </c>
      <c r="H2162" s="65">
        <v>10123.688599999999</v>
      </c>
      <c r="I2162" s="65">
        <v>3121.3251</v>
      </c>
      <c r="J2162" s="65">
        <v>2585.4092999999998</v>
      </c>
      <c r="K2162" s="65">
        <v>3285.8416999999999</v>
      </c>
      <c r="L2162" s="65">
        <v>-564.9</v>
      </c>
      <c r="M2162" s="65">
        <v>2367.9</v>
      </c>
      <c r="N2162" s="65">
        <v>8217.2999999999993</v>
      </c>
      <c r="O2162" s="65">
        <v>-17947.8</v>
      </c>
      <c r="P2162" s="65">
        <v>-6797.1500000000005</v>
      </c>
      <c r="Q2162" s="65">
        <v>16329.580000000002</v>
      </c>
      <c r="R2162" s="65">
        <v>-20711.365000000002</v>
      </c>
      <c r="S2162" s="65">
        <v>5256.77</v>
      </c>
      <c r="T2162" s="65">
        <v>-3303.915</v>
      </c>
      <c r="U2162" s="65">
        <v>1707.02</v>
      </c>
      <c r="V2162" s="65">
        <v>-15446.560000000001</v>
      </c>
    </row>
    <row r="2163" spans="1:22" x14ac:dyDescent="0.25">
      <c r="A2163">
        <v>2147</v>
      </c>
      <c r="B2163" s="65">
        <v>41.11</v>
      </c>
      <c r="C2163" s="65">
        <v>316.05</v>
      </c>
      <c r="D2163" s="65">
        <v>14.25</v>
      </c>
      <c r="E2163" s="65">
        <v>226.03</v>
      </c>
      <c r="F2163" s="65">
        <v>3305.17</v>
      </c>
      <c r="G2163" s="65">
        <v>2622.78</v>
      </c>
      <c r="H2163" s="65">
        <v>9859.43</v>
      </c>
      <c r="I2163" s="65">
        <v>3188.7</v>
      </c>
      <c r="J2163" s="65">
        <v>2563.02</v>
      </c>
      <c r="K2163" s="65">
        <v>3292.36</v>
      </c>
      <c r="L2163" s="65">
        <v>-4881.8</v>
      </c>
      <c r="M2163" s="65">
        <v>9228.9</v>
      </c>
      <c r="N2163" s="65">
        <v>2012.4</v>
      </c>
      <c r="O2163" s="65">
        <v>622.6</v>
      </c>
      <c r="P2163" s="65">
        <v>-20383.25</v>
      </c>
      <c r="Q2163" s="65">
        <v>9704.58</v>
      </c>
      <c r="R2163" s="65">
        <v>-7498.52</v>
      </c>
      <c r="S2163" s="65">
        <v>-1480.5</v>
      </c>
      <c r="T2163" s="65">
        <v>55.11</v>
      </c>
      <c r="U2163" s="65">
        <v>403.68000000000006</v>
      </c>
      <c r="V2163" s="65">
        <v>-12216.8</v>
      </c>
    </row>
    <row r="2164" spans="1:22" x14ac:dyDescent="0.25">
      <c r="A2164">
        <v>2148</v>
      </c>
      <c r="B2164" s="65">
        <v>40.184600000000003</v>
      </c>
      <c r="C2164" s="65">
        <v>322.04579999999999</v>
      </c>
      <c r="D2164" s="65">
        <v>14.676</v>
      </c>
      <c r="E2164" s="65">
        <v>236.31729999999999</v>
      </c>
      <c r="F2164" s="65">
        <v>3126.9782</v>
      </c>
      <c r="G2164" s="65">
        <v>2679.22</v>
      </c>
      <c r="H2164" s="65">
        <v>9717.7093999999997</v>
      </c>
      <c r="I2164" s="65">
        <v>3194.9886999999999</v>
      </c>
      <c r="J2164" s="65">
        <v>2585.6907000000001</v>
      </c>
      <c r="K2164" s="65">
        <v>3299.5695000000001</v>
      </c>
      <c r="L2164" s="65">
        <v>1577.8</v>
      </c>
      <c r="M2164" s="65">
        <v>231.3</v>
      </c>
      <c r="N2164" s="65">
        <v>-14664</v>
      </c>
      <c r="O2164" s="65">
        <v>-19954.599999999999</v>
      </c>
      <c r="P2164" s="65">
        <v>24164.325000000001</v>
      </c>
      <c r="Q2164" s="65">
        <v>-1583.52</v>
      </c>
      <c r="R2164" s="65">
        <v>-412.40500000000003</v>
      </c>
      <c r="S2164" s="65">
        <v>-2109.59</v>
      </c>
      <c r="T2164" s="65">
        <v>-3346.125</v>
      </c>
      <c r="U2164" s="65">
        <v>-1038.54</v>
      </c>
      <c r="V2164" s="65">
        <v>-17135.355</v>
      </c>
    </row>
    <row r="2165" spans="1:22" x14ac:dyDescent="0.25">
      <c r="A2165">
        <v>2149</v>
      </c>
      <c r="B2165" s="65">
        <v>40.450000000000003</v>
      </c>
      <c r="C2165" s="65">
        <v>316.37</v>
      </c>
      <c r="D2165" s="65">
        <v>14.83</v>
      </c>
      <c r="E2165" s="65">
        <v>224.99</v>
      </c>
      <c r="F2165" s="65">
        <v>2968.95</v>
      </c>
      <c r="G2165" s="65">
        <v>2715.91</v>
      </c>
      <c r="H2165" s="65">
        <v>9995.89</v>
      </c>
      <c r="I2165" s="65">
        <v>3095.59</v>
      </c>
      <c r="J2165" s="65">
        <v>2597.98</v>
      </c>
      <c r="K2165" s="65">
        <v>3298.42</v>
      </c>
      <c r="L2165" s="65">
        <v>-312.89999999999998</v>
      </c>
      <c r="M2165" s="65">
        <v>8747.4</v>
      </c>
      <c r="N2165" s="65">
        <v>-20611.5</v>
      </c>
      <c r="O2165" s="65">
        <v>2691.2</v>
      </c>
      <c r="P2165" s="65">
        <v>63671.85</v>
      </c>
      <c r="Q2165" s="65">
        <v>-8921.68</v>
      </c>
      <c r="R2165" s="65">
        <v>-14321.68</v>
      </c>
      <c r="S2165" s="65">
        <v>7830.5499999999993</v>
      </c>
      <c r="T2165" s="65">
        <v>-5190.12</v>
      </c>
      <c r="U2165" s="65">
        <v>-808.18</v>
      </c>
      <c r="V2165" s="65">
        <v>32774.94</v>
      </c>
    </row>
    <row r="2166" spans="1:22" x14ac:dyDescent="0.25">
      <c r="A2166">
        <v>2150</v>
      </c>
      <c r="B2166" s="65">
        <v>39.808700000000002</v>
      </c>
      <c r="C2166" s="65">
        <v>315.72969999999998</v>
      </c>
      <c r="D2166" s="65">
        <v>14.135400000000001</v>
      </c>
      <c r="E2166" s="65">
        <v>225.8022</v>
      </c>
      <c r="F2166" s="65">
        <v>3392.5677999999998</v>
      </c>
      <c r="G2166" s="65">
        <v>2681.7386000000001</v>
      </c>
      <c r="H2166" s="65">
        <v>9729.7139000000006</v>
      </c>
      <c r="I2166" s="65">
        <v>3168.1806000000001</v>
      </c>
      <c r="J2166" s="65">
        <v>2487.0679</v>
      </c>
      <c r="K2166" s="65">
        <v>3219.2548000000002</v>
      </c>
      <c r="L2166" s="65">
        <v>4209.0999999999995</v>
      </c>
      <c r="M2166" s="65">
        <v>9705.4500000000007</v>
      </c>
      <c r="N2166" s="65">
        <v>6419.4</v>
      </c>
      <c r="O2166" s="65">
        <v>1075.5999999999999</v>
      </c>
      <c r="P2166" s="65">
        <v>-42233.074999999997</v>
      </c>
      <c r="Q2166" s="65">
        <v>-2087.2399999999998</v>
      </c>
      <c r="R2166" s="65">
        <v>-1012.6300000000001</v>
      </c>
      <c r="S2166" s="65">
        <v>571.22</v>
      </c>
      <c r="T2166" s="65">
        <v>11447.294999999998</v>
      </c>
      <c r="U2166" s="65">
        <v>15024.4</v>
      </c>
      <c r="V2166" s="65">
        <v>3119.5199999999986</v>
      </c>
    </row>
    <row r="2167" spans="1:22" x14ac:dyDescent="0.25">
      <c r="A2167">
        <v>2151</v>
      </c>
      <c r="B2167" s="65">
        <v>41.1</v>
      </c>
      <c r="C2167" s="65">
        <v>320.56</v>
      </c>
      <c r="D2167" s="65">
        <v>14.25</v>
      </c>
      <c r="E2167" s="65">
        <v>225.38</v>
      </c>
      <c r="F2167" s="65">
        <v>3273.25</v>
      </c>
      <c r="G2167" s="65">
        <v>2691.02</v>
      </c>
      <c r="H2167" s="65">
        <v>9846.8700000000008</v>
      </c>
      <c r="I2167" s="65">
        <v>3200.56</v>
      </c>
      <c r="J2167" s="65">
        <v>2506.4699999999998</v>
      </c>
      <c r="K2167" s="65">
        <v>3204.97</v>
      </c>
      <c r="L2167" s="65">
        <v>-4839.8</v>
      </c>
      <c r="M2167" s="65">
        <v>2466.9</v>
      </c>
      <c r="N2167" s="65">
        <v>1852.5</v>
      </c>
      <c r="O2167" s="65">
        <v>1929.6</v>
      </c>
      <c r="P2167" s="65">
        <v>-12404.85</v>
      </c>
      <c r="Q2167" s="65">
        <v>-3942.8199999999997</v>
      </c>
      <c r="R2167" s="65">
        <v>-6870.6149999999998</v>
      </c>
      <c r="S2167" s="65">
        <v>-2667.1</v>
      </c>
      <c r="T2167" s="65">
        <v>8536.86</v>
      </c>
      <c r="U2167" s="65">
        <v>17881.939999999999</v>
      </c>
      <c r="V2167" s="65">
        <v>1942.6150000000016</v>
      </c>
    </row>
    <row r="2168" spans="1:22" x14ac:dyDescent="0.25">
      <c r="A2168">
        <v>2152</v>
      </c>
      <c r="B2168" s="65">
        <v>41.375399999999999</v>
      </c>
      <c r="C2168" s="65">
        <v>324.48930000000001</v>
      </c>
      <c r="D2168" s="65">
        <v>14.5443</v>
      </c>
      <c r="E2168" s="65">
        <v>221.9385</v>
      </c>
      <c r="F2168" s="65">
        <v>3261.0999000000002</v>
      </c>
      <c r="G2168" s="65">
        <v>2692.1954999999998</v>
      </c>
      <c r="H2168" s="65">
        <v>10019.529</v>
      </c>
      <c r="I2168" s="65">
        <v>3146.9884000000002</v>
      </c>
      <c r="J2168" s="65">
        <v>2585.1673999999998</v>
      </c>
      <c r="K2168" s="65">
        <v>3356.6030000000001</v>
      </c>
      <c r="L2168" s="65">
        <v>-6757.8</v>
      </c>
      <c r="M2168" s="65">
        <v>-3433.95</v>
      </c>
      <c r="N2168" s="65">
        <v>-9527.6999999999989</v>
      </c>
      <c r="O2168" s="65">
        <v>8803</v>
      </c>
      <c r="P2168" s="65">
        <v>-9366.0999999999985</v>
      </c>
      <c r="Q2168" s="65">
        <v>-4178.62</v>
      </c>
      <c r="R2168" s="65">
        <v>-15503.385</v>
      </c>
      <c r="S2168" s="65">
        <v>2690.44</v>
      </c>
      <c r="T2168" s="65">
        <v>-3267.6299999999997</v>
      </c>
      <c r="U2168" s="65">
        <v>-12445.24</v>
      </c>
      <c r="V2168" s="65">
        <v>-52986.984999999986</v>
      </c>
    </row>
    <row r="2169" spans="1:22" x14ac:dyDescent="0.25">
      <c r="A2169">
        <v>2153</v>
      </c>
      <c r="B2169" s="65">
        <v>41.78</v>
      </c>
      <c r="C2169" s="65">
        <v>323.97000000000003</v>
      </c>
      <c r="D2169" s="65">
        <v>14.32</v>
      </c>
      <c r="E2169" s="65">
        <v>227.31</v>
      </c>
      <c r="F2169" s="65">
        <v>3081.28</v>
      </c>
      <c r="G2169" s="65">
        <v>2692.74</v>
      </c>
      <c r="H2169" s="65">
        <v>10032.719999999999</v>
      </c>
      <c r="I2169" s="65">
        <v>3096.78</v>
      </c>
      <c r="J2169" s="65">
        <v>2599.44</v>
      </c>
      <c r="K2169" s="65">
        <v>3280.4</v>
      </c>
      <c r="L2169" s="65">
        <v>-9602.5999999999985</v>
      </c>
      <c r="M2169" s="65">
        <v>-2653.5</v>
      </c>
      <c r="N2169" s="65">
        <v>-908.7</v>
      </c>
      <c r="O2169" s="65">
        <v>-1935.4</v>
      </c>
      <c r="P2169" s="65">
        <v>35588.450000000004</v>
      </c>
      <c r="Q2169" s="65">
        <v>-4286.88</v>
      </c>
      <c r="R2169" s="65">
        <v>-16162.86</v>
      </c>
      <c r="S2169" s="65">
        <v>7711.12</v>
      </c>
      <c r="T2169" s="65">
        <v>-5408.3099999999995</v>
      </c>
      <c r="U2169" s="65">
        <v>2796.34</v>
      </c>
      <c r="V2169" s="65">
        <v>5137.6600000000062</v>
      </c>
    </row>
    <row r="2170" spans="1:22" x14ac:dyDescent="0.25">
      <c r="A2170">
        <v>2154</v>
      </c>
      <c r="B2170" s="65">
        <v>40.163899999999998</v>
      </c>
      <c r="C2170" s="65">
        <v>324.1087</v>
      </c>
      <c r="D2170" s="65">
        <v>14.0891</v>
      </c>
      <c r="E2170" s="65">
        <v>222.1293</v>
      </c>
      <c r="F2170" s="65">
        <v>3182.9344000000001</v>
      </c>
      <c r="G2170" s="65">
        <v>2695.9277999999999</v>
      </c>
      <c r="H2170" s="65">
        <v>9761.5465000000004</v>
      </c>
      <c r="I2170" s="65">
        <v>3195.5392000000002</v>
      </c>
      <c r="J2170" s="65">
        <v>2581.6028999999999</v>
      </c>
      <c r="K2170" s="65">
        <v>3355.5652</v>
      </c>
      <c r="L2170" s="65">
        <v>1722.7</v>
      </c>
      <c r="M2170" s="65">
        <v>-2863.05</v>
      </c>
      <c r="N2170" s="65">
        <v>8225.1</v>
      </c>
      <c r="O2170" s="65">
        <v>8421.4</v>
      </c>
      <c r="P2170" s="65">
        <v>10175.275</v>
      </c>
      <c r="Q2170" s="65">
        <v>-4925.08</v>
      </c>
      <c r="R2170" s="65">
        <v>-2604.2600000000002</v>
      </c>
      <c r="S2170" s="65">
        <v>-2164.64</v>
      </c>
      <c r="T2170" s="65">
        <v>-2732.9549999999999</v>
      </c>
      <c r="U2170" s="65">
        <v>-12237.68</v>
      </c>
      <c r="V2170" s="65">
        <v>1016.8099999999995</v>
      </c>
    </row>
    <row r="2171" spans="1:22" x14ac:dyDescent="0.25">
      <c r="A2171">
        <v>2155</v>
      </c>
      <c r="B2171" s="65">
        <v>39.520000000000003</v>
      </c>
      <c r="C2171" s="65">
        <v>326.55</v>
      </c>
      <c r="D2171" s="65">
        <v>13.81</v>
      </c>
      <c r="E2171" s="65">
        <v>222.64</v>
      </c>
      <c r="F2171" s="65">
        <v>3295.95</v>
      </c>
      <c r="G2171" s="65">
        <v>2702.18</v>
      </c>
      <c r="H2171" s="65">
        <v>9521.23</v>
      </c>
      <c r="I2171" s="65">
        <v>3234.32</v>
      </c>
      <c r="J2171" s="65">
        <v>2552.3200000000002</v>
      </c>
      <c r="K2171" s="65">
        <v>3256.84</v>
      </c>
      <c r="L2171" s="65">
        <v>6240.5</v>
      </c>
      <c r="M2171" s="65">
        <v>-6526.95</v>
      </c>
      <c r="N2171" s="65">
        <v>19266</v>
      </c>
      <c r="O2171" s="65">
        <v>7397.2</v>
      </c>
      <c r="P2171" s="65">
        <v>-18077.924999999999</v>
      </c>
      <c r="Q2171" s="65">
        <v>-6176.28</v>
      </c>
      <c r="R2171" s="65">
        <v>9411.33</v>
      </c>
      <c r="S2171" s="65">
        <v>-6043.16</v>
      </c>
      <c r="T2171" s="65">
        <v>1659.825</v>
      </c>
      <c r="U2171" s="65">
        <v>7506.7800000000007</v>
      </c>
      <c r="V2171" s="65">
        <v>14657.32</v>
      </c>
    </row>
    <row r="2172" spans="1:22" x14ac:dyDescent="0.25">
      <c r="A2172">
        <v>2156</v>
      </c>
      <c r="B2172" s="65">
        <v>40.511200000000002</v>
      </c>
      <c r="C2172" s="65">
        <v>311.48750000000001</v>
      </c>
      <c r="D2172" s="65">
        <v>14.2492</v>
      </c>
      <c r="E2172" s="65">
        <v>234.16380000000001</v>
      </c>
      <c r="F2172" s="65">
        <v>3105.5178999999998</v>
      </c>
      <c r="G2172" s="65">
        <v>2721.42</v>
      </c>
      <c r="H2172" s="65">
        <v>9973.8475999999991</v>
      </c>
      <c r="I2172" s="65">
        <v>3143.3824</v>
      </c>
      <c r="J2172" s="65">
        <v>2597.0830999999998</v>
      </c>
      <c r="K2172" s="65">
        <v>3331.7714999999998</v>
      </c>
      <c r="L2172" s="65">
        <v>-708.4</v>
      </c>
      <c r="M2172" s="65">
        <v>16068.75</v>
      </c>
      <c r="N2172" s="65">
        <v>1981.1999999999998</v>
      </c>
      <c r="O2172" s="65">
        <v>-15647.6</v>
      </c>
      <c r="P2172" s="65">
        <v>29529.399999999998</v>
      </c>
      <c r="Q2172" s="65">
        <v>-10023.52</v>
      </c>
      <c r="R2172" s="65">
        <v>-13219.315000000001</v>
      </c>
      <c r="S2172" s="65">
        <v>3051.04</v>
      </c>
      <c r="T2172" s="65">
        <v>-5054.9849999999997</v>
      </c>
      <c r="U2172" s="65">
        <v>-7478.9400000000005</v>
      </c>
      <c r="V2172" s="65">
        <v>-1502.3700000000035</v>
      </c>
    </row>
    <row r="2173" spans="1:22" x14ac:dyDescent="0.25">
      <c r="A2173">
        <v>2157</v>
      </c>
      <c r="B2173" s="65">
        <v>41.68</v>
      </c>
      <c r="C2173" s="65">
        <v>317.93</v>
      </c>
      <c r="D2173" s="65">
        <v>14.02</v>
      </c>
      <c r="E2173" s="65">
        <v>214.2</v>
      </c>
      <c r="F2173" s="65">
        <v>3086.71</v>
      </c>
      <c r="G2173" s="65">
        <v>2579.09</v>
      </c>
      <c r="H2173" s="65">
        <v>9783.9699999999993</v>
      </c>
      <c r="I2173" s="65">
        <v>3204.78</v>
      </c>
      <c r="J2173" s="65">
        <v>2572.96</v>
      </c>
      <c r="K2173" s="65">
        <v>3306.49</v>
      </c>
      <c r="L2173" s="65">
        <v>-8886.5</v>
      </c>
      <c r="M2173" s="65">
        <v>6404.55</v>
      </c>
      <c r="N2173" s="65">
        <v>11068.2</v>
      </c>
      <c r="O2173" s="65">
        <v>24273.800000000003</v>
      </c>
      <c r="P2173" s="65">
        <v>34231.1</v>
      </c>
      <c r="Q2173" s="65">
        <v>18442.12</v>
      </c>
      <c r="R2173" s="65">
        <v>-3725.4849999999997</v>
      </c>
      <c r="S2173" s="65">
        <v>-3088.67</v>
      </c>
      <c r="T2173" s="65">
        <v>-1436.34</v>
      </c>
      <c r="U2173" s="65">
        <v>-2421.92</v>
      </c>
      <c r="V2173" s="65">
        <v>74860.854999999996</v>
      </c>
    </row>
    <row r="2174" spans="1:22" x14ac:dyDescent="0.25">
      <c r="A2174">
        <v>2158</v>
      </c>
      <c r="B2174" s="65">
        <v>38.680300000000003</v>
      </c>
      <c r="C2174" s="65">
        <v>318.6739</v>
      </c>
      <c r="D2174" s="65">
        <v>14.467700000000001</v>
      </c>
      <c r="E2174" s="65">
        <v>226.25720000000001</v>
      </c>
      <c r="F2174" s="65">
        <v>3137.2548000000002</v>
      </c>
      <c r="G2174" s="65">
        <v>2644.8119999999999</v>
      </c>
      <c r="H2174" s="65">
        <v>9560.8451999999997</v>
      </c>
      <c r="I2174" s="65">
        <v>3139.9047</v>
      </c>
      <c r="J2174" s="65">
        <v>2519.2208000000001</v>
      </c>
      <c r="K2174" s="65">
        <v>3220.1682000000001</v>
      </c>
      <c r="L2174" s="65">
        <v>12107.9</v>
      </c>
      <c r="M2174" s="65">
        <v>5289.15</v>
      </c>
      <c r="N2174" s="65">
        <v>-6540.2999999999993</v>
      </c>
      <c r="O2174" s="65">
        <v>165.6</v>
      </c>
      <c r="P2174" s="65">
        <v>21595.175000000003</v>
      </c>
      <c r="Q2174" s="65">
        <v>5298.08</v>
      </c>
      <c r="R2174" s="65">
        <v>7430.8049999999994</v>
      </c>
      <c r="S2174" s="65">
        <v>3398.8100000000004</v>
      </c>
      <c r="T2174" s="65">
        <v>6624.36</v>
      </c>
      <c r="U2174" s="65">
        <v>14841.720000000001</v>
      </c>
      <c r="V2174" s="65">
        <v>70211.3</v>
      </c>
    </row>
    <row r="2175" spans="1:22" x14ac:dyDescent="0.25">
      <c r="A2175">
        <v>2159</v>
      </c>
      <c r="B2175" s="65">
        <v>38.49</v>
      </c>
      <c r="C2175" s="65">
        <v>325.57</v>
      </c>
      <c r="D2175" s="65">
        <v>14.18</v>
      </c>
      <c r="E2175" s="65">
        <v>214.15</v>
      </c>
      <c r="F2175" s="65">
        <v>3215.72</v>
      </c>
      <c r="G2175" s="65">
        <v>2668.29</v>
      </c>
      <c r="H2175" s="65">
        <v>9199.06</v>
      </c>
      <c r="I2175" s="65">
        <v>3159.59</v>
      </c>
      <c r="J2175" s="65">
        <v>2575.59</v>
      </c>
      <c r="K2175" s="65">
        <v>3243.65</v>
      </c>
      <c r="L2175" s="65">
        <v>13447.7</v>
      </c>
      <c r="M2175" s="65">
        <v>-5061.45</v>
      </c>
      <c r="N2175" s="65">
        <v>4641</v>
      </c>
      <c r="O2175" s="65">
        <v>24386.399999999998</v>
      </c>
      <c r="P2175" s="65">
        <v>1977.6750000000002</v>
      </c>
      <c r="Q2175" s="65">
        <v>601.5</v>
      </c>
      <c r="R2175" s="65">
        <v>25520.27</v>
      </c>
      <c r="S2175" s="65">
        <v>1430.5</v>
      </c>
      <c r="T2175" s="65">
        <v>-1830.93</v>
      </c>
      <c r="U2175" s="65">
        <v>10144.56</v>
      </c>
      <c r="V2175" s="65">
        <v>75257.225000000006</v>
      </c>
    </row>
    <row r="2176" spans="1:22" x14ac:dyDescent="0.25">
      <c r="A2176">
        <v>2160</v>
      </c>
      <c r="B2176" s="65">
        <v>41.831200000000003</v>
      </c>
      <c r="C2176" s="65">
        <v>319.65320000000003</v>
      </c>
      <c r="D2176" s="65">
        <v>14.033099999999999</v>
      </c>
      <c r="E2176" s="65">
        <v>225.8099</v>
      </c>
      <c r="F2176" s="65">
        <v>3255.9436999999998</v>
      </c>
      <c r="G2176" s="65">
        <v>2656.6912000000002</v>
      </c>
      <c r="H2176" s="65">
        <v>9661.6201000000001</v>
      </c>
      <c r="I2176" s="65">
        <v>3210.7206999999999</v>
      </c>
      <c r="J2176" s="65">
        <v>2540.6554999999998</v>
      </c>
      <c r="K2176" s="65">
        <v>3289.4494</v>
      </c>
      <c r="L2176" s="65">
        <v>-9948.4</v>
      </c>
      <c r="M2176" s="65">
        <v>3820.2000000000003</v>
      </c>
      <c r="N2176" s="65">
        <v>10409.1</v>
      </c>
      <c r="O2176" s="65">
        <v>1060.2</v>
      </c>
      <c r="P2176" s="65">
        <v>-8077.05</v>
      </c>
      <c r="Q2176" s="65">
        <v>2922.2400000000002</v>
      </c>
      <c r="R2176" s="65">
        <v>2392.06</v>
      </c>
      <c r="S2176" s="65">
        <v>-3682.79</v>
      </c>
      <c r="T2176" s="65">
        <v>3409.1549999999997</v>
      </c>
      <c r="U2176" s="65">
        <v>985.4799999999999</v>
      </c>
      <c r="V2176" s="65">
        <v>3290.1950000000011</v>
      </c>
    </row>
    <row r="2177" spans="1:22" x14ac:dyDescent="0.25">
      <c r="A2177">
        <v>2161</v>
      </c>
      <c r="B2177" s="65">
        <v>41.7</v>
      </c>
      <c r="C2177" s="65">
        <v>323.64</v>
      </c>
      <c r="D2177" s="65">
        <v>14.45</v>
      </c>
      <c r="E2177" s="65">
        <v>218.78</v>
      </c>
      <c r="F2177" s="65">
        <v>3165.57</v>
      </c>
      <c r="G2177" s="65">
        <v>2677.01</v>
      </c>
      <c r="H2177" s="65">
        <v>10258.120000000001</v>
      </c>
      <c r="I2177" s="65">
        <v>3176.6</v>
      </c>
      <c r="J2177" s="65">
        <v>2592.86</v>
      </c>
      <c r="K2177" s="65">
        <v>3325.7</v>
      </c>
      <c r="L2177" s="65">
        <v>-9056.6</v>
      </c>
      <c r="M2177" s="65">
        <v>-2154.2999999999997</v>
      </c>
      <c r="N2177" s="65">
        <v>-5834.4000000000005</v>
      </c>
      <c r="O2177" s="65">
        <v>15129.4</v>
      </c>
      <c r="P2177" s="65">
        <v>14516.3</v>
      </c>
      <c r="Q2177" s="65">
        <v>-1140.78</v>
      </c>
      <c r="R2177" s="65">
        <v>-27432.74</v>
      </c>
      <c r="S2177" s="65">
        <v>-270.77</v>
      </c>
      <c r="T2177" s="65">
        <v>-4420.7700000000004</v>
      </c>
      <c r="U2177" s="65">
        <v>-6264.08</v>
      </c>
      <c r="V2177" s="65">
        <v>-26928.740000000005</v>
      </c>
    </row>
    <row r="2178" spans="1:22" x14ac:dyDescent="0.25">
      <c r="A2178">
        <v>2162</v>
      </c>
      <c r="B2178" s="65">
        <v>41.540100000000002</v>
      </c>
      <c r="C2178" s="65">
        <v>328.27210000000002</v>
      </c>
      <c r="D2178" s="65">
        <v>14.451700000000001</v>
      </c>
      <c r="E2178" s="65">
        <v>232.9923</v>
      </c>
      <c r="F2178" s="65">
        <v>3298.0360000000001</v>
      </c>
      <c r="G2178" s="65">
        <v>2636.4812000000002</v>
      </c>
      <c r="H2178" s="65">
        <v>10113.811799999999</v>
      </c>
      <c r="I2178" s="65">
        <v>3196.2165</v>
      </c>
      <c r="J2178" s="65">
        <v>2533.5635000000002</v>
      </c>
      <c r="K2178" s="65">
        <v>3300.7294999999999</v>
      </c>
      <c r="L2178" s="65">
        <v>-7910.7000000000007</v>
      </c>
      <c r="M2178" s="65">
        <v>-9108.15</v>
      </c>
      <c r="N2178" s="65">
        <v>-5916.3</v>
      </c>
      <c r="O2178" s="65">
        <v>-13304.6</v>
      </c>
      <c r="P2178" s="65">
        <v>-18600.125</v>
      </c>
      <c r="Q2178" s="65">
        <v>6964.24</v>
      </c>
      <c r="R2178" s="65">
        <v>-20217.525000000001</v>
      </c>
      <c r="S2178" s="65">
        <v>-2232.37</v>
      </c>
      <c r="T2178" s="65">
        <v>4472.9549999999999</v>
      </c>
      <c r="U2178" s="65">
        <v>-1270.54</v>
      </c>
      <c r="V2178" s="65">
        <v>-67123.114999999991</v>
      </c>
    </row>
    <row r="2179" spans="1:22" x14ac:dyDescent="0.25">
      <c r="A2179">
        <v>2163</v>
      </c>
      <c r="B2179" s="65">
        <v>41.39</v>
      </c>
      <c r="C2179" s="65">
        <v>315.89</v>
      </c>
      <c r="D2179" s="65">
        <v>14.13</v>
      </c>
      <c r="E2179" s="65">
        <v>230.58</v>
      </c>
      <c r="F2179" s="65">
        <v>3025.89</v>
      </c>
      <c r="G2179" s="65">
        <v>2683.82</v>
      </c>
      <c r="H2179" s="65">
        <v>10117.540000000001</v>
      </c>
      <c r="I2179" s="65">
        <v>3135.64</v>
      </c>
      <c r="J2179" s="65">
        <v>2628.68</v>
      </c>
      <c r="K2179" s="65">
        <v>3337.25</v>
      </c>
      <c r="L2179" s="65">
        <v>-6829.9</v>
      </c>
      <c r="M2179" s="65">
        <v>9463.0499999999993</v>
      </c>
      <c r="N2179" s="65">
        <v>6528.5999999999995</v>
      </c>
      <c r="O2179" s="65">
        <v>-8477.4</v>
      </c>
      <c r="P2179" s="65">
        <v>49437.474999999999</v>
      </c>
      <c r="Q2179" s="65">
        <v>-2503.8000000000002</v>
      </c>
      <c r="R2179" s="65">
        <v>-20403.800000000003</v>
      </c>
      <c r="S2179" s="65">
        <v>3824.85</v>
      </c>
      <c r="T2179" s="65">
        <v>-9793.89</v>
      </c>
      <c r="U2179" s="65">
        <v>-8575.36</v>
      </c>
      <c r="V2179" s="65">
        <v>12669.82499999999</v>
      </c>
    </row>
    <row r="2180" spans="1:22" x14ac:dyDescent="0.25">
      <c r="A2180">
        <v>2164</v>
      </c>
      <c r="B2180" s="65">
        <v>40.267800000000001</v>
      </c>
      <c r="C2180" s="65">
        <v>319.78300000000002</v>
      </c>
      <c r="D2180" s="65">
        <v>13.9635</v>
      </c>
      <c r="E2180" s="65">
        <v>239.53190000000001</v>
      </c>
      <c r="F2180" s="65">
        <v>3240.7975000000001</v>
      </c>
      <c r="G2180" s="65">
        <v>2661.0581000000002</v>
      </c>
      <c r="H2180" s="65">
        <v>9697.6342999999997</v>
      </c>
      <c r="I2180" s="65">
        <v>3116.8760000000002</v>
      </c>
      <c r="J2180" s="65">
        <v>2557.5178000000001</v>
      </c>
      <c r="K2180" s="65">
        <v>3327.8053</v>
      </c>
      <c r="L2180" s="65">
        <v>995.4</v>
      </c>
      <c r="M2180" s="65">
        <v>3625.4999999999995</v>
      </c>
      <c r="N2180" s="65">
        <v>13123.5</v>
      </c>
      <c r="O2180" s="65">
        <v>-26383.8</v>
      </c>
      <c r="P2180" s="65">
        <v>-4290.5</v>
      </c>
      <c r="Q2180" s="65">
        <v>2048.86</v>
      </c>
      <c r="R2180" s="65">
        <v>591.35</v>
      </c>
      <c r="S2180" s="65">
        <v>5701.68</v>
      </c>
      <c r="T2180" s="65">
        <v>879.81000000000006</v>
      </c>
      <c r="U2180" s="65">
        <v>-6685.7</v>
      </c>
      <c r="V2180" s="65">
        <v>-10393.899999999996</v>
      </c>
    </row>
    <row r="2181" spans="1:22" x14ac:dyDescent="0.25">
      <c r="A2181">
        <v>2165</v>
      </c>
      <c r="B2181" s="65">
        <v>42.45</v>
      </c>
      <c r="C2181" s="65">
        <v>323.10000000000002</v>
      </c>
      <c r="D2181" s="65">
        <v>14.15</v>
      </c>
      <c r="E2181" s="65">
        <v>225.09</v>
      </c>
      <c r="F2181" s="65">
        <v>3038.37</v>
      </c>
      <c r="G2181" s="65">
        <v>2638.82</v>
      </c>
      <c r="H2181" s="65">
        <v>9578.4</v>
      </c>
      <c r="I2181" s="65">
        <v>3078.3</v>
      </c>
      <c r="J2181" s="65">
        <v>2594.62</v>
      </c>
      <c r="K2181" s="65">
        <v>3295.12</v>
      </c>
      <c r="L2181" s="65">
        <v>-14252.699999999999</v>
      </c>
      <c r="M2181" s="65">
        <v>-1356.3</v>
      </c>
      <c r="N2181" s="65">
        <v>5678.4000000000005</v>
      </c>
      <c r="O2181" s="65">
        <v>2494.2000000000003</v>
      </c>
      <c r="P2181" s="65">
        <v>46315.875</v>
      </c>
      <c r="Q2181" s="65">
        <v>6497.12</v>
      </c>
      <c r="R2181" s="65">
        <v>6553.1750000000002</v>
      </c>
      <c r="S2181" s="65">
        <v>9558.92</v>
      </c>
      <c r="T2181" s="65">
        <v>-4686.0150000000003</v>
      </c>
      <c r="U2181" s="65">
        <v>-147.67999999999998</v>
      </c>
      <c r="V2181" s="65">
        <v>56654.99500000001</v>
      </c>
    </row>
    <row r="2182" spans="1:22" x14ac:dyDescent="0.25">
      <c r="A2182">
        <v>2166</v>
      </c>
      <c r="B2182" s="65">
        <v>41.515500000000003</v>
      </c>
      <c r="C2182" s="65">
        <v>328.14139999999998</v>
      </c>
      <c r="D2182" s="65">
        <v>14.1127</v>
      </c>
      <c r="E2182" s="65">
        <v>228.30279999999999</v>
      </c>
      <c r="F2182" s="65">
        <v>3366.7671</v>
      </c>
      <c r="G2182" s="65">
        <v>2671.9151999999999</v>
      </c>
      <c r="H2182" s="65">
        <v>9784.9205999999995</v>
      </c>
      <c r="I2182" s="65">
        <v>3172.8447000000001</v>
      </c>
      <c r="J2182" s="65">
        <v>2592.9218000000001</v>
      </c>
      <c r="K2182" s="65">
        <v>3314.6219000000001</v>
      </c>
      <c r="L2182" s="65">
        <v>-7738.4999999999991</v>
      </c>
      <c r="M2182" s="65">
        <v>-8912.1</v>
      </c>
      <c r="N2182" s="65">
        <v>7304.7</v>
      </c>
      <c r="O2182" s="65">
        <v>-3925.6000000000004</v>
      </c>
      <c r="P2182" s="65">
        <v>-35782.9</v>
      </c>
      <c r="Q2182" s="65">
        <v>-122.56</v>
      </c>
      <c r="R2182" s="65">
        <v>-3772.9650000000001</v>
      </c>
      <c r="S2182" s="65">
        <v>104.81</v>
      </c>
      <c r="T2182" s="65">
        <v>-4430.79</v>
      </c>
      <c r="U2182" s="65">
        <v>-4049.02</v>
      </c>
      <c r="V2182" s="65">
        <v>-61324.925000000003</v>
      </c>
    </row>
    <row r="2183" spans="1:22" x14ac:dyDescent="0.25">
      <c r="A2183">
        <v>2167</v>
      </c>
      <c r="B2183" s="65">
        <v>39.840000000000003</v>
      </c>
      <c r="C2183" s="65">
        <v>329.83</v>
      </c>
      <c r="D2183" s="65">
        <v>14.05</v>
      </c>
      <c r="E2183" s="65">
        <v>232.57</v>
      </c>
      <c r="F2183" s="65">
        <v>3339.07</v>
      </c>
      <c r="G2183" s="65">
        <v>2734.76</v>
      </c>
      <c r="H2183" s="65">
        <v>9886.61</v>
      </c>
      <c r="I2183" s="65">
        <v>3143.23</v>
      </c>
      <c r="J2183" s="65">
        <v>2554.14</v>
      </c>
      <c r="K2183" s="65">
        <v>3373.77</v>
      </c>
      <c r="L2183" s="65">
        <v>3975.9999999999995</v>
      </c>
      <c r="M2183" s="65">
        <v>-11443.949999999999</v>
      </c>
      <c r="N2183" s="65">
        <v>9937.2000000000007</v>
      </c>
      <c r="O2183" s="65">
        <v>-12459.6</v>
      </c>
      <c r="P2183" s="65">
        <v>-28858.85</v>
      </c>
      <c r="Q2183" s="65">
        <v>-12692.3</v>
      </c>
      <c r="R2183" s="65">
        <v>-8857.6149999999998</v>
      </c>
      <c r="S2183" s="65">
        <v>3066.1000000000004</v>
      </c>
      <c r="T2183" s="65">
        <v>1386.66</v>
      </c>
      <c r="U2183" s="65">
        <v>-15878.54</v>
      </c>
      <c r="V2183" s="65">
        <v>-71824.89499999999</v>
      </c>
    </row>
    <row r="2184" spans="1:22" x14ac:dyDescent="0.25">
      <c r="A2184">
        <v>2168</v>
      </c>
      <c r="B2184" s="65">
        <v>39.264000000000003</v>
      </c>
      <c r="C2184" s="65">
        <v>320.9676</v>
      </c>
      <c r="D2184" s="65">
        <v>14.632400000000001</v>
      </c>
      <c r="E2184" s="65">
        <v>228.31360000000001</v>
      </c>
      <c r="F2184" s="65">
        <v>3146.1475</v>
      </c>
      <c r="G2184" s="65">
        <v>2679.5747000000001</v>
      </c>
      <c r="H2184" s="65">
        <v>9993.7114000000001</v>
      </c>
      <c r="I2184" s="65">
        <v>3218.9344999999998</v>
      </c>
      <c r="J2184" s="65">
        <v>2603.4537999999998</v>
      </c>
      <c r="K2184" s="65">
        <v>3170.8341</v>
      </c>
      <c r="L2184" s="65">
        <v>8021.9999999999991</v>
      </c>
      <c r="M2184" s="65">
        <v>1848.6</v>
      </c>
      <c r="N2184" s="65">
        <v>-12963.599999999999</v>
      </c>
      <c r="O2184" s="65">
        <v>-3947.2</v>
      </c>
      <c r="P2184" s="65">
        <v>19372</v>
      </c>
      <c r="Q2184" s="65">
        <v>-1654.4599999999998</v>
      </c>
      <c r="R2184" s="65">
        <v>-14212.504999999999</v>
      </c>
      <c r="S2184" s="65">
        <v>-4504.17</v>
      </c>
      <c r="T2184" s="65">
        <v>-6010.59</v>
      </c>
      <c r="U2184" s="65">
        <v>24708.54</v>
      </c>
      <c r="V2184" s="65">
        <v>10658.615000000002</v>
      </c>
    </row>
    <row r="2185" spans="1:22" x14ac:dyDescent="0.25">
      <c r="A2185">
        <v>2169</v>
      </c>
      <c r="B2185" s="65">
        <v>39.81</v>
      </c>
      <c r="C2185" s="65">
        <v>318.95999999999998</v>
      </c>
      <c r="D2185" s="65">
        <v>14.24</v>
      </c>
      <c r="E2185" s="65">
        <v>228.07</v>
      </c>
      <c r="F2185" s="65">
        <v>3292.02</v>
      </c>
      <c r="G2185" s="65">
        <v>2682.51</v>
      </c>
      <c r="H2185" s="65">
        <v>10014.76</v>
      </c>
      <c r="I2185" s="65">
        <v>3194.15</v>
      </c>
      <c r="J2185" s="65">
        <v>2622.93</v>
      </c>
      <c r="K2185" s="65">
        <v>3289.84</v>
      </c>
      <c r="L2185" s="65">
        <v>4206.3</v>
      </c>
      <c r="M2185" s="65">
        <v>4855.95</v>
      </c>
      <c r="N2185" s="65">
        <v>2484.3000000000002</v>
      </c>
      <c r="O2185" s="65">
        <v>-3453</v>
      </c>
      <c r="P2185" s="65">
        <v>-17096.825000000001</v>
      </c>
      <c r="Q2185" s="65">
        <v>-2240.52</v>
      </c>
      <c r="R2185" s="65">
        <v>-15264.83</v>
      </c>
      <c r="S2185" s="65">
        <v>-2025.4</v>
      </c>
      <c r="T2185" s="65">
        <v>-8932.244999999999</v>
      </c>
      <c r="U2185" s="65">
        <v>906.66</v>
      </c>
      <c r="V2185" s="65">
        <v>-36559.61</v>
      </c>
    </row>
    <row r="2186" spans="1:22" x14ac:dyDescent="0.25">
      <c r="A2186">
        <v>2170</v>
      </c>
      <c r="B2186" s="65">
        <v>40.224699999999999</v>
      </c>
      <c r="C2186" s="65">
        <v>323.54989999999998</v>
      </c>
      <c r="D2186" s="65">
        <v>14.472799999999999</v>
      </c>
      <c r="E2186" s="65">
        <v>222.3664</v>
      </c>
      <c r="F2186" s="65">
        <v>3142.9769999999999</v>
      </c>
      <c r="G2186" s="65">
        <v>2722.8054000000002</v>
      </c>
      <c r="H2186" s="65">
        <v>9784.0954999999994</v>
      </c>
      <c r="I2186" s="65">
        <v>3239.7094999999999</v>
      </c>
      <c r="J2186" s="65">
        <v>2567.2042000000001</v>
      </c>
      <c r="K2186" s="65">
        <v>3295.5075000000002</v>
      </c>
      <c r="L2186" s="65">
        <v>1297.0999999999999</v>
      </c>
      <c r="M2186" s="65">
        <v>-2024.8500000000001</v>
      </c>
      <c r="N2186" s="65">
        <v>-6739.2000000000007</v>
      </c>
      <c r="O2186" s="65">
        <v>7947.2</v>
      </c>
      <c r="P2186" s="65">
        <v>20164.625</v>
      </c>
      <c r="Q2186" s="65">
        <v>-10300.6</v>
      </c>
      <c r="R2186" s="65">
        <v>-3731.7100000000005</v>
      </c>
      <c r="S2186" s="65">
        <v>-6581.67</v>
      </c>
      <c r="T2186" s="65">
        <v>-573.15</v>
      </c>
      <c r="U2186" s="65">
        <v>-226.14000000000001</v>
      </c>
      <c r="V2186" s="65">
        <v>-768.39500000000135</v>
      </c>
    </row>
    <row r="2187" spans="1:22" x14ac:dyDescent="0.25">
      <c r="A2187">
        <v>2171</v>
      </c>
      <c r="B2187" s="65">
        <v>39.090000000000003</v>
      </c>
      <c r="C2187" s="65">
        <v>330.19</v>
      </c>
      <c r="D2187" s="65">
        <v>14.03</v>
      </c>
      <c r="E2187" s="65">
        <v>236.57</v>
      </c>
      <c r="F2187" s="65">
        <v>3085.62</v>
      </c>
      <c r="G2187" s="65">
        <v>2654.91</v>
      </c>
      <c r="H2187" s="65">
        <v>9124.2999999999993</v>
      </c>
      <c r="I2187" s="65">
        <v>3180.42</v>
      </c>
      <c r="J2187" s="65">
        <v>2611.0500000000002</v>
      </c>
      <c r="K2187" s="65">
        <v>3232.92</v>
      </c>
      <c r="L2187" s="65">
        <v>9271.5</v>
      </c>
      <c r="M2187" s="65">
        <v>-11980.05</v>
      </c>
      <c r="N2187" s="65">
        <v>10705.5</v>
      </c>
      <c r="O2187" s="65">
        <v>-20455.2</v>
      </c>
      <c r="P2187" s="65">
        <v>34503.425000000003</v>
      </c>
      <c r="Q2187" s="65">
        <v>3279.1800000000003</v>
      </c>
      <c r="R2187" s="65">
        <v>29258.100000000002</v>
      </c>
      <c r="S2187" s="65">
        <v>-653.08000000000004</v>
      </c>
      <c r="T2187" s="65">
        <v>-7149.7650000000003</v>
      </c>
      <c r="U2187" s="65">
        <v>12290.460000000001</v>
      </c>
      <c r="V2187" s="65">
        <v>59070.07</v>
      </c>
    </row>
    <row r="2188" spans="1:22" x14ac:dyDescent="0.25">
      <c r="A2188">
        <v>2172</v>
      </c>
      <c r="B2188" s="65">
        <v>41.844499999999996</v>
      </c>
      <c r="C2188" s="65">
        <v>318.26609999999999</v>
      </c>
      <c r="D2188" s="65">
        <v>14.1478</v>
      </c>
      <c r="E2188" s="65">
        <v>223.18209999999999</v>
      </c>
      <c r="F2188" s="65">
        <v>3152.4863999999998</v>
      </c>
      <c r="G2188" s="65">
        <v>2681.7291</v>
      </c>
      <c r="H2188" s="65">
        <v>9586.2752999999993</v>
      </c>
      <c r="I2188" s="65">
        <v>3217.8373999999999</v>
      </c>
      <c r="J2188" s="65">
        <v>2528.8157000000001</v>
      </c>
      <c r="K2188" s="65">
        <v>3371.8188</v>
      </c>
      <c r="L2188" s="65">
        <v>-10041.5</v>
      </c>
      <c r="M2188" s="65">
        <v>5900.85</v>
      </c>
      <c r="N2188" s="65">
        <v>5935.8</v>
      </c>
      <c r="O2188" s="65">
        <v>6315.8</v>
      </c>
      <c r="P2188" s="65">
        <v>17787.275000000001</v>
      </c>
      <c r="Q2188" s="65">
        <v>-2085.34</v>
      </c>
      <c r="R2188" s="65">
        <v>6159.3</v>
      </c>
      <c r="S2188" s="65">
        <v>-4394.46</v>
      </c>
      <c r="T2188" s="65">
        <v>5185.125</v>
      </c>
      <c r="U2188" s="65">
        <v>-15488.399999999998</v>
      </c>
      <c r="V2188" s="65">
        <v>15274.450000000004</v>
      </c>
    </row>
    <row r="2189" spans="1:22" x14ac:dyDescent="0.25">
      <c r="A2189">
        <v>2173</v>
      </c>
      <c r="B2189" s="65">
        <v>41.67</v>
      </c>
      <c r="C2189" s="65">
        <v>326.48</v>
      </c>
      <c r="D2189" s="65">
        <v>14.33</v>
      </c>
      <c r="E2189" s="65">
        <v>221.12</v>
      </c>
      <c r="F2189" s="65">
        <v>3171.4</v>
      </c>
      <c r="G2189" s="65">
        <v>2662.3</v>
      </c>
      <c r="H2189" s="65">
        <v>10099.77</v>
      </c>
      <c r="I2189" s="65">
        <v>3170.44</v>
      </c>
      <c r="J2189" s="65">
        <v>2583.84</v>
      </c>
      <c r="K2189" s="65">
        <v>3300.75</v>
      </c>
      <c r="L2189" s="65">
        <v>-8830.5</v>
      </c>
      <c r="M2189" s="65">
        <v>-6426</v>
      </c>
      <c r="N2189" s="65">
        <v>-1002.3000000000001</v>
      </c>
      <c r="O2189" s="65">
        <v>10444.4</v>
      </c>
      <c r="P2189" s="65">
        <v>13057.725</v>
      </c>
      <c r="Q2189" s="65">
        <v>1800.9799999999998</v>
      </c>
      <c r="R2189" s="65">
        <v>-19515.510000000002</v>
      </c>
      <c r="S2189" s="65">
        <v>345.21999999999997</v>
      </c>
      <c r="T2189" s="65">
        <v>-3068.7450000000003</v>
      </c>
      <c r="U2189" s="65">
        <v>-1275.3</v>
      </c>
      <c r="V2189" s="65">
        <v>-14470.030000000002</v>
      </c>
    </row>
    <row r="2190" spans="1:22" x14ac:dyDescent="0.25">
      <c r="A2190">
        <v>2174</v>
      </c>
      <c r="B2190" s="65">
        <v>40.086100000000002</v>
      </c>
      <c r="C2190" s="65">
        <v>315.67239999999998</v>
      </c>
      <c r="D2190" s="65">
        <v>14.616099999999999</v>
      </c>
      <c r="E2190" s="65">
        <v>224.72399999999999</v>
      </c>
      <c r="F2190" s="65">
        <v>3147.2689</v>
      </c>
      <c r="G2190" s="65">
        <v>2668.6107000000002</v>
      </c>
      <c r="H2190" s="65">
        <v>9442.8083999999999</v>
      </c>
      <c r="I2190" s="65">
        <v>3213.9245999999998</v>
      </c>
      <c r="J2190" s="65">
        <v>2554.6280000000002</v>
      </c>
      <c r="K2190" s="65">
        <v>3337.578</v>
      </c>
      <c r="L2190" s="65">
        <v>2267.3000000000002</v>
      </c>
      <c r="M2190" s="65">
        <v>9791.4</v>
      </c>
      <c r="N2190" s="65">
        <v>-12327.9</v>
      </c>
      <c r="O2190" s="65">
        <v>3232</v>
      </c>
      <c r="P2190" s="65">
        <v>19091.650000000001</v>
      </c>
      <c r="Q2190" s="65">
        <v>538.34</v>
      </c>
      <c r="R2190" s="65">
        <v>13332.644999999999</v>
      </c>
      <c r="S2190" s="65">
        <v>-4003.18</v>
      </c>
      <c r="T2190" s="65">
        <v>1313.28</v>
      </c>
      <c r="U2190" s="65">
        <v>-8640.24</v>
      </c>
      <c r="V2190" s="65">
        <v>24595.295000000006</v>
      </c>
    </row>
    <row r="2191" spans="1:22" x14ac:dyDescent="0.25">
      <c r="A2191">
        <v>2175</v>
      </c>
      <c r="B2191" s="65">
        <v>39.49</v>
      </c>
      <c r="C2191" s="65">
        <v>318.94</v>
      </c>
      <c r="D2191" s="65">
        <v>14.13</v>
      </c>
      <c r="E2191" s="65">
        <v>233.88</v>
      </c>
      <c r="F2191" s="65">
        <v>3131.3</v>
      </c>
      <c r="G2191" s="65">
        <v>2711.36</v>
      </c>
      <c r="H2191" s="65">
        <v>10298.76</v>
      </c>
      <c r="I2191" s="65">
        <v>3182.63</v>
      </c>
      <c r="J2191" s="65">
        <v>2610.83</v>
      </c>
      <c r="K2191" s="65">
        <v>3348.31</v>
      </c>
      <c r="L2191" s="65">
        <v>6414.1</v>
      </c>
      <c r="M2191" s="65">
        <v>4891.6499999999996</v>
      </c>
      <c r="N2191" s="65">
        <v>6493.5</v>
      </c>
      <c r="O2191" s="65">
        <v>-15089.4</v>
      </c>
      <c r="P2191" s="65">
        <v>23084.424999999999</v>
      </c>
      <c r="Q2191" s="65">
        <v>-8012.46</v>
      </c>
      <c r="R2191" s="65">
        <v>-29464.755000000001</v>
      </c>
      <c r="S2191" s="65">
        <v>-873.27</v>
      </c>
      <c r="T2191" s="65">
        <v>-7116.99</v>
      </c>
      <c r="U2191" s="65">
        <v>-10785.9</v>
      </c>
      <c r="V2191" s="65">
        <v>-30459.1</v>
      </c>
    </row>
    <row r="2192" spans="1:22" x14ac:dyDescent="0.25">
      <c r="A2192">
        <v>2176</v>
      </c>
      <c r="B2192" s="65">
        <v>39.815100000000001</v>
      </c>
      <c r="C2192" s="65">
        <v>314.41950000000003</v>
      </c>
      <c r="D2192" s="65">
        <v>14.494899999999999</v>
      </c>
      <c r="E2192" s="65">
        <v>210.2551</v>
      </c>
      <c r="F2192" s="65">
        <v>3385.9</v>
      </c>
      <c r="G2192" s="65">
        <v>2667.0664999999999</v>
      </c>
      <c r="H2192" s="65">
        <v>9542.6036999999997</v>
      </c>
      <c r="I2192" s="65">
        <v>3289.7031000000002</v>
      </c>
      <c r="J2192" s="65">
        <v>2557.0823</v>
      </c>
      <c r="K2192" s="65">
        <v>3308.3180000000002</v>
      </c>
      <c r="L2192" s="65">
        <v>4164.3</v>
      </c>
      <c r="M2192" s="65">
        <v>11670.75</v>
      </c>
      <c r="N2192" s="65">
        <v>-7601.0999999999995</v>
      </c>
      <c r="O2192" s="65">
        <v>32169.800000000003</v>
      </c>
      <c r="P2192" s="65">
        <v>-40566.125</v>
      </c>
      <c r="Q2192" s="65">
        <v>847.18</v>
      </c>
      <c r="R2192" s="65">
        <v>8342.8799999999992</v>
      </c>
      <c r="S2192" s="65">
        <v>-11581.03</v>
      </c>
      <c r="T2192" s="65">
        <v>945.1350000000001</v>
      </c>
      <c r="U2192" s="65">
        <v>-2788.2400000000002</v>
      </c>
      <c r="V2192" s="65">
        <v>-4396.4500000000007</v>
      </c>
    </row>
    <row r="2193" spans="1:22" x14ac:dyDescent="0.25">
      <c r="A2193">
        <v>2177</v>
      </c>
      <c r="B2193" s="65">
        <v>40.47</v>
      </c>
      <c r="C2193" s="65">
        <v>321.58999999999997</v>
      </c>
      <c r="D2193" s="65">
        <v>13.83</v>
      </c>
      <c r="E2193" s="65">
        <v>222.89</v>
      </c>
      <c r="F2193" s="65">
        <v>3304.89</v>
      </c>
      <c r="G2193" s="65">
        <v>2617.58</v>
      </c>
      <c r="H2193" s="65">
        <v>9710.7099999999991</v>
      </c>
      <c r="I2193" s="65">
        <v>3189.22</v>
      </c>
      <c r="J2193" s="65">
        <v>2525.9</v>
      </c>
      <c r="K2193" s="65">
        <v>3350.71</v>
      </c>
      <c r="L2193" s="65">
        <v>-431.9</v>
      </c>
      <c r="M2193" s="65">
        <v>920.7</v>
      </c>
      <c r="N2193" s="65">
        <v>18283.2</v>
      </c>
      <c r="O2193" s="65">
        <v>6899.8</v>
      </c>
      <c r="P2193" s="65">
        <v>-20313.725000000002</v>
      </c>
      <c r="Q2193" s="65">
        <v>10744.08</v>
      </c>
      <c r="R2193" s="65">
        <v>-62.465000000000003</v>
      </c>
      <c r="S2193" s="65">
        <v>-1533.15</v>
      </c>
      <c r="T2193" s="65">
        <v>5622.84</v>
      </c>
      <c r="U2193" s="65">
        <v>-11265.92</v>
      </c>
      <c r="V2193" s="65">
        <v>8863.4599999999973</v>
      </c>
    </row>
    <row r="2194" spans="1:22" x14ac:dyDescent="0.25">
      <c r="A2194">
        <v>2178</v>
      </c>
      <c r="B2194" s="65">
        <v>39.794699999999999</v>
      </c>
      <c r="C2194" s="65">
        <v>323.07799999999997</v>
      </c>
      <c r="D2194" s="65">
        <v>14.2681</v>
      </c>
      <c r="E2194" s="65">
        <v>233.0634</v>
      </c>
      <c r="F2194" s="65">
        <v>3102.2350000000001</v>
      </c>
      <c r="G2194" s="65">
        <v>2703.4587000000001</v>
      </c>
      <c r="H2194" s="65">
        <v>9864.0951999999997</v>
      </c>
      <c r="I2194" s="65">
        <v>3163.2343000000001</v>
      </c>
      <c r="J2194" s="65">
        <v>2540.3814000000002</v>
      </c>
      <c r="K2194" s="65">
        <v>3323.1581999999999</v>
      </c>
      <c r="L2194" s="65">
        <v>4307.0999999999995</v>
      </c>
      <c r="M2194" s="65">
        <v>-1317</v>
      </c>
      <c r="N2194" s="65">
        <v>1244.0999999999999</v>
      </c>
      <c r="O2194" s="65">
        <v>-13446.8</v>
      </c>
      <c r="P2194" s="65">
        <v>30350.125</v>
      </c>
      <c r="Q2194" s="65">
        <v>-6431.26</v>
      </c>
      <c r="R2194" s="65">
        <v>-7731.6950000000006</v>
      </c>
      <c r="S2194" s="65">
        <v>1065.8499999999999</v>
      </c>
      <c r="T2194" s="65">
        <v>3450.27</v>
      </c>
      <c r="U2194" s="65">
        <v>-5756.2800000000007</v>
      </c>
      <c r="V2194" s="65">
        <v>5734.41</v>
      </c>
    </row>
    <row r="2195" spans="1:22" x14ac:dyDescent="0.25">
      <c r="A2195">
        <v>2179</v>
      </c>
      <c r="B2195" s="65">
        <v>41.84</v>
      </c>
      <c r="C2195" s="65">
        <v>329.57</v>
      </c>
      <c r="D2195" s="65">
        <v>14.07</v>
      </c>
      <c r="E2195" s="65">
        <v>221.02</v>
      </c>
      <c r="F2195" s="65">
        <v>3212.91</v>
      </c>
      <c r="G2195" s="65">
        <v>2760.8</v>
      </c>
      <c r="H2195" s="65">
        <v>9831.24</v>
      </c>
      <c r="I2195" s="65">
        <v>3113.73</v>
      </c>
      <c r="J2195" s="65">
        <v>2577.06</v>
      </c>
      <c r="K2195" s="65">
        <v>3369.58</v>
      </c>
      <c r="L2195" s="65">
        <v>-10014.200000000001</v>
      </c>
      <c r="M2195" s="65">
        <v>-11056.65</v>
      </c>
      <c r="N2195" s="65">
        <v>9161.1</v>
      </c>
      <c r="O2195" s="65">
        <v>10642</v>
      </c>
      <c r="P2195" s="65">
        <v>2680.2000000000003</v>
      </c>
      <c r="Q2195" s="65">
        <v>-17900.2</v>
      </c>
      <c r="R2195" s="65">
        <v>-6088.75</v>
      </c>
      <c r="S2195" s="65">
        <v>6016.68</v>
      </c>
      <c r="T2195" s="65">
        <v>-2052.12</v>
      </c>
      <c r="U2195" s="65">
        <v>-15041.16</v>
      </c>
      <c r="V2195" s="65">
        <v>-33653.1</v>
      </c>
    </row>
    <row r="2196" spans="1:22" x14ac:dyDescent="0.25">
      <c r="A2196">
        <v>2180</v>
      </c>
      <c r="B2196" s="65">
        <v>41.031300000000002</v>
      </c>
      <c r="C2196" s="65">
        <v>321.95420000000001</v>
      </c>
      <c r="D2196" s="65">
        <v>14.2121</v>
      </c>
      <c r="E2196" s="65">
        <v>222.97989999999999</v>
      </c>
      <c r="F2196" s="65">
        <v>3256.1327000000001</v>
      </c>
      <c r="G2196" s="65">
        <v>2640.4029999999998</v>
      </c>
      <c r="H2196" s="65">
        <v>9828.9585999999999</v>
      </c>
      <c r="I2196" s="65">
        <v>3185.076</v>
      </c>
      <c r="J2196" s="65">
        <v>2568.3874999999998</v>
      </c>
      <c r="K2196" s="65">
        <v>3245.4176000000002</v>
      </c>
      <c r="L2196" s="65">
        <v>-4349.0999999999995</v>
      </c>
      <c r="M2196" s="65">
        <v>368.7</v>
      </c>
      <c r="N2196" s="65">
        <v>3428.1000000000004</v>
      </c>
      <c r="O2196" s="65">
        <v>6720.2</v>
      </c>
      <c r="P2196" s="65">
        <v>-8124.3</v>
      </c>
      <c r="Q2196" s="65">
        <v>6179.88</v>
      </c>
      <c r="R2196" s="65">
        <v>-5974.8649999999998</v>
      </c>
      <c r="S2196" s="65">
        <v>-1118.32</v>
      </c>
      <c r="T2196" s="65">
        <v>-750.64499999999998</v>
      </c>
      <c r="U2196" s="65">
        <v>9791.84</v>
      </c>
      <c r="V2196" s="65">
        <v>6171.4900000000016</v>
      </c>
    </row>
    <row r="2197" spans="1:22" x14ac:dyDescent="0.25">
      <c r="A2197">
        <v>2181</v>
      </c>
      <c r="B2197" s="65">
        <v>41.52</v>
      </c>
      <c r="C2197" s="65">
        <v>315.74</v>
      </c>
      <c r="D2197" s="65">
        <v>14.47</v>
      </c>
      <c r="E2197" s="65">
        <v>226.91</v>
      </c>
      <c r="F2197" s="65">
        <v>3220.94</v>
      </c>
      <c r="G2197" s="65">
        <v>2705.1</v>
      </c>
      <c r="H2197" s="65">
        <v>9734</v>
      </c>
      <c r="I2197" s="65">
        <v>3117.84</v>
      </c>
      <c r="J2197" s="65">
        <v>2473.46</v>
      </c>
      <c r="K2197" s="65">
        <v>3310.87</v>
      </c>
      <c r="L2197" s="65">
        <v>-7797.2999999999993</v>
      </c>
      <c r="M2197" s="65">
        <v>9685.35</v>
      </c>
      <c r="N2197" s="65">
        <v>-6637.7999999999993</v>
      </c>
      <c r="O2197" s="65">
        <v>-1138.4000000000001</v>
      </c>
      <c r="P2197" s="65">
        <v>674.45</v>
      </c>
      <c r="Q2197" s="65">
        <v>-6759.12</v>
      </c>
      <c r="R2197" s="65">
        <v>-1226.7250000000001</v>
      </c>
      <c r="S2197" s="65">
        <v>5605</v>
      </c>
      <c r="T2197" s="65">
        <v>13488.345000000001</v>
      </c>
      <c r="U2197" s="65">
        <v>-3299.34</v>
      </c>
      <c r="V2197" s="65">
        <v>2594.4600000000028</v>
      </c>
    </row>
    <row r="2198" spans="1:22" x14ac:dyDescent="0.25">
      <c r="A2198">
        <v>2182</v>
      </c>
      <c r="B2198" s="65">
        <v>41.0242</v>
      </c>
      <c r="C2198" s="65">
        <v>332.75009999999997</v>
      </c>
      <c r="D2198" s="65">
        <v>14.3193</v>
      </c>
      <c r="E2198" s="65">
        <v>229.47659999999999</v>
      </c>
      <c r="F2198" s="65">
        <v>3282.1723000000002</v>
      </c>
      <c r="G2198" s="65">
        <v>2668.4380999999998</v>
      </c>
      <c r="H2198" s="65">
        <v>9780.8068999999996</v>
      </c>
      <c r="I2198" s="65">
        <v>3157.3991000000001</v>
      </c>
      <c r="J2198" s="65">
        <v>2566.3154</v>
      </c>
      <c r="K2198" s="65">
        <v>3338.7489999999998</v>
      </c>
      <c r="L2198" s="65">
        <v>-4299.3999999999996</v>
      </c>
      <c r="M2198" s="65">
        <v>-15825.150000000001</v>
      </c>
      <c r="N2198" s="65">
        <v>-752.7</v>
      </c>
      <c r="O2198" s="65">
        <v>-6273.2</v>
      </c>
      <c r="P2198" s="65">
        <v>-14634.2</v>
      </c>
      <c r="Q2198" s="65">
        <v>572.86</v>
      </c>
      <c r="R2198" s="65">
        <v>-3567.28</v>
      </c>
      <c r="S2198" s="65">
        <v>1649.3700000000001</v>
      </c>
      <c r="T2198" s="65">
        <v>-439.83</v>
      </c>
      <c r="U2198" s="65">
        <v>-8874.44</v>
      </c>
      <c r="V2198" s="65">
        <v>-52443.970000000008</v>
      </c>
    </row>
    <row r="2199" spans="1:22" x14ac:dyDescent="0.25">
      <c r="A2199">
        <v>2183</v>
      </c>
      <c r="B2199" s="65">
        <v>38.450000000000003</v>
      </c>
      <c r="C2199" s="65">
        <v>319.37</v>
      </c>
      <c r="D2199" s="65">
        <v>14.13</v>
      </c>
      <c r="E2199" s="65">
        <v>222.34</v>
      </c>
      <c r="F2199" s="65">
        <v>3186.48</v>
      </c>
      <c r="G2199" s="65">
        <v>2652.39</v>
      </c>
      <c r="H2199" s="65">
        <v>9368.52</v>
      </c>
      <c r="I2199" s="65">
        <v>3151.51</v>
      </c>
      <c r="J2199" s="65">
        <v>2603.63</v>
      </c>
      <c r="K2199" s="65">
        <v>3339.54</v>
      </c>
      <c r="L2199" s="65">
        <v>13694.1</v>
      </c>
      <c r="M2199" s="65">
        <v>4248.1500000000005</v>
      </c>
      <c r="N2199" s="65">
        <v>6587.0999999999995</v>
      </c>
      <c r="O2199" s="65">
        <v>8005.5999999999995</v>
      </c>
      <c r="P2199" s="65">
        <v>9288.9</v>
      </c>
      <c r="Q2199" s="65">
        <v>3782.16</v>
      </c>
      <c r="R2199" s="65">
        <v>17046.899999999998</v>
      </c>
      <c r="S2199" s="65">
        <v>2238.67</v>
      </c>
      <c r="T2199" s="65">
        <v>-6036.2999999999993</v>
      </c>
      <c r="U2199" s="65">
        <v>-9031.7199999999993</v>
      </c>
      <c r="V2199" s="65">
        <v>49823.559999999983</v>
      </c>
    </row>
    <row r="2200" spans="1:22" x14ac:dyDescent="0.25">
      <c r="A2200">
        <v>2184</v>
      </c>
      <c r="B2200" s="65">
        <v>40.930300000000003</v>
      </c>
      <c r="C2200" s="65">
        <v>332.35430000000002</v>
      </c>
      <c r="D2200" s="65">
        <v>14.391299999999999</v>
      </c>
      <c r="E2200" s="65">
        <v>226.4931</v>
      </c>
      <c r="F2200" s="65">
        <v>3022.1241</v>
      </c>
      <c r="G2200" s="65">
        <v>2651.5369999999998</v>
      </c>
      <c r="H2200" s="65">
        <v>9954.0522999999994</v>
      </c>
      <c r="I2200" s="65">
        <v>3181.7806999999998</v>
      </c>
      <c r="J2200" s="65">
        <v>2529.6772999999998</v>
      </c>
      <c r="K2200" s="65">
        <v>3299.3670000000002</v>
      </c>
      <c r="L2200" s="65">
        <v>-3642.1</v>
      </c>
      <c r="M2200" s="65">
        <v>-15231.449999999999</v>
      </c>
      <c r="N2200" s="65">
        <v>-3560.7000000000003</v>
      </c>
      <c r="O2200" s="65">
        <v>-306.20000000000005</v>
      </c>
      <c r="P2200" s="65">
        <v>50377.850000000006</v>
      </c>
      <c r="Q2200" s="65">
        <v>3953.08</v>
      </c>
      <c r="R2200" s="65">
        <v>-12229.550000000001</v>
      </c>
      <c r="S2200" s="65">
        <v>-788.79</v>
      </c>
      <c r="T2200" s="65">
        <v>5055.8850000000002</v>
      </c>
      <c r="U2200" s="65">
        <v>-998.04</v>
      </c>
      <c r="V2200" s="65">
        <v>22629.985000000001</v>
      </c>
    </row>
    <row r="2201" spans="1:22" x14ac:dyDescent="0.25">
      <c r="A2201">
        <v>2185</v>
      </c>
      <c r="B2201" s="65">
        <v>39.83</v>
      </c>
      <c r="C2201" s="65">
        <v>319</v>
      </c>
      <c r="D2201" s="65">
        <v>14.59</v>
      </c>
      <c r="E2201" s="65">
        <v>230.41</v>
      </c>
      <c r="F2201" s="65">
        <v>3019.05</v>
      </c>
      <c r="G2201" s="65">
        <v>2735.57</v>
      </c>
      <c r="H2201" s="65">
        <v>9184.67</v>
      </c>
      <c r="I2201" s="65">
        <v>3159.63</v>
      </c>
      <c r="J2201" s="65">
        <v>2576.62</v>
      </c>
      <c r="K2201" s="65">
        <v>3273.16</v>
      </c>
      <c r="L2201" s="65">
        <v>4062.8</v>
      </c>
      <c r="M2201" s="65">
        <v>4805.8500000000004</v>
      </c>
      <c r="N2201" s="65">
        <v>-11290.5</v>
      </c>
      <c r="O2201" s="65">
        <v>-8143.8</v>
      </c>
      <c r="P2201" s="65">
        <v>51146.725000000006</v>
      </c>
      <c r="Q2201" s="65">
        <v>-12853.12</v>
      </c>
      <c r="R2201" s="65">
        <v>26239.764999999999</v>
      </c>
      <c r="S2201" s="65">
        <v>1426.05</v>
      </c>
      <c r="T2201" s="65">
        <v>-1984.77</v>
      </c>
      <c r="U2201" s="65">
        <v>4243.12</v>
      </c>
      <c r="V2201" s="65">
        <v>57652.120000000017</v>
      </c>
    </row>
    <row r="2202" spans="1:22" x14ac:dyDescent="0.25">
      <c r="A2202">
        <v>2186</v>
      </c>
      <c r="B2202" s="65">
        <v>40.116999999999997</v>
      </c>
      <c r="C2202" s="65">
        <v>323.4615</v>
      </c>
      <c r="D2202" s="65">
        <v>14.694900000000001</v>
      </c>
      <c r="E2202" s="65">
        <v>224.71690000000001</v>
      </c>
      <c r="F2202" s="65">
        <v>3309.3622</v>
      </c>
      <c r="G2202" s="65">
        <v>2703.3926000000001</v>
      </c>
      <c r="H2202" s="65">
        <v>9343.1170999999995</v>
      </c>
      <c r="I2202" s="65">
        <v>3161.5493999999999</v>
      </c>
      <c r="J2202" s="65">
        <v>2565.5945999999999</v>
      </c>
      <c r="K2202" s="65">
        <v>3275.4589000000001</v>
      </c>
      <c r="L2202" s="65">
        <v>2051</v>
      </c>
      <c r="M2202" s="65">
        <v>-1892.25</v>
      </c>
      <c r="N2202" s="65">
        <v>-15401.099999999999</v>
      </c>
      <c r="O2202" s="65">
        <v>3246.2</v>
      </c>
      <c r="P2202" s="65">
        <v>-21431.674999999999</v>
      </c>
      <c r="Q2202" s="65">
        <v>-6418.0400000000009</v>
      </c>
      <c r="R2202" s="65">
        <v>18317.21</v>
      </c>
      <c r="S2202" s="65">
        <v>1234.3400000000001</v>
      </c>
      <c r="T2202" s="65">
        <v>-331.71</v>
      </c>
      <c r="U2202" s="65">
        <v>3783.58</v>
      </c>
      <c r="V2202" s="65">
        <v>-16842.445</v>
      </c>
    </row>
    <row r="2203" spans="1:22" x14ac:dyDescent="0.25">
      <c r="A2203">
        <v>2187</v>
      </c>
      <c r="B2203" s="65">
        <v>38.57</v>
      </c>
      <c r="C2203" s="65">
        <v>318.27</v>
      </c>
      <c r="D2203" s="65">
        <v>14.44</v>
      </c>
      <c r="E2203" s="65">
        <v>220.5</v>
      </c>
      <c r="F2203" s="65">
        <v>3338.33</v>
      </c>
      <c r="G2203" s="65">
        <v>2665.13</v>
      </c>
      <c r="H2203" s="65">
        <v>9793.7800000000007</v>
      </c>
      <c r="I2203" s="65">
        <v>3159.1</v>
      </c>
      <c r="J2203" s="65">
        <v>2520.5700000000002</v>
      </c>
      <c r="K2203" s="65">
        <v>3384.06</v>
      </c>
      <c r="L2203" s="65">
        <v>12861.1</v>
      </c>
      <c r="M2203" s="65">
        <v>5889.45</v>
      </c>
      <c r="N2203" s="65">
        <v>-5487.2999999999993</v>
      </c>
      <c r="O2203" s="65">
        <v>11676.6</v>
      </c>
      <c r="P2203" s="65">
        <v>-28673.324999999997</v>
      </c>
      <c r="Q2203" s="65">
        <v>1234.06</v>
      </c>
      <c r="R2203" s="65">
        <v>-4215.7299999999996</v>
      </c>
      <c r="S2203" s="65">
        <v>1479.55</v>
      </c>
      <c r="T2203" s="65">
        <v>6421.4250000000002</v>
      </c>
      <c r="U2203" s="65">
        <v>-17936.3</v>
      </c>
      <c r="V2203" s="65">
        <v>-16750.469999999998</v>
      </c>
    </row>
    <row r="2204" spans="1:22" x14ac:dyDescent="0.25">
      <c r="A2204">
        <v>2188</v>
      </c>
      <c r="B2204" s="65">
        <v>41.538899999999998</v>
      </c>
      <c r="C2204" s="65">
        <v>331.29309999999998</v>
      </c>
      <c r="D2204" s="65">
        <v>14.1995</v>
      </c>
      <c r="E2204" s="65">
        <v>223.72280000000001</v>
      </c>
      <c r="F2204" s="65">
        <v>3087.3859000000002</v>
      </c>
      <c r="G2204" s="65">
        <v>2659.8842</v>
      </c>
      <c r="H2204" s="65">
        <v>9582.7988000000005</v>
      </c>
      <c r="I2204" s="65">
        <v>3149.5077000000001</v>
      </c>
      <c r="J2204" s="65">
        <v>2577.3582999999999</v>
      </c>
      <c r="K2204" s="65">
        <v>3225.8344000000002</v>
      </c>
      <c r="L2204" s="65">
        <v>-7902.3</v>
      </c>
      <c r="M2204" s="65">
        <v>-13639.65</v>
      </c>
      <c r="N2204" s="65">
        <v>3919.5000000000005</v>
      </c>
      <c r="O2204" s="65">
        <v>5234.3999999999996</v>
      </c>
      <c r="P2204" s="65">
        <v>34062.399999999994</v>
      </c>
      <c r="Q2204" s="65">
        <v>2283.6400000000003</v>
      </c>
      <c r="R2204" s="65">
        <v>6333.125</v>
      </c>
      <c r="S2204" s="65">
        <v>2438.5100000000002</v>
      </c>
      <c r="T2204" s="65">
        <v>-2096.2649999999999</v>
      </c>
      <c r="U2204" s="65">
        <v>13708.48</v>
      </c>
      <c r="V2204" s="65">
        <v>44341.84</v>
      </c>
    </row>
    <row r="2205" spans="1:22" x14ac:dyDescent="0.25">
      <c r="A2205">
        <v>2189</v>
      </c>
      <c r="B2205" s="65">
        <v>39.619999999999997</v>
      </c>
      <c r="C2205" s="65">
        <v>322.3</v>
      </c>
      <c r="D2205" s="65">
        <v>14.43</v>
      </c>
      <c r="E2205" s="65">
        <v>220.13</v>
      </c>
      <c r="F2205" s="65">
        <v>3202.35</v>
      </c>
      <c r="G2205" s="65">
        <v>2726.7</v>
      </c>
      <c r="H2205" s="65">
        <v>9968.7199999999993</v>
      </c>
      <c r="I2205" s="65">
        <v>3185.16</v>
      </c>
      <c r="J2205" s="65">
        <v>2535.7600000000002</v>
      </c>
      <c r="K2205" s="65">
        <v>3304.58</v>
      </c>
      <c r="L2205" s="65">
        <v>5498.5</v>
      </c>
      <c r="M2205" s="65">
        <v>-155.85000000000002</v>
      </c>
      <c r="N2205" s="65">
        <v>-5179.2</v>
      </c>
      <c r="O2205" s="65">
        <v>12428.4</v>
      </c>
      <c r="P2205" s="65">
        <v>5320.3250000000007</v>
      </c>
      <c r="Q2205" s="65">
        <v>-11080.28</v>
      </c>
      <c r="R2205" s="65">
        <v>-12963.1</v>
      </c>
      <c r="S2205" s="65">
        <v>-1126.83</v>
      </c>
      <c r="T2205" s="65">
        <v>4142.8949999999995</v>
      </c>
      <c r="U2205" s="65">
        <v>-2041.6000000000001</v>
      </c>
      <c r="V2205" s="65">
        <v>-5156.7400000000025</v>
      </c>
    </row>
    <row r="2206" spans="1:22" x14ac:dyDescent="0.25">
      <c r="A2206">
        <v>2190</v>
      </c>
      <c r="B2206" s="65">
        <v>39.758000000000003</v>
      </c>
      <c r="C2206" s="65">
        <v>316.93650000000002</v>
      </c>
      <c r="D2206" s="65">
        <v>14.726599999999999</v>
      </c>
      <c r="E2206" s="65">
        <v>226.2457</v>
      </c>
      <c r="F2206" s="65">
        <v>3145.0967000000001</v>
      </c>
      <c r="G2206" s="65">
        <v>2670.4068000000002</v>
      </c>
      <c r="H2206" s="65">
        <v>9851.6553000000004</v>
      </c>
      <c r="I2206" s="65">
        <v>3146.8458000000001</v>
      </c>
      <c r="J2206" s="65">
        <v>2554.8451</v>
      </c>
      <c r="K2206" s="65">
        <v>3266.8213000000001</v>
      </c>
      <c r="L2206" s="65">
        <v>4564</v>
      </c>
      <c r="M2206" s="65">
        <v>7895.2499999999991</v>
      </c>
      <c r="N2206" s="65">
        <v>-16637.399999999998</v>
      </c>
      <c r="O2206" s="65">
        <v>188.6</v>
      </c>
      <c r="P2206" s="65">
        <v>19634.699999999997</v>
      </c>
      <c r="Q2206" s="65">
        <v>179.12</v>
      </c>
      <c r="R2206" s="65">
        <v>-7109.7</v>
      </c>
      <c r="S2206" s="65">
        <v>2704.7000000000003</v>
      </c>
      <c r="T2206" s="65">
        <v>1280.7149999999999</v>
      </c>
      <c r="U2206" s="65">
        <v>5511.0999999999995</v>
      </c>
      <c r="V2206" s="65">
        <v>18211.084999999999</v>
      </c>
    </row>
    <row r="2207" spans="1:22" x14ac:dyDescent="0.25">
      <c r="A2207">
        <v>2191</v>
      </c>
      <c r="B2207" s="65">
        <v>40.92</v>
      </c>
      <c r="C2207" s="65">
        <v>323.45999999999998</v>
      </c>
      <c r="D2207" s="65">
        <v>13.83</v>
      </c>
      <c r="E2207" s="65">
        <v>225.15</v>
      </c>
      <c r="F2207" s="65">
        <v>3100.18</v>
      </c>
      <c r="G2207" s="65">
        <v>2697.7</v>
      </c>
      <c r="H2207" s="65">
        <v>9680.5499999999993</v>
      </c>
      <c r="I2207" s="65">
        <v>3180.13</v>
      </c>
      <c r="J2207" s="65">
        <v>2586.9299999999998</v>
      </c>
      <c r="K2207" s="65">
        <v>3242.81</v>
      </c>
      <c r="L2207" s="65">
        <v>-3549.7</v>
      </c>
      <c r="M2207" s="65">
        <v>-1897.05</v>
      </c>
      <c r="N2207" s="65">
        <v>18252</v>
      </c>
      <c r="O2207" s="65">
        <v>2372.1999999999998</v>
      </c>
      <c r="P2207" s="65">
        <v>30863.350000000002</v>
      </c>
      <c r="Q2207" s="65">
        <v>-5278.56</v>
      </c>
      <c r="R2207" s="65">
        <v>1445.67</v>
      </c>
      <c r="S2207" s="65">
        <v>-623.84</v>
      </c>
      <c r="T2207" s="65">
        <v>-3531.3150000000001</v>
      </c>
      <c r="U2207" s="65">
        <v>10312.94</v>
      </c>
      <c r="V2207" s="65">
        <v>48365.695000000007</v>
      </c>
    </row>
    <row r="2208" spans="1:22" x14ac:dyDescent="0.25">
      <c r="A2208">
        <v>2192</v>
      </c>
      <c r="B2208" s="65">
        <v>38.686700000000002</v>
      </c>
      <c r="C2208" s="65">
        <v>316.666</v>
      </c>
      <c r="D2208" s="65">
        <v>14.392899999999999</v>
      </c>
      <c r="E2208" s="65">
        <v>226.73670000000001</v>
      </c>
      <c r="F2208" s="65">
        <v>3332.6558</v>
      </c>
      <c r="G2208" s="65">
        <v>2578.9562999999998</v>
      </c>
      <c r="H2208" s="65">
        <v>9987.2240000000002</v>
      </c>
      <c r="I2208" s="65">
        <v>3193.6801</v>
      </c>
      <c r="J2208" s="65">
        <v>2597.9002999999998</v>
      </c>
      <c r="K2208" s="65">
        <v>3373.3703</v>
      </c>
      <c r="L2208" s="65">
        <v>12063.1</v>
      </c>
      <c r="M2208" s="65">
        <v>8301</v>
      </c>
      <c r="N2208" s="65">
        <v>-3623.1</v>
      </c>
      <c r="O2208" s="65">
        <v>-793.4</v>
      </c>
      <c r="P2208" s="65">
        <v>-27255.075000000001</v>
      </c>
      <c r="Q2208" s="65">
        <v>18469.22</v>
      </c>
      <c r="R2208" s="65">
        <v>-13888.135</v>
      </c>
      <c r="S2208" s="65">
        <v>-1978.7299999999998</v>
      </c>
      <c r="T2208" s="65">
        <v>-5177.5649999999996</v>
      </c>
      <c r="U2208" s="65">
        <v>-15798.699999999999</v>
      </c>
      <c r="V2208" s="65">
        <v>-29681.384999999995</v>
      </c>
    </row>
    <row r="2209" spans="1:22" x14ac:dyDescent="0.25">
      <c r="A2209">
        <v>2193</v>
      </c>
      <c r="B2209" s="65">
        <v>39.85</v>
      </c>
      <c r="C2209" s="65">
        <v>320.75</v>
      </c>
      <c r="D2209" s="65">
        <v>14.1</v>
      </c>
      <c r="E2209" s="65">
        <v>238.83</v>
      </c>
      <c r="F2209" s="65">
        <v>3104.94</v>
      </c>
      <c r="G2209" s="65">
        <v>2692.07</v>
      </c>
      <c r="H2209" s="65">
        <v>9472.2000000000007</v>
      </c>
      <c r="I2209" s="65">
        <v>3244.18</v>
      </c>
      <c r="J2209" s="65">
        <v>2544.0100000000002</v>
      </c>
      <c r="K2209" s="65">
        <v>3270.88</v>
      </c>
      <c r="L2209" s="65">
        <v>3908.8</v>
      </c>
      <c r="M2209" s="65">
        <v>2176.9500000000003</v>
      </c>
      <c r="N2209" s="65">
        <v>7698.5999999999995</v>
      </c>
      <c r="O2209" s="65">
        <v>-24972.6</v>
      </c>
      <c r="P2209" s="65">
        <v>29673.55</v>
      </c>
      <c r="Q2209" s="65">
        <v>-4153.72</v>
      </c>
      <c r="R2209" s="65">
        <v>11863.014999999999</v>
      </c>
      <c r="S2209" s="65">
        <v>-7029.2</v>
      </c>
      <c r="T2209" s="65">
        <v>2905.71</v>
      </c>
      <c r="U2209" s="65">
        <v>4699.3599999999997</v>
      </c>
      <c r="V2209" s="65">
        <v>26770.464999999997</v>
      </c>
    </row>
    <row r="2210" spans="1:22" x14ac:dyDescent="0.25">
      <c r="A2210">
        <v>2194</v>
      </c>
      <c r="B2210" s="65">
        <v>39.824199999999998</v>
      </c>
      <c r="C2210" s="65">
        <v>325.01429999999999</v>
      </c>
      <c r="D2210" s="65">
        <v>14.273899999999999</v>
      </c>
      <c r="E2210" s="65">
        <v>231.43100000000001</v>
      </c>
      <c r="F2210" s="65">
        <v>3128.1350000000002</v>
      </c>
      <c r="G2210" s="65">
        <v>2713.8559</v>
      </c>
      <c r="H2210" s="65">
        <v>9444.5730000000003</v>
      </c>
      <c r="I2210" s="65">
        <v>3240.9404</v>
      </c>
      <c r="J2210" s="65">
        <v>2538.7440999999999</v>
      </c>
      <c r="K2210" s="65">
        <v>3292.5322999999999</v>
      </c>
      <c r="L2210" s="65">
        <v>4100.6000000000004</v>
      </c>
      <c r="M2210" s="65">
        <v>-4221.45</v>
      </c>
      <c r="N2210" s="65">
        <v>1017.9000000000001</v>
      </c>
      <c r="O2210" s="65">
        <v>-10182</v>
      </c>
      <c r="P2210" s="65">
        <v>23875.125</v>
      </c>
      <c r="Q2210" s="65">
        <v>-8510.7000000000007</v>
      </c>
      <c r="R2210" s="65">
        <v>13244.415000000001</v>
      </c>
      <c r="S2210" s="65">
        <v>-6704.76</v>
      </c>
      <c r="T2210" s="65">
        <v>3695.8649999999998</v>
      </c>
      <c r="U2210" s="65">
        <v>368.9</v>
      </c>
      <c r="V2210" s="65">
        <v>16683.895</v>
      </c>
    </row>
    <row r="2211" spans="1:22" x14ac:dyDescent="0.25">
      <c r="A2211">
        <v>2195</v>
      </c>
      <c r="B2211" s="65">
        <v>40.79</v>
      </c>
      <c r="C2211" s="65">
        <v>320.58999999999997</v>
      </c>
      <c r="D2211" s="65">
        <v>14.37</v>
      </c>
      <c r="E2211" s="65">
        <v>224.17</v>
      </c>
      <c r="F2211" s="65">
        <v>3268.03</v>
      </c>
      <c r="G2211" s="65">
        <v>2701.25</v>
      </c>
      <c r="H2211" s="65">
        <v>9869.91</v>
      </c>
      <c r="I2211" s="65">
        <v>3235.88</v>
      </c>
      <c r="J2211" s="65">
        <v>2518.69</v>
      </c>
      <c r="K2211" s="65">
        <v>3236.95</v>
      </c>
      <c r="L2211" s="65">
        <v>-2692.2</v>
      </c>
      <c r="M2211" s="65">
        <v>2420.85</v>
      </c>
      <c r="N2211" s="65">
        <v>-2597.4</v>
      </c>
      <c r="O2211" s="65">
        <v>4336.2</v>
      </c>
      <c r="P2211" s="65">
        <v>-11098.074999999999</v>
      </c>
      <c r="Q2211" s="65">
        <v>-5988.86</v>
      </c>
      <c r="R2211" s="65">
        <v>-8022.3200000000006</v>
      </c>
      <c r="S2211" s="65">
        <v>-6198.31</v>
      </c>
      <c r="T2211" s="65">
        <v>6704.5050000000001</v>
      </c>
      <c r="U2211" s="65">
        <v>11484.439999999999</v>
      </c>
      <c r="V2211" s="65">
        <v>-11651.170000000002</v>
      </c>
    </row>
    <row r="2212" spans="1:22" x14ac:dyDescent="0.25">
      <c r="A2212">
        <v>2196</v>
      </c>
      <c r="B2212" s="65">
        <v>42.378500000000003</v>
      </c>
      <c r="C2212" s="65">
        <v>323.42700000000002</v>
      </c>
      <c r="D2212" s="65">
        <v>14.512700000000001</v>
      </c>
      <c r="E2212" s="65">
        <v>232.69929999999999</v>
      </c>
      <c r="F2212" s="65">
        <v>3153.5459000000001</v>
      </c>
      <c r="G2212" s="65">
        <v>2663.3573999999999</v>
      </c>
      <c r="H2212" s="65">
        <v>9919.4511999999995</v>
      </c>
      <c r="I2212" s="65">
        <v>3178.3265999999999</v>
      </c>
      <c r="J2212" s="65">
        <v>2569.8618999999999</v>
      </c>
      <c r="K2212" s="65">
        <v>3310.6669999999999</v>
      </c>
      <c r="L2212" s="65">
        <v>-13779.5</v>
      </c>
      <c r="M2212" s="65">
        <v>-1840.5000000000002</v>
      </c>
      <c r="N2212" s="65">
        <v>-8295.2999999999993</v>
      </c>
      <c r="O2212" s="65">
        <v>-12718.6</v>
      </c>
      <c r="P2212" s="65">
        <v>17522.400000000001</v>
      </c>
      <c r="Q2212" s="65">
        <v>1589</v>
      </c>
      <c r="R2212" s="65">
        <v>-10499.495000000001</v>
      </c>
      <c r="S2212" s="65">
        <v>-443.38</v>
      </c>
      <c r="T2212" s="65">
        <v>-971.80499999999995</v>
      </c>
      <c r="U2212" s="65">
        <v>-3258.04</v>
      </c>
      <c r="V2212" s="65">
        <v>-32695.220000000005</v>
      </c>
    </row>
    <row r="2213" spans="1:22" x14ac:dyDescent="0.25">
      <c r="A2213">
        <v>2197</v>
      </c>
      <c r="B2213" s="65">
        <v>40.549999999999997</v>
      </c>
      <c r="C2213" s="65">
        <v>320.48</v>
      </c>
      <c r="D2213" s="65">
        <v>14.21</v>
      </c>
      <c r="E2213" s="65">
        <v>234.73</v>
      </c>
      <c r="F2213" s="65">
        <v>3171.07</v>
      </c>
      <c r="G2213" s="65">
        <v>2630.2</v>
      </c>
      <c r="H2213" s="65">
        <v>9825.64</v>
      </c>
      <c r="I2213" s="65">
        <v>3203.64</v>
      </c>
      <c r="J2213" s="65">
        <v>2564.0700000000002</v>
      </c>
      <c r="K2213" s="65">
        <v>3324.16</v>
      </c>
      <c r="L2213" s="65">
        <v>-945.00000000000011</v>
      </c>
      <c r="M2213" s="65">
        <v>2583.8999999999996</v>
      </c>
      <c r="N2213" s="65">
        <v>3669.9</v>
      </c>
      <c r="O2213" s="65">
        <v>-16787.8</v>
      </c>
      <c r="P2213" s="65">
        <v>13141.400000000001</v>
      </c>
      <c r="Q2213" s="65">
        <v>8220.7400000000016</v>
      </c>
      <c r="R2213" s="65">
        <v>-5809.1149999999998</v>
      </c>
      <c r="S2213" s="65">
        <v>-2974.7</v>
      </c>
      <c r="T2213" s="65">
        <v>-103.23</v>
      </c>
      <c r="U2213" s="65">
        <v>-5956.5199999999995</v>
      </c>
      <c r="V2213" s="65">
        <v>-4960.4249999999956</v>
      </c>
    </row>
    <row r="2214" spans="1:22" x14ac:dyDescent="0.25">
      <c r="A2214">
        <v>2198</v>
      </c>
      <c r="B2214" s="65">
        <v>40.0032</v>
      </c>
      <c r="C2214" s="65">
        <v>320.5136</v>
      </c>
      <c r="D2214" s="65">
        <v>14.804500000000001</v>
      </c>
      <c r="E2214" s="65">
        <v>234.57919999999999</v>
      </c>
      <c r="F2214" s="65">
        <v>3211.3622999999998</v>
      </c>
      <c r="G2214" s="65">
        <v>2667.5092</v>
      </c>
      <c r="H2214" s="65">
        <v>9866.5303000000004</v>
      </c>
      <c r="I2214" s="65">
        <v>3186.8310000000001</v>
      </c>
      <c r="J2214" s="65">
        <v>2561.4382999999998</v>
      </c>
      <c r="K2214" s="65">
        <v>3363.0783999999999</v>
      </c>
      <c r="L2214" s="65">
        <v>2847.6</v>
      </c>
      <c r="M2214" s="65">
        <v>2529.6</v>
      </c>
      <c r="N2214" s="65">
        <v>-19675.499999999996</v>
      </c>
      <c r="O2214" s="65">
        <v>-16478.400000000001</v>
      </c>
      <c r="P2214" s="65">
        <v>3068.2999999999997</v>
      </c>
      <c r="Q2214" s="65">
        <v>758.64</v>
      </c>
      <c r="R2214" s="65">
        <v>-7853.45</v>
      </c>
      <c r="S2214" s="65">
        <v>-1293.82</v>
      </c>
      <c r="T2214" s="65">
        <v>291.73500000000001</v>
      </c>
      <c r="U2214" s="65">
        <v>-13740.32</v>
      </c>
      <c r="V2214" s="65">
        <v>-49545.614999999998</v>
      </c>
    </row>
    <row r="2215" spans="1:22" x14ac:dyDescent="0.25">
      <c r="A2215">
        <v>2199</v>
      </c>
      <c r="B2215" s="65">
        <v>40.9</v>
      </c>
      <c r="C2215" s="65">
        <v>319.76</v>
      </c>
      <c r="D2215" s="65">
        <v>14.7</v>
      </c>
      <c r="E2215" s="65">
        <v>226.74</v>
      </c>
      <c r="F2215" s="65">
        <v>3136.36</v>
      </c>
      <c r="G2215" s="65">
        <v>2638.1</v>
      </c>
      <c r="H2215" s="65">
        <v>10054.379999999999</v>
      </c>
      <c r="I2215" s="65">
        <v>3203.67</v>
      </c>
      <c r="J2215" s="65">
        <v>2535.41</v>
      </c>
      <c r="K2215" s="65">
        <v>3315.57</v>
      </c>
      <c r="L2215" s="65">
        <v>-3425.8</v>
      </c>
      <c r="M2215" s="65">
        <v>3667.35</v>
      </c>
      <c r="N2215" s="65">
        <v>-15678.000000000002</v>
      </c>
      <c r="O2215" s="65">
        <v>-792</v>
      </c>
      <c r="P2215" s="65">
        <v>21819.3</v>
      </c>
      <c r="Q2215" s="65">
        <v>6640.32</v>
      </c>
      <c r="R2215" s="65">
        <v>-17246.04</v>
      </c>
      <c r="S2215" s="65">
        <v>-2977.4</v>
      </c>
      <c r="T2215" s="65">
        <v>4195.6050000000005</v>
      </c>
      <c r="U2215" s="65">
        <v>-4239.08</v>
      </c>
      <c r="V2215" s="65">
        <v>-8035.7450000000035</v>
      </c>
    </row>
    <row r="2216" spans="1:22" x14ac:dyDescent="0.25">
      <c r="A2216">
        <v>2200</v>
      </c>
      <c r="B2216" s="65">
        <v>39.343299999999999</v>
      </c>
      <c r="C2216" s="65">
        <v>331.22809999999998</v>
      </c>
      <c r="D2216" s="65">
        <v>14.6119</v>
      </c>
      <c r="E2216" s="65">
        <v>229.91980000000001</v>
      </c>
      <c r="F2216" s="65">
        <v>3321.5745999999999</v>
      </c>
      <c r="G2216" s="65">
        <v>2695.1468</v>
      </c>
      <c r="H2216" s="65">
        <v>9710.8417000000009</v>
      </c>
      <c r="I2216" s="65">
        <v>3151.3795</v>
      </c>
      <c r="J2216" s="65">
        <v>2542.1253000000002</v>
      </c>
      <c r="K2216" s="65">
        <v>3276.8395999999998</v>
      </c>
      <c r="L2216" s="65">
        <v>7466.9</v>
      </c>
      <c r="M2216" s="65">
        <v>-13542.15</v>
      </c>
      <c r="N2216" s="65">
        <v>-12164.1</v>
      </c>
      <c r="O2216" s="65">
        <v>-7159.6</v>
      </c>
      <c r="P2216" s="65">
        <v>-24484.774999999998</v>
      </c>
      <c r="Q2216" s="65">
        <v>-4768.88</v>
      </c>
      <c r="R2216" s="65">
        <v>-69.02000000000001</v>
      </c>
      <c r="S2216" s="65">
        <v>2251.33</v>
      </c>
      <c r="T2216" s="65">
        <v>3188.6849999999999</v>
      </c>
      <c r="U2216" s="65">
        <v>3507.4399999999996</v>
      </c>
      <c r="V2216" s="65">
        <v>-45774.169999999984</v>
      </c>
    </row>
    <row r="2217" spans="1:22" x14ac:dyDescent="0.25">
      <c r="A2217">
        <v>2201</v>
      </c>
      <c r="B2217" s="65">
        <v>41.51</v>
      </c>
      <c r="C2217" s="65">
        <v>313.89</v>
      </c>
      <c r="D2217" s="65">
        <v>14.18</v>
      </c>
      <c r="E2217" s="65">
        <v>234.87</v>
      </c>
      <c r="F2217" s="65">
        <v>3137.03</v>
      </c>
      <c r="G2217" s="65">
        <v>2657.39</v>
      </c>
      <c r="H2217" s="65">
        <v>9673.83</v>
      </c>
      <c r="I2217" s="65">
        <v>3195.8</v>
      </c>
      <c r="J2217" s="65">
        <v>2590.13</v>
      </c>
      <c r="K2217" s="65">
        <v>3331.76</v>
      </c>
      <c r="L2217" s="65">
        <v>-7670.6</v>
      </c>
      <c r="M2217" s="65">
        <v>12467.999999999998</v>
      </c>
      <c r="N2217" s="65">
        <v>4594.2</v>
      </c>
      <c r="O2217" s="65">
        <v>-17061.800000000003</v>
      </c>
      <c r="P2217" s="65">
        <v>21650.45</v>
      </c>
      <c r="Q2217" s="65">
        <v>2782.8399999999997</v>
      </c>
      <c r="R2217" s="65">
        <v>1781.4250000000002</v>
      </c>
      <c r="S2217" s="65">
        <v>-2190.9300000000003</v>
      </c>
      <c r="T2217" s="65">
        <v>-4011.81</v>
      </c>
      <c r="U2217" s="65">
        <v>-7476.6</v>
      </c>
      <c r="V2217" s="65">
        <v>4865.1749999999956</v>
      </c>
    </row>
    <row r="2218" spans="1:22" x14ac:dyDescent="0.25">
      <c r="A2218">
        <v>2202</v>
      </c>
      <c r="B2218" s="65">
        <v>39.5991</v>
      </c>
      <c r="C2218" s="65">
        <v>314.95280000000002</v>
      </c>
      <c r="D2218" s="65">
        <v>14.766500000000001</v>
      </c>
      <c r="E2218" s="65">
        <v>218.67500000000001</v>
      </c>
      <c r="F2218" s="65">
        <v>3124.8065999999999</v>
      </c>
      <c r="G2218" s="65">
        <v>2653.7952</v>
      </c>
      <c r="H2218" s="65">
        <v>9847.2955000000002</v>
      </c>
      <c r="I2218" s="65">
        <v>3164.2031999999999</v>
      </c>
      <c r="J2218" s="65">
        <v>2562.1079</v>
      </c>
      <c r="K2218" s="65">
        <v>3295.1558</v>
      </c>
      <c r="L2218" s="65">
        <v>5676.2999999999993</v>
      </c>
      <c r="M2218" s="65">
        <v>10870.800000000001</v>
      </c>
      <c r="N2218" s="65">
        <v>-18193.5</v>
      </c>
      <c r="O2218" s="65">
        <v>15330</v>
      </c>
      <c r="P2218" s="65">
        <v>24707.225000000002</v>
      </c>
      <c r="Q2218" s="65">
        <v>3501.44</v>
      </c>
      <c r="R2218" s="65">
        <v>-6891.7100000000009</v>
      </c>
      <c r="S2218" s="65">
        <v>968.96</v>
      </c>
      <c r="T2218" s="65">
        <v>191.29500000000002</v>
      </c>
      <c r="U2218" s="65">
        <v>-155.80000000000001</v>
      </c>
      <c r="V2218" s="65">
        <v>36005.009999999995</v>
      </c>
    </row>
    <row r="2219" spans="1:22" x14ac:dyDescent="0.25">
      <c r="A2219">
        <v>2203</v>
      </c>
      <c r="B2219" s="65">
        <v>40.43</v>
      </c>
      <c r="C2219" s="65">
        <v>322.14</v>
      </c>
      <c r="D2219" s="65">
        <v>14.28</v>
      </c>
      <c r="E2219" s="65">
        <v>221.26</v>
      </c>
      <c r="F2219" s="65">
        <v>3307.99</v>
      </c>
      <c r="G2219" s="65">
        <v>2635.45</v>
      </c>
      <c r="H2219" s="65">
        <v>9652.85</v>
      </c>
      <c r="I2219" s="65">
        <v>3211.47</v>
      </c>
      <c r="J2219" s="65">
        <v>2529.87</v>
      </c>
      <c r="K2219" s="65">
        <v>3301.24</v>
      </c>
      <c r="L2219" s="65">
        <v>-141.4</v>
      </c>
      <c r="M2219" s="65">
        <v>85.949999999999989</v>
      </c>
      <c r="N2219" s="65">
        <v>815.09999999999991</v>
      </c>
      <c r="O2219" s="65">
        <v>10164.400000000001</v>
      </c>
      <c r="P2219" s="65">
        <v>-21089.4</v>
      </c>
      <c r="Q2219" s="65">
        <v>7169.5800000000008</v>
      </c>
      <c r="R2219" s="65">
        <v>2830.75</v>
      </c>
      <c r="S2219" s="65">
        <v>-3757.6099999999997</v>
      </c>
      <c r="T2219" s="65">
        <v>5026.5749999999998</v>
      </c>
      <c r="U2219" s="65">
        <v>-1373.18</v>
      </c>
      <c r="V2219" s="65">
        <v>-269.23499999999945</v>
      </c>
    </row>
    <row r="2220" spans="1:22" x14ac:dyDescent="0.25">
      <c r="A2220">
        <v>2204</v>
      </c>
      <c r="B2220" s="65">
        <v>40.698399999999999</v>
      </c>
      <c r="C2220" s="65">
        <v>329.12830000000002</v>
      </c>
      <c r="D2220" s="65">
        <v>15.052199999999999</v>
      </c>
      <c r="E2220" s="65">
        <v>218.6437</v>
      </c>
      <c r="F2220" s="65">
        <v>3019.7860999999998</v>
      </c>
      <c r="G2220" s="65">
        <v>2667.3038999999999</v>
      </c>
      <c r="H2220" s="65">
        <v>9681.4292000000005</v>
      </c>
      <c r="I2220" s="65">
        <v>3277.5338999999999</v>
      </c>
      <c r="J2220" s="65">
        <v>2555.3708999999999</v>
      </c>
      <c r="K2220" s="65">
        <v>3314.9411</v>
      </c>
      <c r="L2220" s="65">
        <v>-2018.8</v>
      </c>
      <c r="M2220" s="65">
        <v>-10392.450000000001</v>
      </c>
      <c r="N2220" s="65">
        <v>-29335.8</v>
      </c>
      <c r="O2220" s="65">
        <v>15392.6</v>
      </c>
      <c r="P2220" s="65">
        <v>50962.35</v>
      </c>
      <c r="Q2220" s="65">
        <v>799.7</v>
      </c>
      <c r="R2220" s="65">
        <v>1401.605</v>
      </c>
      <c r="S2220" s="65">
        <v>-10364.109999999999</v>
      </c>
      <c r="T2220" s="65">
        <v>1201.845</v>
      </c>
      <c r="U2220" s="65">
        <v>-4112.8599999999997</v>
      </c>
      <c r="V2220" s="65">
        <v>13534.079999999994</v>
      </c>
    </row>
    <row r="2221" spans="1:22" x14ac:dyDescent="0.25">
      <c r="A2221">
        <v>2205</v>
      </c>
      <c r="B2221" s="65">
        <v>39.590000000000003</v>
      </c>
      <c r="C2221" s="65">
        <v>318.27</v>
      </c>
      <c r="D2221" s="65">
        <v>14.47</v>
      </c>
      <c r="E2221" s="65">
        <v>232.83</v>
      </c>
      <c r="F2221" s="65">
        <v>3412.6</v>
      </c>
      <c r="G2221" s="65">
        <v>2606.7800000000002</v>
      </c>
      <c r="H2221" s="65">
        <v>9728.11</v>
      </c>
      <c r="I2221" s="65">
        <v>3152.56</v>
      </c>
      <c r="J2221" s="65">
        <v>2568.92</v>
      </c>
      <c r="K2221" s="65">
        <v>3287.02</v>
      </c>
      <c r="L2221" s="65">
        <v>5774.3</v>
      </c>
      <c r="M2221" s="65">
        <v>5899.2</v>
      </c>
      <c r="N2221" s="65">
        <v>-6559.7999999999993</v>
      </c>
      <c r="O2221" s="65">
        <v>-12988.2</v>
      </c>
      <c r="P2221" s="65">
        <v>-47242.2</v>
      </c>
      <c r="Q2221" s="65">
        <v>12904.859999999999</v>
      </c>
      <c r="R2221" s="65">
        <v>-932.18499999999995</v>
      </c>
      <c r="S2221" s="65">
        <v>2132.92</v>
      </c>
      <c r="T2221" s="65">
        <v>-830.17500000000007</v>
      </c>
      <c r="U2221" s="65">
        <v>1471.1399999999999</v>
      </c>
      <c r="V2221" s="65">
        <v>-40370.14</v>
      </c>
    </row>
    <row r="2222" spans="1:22" x14ac:dyDescent="0.25">
      <c r="A2222">
        <v>2206</v>
      </c>
      <c r="B2222" s="65">
        <v>40.604100000000003</v>
      </c>
      <c r="C2222" s="65">
        <v>318.16550000000001</v>
      </c>
      <c r="D2222" s="65">
        <v>15.022399999999999</v>
      </c>
      <c r="E2222" s="65">
        <v>221.2938</v>
      </c>
      <c r="F2222" s="65">
        <v>3098.8728999999998</v>
      </c>
      <c r="G2222" s="65">
        <v>2649.1484999999998</v>
      </c>
      <c r="H2222" s="65">
        <v>9551.8523999999998</v>
      </c>
      <c r="I2222" s="65">
        <v>3182.8227999999999</v>
      </c>
      <c r="J2222" s="65">
        <v>2611.8335000000002</v>
      </c>
      <c r="K2222" s="65">
        <v>3269.6214</v>
      </c>
      <c r="L2222" s="65">
        <v>-1358.7</v>
      </c>
      <c r="M2222" s="65">
        <v>6051.7500000000009</v>
      </c>
      <c r="N2222" s="65">
        <v>-28173.600000000002</v>
      </c>
      <c r="O2222" s="65">
        <v>10092.4</v>
      </c>
      <c r="P2222" s="65">
        <v>31190.65</v>
      </c>
      <c r="Q2222" s="65">
        <v>4430.78</v>
      </c>
      <c r="R2222" s="65">
        <v>7880.4450000000006</v>
      </c>
      <c r="S2222" s="65">
        <v>-893</v>
      </c>
      <c r="T2222" s="65">
        <v>-7267.5450000000001</v>
      </c>
      <c r="U2222" s="65">
        <v>4951.08</v>
      </c>
      <c r="V2222" s="65">
        <v>26904.260000000002</v>
      </c>
    </row>
    <row r="2223" spans="1:22" x14ac:dyDescent="0.25">
      <c r="A2223">
        <v>2207</v>
      </c>
      <c r="B2223" s="65">
        <v>42.82</v>
      </c>
      <c r="C2223" s="65">
        <v>321.94</v>
      </c>
      <c r="D2223" s="65">
        <v>14.53</v>
      </c>
      <c r="E2223" s="65">
        <v>230.5</v>
      </c>
      <c r="F2223" s="65">
        <v>3292.76</v>
      </c>
      <c r="G2223" s="65">
        <v>2679.56</v>
      </c>
      <c r="H2223" s="65">
        <v>9842.65</v>
      </c>
      <c r="I2223" s="65">
        <v>3108.76</v>
      </c>
      <c r="J2223" s="65">
        <v>2561.2199999999998</v>
      </c>
      <c r="K2223" s="65">
        <v>3348.64</v>
      </c>
      <c r="L2223" s="65">
        <v>-16884.7</v>
      </c>
      <c r="M2223" s="65">
        <v>383.54999999999995</v>
      </c>
      <c r="N2223" s="65">
        <v>-9145.5</v>
      </c>
      <c r="O2223" s="65">
        <v>-8318.6</v>
      </c>
      <c r="P2223" s="65">
        <v>-17281.849999999999</v>
      </c>
      <c r="Q2223" s="65">
        <v>-1651.3600000000001</v>
      </c>
      <c r="R2223" s="65">
        <v>-6659.56</v>
      </c>
      <c r="S2223" s="65">
        <v>6513.5900000000011</v>
      </c>
      <c r="T2223" s="65">
        <v>324.83999999999997</v>
      </c>
      <c r="U2223" s="65">
        <v>-10851.96</v>
      </c>
      <c r="V2223" s="65">
        <v>-63571.549999999996</v>
      </c>
    </row>
    <row r="2224" spans="1:22" x14ac:dyDescent="0.25">
      <c r="A2224">
        <v>2208</v>
      </c>
      <c r="B2224" s="65">
        <v>39.617100000000001</v>
      </c>
      <c r="C2224" s="65">
        <v>318.2878</v>
      </c>
      <c r="D2224" s="65">
        <v>14.6242</v>
      </c>
      <c r="E2224" s="65">
        <v>232.8647</v>
      </c>
      <c r="F2224" s="65">
        <v>3176.3960999999999</v>
      </c>
      <c r="G2224" s="65">
        <v>2702.596</v>
      </c>
      <c r="H2224" s="65">
        <v>10041.1793</v>
      </c>
      <c r="I2224" s="65">
        <v>3149.0497</v>
      </c>
      <c r="J2224" s="65">
        <v>2564.3951000000002</v>
      </c>
      <c r="K2224" s="65">
        <v>3311.7586000000001</v>
      </c>
      <c r="L2224" s="65">
        <v>5550.3</v>
      </c>
      <c r="M2224" s="65">
        <v>5868.3</v>
      </c>
      <c r="N2224" s="65">
        <v>-12643.8</v>
      </c>
      <c r="O2224" s="65">
        <v>-13049.4</v>
      </c>
      <c r="P2224" s="65">
        <v>11809.85</v>
      </c>
      <c r="Q2224" s="65">
        <v>-6258.72</v>
      </c>
      <c r="R2224" s="65">
        <v>-16585.900000000001</v>
      </c>
      <c r="S2224" s="65">
        <v>2484.31</v>
      </c>
      <c r="T2224" s="65">
        <v>-151.785</v>
      </c>
      <c r="U2224" s="65">
        <v>-3476.3599999999997</v>
      </c>
      <c r="V2224" s="65">
        <v>-26453.204999999998</v>
      </c>
    </row>
    <row r="2225" spans="1:22" x14ac:dyDescent="0.25">
      <c r="A2225">
        <v>2209</v>
      </c>
      <c r="B2225" s="65">
        <v>41.44</v>
      </c>
      <c r="C2225" s="65">
        <v>326.45999999999998</v>
      </c>
      <c r="D2225" s="65">
        <v>14.47</v>
      </c>
      <c r="E2225" s="65">
        <v>231.32</v>
      </c>
      <c r="F2225" s="65">
        <v>3105.07</v>
      </c>
      <c r="G2225" s="65">
        <v>2634.31</v>
      </c>
      <c r="H2225" s="65">
        <v>9395.8700000000008</v>
      </c>
      <c r="I2225" s="65">
        <v>3202.99</v>
      </c>
      <c r="J2225" s="65">
        <v>2513.9699999999998</v>
      </c>
      <c r="K2225" s="65">
        <v>3245.3</v>
      </c>
      <c r="L2225" s="65">
        <v>-7193.2000000000007</v>
      </c>
      <c r="M2225" s="65">
        <v>-6394.0499999999993</v>
      </c>
      <c r="N2225" s="65">
        <v>-6739.2000000000007</v>
      </c>
      <c r="O2225" s="65">
        <v>-9967.8000000000011</v>
      </c>
      <c r="P2225" s="65">
        <v>29640.45</v>
      </c>
      <c r="Q2225" s="65">
        <v>7397.7599999999993</v>
      </c>
      <c r="R2225" s="65">
        <v>15679.429999999998</v>
      </c>
      <c r="S2225" s="65">
        <v>-2909.53</v>
      </c>
      <c r="T2225" s="65">
        <v>7412.0249999999996</v>
      </c>
      <c r="U2225" s="65">
        <v>9815.4600000000009</v>
      </c>
      <c r="V2225" s="65">
        <v>36741.345000000001</v>
      </c>
    </row>
    <row r="2226" spans="1:22" x14ac:dyDescent="0.25">
      <c r="A2226">
        <v>2210</v>
      </c>
      <c r="B2226" s="65">
        <v>42.662799999999997</v>
      </c>
      <c r="C2226" s="65">
        <v>327.92259999999999</v>
      </c>
      <c r="D2226" s="65">
        <v>14.2158</v>
      </c>
      <c r="E2226" s="65">
        <v>224.5574</v>
      </c>
      <c r="F2226" s="65">
        <v>3090.9472999999998</v>
      </c>
      <c r="G2226" s="65">
        <v>2634.7393000000002</v>
      </c>
      <c r="H2226" s="65">
        <v>9918.4254000000001</v>
      </c>
      <c r="I2226" s="65">
        <v>3131.4385000000002</v>
      </c>
      <c r="J2226" s="65">
        <v>2551.4805999999999</v>
      </c>
      <c r="K2226" s="65">
        <v>3300.1242999999999</v>
      </c>
      <c r="L2226" s="65">
        <v>-15769.6</v>
      </c>
      <c r="M2226" s="65">
        <v>-8583.9</v>
      </c>
      <c r="N2226" s="65">
        <v>3283.7999999999997</v>
      </c>
      <c r="O2226" s="65">
        <v>3565.2</v>
      </c>
      <c r="P2226" s="65">
        <v>33172.049999999996</v>
      </c>
      <c r="Q2226" s="65">
        <v>7312.62</v>
      </c>
      <c r="R2226" s="65">
        <v>-10448.205</v>
      </c>
      <c r="S2226" s="65">
        <v>4245.43</v>
      </c>
      <c r="T2226" s="65">
        <v>1785.3899999999999</v>
      </c>
      <c r="U2226" s="65">
        <v>-1149.5</v>
      </c>
      <c r="V2226" s="65">
        <v>17413.284999999996</v>
      </c>
    </row>
    <row r="2227" spans="1:22" x14ac:dyDescent="0.25">
      <c r="A2227">
        <v>2211</v>
      </c>
      <c r="B2227" s="65">
        <v>40.14</v>
      </c>
      <c r="C2227" s="65">
        <v>322.11</v>
      </c>
      <c r="D2227" s="65">
        <v>14.47</v>
      </c>
      <c r="E2227" s="65">
        <v>222.83</v>
      </c>
      <c r="F2227" s="65">
        <v>3268.86</v>
      </c>
      <c r="G2227" s="65">
        <v>2699.89</v>
      </c>
      <c r="H2227" s="65">
        <v>9791.91</v>
      </c>
      <c r="I2227" s="65">
        <v>3195.09</v>
      </c>
      <c r="J2227" s="65">
        <v>2508.09</v>
      </c>
      <c r="K2227" s="65">
        <v>3287.63</v>
      </c>
      <c r="L2227" s="65">
        <v>1861.3000000000002</v>
      </c>
      <c r="M2227" s="65">
        <v>132.75</v>
      </c>
      <c r="N2227" s="65">
        <v>-6696.2999999999993</v>
      </c>
      <c r="O2227" s="65">
        <v>7010.2</v>
      </c>
      <c r="P2227" s="65">
        <v>-11305.975</v>
      </c>
      <c r="Q2227" s="65">
        <v>-5716.64</v>
      </c>
      <c r="R2227" s="65">
        <v>-4122.4449999999997</v>
      </c>
      <c r="S2227" s="65">
        <v>-2120.1</v>
      </c>
      <c r="T2227" s="65">
        <v>8294.3549999999996</v>
      </c>
      <c r="U2227" s="65">
        <v>1349.8200000000002</v>
      </c>
      <c r="V2227" s="65">
        <v>-11313.035</v>
      </c>
    </row>
    <row r="2228" spans="1:22" x14ac:dyDescent="0.25">
      <c r="A2228">
        <v>2212</v>
      </c>
      <c r="B2228" s="65">
        <v>39.665100000000002</v>
      </c>
      <c r="C2228" s="65">
        <v>317.56830000000002</v>
      </c>
      <c r="D2228" s="65">
        <v>14.4712</v>
      </c>
      <c r="E2228" s="65">
        <v>227.10839999999999</v>
      </c>
      <c r="F2228" s="65">
        <v>3116.433</v>
      </c>
      <c r="G2228" s="65">
        <v>2736.3789000000002</v>
      </c>
      <c r="H2228" s="65">
        <v>9756.1100999999999</v>
      </c>
      <c r="I2228" s="65">
        <v>3155.3341</v>
      </c>
      <c r="J2228" s="65">
        <v>2574.8274999999999</v>
      </c>
      <c r="K2228" s="65">
        <v>3274.9069</v>
      </c>
      <c r="L2228" s="65">
        <v>5214.3</v>
      </c>
      <c r="M2228" s="65">
        <v>6947.55</v>
      </c>
      <c r="N2228" s="65">
        <v>-6676.7999999999993</v>
      </c>
      <c r="O2228" s="65">
        <v>-1536.8</v>
      </c>
      <c r="P2228" s="65">
        <v>26800.625</v>
      </c>
      <c r="Q2228" s="65">
        <v>-13015.3</v>
      </c>
      <c r="R2228" s="65">
        <v>-2332.44</v>
      </c>
      <c r="S2228" s="65">
        <v>1855.8700000000001</v>
      </c>
      <c r="T2228" s="65">
        <v>-1716.645</v>
      </c>
      <c r="U2228" s="65">
        <v>3893.98</v>
      </c>
      <c r="V2228" s="65">
        <v>19434.34</v>
      </c>
    </row>
    <row r="2229" spans="1:22" x14ac:dyDescent="0.25">
      <c r="A2229">
        <v>2213</v>
      </c>
      <c r="B2229" s="65">
        <v>39.67</v>
      </c>
      <c r="C2229" s="65">
        <v>330.32</v>
      </c>
      <c r="D2229" s="65">
        <v>15.17</v>
      </c>
      <c r="E2229" s="65">
        <v>228.38</v>
      </c>
      <c r="F2229" s="65">
        <v>3289.95</v>
      </c>
      <c r="G2229" s="65">
        <v>2653.82</v>
      </c>
      <c r="H2229" s="65">
        <v>9740.89</v>
      </c>
      <c r="I2229" s="65">
        <v>3160.37</v>
      </c>
      <c r="J2229" s="65">
        <v>2581.14</v>
      </c>
      <c r="K2229" s="65">
        <v>3338.45</v>
      </c>
      <c r="L2229" s="65">
        <v>5154.8</v>
      </c>
      <c r="M2229" s="65">
        <v>-12182.7</v>
      </c>
      <c r="N2229" s="65">
        <v>-33961.199999999997</v>
      </c>
      <c r="O2229" s="65">
        <v>-4083.4</v>
      </c>
      <c r="P2229" s="65">
        <v>-16578.349999999999</v>
      </c>
      <c r="Q2229" s="65">
        <v>3496.82</v>
      </c>
      <c r="R2229" s="65">
        <v>-1571.385</v>
      </c>
      <c r="S2229" s="65">
        <v>1351.91</v>
      </c>
      <c r="T2229" s="65">
        <v>-2663.5049999999997</v>
      </c>
      <c r="U2229" s="65">
        <v>-8814.68</v>
      </c>
      <c r="V2229" s="65">
        <v>-69851.69</v>
      </c>
    </row>
    <row r="2230" spans="1:22" x14ac:dyDescent="0.25">
      <c r="A2230">
        <v>2214</v>
      </c>
      <c r="B2230" s="65">
        <v>40.340499999999999</v>
      </c>
      <c r="C2230" s="65">
        <v>321.80500000000001</v>
      </c>
      <c r="D2230" s="65">
        <v>14.628500000000001</v>
      </c>
      <c r="E2230" s="65">
        <v>234.2861</v>
      </c>
      <c r="F2230" s="65">
        <v>3231.6835000000001</v>
      </c>
      <c r="G2230" s="65">
        <v>2655.2660000000001</v>
      </c>
      <c r="H2230" s="65">
        <v>10151.285099999999</v>
      </c>
      <c r="I2230" s="65">
        <v>3134.4144000000001</v>
      </c>
      <c r="J2230" s="65">
        <v>2532.0007999999998</v>
      </c>
      <c r="K2230" s="65">
        <v>3353.3863000000001</v>
      </c>
      <c r="L2230" s="65">
        <v>486.50000000000006</v>
      </c>
      <c r="M2230" s="65">
        <v>592.5</v>
      </c>
      <c r="N2230" s="65">
        <v>-12811.5</v>
      </c>
      <c r="O2230" s="65">
        <v>-15892.2</v>
      </c>
      <c r="P2230" s="65">
        <v>-2012</v>
      </c>
      <c r="Q2230" s="65">
        <v>3207.28</v>
      </c>
      <c r="R2230" s="65">
        <v>-22091.19</v>
      </c>
      <c r="S2230" s="65">
        <v>3947.84</v>
      </c>
      <c r="T2230" s="65">
        <v>4707.3599999999997</v>
      </c>
      <c r="U2230" s="65">
        <v>-11801.900000000001</v>
      </c>
      <c r="V2230" s="65">
        <v>-51667.310000000005</v>
      </c>
    </row>
    <row r="2231" spans="1:22" x14ac:dyDescent="0.25">
      <c r="A2231">
        <v>2215</v>
      </c>
      <c r="B2231" s="65">
        <v>40.06</v>
      </c>
      <c r="C2231" s="65">
        <v>323.93</v>
      </c>
      <c r="D2231" s="65">
        <v>14.71</v>
      </c>
      <c r="E2231" s="65">
        <v>223.04</v>
      </c>
      <c r="F2231" s="65">
        <v>3250.34</v>
      </c>
      <c r="G2231" s="65">
        <v>2707.05</v>
      </c>
      <c r="H2231" s="65">
        <v>9743.2199999999993</v>
      </c>
      <c r="I2231" s="65">
        <v>3161.04</v>
      </c>
      <c r="J2231" s="65">
        <v>2595.77</v>
      </c>
      <c r="K2231" s="65">
        <v>3282.19</v>
      </c>
      <c r="L2231" s="65">
        <v>2474.5</v>
      </c>
      <c r="M2231" s="65">
        <v>-2602.0499999999997</v>
      </c>
      <c r="N2231" s="65">
        <v>-16001.7</v>
      </c>
      <c r="O2231" s="65">
        <v>6598.2000000000007</v>
      </c>
      <c r="P2231" s="65">
        <v>-6675.2749999999996</v>
      </c>
      <c r="Q2231" s="65">
        <v>-7148.7</v>
      </c>
      <c r="R2231" s="65">
        <v>-1688.0450000000001</v>
      </c>
      <c r="S2231" s="65">
        <v>1285.6199999999999</v>
      </c>
      <c r="T2231" s="65">
        <v>-4857.4349999999995</v>
      </c>
      <c r="U2231" s="65">
        <v>2436.38</v>
      </c>
      <c r="V2231" s="65">
        <v>-26178.505000000001</v>
      </c>
    </row>
    <row r="2232" spans="1:22" x14ac:dyDescent="0.25">
      <c r="A2232">
        <v>2216</v>
      </c>
      <c r="B2232" s="65">
        <v>41.2455</v>
      </c>
      <c r="C2232" s="65">
        <v>324.73719999999997</v>
      </c>
      <c r="D2232" s="65">
        <v>14.901999999999999</v>
      </c>
      <c r="E2232" s="65">
        <v>214.2414</v>
      </c>
      <c r="F2232" s="65">
        <v>3211.2564000000002</v>
      </c>
      <c r="G2232" s="65">
        <v>2694.7163</v>
      </c>
      <c r="H2232" s="65">
        <v>9839.5211999999992</v>
      </c>
      <c r="I2232" s="65">
        <v>3171.5241000000001</v>
      </c>
      <c r="J2232" s="65">
        <v>2554.2899000000002</v>
      </c>
      <c r="K2232" s="65">
        <v>3287.1262999999999</v>
      </c>
      <c r="L2232" s="65">
        <v>-5848.5</v>
      </c>
      <c r="M2232" s="65">
        <v>-3805.7999999999997</v>
      </c>
      <c r="N2232" s="65">
        <v>-23478</v>
      </c>
      <c r="O2232" s="65">
        <v>24197.199999999997</v>
      </c>
      <c r="P2232" s="65">
        <v>3094.7749999999996</v>
      </c>
      <c r="Q2232" s="65">
        <v>-4682.7800000000007</v>
      </c>
      <c r="R2232" s="65">
        <v>-6502.9949999999999</v>
      </c>
      <c r="S2232" s="65">
        <v>236.87</v>
      </c>
      <c r="T2232" s="65">
        <v>1363.9949999999999</v>
      </c>
      <c r="U2232" s="65">
        <v>1450.1</v>
      </c>
      <c r="V2232" s="65">
        <v>-13975.135000000007</v>
      </c>
    </row>
    <row r="2233" spans="1:22" x14ac:dyDescent="0.25">
      <c r="A2233">
        <v>2217</v>
      </c>
      <c r="B2233" s="65">
        <v>39.979999999999997</v>
      </c>
      <c r="C2233" s="65">
        <v>316.44</v>
      </c>
      <c r="D2233" s="65">
        <v>14.6</v>
      </c>
      <c r="E2233" s="65">
        <v>222.13</v>
      </c>
      <c r="F2233" s="65">
        <v>3364.48</v>
      </c>
      <c r="G2233" s="65">
        <v>2675.87</v>
      </c>
      <c r="H2233" s="65">
        <v>10294.870000000001</v>
      </c>
      <c r="I2233" s="65">
        <v>3127.55</v>
      </c>
      <c r="J2233" s="65">
        <v>2583.37</v>
      </c>
      <c r="K2233" s="65">
        <v>3256.56</v>
      </c>
      <c r="L2233" s="65">
        <v>3041.5</v>
      </c>
      <c r="M2233" s="65">
        <v>8641.5</v>
      </c>
      <c r="N2233" s="65">
        <v>-11707.800000000001</v>
      </c>
      <c r="O2233" s="65">
        <v>8420</v>
      </c>
      <c r="P2233" s="65">
        <v>-35210.199999999997</v>
      </c>
      <c r="Q2233" s="65">
        <v>-912.58</v>
      </c>
      <c r="R2233" s="65">
        <v>-29270.280000000002</v>
      </c>
      <c r="S2233" s="65">
        <v>4633.82</v>
      </c>
      <c r="T2233" s="65">
        <v>-2998.56</v>
      </c>
      <c r="U2233" s="65">
        <v>7563.5999999999995</v>
      </c>
      <c r="V2233" s="65">
        <v>-47799</v>
      </c>
    </row>
    <row r="2234" spans="1:22" x14ac:dyDescent="0.25">
      <c r="A2234">
        <v>2218</v>
      </c>
      <c r="B2234" s="65">
        <v>40.039099999999998</v>
      </c>
      <c r="C2234" s="65">
        <v>313.67200000000003</v>
      </c>
      <c r="D2234" s="65">
        <v>14.602499999999999</v>
      </c>
      <c r="E2234" s="65">
        <v>222.54599999999999</v>
      </c>
      <c r="F2234" s="65">
        <v>3266.4789999999998</v>
      </c>
      <c r="G2234" s="65">
        <v>2676.096</v>
      </c>
      <c r="H2234" s="65">
        <v>9845.6417000000001</v>
      </c>
      <c r="I2234" s="65">
        <v>3153.9315000000001</v>
      </c>
      <c r="J2234" s="65">
        <v>2561.4967000000001</v>
      </c>
      <c r="K2234" s="65">
        <v>3337.1727000000001</v>
      </c>
      <c r="L2234" s="65">
        <v>2596.3000000000002</v>
      </c>
      <c r="M2234" s="65">
        <v>12792</v>
      </c>
      <c r="N2234" s="65">
        <v>-11797.5</v>
      </c>
      <c r="O2234" s="65">
        <v>7588</v>
      </c>
      <c r="P2234" s="65">
        <v>-10710.875</v>
      </c>
      <c r="Q2234" s="65">
        <v>-958.71999999999991</v>
      </c>
      <c r="R2234" s="65">
        <v>-6809.0199999999995</v>
      </c>
      <c r="S2234" s="65">
        <v>1996.13</v>
      </c>
      <c r="T2234" s="65">
        <v>282.97500000000002</v>
      </c>
      <c r="U2234" s="65">
        <v>-8559.18</v>
      </c>
      <c r="V2234" s="65">
        <v>-13579.89</v>
      </c>
    </row>
    <row r="2235" spans="1:22" x14ac:dyDescent="0.25">
      <c r="A2235">
        <v>2219</v>
      </c>
      <c r="B2235" s="65">
        <v>40.33</v>
      </c>
      <c r="C2235" s="65">
        <v>322.64</v>
      </c>
      <c r="D2235" s="65">
        <v>14.9</v>
      </c>
      <c r="E2235" s="65">
        <v>233.28</v>
      </c>
      <c r="F2235" s="65">
        <v>3299.7</v>
      </c>
      <c r="G2235" s="65">
        <v>2735.77</v>
      </c>
      <c r="H2235" s="65">
        <v>9606.85</v>
      </c>
      <c r="I2235" s="65">
        <v>3253.04</v>
      </c>
      <c r="J2235" s="65">
        <v>2596.8000000000002</v>
      </c>
      <c r="K2235" s="65">
        <v>3324.78</v>
      </c>
      <c r="L2235" s="65">
        <v>543.90000000000009</v>
      </c>
      <c r="M2235" s="65">
        <v>-665.25</v>
      </c>
      <c r="N2235" s="65">
        <v>-23524.799999999999</v>
      </c>
      <c r="O2235" s="65">
        <v>-13874.800000000001</v>
      </c>
      <c r="P2235" s="65">
        <v>-19015.225000000002</v>
      </c>
      <c r="Q2235" s="65">
        <v>-12893.18</v>
      </c>
      <c r="R2235" s="65">
        <v>5130.5950000000003</v>
      </c>
      <c r="S2235" s="65">
        <v>-7914.8700000000008</v>
      </c>
      <c r="T2235" s="65">
        <v>-5011.9049999999997</v>
      </c>
      <c r="U2235" s="65">
        <v>-6080.34</v>
      </c>
      <c r="V2235" s="65">
        <v>-83305.875</v>
      </c>
    </row>
    <row r="2236" spans="1:22" x14ac:dyDescent="0.25">
      <c r="A2236">
        <v>2220</v>
      </c>
      <c r="B2236" s="65">
        <v>39.240699999999997</v>
      </c>
      <c r="C2236" s="65">
        <v>324.8193</v>
      </c>
      <c r="D2236" s="65">
        <v>13.7807</v>
      </c>
      <c r="E2236" s="65">
        <v>225.49209999999999</v>
      </c>
      <c r="F2236" s="65">
        <v>3039.9421000000002</v>
      </c>
      <c r="G2236" s="65">
        <v>2709.7494000000002</v>
      </c>
      <c r="H2236" s="65">
        <v>9749.2981999999993</v>
      </c>
      <c r="I2236" s="65">
        <v>3232.7013000000002</v>
      </c>
      <c r="J2236" s="65">
        <v>2573.6507999999999</v>
      </c>
      <c r="K2236" s="65">
        <v>3263.0263</v>
      </c>
      <c r="L2236" s="65">
        <v>8185.1</v>
      </c>
      <c r="M2236" s="65">
        <v>-3928.95</v>
      </c>
      <c r="N2236" s="65">
        <v>20252.7</v>
      </c>
      <c r="O2236" s="65">
        <v>1695.8</v>
      </c>
      <c r="P2236" s="65">
        <v>45923.35</v>
      </c>
      <c r="Q2236" s="65">
        <v>-7689.4000000000005</v>
      </c>
      <c r="R2236" s="65">
        <v>-1991.845</v>
      </c>
      <c r="S2236" s="65">
        <v>-5880.85</v>
      </c>
      <c r="T2236" s="65">
        <v>-1540.1399999999999</v>
      </c>
      <c r="U2236" s="65">
        <v>6270.1</v>
      </c>
      <c r="V2236" s="65">
        <v>61295.864999999998</v>
      </c>
    </row>
    <row r="2237" spans="1:22" x14ac:dyDescent="0.25">
      <c r="A2237">
        <v>2221</v>
      </c>
      <c r="B2237" s="65">
        <v>38.549999999999997</v>
      </c>
      <c r="C2237" s="65">
        <v>327.20999999999998</v>
      </c>
      <c r="D2237" s="65">
        <v>13.99</v>
      </c>
      <c r="E2237" s="65">
        <v>222.29</v>
      </c>
      <c r="F2237" s="65">
        <v>3174.73</v>
      </c>
      <c r="G2237" s="65">
        <v>2641.51</v>
      </c>
      <c r="H2237" s="65">
        <v>9683.08</v>
      </c>
      <c r="I2237" s="65">
        <v>3097.34</v>
      </c>
      <c r="J2237" s="65">
        <v>2575.4299999999998</v>
      </c>
      <c r="K2237" s="65">
        <v>3221.54</v>
      </c>
      <c r="L2237" s="65">
        <v>13021.4</v>
      </c>
      <c r="M2237" s="65">
        <v>-7510.8</v>
      </c>
      <c r="N2237" s="65">
        <v>11980.8</v>
      </c>
      <c r="O2237" s="65">
        <v>8104.4</v>
      </c>
      <c r="P2237" s="65">
        <v>12227.625</v>
      </c>
      <c r="Q2237" s="65">
        <v>5959.34</v>
      </c>
      <c r="R2237" s="65">
        <v>1318.855</v>
      </c>
      <c r="S2237" s="65">
        <v>7654.97</v>
      </c>
      <c r="T2237" s="65">
        <v>-1807.395</v>
      </c>
      <c r="U2237" s="65">
        <v>14568.08</v>
      </c>
      <c r="V2237" s="65">
        <v>65517.275000000009</v>
      </c>
    </row>
    <row r="2238" spans="1:22" x14ac:dyDescent="0.25">
      <c r="A2238">
        <v>2222</v>
      </c>
      <c r="B2238" s="65">
        <v>41.258800000000001</v>
      </c>
      <c r="C2238" s="65">
        <v>322.8442</v>
      </c>
      <c r="D2238" s="65">
        <v>14.459199999999999</v>
      </c>
      <c r="E2238" s="65">
        <v>225.67310000000001</v>
      </c>
      <c r="F2238" s="65">
        <v>3141.2997999999998</v>
      </c>
      <c r="G2238" s="65">
        <v>2734.4913000000001</v>
      </c>
      <c r="H2238" s="65">
        <v>9701.8763999999992</v>
      </c>
      <c r="I2238" s="65">
        <v>3155.2613000000001</v>
      </c>
      <c r="J2238" s="65">
        <v>2554.0835999999999</v>
      </c>
      <c r="K2238" s="65">
        <v>3299.8407999999999</v>
      </c>
      <c r="L2238" s="65">
        <v>-5941.6</v>
      </c>
      <c r="M2238" s="65">
        <v>-966.3</v>
      </c>
      <c r="N2238" s="65">
        <v>-6208.8</v>
      </c>
      <c r="O2238" s="65">
        <v>1333.8000000000002</v>
      </c>
      <c r="P2238" s="65">
        <v>20583.924999999999</v>
      </c>
      <c r="Q2238" s="65">
        <v>-12637.779999999999</v>
      </c>
      <c r="R2238" s="65">
        <v>379.245</v>
      </c>
      <c r="S2238" s="65">
        <v>1863.1499999999999</v>
      </c>
      <c r="T2238" s="65">
        <v>1394.94</v>
      </c>
      <c r="U2238" s="65">
        <v>-1092.8000000000002</v>
      </c>
      <c r="V2238" s="65">
        <v>-1292.2200000000014</v>
      </c>
    </row>
    <row r="2239" spans="1:22" x14ac:dyDescent="0.25">
      <c r="A2239">
        <v>2223</v>
      </c>
      <c r="B2239" s="65">
        <v>40.450000000000003</v>
      </c>
      <c r="C2239" s="65">
        <v>316.45999999999998</v>
      </c>
      <c r="D2239" s="65">
        <v>14.44</v>
      </c>
      <c r="E2239" s="65">
        <v>243.6</v>
      </c>
      <c r="F2239" s="65">
        <v>3080.16</v>
      </c>
      <c r="G2239" s="65">
        <v>2650.24</v>
      </c>
      <c r="H2239" s="65">
        <v>9560.7000000000007</v>
      </c>
      <c r="I2239" s="65">
        <v>3240.24</v>
      </c>
      <c r="J2239" s="65">
        <v>2525.46</v>
      </c>
      <c r="K2239" s="65">
        <v>3313.94</v>
      </c>
      <c r="L2239" s="65">
        <v>-305.90000000000003</v>
      </c>
      <c r="M2239" s="65">
        <v>8604.3000000000011</v>
      </c>
      <c r="N2239" s="65">
        <v>-5358.5999999999995</v>
      </c>
      <c r="O2239" s="65">
        <v>-34523</v>
      </c>
      <c r="P2239" s="65">
        <v>35870.049999999996</v>
      </c>
      <c r="Q2239" s="65">
        <v>4211.5</v>
      </c>
      <c r="R2239" s="65">
        <v>7437.8249999999998</v>
      </c>
      <c r="S2239" s="65">
        <v>-6635.0700000000006</v>
      </c>
      <c r="T2239" s="65">
        <v>5688.57</v>
      </c>
      <c r="U2239" s="65">
        <v>-3911.8</v>
      </c>
      <c r="V2239" s="65">
        <v>11077.875</v>
      </c>
    </row>
    <row r="2240" spans="1:22" x14ac:dyDescent="0.25">
      <c r="A2240">
        <v>2224</v>
      </c>
      <c r="B2240" s="65">
        <v>41.783700000000003</v>
      </c>
      <c r="C2240" s="65">
        <v>329.63720000000001</v>
      </c>
      <c r="D2240" s="65">
        <v>14.164999999999999</v>
      </c>
      <c r="E2240" s="65">
        <v>233.75810000000001</v>
      </c>
      <c r="F2240" s="65">
        <v>3165.3137999999999</v>
      </c>
      <c r="G2240" s="65">
        <v>2657.1170000000002</v>
      </c>
      <c r="H2240" s="65">
        <v>9527.9698000000008</v>
      </c>
      <c r="I2240" s="65">
        <v>3081.4935999999998</v>
      </c>
      <c r="J2240" s="65">
        <v>2540.7995999999998</v>
      </c>
      <c r="K2240" s="65">
        <v>3289.8042</v>
      </c>
      <c r="L2240" s="65">
        <v>-9615.9</v>
      </c>
      <c r="M2240" s="65">
        <v>-11155.8</v>
      </c>
      <c r="N2240" s="65">
        <v>5265</v>
      </c>
      <c r="O2240" s="65">
        <v>-14836.2</v>
      </c>
      <c r="P2240" s="65">
        <v>14580.424999999999</v>
      </c>
      <c r="Q2240" s="65">
        <v>2837.08</v>
      </c>
      <c r="R2240" s="65">
        <v>9074.5750000000007</v>
      </c>
      <c r="S2240" s="65">
        <v>9239.92</v>
      </c>
      <c r="T2240" s="65">
        <v>3387.54</v>
      </c>
      <c r="U2240" s="65">
        <v>914.5200000000001</v>
      </c>
      <c r="V2240" s="65">
        <v>9691.1600000000035</v>
      </c>
    </row>
    <row r="2241" spans="1:22" x14ac:dyDescent="0.25">
      <c r="A2241">
        <v>2225</v>
      </c>
      <c r="B2241" s="65">
        <v>41.37</v>
      </c>
      <c r="C2241" s="65">
        <v>326.45</v>
      </c>
      <c r="D2241" s="65">
        <v>13.87</v>
      </c>
      <c r="E2241" s="65">
        <v>213.1</v>
      </c>
      <c r="F2241" s="65">
        <v>3244.58</v>
      </c>
      <c r="G2241" s="65">
        <v>2642.89</v>
      </c>
      <c r="H2241" s="65">
        <v>10318.200000000001</v>
      </c>
      <c r="I2241" s="65">
        <v>3223.58</v>
      </c>
      <c r="J2241" s="65">
        <v>2583.5</v>
      </c>
      <c r="K2241" s="65">
        <v>3288.55</v>
      </c>
      <c r="L2241" s="65">
        <v>-6694.8</v>
      </c>
      <c r="M2241" s="65">
        <v>-6373.95</v>
      </c>
      <c r="N2241" s="65">
        <v>16937.7</v>
      </c>
      <c r="O2241" s="65">
        <v>26473</v>
      </c>
      <c r="P2241" s="65">
        <v>-5237.2249999999995</v>
      </c>
      <c r="Q2241" s="65">
        <v>5681.74</v>
      </c>
      <c r="R2241" s="65">
        <v>-30437.004999999997</v>
      </c>
      <c r="S2241" s="65">
        <v>-4968.3500000000004</v>
      </c>
      <c r="T2241" s="65">
        <v>-3017.4449999999997</v>
      </c>
      <c r="U2241" s="65">
        <v>1165.8599999999999</v>
      </c>
      <c r="V2241" s="65">
        <v>-6470.474999999994</v>
      </c>
    </row>
    <row r="2242" spans="1:22" x14ac:dyDescent="0.25">
      <c r="A2242">
        <v>2226</v>
      </c>
      <c r="B2242" s="65">
        <v>41.664499999999997</v>
      </c>
      <c r="C2242" s="65">
        <v>329.2928</v>
      </c>
      <c r="D2242" s="65">
        <v>14.0427</v>
      </c>
      <c r="E2242" s="65">
        <v>218.98269999999999</v>
      </c>
      <c r="F2242" s="65">
        <v>3248.7898</v>
      </c>
      <c r="G2242" s="65">
        <v>2653.7941999999998</v>
      </c>
      <c r="H2242" s="65">
        <v>10108.536400000001</v>
      </c>
      <c r="I2242" s="65">
        <v>3218.0281</v>
      </c>
      <c r="J2242" s="65">
        <v>2558.3049999999998</v>
      </c>
      <c r="K2242" s="65">
        <v>3323.1518999999998</v>
      </c>
      <c r="L2242" s="65">
        <v>-8781.5</v>
      </c>
      <c r="M2242" s="65">
        <v>-10639.2</v>
      </c>
      <c r="N2242" s="65">
        <v>10034.699999999999</v>
      </c>
      <c r="O2242" s="65">
        <v>14714.6</v>
      </c>
      <c r="P2242" s="65">
        <v>-6288.5749999999998</v>
      </c>
      <c r="Q2242" s="65">
        <v>3501.64</v>
      </c>
      <c r="R2242" s="65">
        <v>-19953.755000000001</v>
      </c>
      <c r="S2242" s="65">
        <v>-4413.53</v>
      </c>
      <c r="T2242" s="65">
        <v>761.73</v>
      </c>
      <c r="U2242" s="65">
        <v>-5755.0199999999995</v>
      </c>
      <c r="V2242" s="65">
        <v>-26818.910000000003</v>
      </c>
    </row>
    <row r="2243" spans="1:22" x14ac:dyDescent="0.25">
      <c r="A2243">
        <v>2227</v>
      </c>
      <c r="B2243" s="65">
        <v>40.909999999999997</v>
      </c>
      <c r="C2243" s="65">
        <v>327.51</v>
      </c>
      <c r="D2243" s="65">
        <v>14.6</v>
      </c>
      <c r="E2243" s="65">
        <v>221.69</v>
      </c>
      <c r="F2243" s="65">
        <v>3230.09</v>
      </c>
      <c r="G2243" s="65">
        <v>2665.79</v>
      </c>
      <c r="H2243" s="65">
        <v>9937.66</v>
      </c>
      <c r="I2243" s="65">
        <v>3230.19</v>
      </c>
      <c r="J2243" s="65">
        <v>2507.98</v>
      </c>
      <c r="K2243" s="65">
        <v>3280.37</v>
      </c>
      <c r="L2243" s="65">
        <v>-3507.7</v>
      </c>
      <c r="M2243" s="65">
        <v>-7967.7</v>
      </c>
      <c r="N2243" s="65">
        <v>-11637.6</v>
      </c>
      <c r="O2243" s="65">
        <v>9303</v>
      </c>
      <c r="P2243" s="65">
        <v>-1612.925</v>
      </c>
      <c r="Q2243" s="65">
        <v>1102.42</v>
      </c>
      <c r="R2243" s="65">
        <v>-11410.06</v>
      </c>
      <c r="S2243" s="65">
        <v>-5629.24</v>
      </c>
      <c r="T2243" s="65">
        <v>8310.6450000000004</v>
      </c>
      <c r="U2243" s="65">
        <v>2801.58</v>
      </c>
      <c r="V2243" s="65">
        <v>-20247.580000000002</v>
      </c>
    </row>
    <row r="2244" spans="1:22" x14ac:dyDescent="0.25">
      <c r="A2244">
        <v>2228</v>
      </c>
      <c r="B2244" s="65">
        <v>40.395299999999999</v>
      </c>
      <c r="C2244" s="65">
        <v>324.80259999999998</v>
      </c>
      <c r="D2244" s="65">
        <v>14.4131</v>
      </c>
      <c r="E2244" s="65">
        <v>227.68940000000001</v>
      </c>
      <c r="F2244" s="65">
        <v>3314.6682999999998</v>
      </c>
      <c r="G2244" s="65">
        <v>2689.8274999999999</v>
      </c>
      <c r="H2244" s="65">
        <v>9962.8626999999997</v>
      </c>
      <c r="I2244" s="65">
        <v>3154.8036000000002</v>
      </c>
      <c r="J2244" s="65">
        <v>2546.9331999999999</v>
      </c>
      <c r="K2244" s="65">
        <v>3261.431</v>
      </c>
      <c r="L2244" s="65">
        <v>102.89999999999999</v>
      </c>
      <c r="M2244" s="65">
        <v>-3903.8999999999996</v>
      </c>
      <c r="N2244" s="65">
        <v>-4410.9000000000005</v>
      </c>
      <c r="O2244" s="65">
        <v>-2698.7999999999997</v>
      </c>
      <c r="P2244" s="65">
        <v>-22758.199999999997</v>
      </c>
      <c r="Q2244" s="65">
        <v>-3705.0199999999995</v>
      </c>
      <c r="R2244" s="65">
        <v>-12670.07</v>
      </c>
      <c r="S2244" s="65">
        <v>1908.92</v>
      </c>
      <c r="T2244" s="65">
        <v>2467.5</v>
      </c>
      <c r="U2244" s="65">
        <v>6589.16</v>
      </c>
      <c r="V2244" s="65">
        <v>-39078.409999999989</v>
      </c>
    </row>
    <row r="2245" spans="1:22" x14ac:dyDescent="0.25">
      <c r="A2245">
        <v>2229</v>
      </c>
      <c r="B2245" s="65">
        <v>40.6</v>
      </c>
      <c r="C2245" s="65">
        <v>312.3</v>
      </c>
      <c r="D2245" s="65">
        <v>14.8</v>
      </c>
      <c r="E2245" s="65">
        <v>231.88</v>
      </c>
      <c r="F2245" s="65">
        <v>3211.14</v>
      </c>
      <c r="G2245" s="65">
        <v>2704.87</v>
      </c>
      <c r="H2245" s="65">
        <v>9799.2999999999993</v>
      </c>
      <c r="I2245" s="65">
        <v>3171.02</v>
      </c>
      <c r="J2245" s="65">
        <v>2519.4899999999998</v>
      </c>
      <c r="K2245" s="65">
        <v>3300.97</v>
      </c>
      <c r="L2245" s="65">
        <v>-1322.3000000000002</v>
      </c>
      <c r="M2245" s="65">
        <v>14854.5</v>
      </c>
      <c r="N2245" s="65">
        <v>-19484.399999999998</v>
      </c>
      <c r="O2245" s="65">
        <v>-11081</v>
      </c>
      <c r="P2245" s="65">
        <v>3123.625</v>
      </c>
      <c r="Q2245" s="65">
        <v>-6712.74</v>
      </c>
      <c r="R2245" s="65">
        <v>-4492.1149999999998</v>
      </c>
      <c r="S2245" s="65">
        <v>287.08999999999997</v>
      </c>
      <c r="T2245" s="65">
        <v>6584.415</v>
      </c>
      <c r="U2245" s="65">
        <v>-1317.74</v>
      </c>
      <c r="V2245" s="65">
        <v>-19560.664999999994</v>
      </c>
    </row>
    <row r="2246" spans="1:22" x14ac:dyDescent="0.25">
      <c r="A2246">
        <v>2230</v>
      </c>
      <c r="B2246" s="65">
        <v>39.157200000000003</v>
      </c>
      <c r="C2246" s="65">
        <v>315.74250000000001</v>
      </c>
      <c r="D2246" s="65">
        <v>14.590999999999999</v>
      </c>
      <c r="E2246" s="65">
        <v>221.1909</v>
      </c>
      <c r="F2246" s="65">
        <v>3144.1698999999999</v>
      </c>
      <c r="G2246" s="65">
        <v>2653.7022999999999</v>
      </c>
      <c r="H2246" s="65">
        <v>9461.0108999999993</v>
      </c>
      <c r="I2246" s="65">
        <v>3182.5801000000001</v>
      </c>
      <c r="J2246" s="65">
        <v>2510.8478</v>
      </c>
      <c r="K2246" s="65">
        <v>3367.4870999999998</v>
      </c>
      <c r="L2246" s="65">
        <v>8769.5999999999985</v>
      </c>
      <c r="M2246" s="65">
        <v>9686.25</v>
      </c>
      <c r="N2246" s="65">
        <v>-11349</v>
      </c>
      <c r="O2246" s="65">
        <v>10298.199999999999</v>
      </c>
      <c r="P2246" s="65">
        <v>19866.399999999998</v>
      </c>
      <c r="Q2246" s="65">
        <v>3520.0200000000004</v>
      </c>
      <c r="R2246" s="65">
        <v>12422.52</v>
      </c>
      <c r="S2246" s="65">
        <v>-868.73</v>
      </c>
      <c r="T2246" s="65">
        <v>7880.31</v>
      </c>
      <c r="U2246" s="65">
        <v>-14622.06</v>
      </c>
      <c r="V2246" s="65">
        <v>45603.51</v>
      </c>
    </row>
    <row r="2247" spans="1:22" x14ac:dyDescent="0.25">
      <c r="A2247">
        <v>2231</v>
      </c>
      <c r="B2247" s="65">
        <v>40.79</v>
      </c>
      <c r="C2247" s="65">
        <v>320.08999999999997</v>
      </c>
      <c r="D2247" s="65">
        <v>14.27</v>
      </c>
      <c r="E2247" s="65">
        <v>220.72</v>
      </c>
      <c r="F2247" s="65">
        <v>3182.6</v>
      </c>
      <c r="G2247" s="65">
        <v>2663.86</v>
      </c>
      <c r="H2247" s="65">
        <v>9664.7099999999991</v>
      </c>
      <c r="I2247" s="65">
        <v>3165.99</v>
      </c>
      <c r="J2247" s="65">
        <v>2572.87</v>
      </c>
      <c r="K2247" s="65">
        <v>3265.63</v>
      </c>
      <c r="L2247" s="65">
        <v>-2663.5</v>
      </c>
      <c r="M2247" s="65">
        <v>3169.7999999999997</v>
      </c>
      <c r="N2247" s="65">
        <v>1302.5999999999999</v>
      </c>
      <c r="O2247" s="65">
        <v>11232</v>
      </c>
      <c r="P2247" s="65">
        <v>10258.050000000001</v>
      </c>
      <c r="Q2247" s="65">
        <v>1488.98</v>
      </c>
      <c r="R2247" s="65">
        <v>2237.75</v>
      </c>
      <c r="S2247" s="65">
        <v>790.6</v>
      </c>
      <c r="T2247" s="65">
        <v>-1423.665</v>
      </c>
      <c r="U2247" s="65">
        <v>5749.1</v>
      </c>
      <c r="V2247" s="65">
        <v>32141.714999999997</v>
      </c>
    </row>
    <row r="2248" spans="1:22" x14ac:dyDescent="0.25">
      <c r="A2248">
        <v>2232</v>
      </c>
      <c r="B2248" s="65">
        <v>37.669600000000003</v>
      </c>
      <c r="C2248" s="65">
        <v>327.2645</v>
      </c>
      <c r="D2248" s="65">
        <v>14.2201</v>
      </c>
      <c r="E2248" s="65">
        <v>221.06909999999999</v>
      </c>
      <c r="F2248" s="65">
        <v>3134.0637000000002</v>
      </c>
      <c r="G2248" s="65">
        <v>2670.6658000000002</v>
      </c>
      <c r="H2248" s="65">
        <v>9592.8165000000008</v>
      </c>
      <c r="I2248" s="65">
        <v>3161.4252999999999</v>
      </c>
      <c r="J2248" s="65">
        <v>2528.7037999999998</v>
      </c>
      <c r="K2248" s="65">
        <v>3255.0145000000002</v>
      </c>
      <c r="L2248" s="65">
        <v>19182.800000000003</v>
      </c>
      <c r="M2248" s="65">
        <v>-7596.75</v>
      </c>
      <c r="N2248" s="65">
        <v>3116.1</v>
      </c>
      <c r="O2248" s="65">
        <v>10541.800000000001</v>
      </c>
      <c r="P2248" s="65">
        <v>22392.95</v>
      </c>
      <c r="Q2248" s="65">
        <v>127.32000000000001</v>
      </c>
      <c r="R2248" s="65">
        <v>5832.24</v>
      </c>
      <c r="S2248" s="65">
        <v>1246.75</v>
      </c>
      <c r="T2248" s="65">
        <v>5201.91</v>
      </c>
      <c r="U2248" s="65">
        <v>7872.4599999999991</v>
      </c>
      <c r="V2248" s="65">
        <v>67917.580000000016</v>
      </c>
    </row>
    <row r="2249" spans="1:22" x14ac:dyDescent="0.25">
      <c r="A2249">
        <v>2233</v>
      </c>
      <c r="B2249" s="65">
        <v>41.1</v>
      </c>
      <c r="C2249" s="65">
        <v>317.07</v>
      </c>
      <c r="D2249" s="65">
        <v>14.37</v>
      </c>
      <c r="E2249" s="65">
        <v>218.93</v>
      </c>
      <c r="F2249" s="65">
        <v>3199.61</v>
      </c>
      <c r="G2249" s="65">
        <v>2735.56</v>
      </c>
      <c r="H2249" s="65">
        <v>9786.89</v>
      </c>
      <c r="I2249" s="65">
        <v>3172.15</v>
      </c>
      <c r="J2249" s="65">
        <v>2547.33</v>
      </c>
      <c r="K2249" s="65">
        <v>3302.08</v>
      </c>
      <c r="L2249" s="65">
        <v>-4801.2999999999993</v>
      </c>
      <c r="M2249" s="65">
        <v>7693.4999999999991</v>
      </c>
      <c r="N2249" s="65">
        <v>-2862.6000000000004</v>
      </c>
      <c r="O2249" s="65">
        <v>14818.6</v>
      </c>
      <c r="P2249" s="65">
        <v>6005.8499999999995</v>
      </c>
      <c r="Q2249" s="65">
        <v>-12851.439999999999</v>
      </c>
      <c r="R2249" s="65">
        <v>-3871.5400000000004</v>
      </c>
      <c r="S2249" s="65">
        <v>173.8</v>
      </c>
      <c r="T2249" s="65">
        <v>2407.8900000000003</v>
      </c>
      <c r="U2249" s="65">
        <v>-1540.8200000000002</v>
      </c>
      <c r="V2249" s="65">
        <v>5171.9400000000005</v>
      </c>
    </row>
    <row r="2250" spans="1:22" x14ac:dyDescent="0.25">
      <c r="A2250">
        <v>2234</v>
      </c>
      <c r="B2250" s="65">
        <v>40.732599999999998</v>
      </c>
      <c r="C2250" s="65">
        <v>320.81229999999999</v>
      </c>
      <c r="D2250" s="65">
        <v>14.689500000000001</v>
      </c>
      <c r="E2250" s="65">
        <v>235.0598</v>
      </c>
      <c r="F2250" s="65">
        <v>3222.6806000000001</v>
      </c>
      <c r="G2250" s="65">
        <v>2720.4519</v>
      </c>
      <c r="H2250" s="65">
        <v>9639.8315999999995</v>
      </c>
      <c r="I2250" s="65">
        <v>3187.1233999999999</v>
      </c>
      <c r="J2250" s="65">
        <v>2576.3919000000001</v>
      </c>
      <c r="K2250" s="65">
        <v>3242.8139999999999</v>
      </c>
      <c r="L2250" s="65">
        <v>-2258.1999999999998</v>
      </c>
      <c r="M2250" s="65">
        <v>2081.5499999999997</v>
      </c>
      <c r="N2250" s="65">
        <v>-15190.5</v>
      </c>
      <c r="O2250" s="65">
        <v>-17439.599999999999</v>
      </c>
      <c r="P2250" s="65">
        <v>238.72499999999999</v>
      </c>
      <c r="Q2250" s="65">
        <v>-9829.9000000000015</v>
      </c>
      <c r="R2250" s="65">
        <v>3481.4850000000001</v>
      </c>
      <c r="S2250" s="65">
        <v>-1323.0600000000002</v>
      </c>
      <c r="T2250" s="65">
        <v>-1951.3049999999998</v>
      </c>
      <c r="U2250" s="65">
        <v>10312.560000000001</v>
      </c>
      <c r="V2250" s="65">
        <v>-31878.244999999999</v>
      </c>
    </row>
    <row r="2251" spans="1:22" x14ac:dyDescent="0.25">
      <c r="A2251">
        <v>2235</v>
      </c>
      <c r="B2251" s="65">
        <v>41.42</v>
      </c>
      <c r="C2251" s="65">
        <v>327.83</v>
      </c>
      <c r="D2251" s="65">
        <v>14.36</v>
      </c>
      <c r="E2251" s="65">
        <v>219.04</v>
      </c>
      <c r="F2251" s="65">
        <v>3162.23</v>
      </c>
      <c r="G2251" s="65">
        <v>2625.43</v>
      </c>
      <c r="H2251" s="65">
        <v>9523.5499999999993</v>
      </c>
      <c r="I2251" s="65">
        <v>3202.42</v>
      </c>
      <c r="J2251" s="65">
        <v>2608.44</v>
      </c>
      <c r="K2251" s="65">
        <v>3194.68</v>
      </c>
      <c r="L2251" s="65">
        <v>-7072.8</v>
      </c>
      <c r="M2251" s="65">
        <v>-8445.75</v>
      </c>
      <c r="N2251" s="65">
        <v>-2328.3000000000002</v>
      </c>
      <c r="O2251" s="65">
        <v>14590.400000000001</v>
      </c>
      <c r="P2251" s="65">
        <v>15351.375</v>
      </c>
      <c r="Q2251" s="65">
        <v>9174.66</v>
      </c>
      <c r="R2251" s="65">
        <v>9295.4249999999993</v>
      </c>
      <c r="S2251" s="65">
        <v>-2853.1400000000003</v>
      </c>
      <c r="T2251" s="65">
        <v>-6758.8050000000003</v>
      </c>
      <c r="U2251" s="65">
        <v>19939.240000000002</v>
      </c>
      <c r="V2251" s="65">
        <v>40892.305000000008</v>
      </c>
    </row>
    <row r="2252" spans="1:22" x14ac:dyDescent="0.25">
      <c r="A2252">
        <v>2236</v>
      </c>
      <c r="B2252" s="65">
        <v>40.596299999999999</v>
      </c>
      <c r="C2252" s="65">
        <v>322.84780000000001</v>
      </c>
      <c r="D2252" s="65">
        <v>14.353999999999999</v>
      </c>
      <c r="E2252" s="65">
        <v>224.11019999999999</v>
      </c>
      <c r="F2252" s="65">
        <v>3230.5182</v>
      </c>
      <c r="G2252" s="65">
        <v>2655.07</v>
      </c>
      <c r="H2252" s="65">
        <v>10018.063200000001</v>
      </c>
      <c r="I2252" s="65">
        <v>3150.2782999999999</v>
      </c>
      <c r="J2252" s="65">
        <v>2612.5234999999998</v>
      </c>
      <c r="K2252" s="65">
        <v>3261.5425</v>
      </c>
      <c r="L2252" s="65">
        <v>-1304.0999999999999</v>
      </c>
      <c r="M2252" s="65">
        <v>-971.7</v>
      </c>
      <c r="N2252" s="65">
        <v>-2106</v>
      </c>
      <c r="O2252" s="65">
        <v>4459.6000000000004</v>
      </c>
      <c r="P2252" s="65">
        <v>-1720.675</v>
      </c>
      <c r="Q2252" s="65">
        <v>3246.4799999999996</v>
      </c>
      <c r="R2252" s="65">
        <v>-15430.094999999999</v>
      </c>
      <c r="S2252" s="65">
        <v>2361.4499999999998</v>
      </c>
      <c r="T2252" s="65">
        <v>-7371.0450000000001</v>
      </c>
      <c r="U2252" s="65">
        <v>6566.86</v>
      </c>
      <c r="V2252" s="65">
        <v>-12269.224999999999</v>
      </c>
    </row>
    <row r="2253" spans="1:22" x14ac:dyDescent="0.25">
      <c r="A2253">
        <v>2237</v>
      </c>
      <c r="B2253" s="65">
        <v>39.869999999999997</v>
      </c>
      <c r="C2253" s="65">
        <v>320.89</v>
      </c>
      <c r="D2253" s="65">
        <v>14.24</v>
      </c>
      <c r="E2253" s="65">
        <v>222.91</v>
      </c>
      <c r="F2253" s="65">
        <v>3143.84</v>
      </c>
      <c r="G2253" s="65">
        <v>2652.45</v>
      </c>
      <c r="H2253" s="65">
        <v>9446.2999999999993</v>
      </c>
      <c r="I2253" s="65">
        <v>3105.51</v>
      </c>
      <c r="J2253" s="65">
        <v>2570.27</v>
      </c>
      <c r="K2253" s="65">
        <v>3331.26</v>
      </c>
      <c r="L2253" s="65">
        <v>3801.0000000000005</v>
      </c>
      <c r="M2253" s="65">
        <v>1961.7</v>
      </c>
      <c r="N2253" s="65">
        <v>2242.5</v>
      </c>
      <c r="O2253" s="65">
        <v>6853</v>
      </c>
      <c r="P2253" s="65">
        <v>19948.25</v>
      </c>
      <c r="Q2253" s="65">
        <v>3770.24</v>
      </c>
      <c r="R2253" s="65">
        <v>13158.264999999999</v>
      </c>
      <c r="S2253" s="65">
        <v>6838.2199999999993</v>
      </c>
      <c r="T2253" s="65">
        <v>-1033.6949999999999</v>
      </c>
      <c r="U2253" s="65">
        <v>-7376.3</v>
      </c>
      <c r="V2253" s="65">
        <v>50163.179999999993</v>
      </c>
    </row>
    <row r="2254" spans="1:22" x14ac:dyDescent="0.25">
      <c r="A2254">
        <v>2238</v>
      </c>
      <c r="B2254" s="65">
        <v>39.359000000000002</v>
      </c>
      <c r="C2254" s="65">
        <v>318.47050000000002</v>
      </c>
      <c r="D2254" s="65">
        <v>14.7584</v>
      </c>
      <c r="E2254" s="65">
        <v>228.3047</v>
      </c>
      <c r="F2254" s="65">
        <v>3126.1199000000001</v>
      </c>
      <c r="G2254" s="65">
        <v>2660.0218</v>
      </c>
      <c r="H2254" s="65">
        <v>9762.0355999999992</v>
      </c>
      <c r="I2254" s="65">
        <v>3134.7557000000002</v>
      </c>
      <c r="J2254" s="65">
        <v>2497.64</v>
      </c>
      <c r="K2254" s="65">
        <v>3293.7455</v>
      </c>
      <c r="L2254" s="65">
        <v>7356.9999999999991</v>
      </c>
      <c r="M2254" s="65">
        <v>5594.25</v>
      </c>
      <c r="N2254" s="65">
        <v>-17877.599999999999</v>
      </c>
      <c r="O2254" s="65">
        <v>-3929.3999999999996</v>
      </c>
      <c r="P2254" s="65">
        <v>24378.9</v>
      </c>
      <c r="Q2254" s="65">
        <v>2256.12</v>
      </c>
      <c r="R2254" s="65">
        <v>-2628.7150000000001</v>
      </c>
      <c r="S2254" s="65">
        <v>3913.7099999999996</v>
      </c>
      <c r="T2254" s="65">
        <v>9861.48</v>
      </c>
      <c r="U2254" s="65">
        <v>126.25999999999999</v>
      </c>
      <c r="V2254" s="65">
        <v>29052.005000000001</v>
      </c>
    </row>
    <row r="2255" spans="1:22" x14ac:dyDescent="0.25">
      <c r="A2255">
        <v>2239</v>
      </c>
      <c r="B2255" s="65">
        <v>41</v>
      </c>
      <c r="C2255" s="65">
        <v>321.87</v>
      </c>
      <c r="D2255" s="65">
        <v>14.29</v>
      </c>
      <c r="E2255" s="65">
        <v>220.32</v>
      </c>
      <c r="F2255" s="65">
        <v>3119.8</v>
      </c>
      <c r="G2255" s="65">
        <v>2674.23</v>
      </c>
      <c r="H2255" s="65">
        <v>9846.2099999999991</v>
      </c>
      <c r="I2255" s="65">
        <v>3197.12</v>
      </c>
      <c r="J2255" s="65">
        <v>2500.92</v>
      </c>
      <c r="K2255" s="65">
        <v>3368.5</v>
      </c>
      <c r="L2255" s="65">
        <v>-4107.6000000000004</v>
      </c>
      <c r="M2255" s="65">
        <v>495.15000000000003</v>
      </c>
      <c r="N2255" s="65">
        <v>386.1</v>
      </c>
      <c r="O2255" s="65">
        <v>12032.6</v>
      </c>
      <c r="P2255" s="65">
        <v>25959.974999999999</v>
      </c>
      <c r="Q2255" s="65">
        <v>-586.05999999999995</v>
      </c>
      <c r="R2255" s="65">
        <v>-6837.28</v>
      </c>
      <c r="S2255" s="65">
        <v>-2323.0899999999997</v>
      </c>
      <c r="T2255" s="65">
        <v>9370.2150000000001</v>
      </c>
      <c r="U2255" s="65">
        <v>-14824.100000000002</v>
      </c>
      <c r="V2255" s="65">
        <v>19565.91</v>
      </c>
    </row>
    <row r="2256" spans="1:22" x14ac:dyDescent="0.25">
      <c r="A2256">
        <v>2240</v>
      </c>
      <c r="B2256" s="65">
        <v>41.012900000000002</v>
      </c>
      <c r="C2256" s="65">
        <v>317.4151</v>
      </c>
      <c r="D2256" s="65">
        <v>14.8917</v>
      </c>
      <c r="E2256" s="65">
        <v>227.48330000000001</v>
      </c>
      <c r="F2256" s="65">
        <v>3459.7519000000002</v>
      </c>
      <c r="G2256" s="65">
        <v>2675.6552000000001</v>
      </c>
      <c r="H2256" s="65">
        <v>9399.5684000000001</v>
      </c>
      <c r="I2256" s="65">
        <v>3157.2352000000001</v>
      </c>
      <c r="J2256" s="65">
        <v>2570.4351999999999</v>
      </c>
      <c r="K2256" s="65">
        <v>3330.7892000000002</v>
      </c>
      <c r="L2256" s="65">
        <v>-4220.3</v>
      </c>
      <c r="M2256" s="65">
        <v>7177.35</v>
      </c>
      <c r="N2256" s="65">
        <v>-23076.3</v>
      </c>
      <c r="O2256" s="65">
        <v>-2286.6</v>
      </c>
      <c r="P2256" s="65">
        <v>-59029.1</v>
      </c>
      <c r="Q2256" s="65">
        <v>-870.56000000000006</v>
      </c>
      <c r="R2256" s="65">
        <v>15494.645</v>
      </c>
      <c r="S2256" s="65">
        <v>1665.7599999999998</v>
      </c>
      <c r="T2256" s="65">
        <v>-1057.8</v>
      </c>
      <c r="U2256" s="65">
        <v>-7282.48</v>
      </c>
      <c r="V2256" s="65">
        <v>-73485.38499999998</v>
      </c>
    </row>
    <row r="2257" spans="1:22" x14ac:dyDescent="0.25">
      <c r="A2257">
        <v>2241</v>
      </c>
      <c r="B2257" s="65">
        <v>38.08</v>
      </c>
      <c r="C2257" s="65">
        <v>330.67</v>
      </c>
      <c r="D2257" s="65">
        <v>14.43</v>
      </c>
      <c r="E2257" s="65">
        <v>229.69</v>
      </c>
      <c r="F2257" s="65">
        <v>3163.62</v>
      </c>
      <c r="G2257" s="65">
        <v>2687.76</v>
      </c>
      <c r="H2257" s="65">
        <v>9638.52</v>
      </c>
      <c r="I2257" s="65">
        <v>3150.86</v>
      </c>
      <c r="J2257" s="65">
        <v>2582.29</v>
      </c>
      <c r="K2257" s="65">
        <v>3267.17</v>
      </c>
      <c r="L2257" s="65">
        <v>16342.2</v>
      </c>
      <c r="M2257" s="65">
        <v>-12712.2</v>
      </c>
      <c r="N2257" s="65">
        <v>-4941.3</v>
      </c>
      <c r="O2257" s="65">
        <v>-6701</v>
      </c>
      <c r="P2257" s="65">
        <v>15004.35</v>
      </c>
      <c r="Q2257" s="65">
        <v>-3290.68</v>
      </c>
      <c r="R2257" s="65">
        <v>3547.0750000000003</v>
      </c>
      <c r="S2257" s="65">
        <v>2303.4500000000003</v>
      </c>
      <c r="T2257" s="65">
        <v>-2835.6</v>
      </c>
      <c r="U2257" s="65">
        <v>5440.38</v>
      </c>
      <c r="V2257" s="65">
        <v>12156.674999999999</v>
      </c>
    </row>
    <row r="2258" spans="1:22" x14ac:dyDescent="0.25">
      <c r="A2258">
        <v>2242</v>
      </c>
      <c r="B2258" s="65">
        <v>40.5</v>
      </c>
      <c r="C2258" s="65">
        <v>321.90570000000002</v>
      </c>
      <c r="D2258" s="65">
        <v>14.0967</v>
      </c>
      <c r="E2258" s="65">
        <v>216.59280000000001</v>
      </c>
      <c r="F2258" s="65">
        <v>3179.5772000000002</v>
      </c>
      <c r="G2258" s="65">
        <v>2706.7669000000001</v>
      </c>
      <c r="H2258" s="65">
        <v>9809.7747999999992</v>
      </c>
      <c r="I2258" s="65">
        <v>3243.4245000000001</v>
      </c>
      <c r="J2258" s="65">
        <v>2553.5459999999998</v>
      </c>
      <c r="K2258" s="65">
        <v>3284.2545</v>
      </c>
      <c r="L2258" s="65">
        <v>-630</v>
      </c>
      <c r="M2258" s="65">
        <v>441.45</v>
      </c>
      <c r="N2258" s="65">
        <v>7928.7000000000007</v>
      </c>
      <c r="O2258" s="65">
        <v>19494.399999999998</v>
      </c>
      <c r="P2258" s="65">
        <v>11014.575000000001</v>
      </c>
      <c r="Q2258" s="65">
        <v>-7092.9000000000005</v>
      </c>
      <c r="R2258" s="65">
        <v>-5015.6750000000002</v>
      </c>
      <c r="S2258" s="65">
        <v>-6953.17</v>
      </c>
      <c r="T2258" s="65">
        <v>1475.58</v>
      </c>
      <c r="U2258" s="65">
        <v>2024.4599999999998</v>
      </c>
      <c r="V2258" s="65">
        <v>22687.42</v>
      </c>
    </row>
    <row r="2259" spans="1:22" x14ac:dyDescent="0.25">
      <c r="A2259">
        <v>2243</v>
      </c>
      <c r="B2259" s="65">
        <v>40.96</v>
      </c>
      <c r="C2259" s="65">
        <v>323.08999999999997</v>
      </c>
      <c r="D2259" s="65">
        <v>14.61</v>
      </c>
      <c r="E2259" s="65">
        <v>230.76</v>
      </c>
      <c r="F2259" s="65">
        <v>3174.55</v>
      </c>
      <c r="G2259" s="65">
        <v>2669.04</v>
      </c>
      <c r="H2259" s="65">
        <v>9800.43</v>
      </c>
      <c r="I2259" s="65">
        <v>3172.99</v>
      </c>
      <c r="J2259" s="65">
        <v>2522.34</v>
      </c>
      <c r="K2259" s="65">
        <v>3308.8</v>
      </c>
      <c r="L2259" s="65">
        <v>-3833.2</v>
      </c>
      <c r="M2259" s="65">
        <v>-1341.8999999999999</v>
      </c>
      <c r="N2259" s="65">
        <v>-12242.1</v>
      </c>
      <c r="O2259" s="65">
        <v>-8846.4</v>
      </c>
      <c r="P2259" s="65">
        <v>12271.800000000001</v>
      </c>
      <c r="Q2259" s="65">
        <v>452.52</v>
      </c>
      <c r="R2259" s="65">
        <v>-4548.5349999999999</v>
      </c>
      <c r="S2259" s="65">
        <v>90.62</v>
      </c>
      <c r="T2259" s="65">
        <v>6155.9850000000006</v>
      </c>
      <c r="U2259" s="65">
        <v>-2885.2799999999997</v>
      </c>
      <c r="V2259" s="65">
        <v>-14726.489999999994</v>
      </c>
    </row>
    <row r="2260" spans="1:22" x14ac:dyDescent="0.25">
      <c r="A2260">
        <v>2244</v>
      </c>
      <c r="B2260" s="65">
        <v>39.831400000000002</v>
      </c>
      <c r="C2260" s="65">
        <v>319.98129999999998</v>
      </c>
      <c r="D2260" s="65">
        <v>14.3134</v>
      </c>
      <c r="E2260" s="65">
        <v>222.9751</v>
      </c>
      <c r="F2260" s="65">
        <v>3271.1635999999999</v>
      </c>
      <c r="G2260" s="65">
        <v>2717.8886000000002</v>
      </c>
      <c r="H2260" s="65">
        <v>9628.6532000000007</v>
      </c>
      <c r="I2260" s="65">
        <v>3180.5931999999998</v>
      </c>
      <c r="J2260" s="65">
        <v>2570.2284</v>
      </c>
      <c r="K2260" s="65">
        <v>3278.2561000000001</v>
      </c>
      <c r="L2260" s="65">
        <v>4050.2</v>
      </c>
      <c r="M2260" s="65">
        <v>3328.05</v>
      </c>
      <c r="N2260" s="65">
        <v>-522.6</v>
      </c>
      <c r="O2260" s="65">
        <v>6729.8</v>
      </c>
      <c r="P2260" s="65">
        <v>-11882.025</v>
      </c>
      <c r="Q2260" s="65">
        <v>-9317.24</v>
      </c>
      <c r="R2260" s="65">
        <v>4040.4049999999997</v>
      </c>
      <c r="S2260" s="65">
        <v>-670.04</v>
      </c>
      <c r="T2260" s="65">
        <v>-1026.78</v>
      </c>
      <c r="U2260" s="65">
        <v>3224.14</v>
      </c>
      <c r="V2260" s="65">
        <v>-2046.0899999999988</v>
      </c>
    </row>
    <row r="2261" spans="1:22" x14ac:dyDescent="0.25">
      <c r="A2261">
        <v>2245</v>
      </c>
      <c r="B2261" s="65">
        <v>39.909999999999997</v>
      </c>
      <c r="C2261" s="65">
        <v>323.43</v>
      </c>
      <c r="D2261" s="65">
        <v>14.06</v>
      </c>
      <c r="E2261" s="65">
        <v>228.93</v>
      </c>
      <c r="F2261" s="65">
        <v>3289.42</v>
      </c>
      <c r="G2261" s="65">
        <v>2668.46</v>
      </c>
      <c r="H2261" s="65">
        <v>9514.26</v>
      </c>
      <c r="I2261" s="65">
        <v>3181.51</v>
      </c>
      <c r="J2261" s="65">
        <v>2584.4299999999998</v>
      </c>
      <c r="K2261" s="65">
        <v>3368.1</v>
      </c>
      <c r="L2261" s="65">
        <v>3497.8999999999996</v>
      </c>
      <c r="M2261" s="65">
        <v>-1842.8999999999999</v>
      </c>
      <c r="N2261" s="65">
        <v>9246.9</v>
      </c>
      <c r="O2261" s="65">
        <v>-5185.6000000000004</v>
      </c>
      <c r="P2261" s="65">
        <v>-16447.175000000003</v>
      </c>
      <c r="Q2261" s="65">
        <v>567.91999999999996</v>
      </c>
      <c r="R2261" s="65">
        <v>9760.2350000000006</v>
      </c>
      <c r="S2261" s="65">
        <v>-761.82999999999993</v>
      </c>
      <c r="T2261" s="65">
        <v>-3156.6</v>
      </c>
      <c r="U2261" s="65">
        <v>-14744.66</v>
      </c>
      <c r="V2261" s="65">
        <v>-19065.810000000005</v>
      </c>
    </row>
    <row r="2262" spans="1:22" x14ac:dyDescent="0.25">
      <c r="A2262">
        <v>2246</v>
      </c>
      <c r="B2262" s="65">
        <v>41.108400000000003</v>
      </c>
      <c r="C2262" s="65">
        <v>321.09309999999999</v>
      </c>
      <c r="D2262" s="65">
        <v>14.505800000000001</v>
      </c>
      <c r="E2262" s="65">
        <v>219.23759999999999</v>
      </c>
      <c r="F2262" s="65">
        <v>3203.1952999999999</v>
      </c>
      <c r="G2262" s="65">
        <v>2719.1543999999999</v>
      </c>
      <c r="H2262" s="65">
        <v>10113.525600000001</v>
      </c>
      <c r="I2262" s="65">
        <v>3208.6952000000001</v>
      </c>
      <c r="J2262" s="65">
        <v>2593.2507999999998</v>
      </c>
      <c r="K2262" s="65">
        <v>3230.6886</v>
      </c>
      <c r="L2262" s="65">
        <v>-4888.8</v>
      </c>
      <c r="M2262" s="65">
        <v>1660.35</v>
      </c>
      <c r="N2262" s="65">
        <v>-8026.2000000000007</v>
      </c>
      <c r="O2262" s="65">
        <v>14204.800000000001</v>
      </c>
      <c r="P2262" s="65">
        <v>5110.05</v>
      </c>
      <c r="Q2262" s="65">
        <v>-9570.4</v>
      </c>
      <c r="R2262" s="65">
        <v>-20203.215</v>
      </c>
      <c r="S2262" s="65">
        <v>-3480.24</v>
      </c>
      <c r="T2262" s="65">
        <v>-4480.1400000000003</v>
      </c>
      <c r="U2262" s="65">
        <v>12737.640000000001</v>
      </c>
      <c r="V2262" s="65">
        <v>-16936.154999999999</v>
      </c>
    </row>
    <row r="2263" spans="1:22" x14ac:dyDescent="0.25">
      <c r="A2263">
        <v>2247</v>
      </c>
      <c r="B2263" s="65">
        <v>40.409999999999997</v>
      </c>
      <c r="C2263" s="65">
        <v>312.77999999999997</v>
      </c>
      <c r="D2263" s="65">
        <v>14.53</v>
      </c>
      <c r="E2263" s="65">
        <v>229.03</v>
      </c>
      <c r="F2263" s="65">
        <v>3243.88</v>
      </c>
      <c r="G2263" s="65">
        <v>2699.5</v>
      </c>
      <c r="H2263" s="65">
        <v>9843.5300000000007</v>
      </c>
      <c r="I2263" s="65">
        <v>3122.73</v>
      </c>
      <c r="J2263" s="65">
        <v>2586.61</v>
      </c>
      <c r="K2263" s="65">
        <v>3276.72</v>
      </c>
      <c r="L2263" s="65">
        <v>19.600000000000001</v>
      </c>
      <c r="M2263" s="65">
        <v>14133</v>
      </c>
      <c r="N2263" s="65">
        <v>-9133.7999999999993</v>
      </c>
      <c r="O2263" s="65">
        <v>-5384</v>
      </c>
      <c r="P2263" s="65">
        <v>-5060.8500000000004</v>
      </c>
      <c r="Q2263" s="65">
        <v>-5640.28</v>
      </c>
      <c r="R2263" s="65">
        <v>-6703.5349999999999</v>
      </c>
      <c r="S2263" s="65">
        <v>5116.6200000000008</v>
      </c>
      <c r="T2263" s="65">
        <v>-3484.4700000000003</v>
      </c>
      <c r="U2263" s="65">
        <v>3530.48</v>
      </c>
      <c r="V2263" s="65">
        <v>-12607.234999999997</v>
      </c>
    </row>
    <row r="2264" spans="1:22" x14ac:dyDescent="0.25">
      <c r="A2264">
        <v>2248</v>
      </c>
      <c r="B2264" s="65">
        <v>42.051699999999997</v>
      </c>
      <c r="C2264" s="65">
        <v>323.61630000000002</v>
      </c>
      <c r="D2264" s="65">
        <v>14.2712</v>
      </c>
      <c r="E2264" s="65">
        <v>224.34739999999999</v>
      </c>
      <c r="F2264" s="65">
        <v>3340.8422999999998</v>
      </c>
      <c r="G2264" s="65">
        <v>2681.5974999999999</v>
      </c>
      <c r="H2264" s="65">
        <v>9939.8214000000007</v>
      </c>
      <c r="I2264" s="65">
        <v>3111.4623999999999</v>
      </c>
      <c r="J2264" s="65">
        <v>2611.5590999999999</v>
      </c>
      <c r="K2264" s="65">
        <v>3216.9241999999999</v>
      </c>
      <c r="L2264" s="65">
        <v>-11491.9</v>
      </c>
      <c r="M2264" s="65">
        <v>-2124.4499999999998</v>
      </c>
      <c r="N2264" s="65">
        <v>1123.2</v>
      </c>
      <c r="O2264" s="65">
        <v>3985.2</v>
      </c>
      <c r="P2264" s="65">
        <v>-29301.7</v>
      </c>
      <c r="Q2264" s="65">
        <v>-2059.02</v>
      </c>
      <c r="R2264" s="65">
        <v>-11518.004999999999</v>
      </c>
      <c r="S2264" s="65">
        <v>6243.04</v>
      </c>
      <c r="T2264" s="65">
        <v>-7226.3850000000002</v>
      </c>
      <c r="U2264" s="65">
        <v>15490.52</v>
      </c>
      <c r="V2264" s="65">
        <v>-36879.499999999985</v>
      </c>
    </row>
    <row r="2265" spans="1:22" x14ac:dyDescent="0.25">
      <c r="A2265">
        <v>2249</v>
      </c>
      <c r="B2265" s="65">
        <v>40.729999999999997</v>
      </c>
      <c r="C2265" s="65">
        <v>314.64999999999998</v>
      </c>
      <c r="D2265" s="65">
        <v>13.98</v>
      </c>
      <c r="E2265" s="65">
        <v>223.53</v>
      </c>
      <c r="F2265" s="65">
        <v>3292.01</v>
      </c>
      <c r="G2265" s="65">
        <v>2689.97</v>
      </c>
      <c r="H2265" s="65">
        <v>9776.7999999999993</v>
      </c>
      <c r="I2265" s="65">
        <v>3235.39</v>
      </c>
      <c r="J2265" s="65">
        <v>2557.7399999999998</v>
      </c>
      <c r="K2265" s="65">
        <v>3275.74</v>
      </c>
      <c r="L2265" s="65">
        <v>-2226</v>
      </c>
      <c r="M2265" s="65">
        <v>11319.6</v>
      </c>
      <c r="N2265" s="65">
        <v>12464.4</v>
      </c>
      <c r="O2265" s="65">
        <v>5628.5999999999995</v>
      </c>
      <c r="P2265" s="65">
        <v>-17093.150000000001</v>
      </c>
      <c r="Q2265" s="65">
        <v>-3732.7599999999998</v>
      </c>
      <c r="R2265" s="65">
        <v>-3366.8999999999996</v>
      </c>
      <c r="S2265" s="65">
        <v>-6149.37</v>
      </c>
      <c r="T2265" s="65">
        <v>847.14</v>
      </c>
      <c r="U2265" s="65">
        <v>3728</v>
      </c>
      <c r="V2265" s="65">
        <v>1419.5599999999972</v>
      </c>
    </row>
    <row r="2266" spans="1:22" x14ac:dyDescent="0.25">
      <c r="A2266">
        <v>2250</v>
      </c>
      <c r="B2266" s="65">
        <v>40.063200000000002</v>
      </c>
      <c r="C2266" s="65">
        <v>321.7414</v>
      </c>
      <c r="D2266" s="65">
        <v>14.4231</v>
      </c>
      <c r="E2266" s="65">
        <v>224.53890000000001</v>
      </c>
      <c r="F2266" s="65">
        <v>3314.6776</v>
      </c>
      <c r="G2266" s="65">
        <v>2712.3735000000001</v>
      </c>
      <c r="H2266" s="65">
        <v>9764.8881000000001</v>
      </c>
      <c r="I2266" s="65">
        <v>3220.8951999999999</v>
      </c>
      <c r="J2266" s="65">
        <v>2525.9508999999998</v>
      </c>
      <c r="K2266" s="65">
        <v>3323.7791999999999</v>
      </c>
      <c r="L2266" s="65">
        <v>2427.6</v>
      </c>
      <c r="M2266" s="65">
        <v>687.9</v>
      </c>
      <c r="N2266" s="65">
        <v>-4800.8999999999996</v>
      </c>
      <c r="O2266" s="65">
        <v>3602.2</v>
      </c>
      <c r="P2266" s="65">
        <v>-22760.525000000001</v>
      </c>
      <c r="Q2266" s="65">
        <v>-8214.2200000000012</v>
      </c>
      <c r="R2266" s="65">
        <v>-2771.34</v>
      </c>
      <c r="S2266" s="65">
        <v>-4700.24</v>
      </c>
      <c r="T2266" s="65">
        <v>5614.8449999999993</v>
      </c>
      <c r="U2266" s="65">
        <v>-5880.48</v>
      </c>
      <c r="V2266" s="65">
        <v>-36795.160000000003</v>
      </c>
    </row>
    <row r="2267" spans="1:22" x14ac:dyDescent="0.25">
      <c r="A2267">
        <v>2251</v>
      </c>
      <c r="B2267" s="65">
        <v>39.24</v>
      </c>
      <c r="C2267" s="65">
        <v>320.24</v>
      </c>
      <c r="D2267" s="65">
        <v>14.02</v>
      </c>
      <c r="E2267" s="65">
        <v>222.78</v>
      </c>
      <c r="F2267" s="65">
        <v>3214.29</v>
      </c>
      <c r="G2267" s="65">
        <v>2658.34</v>
      </c>
      <c r="H2267" s="65">
        <v>9510.7000000000007</v>
      </c>
      <c r="I2267" s="65">
        <v>3173.42</v>
      </c>
      <c r="J2267" s="65">
        <v>2581.9699999999998</v>
      </c>
      <c r="K2267" s="65">
        <v>3282.67</v>
      </c>
      <c r="L2267" s="65">
        <v>8225</v>
      </c>
      <c r="M2267" s="65">
        <v>2938.65</v>
      </c>
      <c r="N2267" s="65">
        <v>11040.900000000001</v>
      </c>
      <c r="O2267" s="65">
        <v>7125</v>
      </c>
      <c r="P2267" s="65">
        <v>2335.4249999999997</v>
      </c>
      <c r="Q2267" s="65">
        <v>2593.04</v>
      </c>
      <c r="R2267" s="65">
        <v>9938.1149999999998</v>
      </c>
      <c r="S2267" s="65">
        <v>47.47</v>
      </c>
      <c r="T2267" s="65">
        <v>-2787.33</v>
      </c>
      <c r="U2267" s="65">
        <v>2342.36</v>
      </c>
      <c r="V2267" s="65">
        <v>43798.63</v>
      </c>
    </row>
    <row r="2268" spans="1:22" x14ac:dyDescent="0.25">
      <c r="A2268">
        <v>2252</v>
      </c>
      <c r="B2268" s="65">
        <v>40.487000000000002</v>
      </c>
      <c r="C2268" s="65">
        <v>321.089</v>
      </c>
      <c r="D2268" s="65">
        <v>14.1488</v>
      </c>
      <c r="E2268" s="65">
        <v>223.71260000000001</v>
      </c>
      <c r="F2268" s="65">
        <v>3166.0907999999999</v>
      </c>
      <c r="G2268" s="65">
        <v>2678.299</v>
      </c>
      <c r="H2268" s="65">
        <v>10041.490100000001</v>
      </c>
      <c r="I2268" s="65">
        <v>3194.9387999999999</v>
      </c>
      <c r="J2268" s="65">
        <v>2589.6500999999998</v>
      </c>
      <c r="K2268" s="65">
        <v>3330.8658</v>
      </c>
      <c r="L2268" s="65">
        <v>-539</v>
      </c>
      <c r="M2268" s="65">
        <v>1666.5</v>
      </c>
      <c r="N2268" s="65">
        <v>5896.8</v>
      </c>
      <c r="O2268" s="65">
        <v>5254.8</v>
      </c>
      <c r="P2268" s="65">
        <v>14386.174999999999</v>
      </c>
      <c r="Q2268" s="65">
        <v>-1399.32</v>
      </c>
      <c r="R2268" s="65">
        <v>-16601.439999999999</v>
      </c>
      <c r="S2268" s="65">
        <v>-2104.6</v>
      </c>
      <c r="T2268" s="65">
        <v>-3940.0349999999999</v>
      </c>
      <c r="U2268" s="65">
        <v>-7297.7999999999993</v>
      </c>
      <c r="V2268" s="65">
        <v>-4677.9199999999964</v>
      </c>
    </row>
    <row r="2269" spans="1:22" x14ac:dyDescent="0.25">
      <c r="A2269">
        <v>2253</v>
      </c>
      <c r="B2269" s="65">
        <v>39.64</v>
      </c>
      <c r="C2269" s="65">
        <v>320.88</v>
      </c>
      <c r="D2269" s="65">
        <v>14.14</v>
      </c>
      <c r="E2269" s="65">
        <v>229.51</v>
      </c>
      <c r="F2269" s="65">
        <v>3224.45</v>
      </c>
      <c r="G2269" s="65">
        <v>2714.27</v>
      </c>
      <c r="H2269" s="65">
        <v>9709.4699999999993</v>
      </c>
      <c r="I2269" s="65">
        <v>3146.48</v>
      </c>
      <c r="J2269" s="65">
        <v>2567.4699999999998</v>
      </c>
      <c r="K2269" s="65">
        <v>3321.47</v>
      </c>
      <c r="L2269" s="65">
        <v>5368.3</v>
      </c>
      <c r="M2269" s="65">
        <v>1981.8</v>
      </c>
      <c r="N2269" s="65">
        <v>6419.4</v>
      </c>
      <c r="O2269" s="65">
        <v>-6337.4</v>
      </c>
      <c r="P2269" s="65">
        <v>-204.65</v>
      </c>
      <c r="Q2269" s="65">
        <v>-8593.56</v>
      </c>
      <c r="R2269" s="65">
        <v>-0.315</v>
      </c>
      <c r="S2269" s="65">
        <v>2741.25</v>
      </c>
      <c r="T2269" s="65">
        <v>-612.55500000000006</v>
      </c>
      <c r="U2269" s="65">
        <v>-5418.22</v>
      </c>
      <c r="V2269" s="65">
        <v>-4655.9499999999989</v>
      </c>
    </row>
    <row r="2270" spans="1:22" x14ac:dyDescent="0.25">
      <c r="A2270">
        <v>2254</v>
      </c>
      <c r="B2270" s="65">
        <v>39.869799999999998</v>
      </c>
      <c r="C2270" s="65">
        <v>318.17219999999998</v>
      </c>
      <c r="D2270" s="65">
        <v>14.456899999999999</v>
      </c>
      <c r="E2270" s="65">
        <v>221.74930000000001</v>
      </c>
      <c r="F2270" s="65">
        <v>3181.8231999999998</v>
      </c>
      <c r="G2270" s="65">
        <v>2637.2905999999998</v>
      </c>
      <c r="H2270" s="65">
        <v>9713.5174000000006</v>
      </c>
      <c r="I2270" s="65">
        <v>3207.4517000000001</v>
      </c>
      <c r="J2270" s="65">
        <v>2578.5088999999998</v>
      </c>
      <c r="K2270" s="65">
        <v>3350.4829</v>
      </c>
      <c r="L2270" s="65">
        <v>3781.4</v>
      </c>
      <c r="M2270" s="65">
        <v>6041.7</v>
      </c>
      <c r="N2270" s="65">
        <v>-6119.1</v>
      </c>
      <c r="O2270" s="65">
        <v>9181.4</v>
      </c>
      <c r="P2270" s="65">
        <v>10453.075000000001</v>
      </c>
      <c r="Q2270" s="65">
        <v>6802.3600000000006</v>
      </c>
      <c r="R2270" s="65">
        <v>-202.80499999999998</v>
      </c>
      <c r="S2270" s="65">
        <v>-3355.8900000000003</v>
      </c>
      <c r="T2270" s="65">
        <v>-2268.855</v>
      </c>
      <c r="U2270" s="65">
        <v>-11221.22</v>
      </c>
      <c r="V2270" s="65">
        <v>13092.065000000001</v>
      </c>
    </row>
    <row r="2271" spans="1:22" x14ac:dyDescent="0.25">
      <c r="A2271">
        <v>2255</v>
      </c>
      <c r="B2271" s="65">
        <v>40.270000000000003</v>
      </c>
      <c r="C2271" s="65">
        <v>323.73</v>
      </c>
      <c r="D2271" s="65">
        <v>14.17</v>
      </c>
      <c r="E2271" s="65">
        <v>234</v>
      </c>
      <c r="F2271" s="65">
        <v>3114.93</v>
      </c>
      <c r="G2271" s="65">
        <v>2628.39</v>
      </c>
      <c r="H2271" s="65">
        <v>9982.7900000000009</v>
      </c>
      <c r="I2271" s="65">
        <v>3171.36</v>
      </c>
      <c r="J2271" s="65">
        <v>2558.42</v>
      </c>
      <c r="K2271" s="65">
        <v>3319.23</v>
      </c>
      <c r="L2271" s="65">
        <v>965.3</v>
      </c>
      <c r="M2271" s="65">
        <v>-2287.5</v>
      </c>
      <c r="N2271" s="65">
        <v>5261.0999999999995</v>
      </c>
      <c r="O2271" s="65">
        <v>-15319.599999999999</v>
      </c>
      <c r="P2271" s="65">
        <v>27175.850000000002</v>
      </c>
      <c r="Q2271" s="65">
        <v>8582.76</v>
      </c>
      <c r="R2271" s="65">
        <v>-13666.215</v>
      </c>
      <c r="S2271" s="65">
        <v>253.62</v>
      </c>
      <c r="T2271" s="65">
        <v>744.13499999999999</v>
      </c>
      <c r="U2271" s="65">
        <v>-4971.4399999999996</v>
      </c>
      <c r="V2271" s="65">
        <v>6738.0100000000048</v>
      </c>
    </row>
    <row r="2272" spans="1:22" x14ac:dyDescent="0.25">
      <c r="A2272">
        <v>2256</v>
      </c>
      <c r="B2272" s="65">
        <v>41.087000000000003</v>
      </c>
      <c r="C2272" s="65">
        <v>324.54039999999998</v>
      </c>
      <c r="D2272" s="65">
        <v>14.6395</v>
      </c>
      <c r="E2272" s="65">
        <v>222.74209999999999</v>
      </c>
      <c r="F2272" s="65">
        <v>3366.2991999999999</v>
      </c>
      <c r="G2272" s="65">
        <v>2595.4621000000002</v>
      </c>
      <c r="H2272" s="65">
        <v>10015.286700000001</v>
      </c>
      <c r="I2272" s="65">
        <v>3094.5</v>
      </c>
      <c r="J2272" s="65">
        <v>2556.1878000000002</v>
      </c>
      <c r="K2272" s="65">
        <v>3205.8561</v>
      </c>
      <c r="L2272" s="65">
        <v>-4739</v>
      </c>
      <c r="M2272" s="65">
        <v>-3510.6</v>
      </c>
      <c r="N2272" s="65">
        <v>-13240.500000000002</v>
      </c>
      <c r="O2272" s="65">
        <v>7195.8</v>
      </c>
      <c r="P2272" s="65">
        <v>-35665.925000000003</v>
      </c>
      <c r="Q2272" s="65">
        <v>15168.06</v>
      </c>
      <c r="R2272" s="65">
        <v>-15291.27</v>
      </c>
      <c r="S2272" s="65">
        <v>7939.28</v>
      </c>
      <c r="T2272" s="65">
        <v>1079.31</v>
      </c>
      <c r="U2272" s="65">
        <v>17704.14</v>
      </c>
      <c r="V2272" s="65">
        <v>-23360.705000000016</v>
      </c>
    </row>
    <row r="2273" spans="1:22" x14ac:dyDescent="0.25">
      <c r="A2273">
        <v>2257</v>
      </c>
      <c r="B2273" s="65">
        <v>39.049999999999997</v>
      </c>
      <c r="C2273" s="65">
        <v>315.45</v>
      </c>
      <c r="D2273" s="65">
        <v>14.61</v>
      </c>
      <c r="E2273" s="65">
        <v>224.97</v>
      </c>
      <c r="F2273" s="65">
        <v>3225.45</v>
      </c>
      <c r="G2273" s="65">
        <v>2681.68</v>
      </c>
      <c r="H2273" s="65">
        <v>9717.9</v>
      </c>
      <c r="I2273" s="65">
        <v>3187.48</v>
      </c>
      <c r="J2273" s="65">
        <v>2529.48</v>
      </c>
      <c r="K2273" s="65">
        <v>3349.1</v>
      </c>
      <c r="L2273" s="65">
        <v>9524.2000000000007</v>
      </c>
      <c r="M2273" s="65">
        <v>10121.699999999999</v>
      </c>
      <c r="N2273" s="65">
        <v>-11957.4</v>
      </c>
      <c r="O2273" s="65">
        <v>2735.2</v>
      </c>
      <c r="P2273" s="65">
        <v>-453.5</v>
      </c>
      <c r="Q2273" s="65">
        <v>-2075.02</v>
      </c>
      <c r="R2273" s="65">
        <v>-421.71000000000004</v>
      </c>
      <c r="S2273" s="65">
        <v>-1359.1599999999999</v>
      </c>
      <c r="T2273" s="65">
        <v>5085.1350000000002</v>
      </c>
      <c r="U2273" s="65">
        <v>-10945.44</v>
      </c>
      <c r="V2273" s="65">
        <v>254.0049999999992</v>
      </c>
    </row>
    <row r="2274" spans="1:22" x14ac:dyDescent="0.25">
      <c r="A2274">
        <v>2258</v>
      </c>
      <c r="B2274" s="65">
        <v>40.875700000000002</v>
      </c>
      <c r="C2274" s="65">
        <v>323.83260000000001</v>
      </c>
      <c r="D2274" s="65">
        <v>14.446199999999999</v>
      </c>
      <c r="E2274" s="65">
        <v>219.80510000000001</v>
      </c>
      <c r="F2274" s="65">
        <v>3224.6219999999998</v>
      </c>
      <c r="G2274" s="65">
        <v>2598.4623999999999</v>
      </c>
      <c r="H2274" s="65">
        <v>9983.0735999999997</v>
      </c>
      <c r="I2274" s="65">
        <v>3177.0383999999999</v>
      </c>
      <c r="J2274" s="65">
        <v>2517.4043000000001</v>
      </c>
      <c r="K2274" s="65">
        <v>3347.6015000000002</v>
      </c>
      <c r="L2274" s="65">
        <v>-3259.9</v>
      </c>
      <c r="M2274" s="65">
        <v>-2448.9</v>
      </c>
      <c r="N2274" s="65">
        <v>-5701.8</v>
      </c>
      <c r="O2274" s="65">
        <v>13069.800000000001</v>
      </c>
      <c r="P2274" s="65">
        <v>-246.625</v>
      </c>
      <c r="Q2274" s="65">
        <v>14568</v>
      </c>
      <c r="R2274" s="65">
        <v>-13680.615</v>
      </c>
      <c r="S2274" s="65">
        <v>-314.56</v>
      </c>
      <c r="T2274" s="65">
        <v>6896.835</v>
      </c>
      <c r="U2274" s="65">
        <v>-10644.94</v>
      </c>
      <c r="V2274" s="65">
        <v>-1762.7049999999999</v>
      </c>
    </row>
    <row r="2275" spans="1:22" x14ac:dyDescent="0.25">
      <c r="A2275">
        <v>2259</v>
      </c>
      <c r="B2275" s="65">
        <v>39.93</v>
      </c>
      <c r="C2275" s="65">
        <v>309.64</v>
      </c>
      <c r="D2275" s="65">
        <v>14.42</v>
      </c>
      <c r="E2275" s="65">
        <v>222.68</v>
      </c>
      <c r="F2275" s="65">
        <v>3220.01</v>
      </c>
      <c r="G2275" s="65">
        <v>2759.12</v>
      </c>
      <c r="H2275" s="65">
        <v>10063.6</v>
      </c>
      <c r="I2275" s="65">
        <v>3159.36</v>
      </c>
      <c r="J2275" s="65">
        <v>2566</v>
      </c>
      <c r="K2275" s="65">
        <v>3311.8</v>
      </c>
      <c r="L2275" s="65">
        <v>3374</v>
      </c>
      <c r="M2275" s="65">
        <v>18843</v>
      </c>
      <c r="N2275" s="65">
        <v>-4691.7</v>
      </c>
      <c r="O2275" s="65">
        <v>7326.6</v>
      </c>
      <c r="P2275" s="65">
        <v>906.1</v>
      </c>
      <c r="Q2275" s="65">
        <v>-17563.12</v>
      </c>
      <c r="R2275" s="65">
        <v>-17706.989999999998</v>
      </c>
      <c r="S2275" s="65">
        <v>1453.29</v>
      </c>
      <c r="T2275" s="65">
        <v>-392.77500000000003</v>
      </c>
      <c r="U2275" s="65">
        <v>-3484.76</v>
      </c>
      <c r="V2275" s="65">
        <v>-11936.354999999998</v>
      </c>
    </row>
    <row r="2276" spans="1:22" x14ac:dyDescent="0.25">
      <c r="A2276">
        <v>2260</v>
      </c>
      <c r="B2276" s="65">
        <v>41.374499999999998</v>
      </c>
      <c r="C2276" s="65">
        <v>319.64550000000003</v>
      </c>
      <c r="D2276" s="65">
        <v>14.7178</v>
      </c>
      <c r="E2276" s="65">
        <v>217.81270000000001</v>
      </c>
      <c r="F2276" s="65">
        <v>3139.7283000000002</v>
      </c>
      <c r="G2276" s="65">
        <v>2742.1909000000001</v>
      </c>
      <c r="H2276" s="65">
        <v>9676.3317999999999</v>
      </c>
      <c r="I2276" s="65">
        <v>3177.5270999999998</v>
      </c>
      <c r="J2276" s="65">
        <v>2614.5792000000001</v>
      </c>
      <c r="K2276" s="65">
        <v>3193.0302000000001</v>
      </c>
      <c r="L2276" s="65">
        <v>-6751.5</v>
      </c>
      <c r="M2276" s="65">
        <v>3831.75</v>
      </c>
      <c r="N2276" s="65">
        <v>-16294.2</v>
      </c>
      <c r="O2276" s="65">
        <v>17054.600000000002</v>
      </c>
      <c r="P2276" s="65">
        <v>20976.799999999999</v>
      </c>
      <c r="Q2276" s="65">
        <v>-14177.699999999999</v>
      </c>
      <c r="R2276" s="65">
        <v>1656.4749999999999</v>
      </c>
      <c r="S2276" s="65">
        <v>-363.43</v>
      </c>
      <c r="T2276" s="65">
        <v>-7679.4</v>
      </c>
      <c r="U2276" s="65">
        <v>20269.32</v>
      </c>
      <c r="V2276" s="65">
        <v>18522.715000000004</v>
      </c>
    </row>
    <row r="2277" spans="1:22" x14ac:dyDescent="0.25">
      <c r="A2277">
        <v>2261</v>
      </c>
      <c r="B2277" s="65">
        <v>40.159999999999997</v>
      </c>
      <c r="C2277" s="65">
        <v>311.7</v>
      </c>
      <c r="D2277" s="65">
        <v>14.2</v>
      </c>
      <c r="E2277" s="65">
        <v>229.67</v>
      </c>
      <c r="F2277" s="65">
        <v>3243.79</v>
      </c>
      <c r="G2277" s="65">
        <v>2683.22</v>
      </c>
      <c r="H2277" s="65">
        <v>9683.41</v>
      </c>
      <c r="I2277" s="65">
        <v>3162.28</v>
      </c>
      <c r="J2277" s="65">
        <v>2535.2199999999998</v>
      </c>
      <c r="K2277" s="65">
        <v>3292.97</v>
      </c>
      <c r="L2277" s="65">
        <v>1746.5</v>
      </c>
      <c r="M2277" s="65">
        <v>15742.800000000001</v>
      </c>
      <c r="N2277" s="65">
        <v>4095</v>
      </c>
      <c r="O2277" s="65">
        <v>-6652.8</v>
      </c>
      <c r="P2277" s="65">
        <v>-5038.95</v>
      </c>
      <c r="Q2277" s="65">
        <v>-2382.88</v>
      </c>
      <c r="R2277" s="65">
        <v>1302.48</v>
      </c>
      <c r="S2277" s="65">
        <v>1161.77</v>
      </c>
      <c r="T2277" s="65">
        <v>4223.79</v>
      </c>
      <c r="U2277" s="65">
        <v>282.14</v>
      </c>
      <c r="V2277" s="65">
        <v>14479.850000000002</v>
      </c>
    </row>
    <row r="2278" spans="1:22" x14ac:dyDescent="0.25">
      <c r="A2278">
        <v>2262</v>
      </c>
      <c r="B2278" s="65">
        <v>41.5242</v>
      </c>
      <c r="C2278" s="65">
        <v>328.26459999999997</v>
      </c>
      <c r="D2278" s="65">
        <v>14.6881</v>
      </c>
      <c r="E2278" s="65">
        <v>223.5215</v>
      </c>
      <c r="F2278" s="65">
        <v>3334.0938999999998</v>
      </c>
      <c r="G2278" s="65">
        <v>2670.4976000000001</v>
      </c>
      <c r="H2278" s="65">
        <v>9672.3678999999993</v>
      </c>
      <c r="I2278" s="65">
        <v>3138.4357</v>
      </c>
      <c r="J2278" s="65">
        <v>2578.81</v>
      </c>
      <c r="K2278" s="65">
        <v>3274.3926000000001</v>
      </c>
      <c r="L2278" s="65">
        <v>-7799.4000000000005</v>
      </c>
      <c r="M2278" s="65">
        <v>-9096.9000000000015</v>
      </c>
      <c r="N2278" s="65">
        <v>-15135.9</v>
      </c>
      <c r="O2278" s="65">
        <v>5637</v>
      </c>
      <c r="P2278" s="65">
        <v>-27614.6</v>
      </c>
      <c r="Q2278" s="65">
        <v>160.95999999999998</v>
      </c>
      <c r="R2278" s="65">
        <v>1854.67</v>
      </c>
      <c r="S2278" s="65">
        <v>3545.7099999999996</v>
      </c>
      <c r="T2278" s="65">
        <v>-2314.02</v>
      </c>
      <c r="U2278" s="65">
        <v>3996.84</v>
      </c>
      <c r="V2278" s="65">
        <v>-46765.64</v>
      </c>
    </row>
    <row r="2279" spans="1:22" x14ac:dyDescent="0.25">
      <c r="A2279">
        <v>2263</v>
      </c>
      <c r="B2279" s="65">
        <v>41.98</v>
      </c>
      <c r="C2279" s="65">
        <v>318.05</v>
      </c>
      <c r="D2279" s="65">
        <v>14.1</v>
      </c>
      <c r="E2279" s="65">
        <v>226.41</v>
      </c>
      <c r="F2279" s="65">
        <v>3070.08</v>
      </c>
      <c r="G2279" s="65">
        <v>2706.19</v>
      </c>
      <c r="H2279" s="65">
        <v>9735.82</v>
      </c>
      <c r="I2279" s="65">
        <v>3195.4</v>
      </c>
      <c r="J2279" s="65">
        <v>2528.61</v>
      </c>
      <c r="K2279" s="65">
        <v>3279.03</v>
      </c>
      <c r="L2279" s="65">
        <v>-11020.8</v>
      </c>
      <c r="M2279" s="65">
        <v>6225.45</v>
      </c>
      <c r="N2279" s="65">
        <v>7753.2</v>
      </c>
      <c r="O2279" s="65">
        <v>-143.4</v>
      </c>
      <c r="P2279" s="65">
        <v>38389.049999999996</v>
      </c>
      <c r="Q2279" s="65">
        <v>-6978.06</v>
      </c>
      <c r="R2279" s="65">
        <v>-1317.7849999999999</v>
      </c>
      <c r="S2279" s="65">
        <v>-2151</v>
      </c>
      <c r="T2279" s="65">
        <v>5215.71</v>
      </c>
      <c r="U2279" s="65">
        <v>3069.44</v>
      </c>
      <c r="V2279" s="65">
        <v>39041.805</v>
      </c>
    </row>
    <row r="2280" spans="1:22" x14ac:dyDescent="0.25">
      <c r="A2280">
        <v>2264</v>
      </c>
      <c r="B2280" s="65">
        <v>41.165100000000002</v>
      </c>
      <c r="C2280" s="65">
        <v>320.20100000000002</v>
      </c>
      <c r="D2280" s="65">
        <v>14.1683</v>
      </c>
      <c r="E2280" s="65">
        <v>220.00899999999999</v>
      </c>
      <c r="F2280" s="65">
        <v>3396.3033999999998</v>
      </c>
      <c r="G2280" s="65">
        <v>2667.7525999999998</v>
      </c>
      <c r="H2280" s="65">
        <v>9602.1929</v>
      </c>
      <c r="I2280" s="65">
        <v>3234.1577000000002</v>
      </c>
      <c r="J2280" s="65">
        <v>2583.6623</v>
      </c>
      <c r="K2280" s="65">
        <v>3188.384</v>
      </c>
      <c r="L2280" s="65">
        <v>-5285.7</v>
      </c>
      <c r="M2280" s="65">
        <v>2998.5</v>
      </c>
      <c r="N2280" s="65">
        <v>5136.3</v>
      </c>
      <c r="O2280" s="65">
        <v>12662</v>
      </c>
      <c r="P2280" s="65">
        <v>-43166.974999999999</v>
      </c>
      <c r="Q2280" s="65">
        <v>709.95999999999992</v>
      </c>
      <c r="R2280" s="65">
        <v>5363.42</v>
      </c>
      <c r="S2280" s="65">
        <v>-6026.49</v>
      </c>
      <c r="T2280" s="65">
        <v>-3041.8649999999998</v>
      </c>
      <c r="U2280" s="65">
        <v>21198.560000000001</v>
      </c>
      <c r="V2280" s="65">
        <v>-9452.2899999999972</v>
      </c>
    </row>
    <row r="2281" spans="1:22" x14ac:dyDescent="0.25">
      <c r="A2281">
        <v>2265</v>
      </c>
      <c r="B2281" s="65">
        <v>41.23</v>
      </c>
      <c r="C2281" s="65">
        <v>327.60000000000002</v>
      </c>
      <c r="D2281" s="65">
        <v>14.51</v>
      </c>
      <c r="E2281" s="65">
        <v>237.17</v>
      </c>
      <c r="F2281" s="65">
        <v>3204.55</v>
      </c>
      <c r="G2281" s="65">
        <v>2669.97</v>
      </c>
      <c r="H2281" s="65">
        <v>9197.15</v>
      </c>
      <c r="I2281" s="65">
        <v>3177.97</v>
      </c>
      <c r="J2281" s="65">
        <v>2567.8200000000002</v>
      </c>
      <c r="K2281" s="65">
        <v>3268.36</v>
      </c>
      <c r="L2281" s="65">
        <v>-5742.1</v>
      </c>
      <c r="M2281" s="65">
        <v>-8104.4999999999991</v>
      </c>
      <c r="N2281" s="65">
        <v>-8010.6</v>
      </c>
      <c r="O2281" s="65">
        <v>-21661.200000000001</v>
      </c>
      <c r="P2281" s="65">
        <v>4771.9250000000002</v>
      </c>
      <c r="Q2281" s="65">
        <v>265.82</v>
      </c>
      <c r="R2281" s="65">
        <v>25615.629999999997</v>
      </c>
      <c r="S2281" s="65">
        <v>-407.77</v>
      </c>
      <c r="T2281" s="65">
        <v>-665.16</v>
      </c>
      <c r="U2281" s="65">
        <v>5204.2</v>
      </c>
      <c r="V2281" s="65">
        <v>-8733.7549999999937</v>
      </c>
    </row>
    <row r="2282" spans="1:22" x14ac:dyDescent="0.25">
      <c r="A2282">
        <v>2266</v>
      </c>
      <c r="B2282" s="65">
        <v>39.234499999999997</v>
      </c>
      <c r="C2282" s="65">
        <v>323.40199999999999</v>
      </c>
      <c r="D2282" s="65">
        <v>14.196300000000001</v>
      </c>
      <c r="E2282" s="65">
        <v>228.04759999999999</v>
      </c>
      <c r="F2282" s="65">
        <v>3318.3033999999998</v>
      </c>
      <c r="G2282" s="65">
        <v>2679.6273999999999</v>
      </c>
      <c r="H2282" s="65">
        <v>10097.371999999999</v>
      </c>
      <c r="I2282" s="65">
        <v>3179.6460999999999</v>
      </c>
      <c r="J2282" s="65">
        <v>2558.3625000000002</v>
      </c>
      <c r="K2282" s="65">
        <v>3257.4553000000001</v>
      </c>
      <c r="L2282" s="65">
        <v>8228.5</v>
      </c>
      <c r="M2282" s="65">
        <v>-1803</v>
      </c>
      <c r="N2282" s="65">
        <v>4044.3</v>
      </c>
      <c r="O2282" s="65">
        <v>-3415.2</v>
      </c>
      <c r="P2282" s="65">
        <v>-23666.975000000002</v>
      </c>
      <c r="Q2282" s="65">
        <v>-1664.9999999999998</v>
      </c>
      <c r="R2282" s="65">
        <v>-19395.535</v>
      </c>
      <c r="S2282" s="65">
        <v>-575.33000000000004</v>
      </c>
      <c r="T2282" s="65">
        <v>753.1049999999999</v>
      </c>
      <c r="U2282" s="65">
        <v>7384.3</v>
      </c>
      <c r="V2282" s="65">
        <v>-30110.835000000003</v>
      </c>
    </row>
    <row r="2283" spans="1:22" x14ac:dyDescent="0.25">
      <c r="A2283">
        <v>2267</v>
      </c>
      <c r="B2283" s="65">
        <v>40.450000000000003</v>
      </c>
      <c r="C2283" s="65">
        <v>324.04000000000002</v>
      </c>
      <c r="D2283" s="65">
        <v>14.36</v>
      </c>
      <c r="E2283" s="65">
        <v>220.59</v>
      </c>
      <c r="F2283" s="65">
        <v>3096.83</v>
      </c>
      <c r="G2283" s="65">
        <v>2660.51</v>
      </c>
      <c r="H2283" s="65">
        <v>9778.7800000000007</v>
      </c>
      <c r="I2283" s="65">
        <v>3149.85</v>
      </c>
      <c r="J2283" s="65">
        <v>2558.0100000000002</v>
      </c>
      <c r="K2283" s="65">
        <v>3217.97</v>
      </c>
      <c r="L2283" s="65">
        <v>-285.60000000000002</v>
      </c>
      <c r="M2283" s="65">
        <v>-2755.65</v>
      </c>
      <c r="N2283" s="65">
        <v>-2254.1999999999998</v>
      </c>
      <c r="O2283" s="65">
        <v>11501</v>
      </c>
      <c r="P2283" s="65">
        <v>31702.525000000001</v>
      </c>
      <c r="Q2283" s="65">
        <v>2158.42</v>
      </c>
      <c r="R2283" s="65">
        <v>-3466.0850000000005</v>
      </c>
      <c r="S2283" s="65">
        <v>2404.2000000000003</v>
      </c>
      <c r="T2283" s="65">
        <v>806.7299999999999</v>
      </c>
      <c r="U2283" s="65">
        <v>15281.14</v>
      </c>
      <c r="V2283" s="65">
        <v>55092.480000000003</v>
      </c>
    </row>
    <row r="2284" spans="1:22" x14ac:dyDescent="0.25">
      <c r="A2284">
        <v>2268</v>
      </c>
      <c r="B2284" s="65">
        <v>39.475299999999997</v>
      </c>
      <c r="C2284" s="65">
        <v>330.12150000000003</v>
      </c>
      <c r="D2284" s="65">
        <v>14.387600000000001</v>
      </c>
      <c r="E2284" s="65">
        <v>218.42449999999999</v>
      </c>
      <c r="F2284" s="65">
        <v>3073.7737999999999</v>
      </c>
      <c r="G2284" s="65">
        <v>2668.0918999999999</v>
      </c>
      <c r="H2284" s="65">
        <v>9651.3475999999991</v>
      </c>
      <c r="I2284" s="65">
        <v>3255.3366999999998</v>
      </c>
      <c r="J2284" s="65">
        <v>2516.0902000000001</v>
      </c>
      <c r="K2284" s="65">
        <v>3354.0709000000002</v>
      </c>
      <c r="L2284" s="65">
        <v>6542.9</v>
      </c>
      <c r="M2284" s="65">
        <v>-11882.25</v>
      </c>
      <c r="N2284" s="65">
        <v>-3416.4</v>
      </c>
      <c r="O2284" s="65">
        <v>15831</v>
      </c>
      <c r="P2284" s="65">
        <v>37465.425000000003</v>
      </c>
      <c r="Q2284" s="65">
        <v>642.1</v>
      </c>
      <c r="R2284" s="65">
        <v>2905.6849999999999</v>
      </c>
      <c r="S2284" s="65">
        <v>-8144.39</v>
      </c>
      <c r="T2284" s="65">
        <v>7093.95</v>
      </c>
      <c r="U2284" s="65">
        <v>-11938.82</v>
      </c>
      <c r="V2284" s="65">
        <v>35099.199999999997</v>
      </c>
    </row>
    <row r="2285" spans="1:22" x14ac:dyDescent="0.25">
      <c r="A2285">
        <v>2269</v>
      </c>
      <c r="B2285" s="65">
        <v>40.99</v>
      </c>
      <c r="C2285" s="65">
        <v>321.22000000000003</v>
      </c>
      <c r="D2285" s="65">
        <v>14.19</v>
      </c>
      <c r="E2285" s="65">
        <v>223.68</v>
      </c>
      <c r="F2285" s="65">
        <v>3286.56</v>
      </c>
      <c r="G2285" s="65">
        <v>2707.39</v>
      </c>
      <c r="H2285" s="65">
        <v>9470.61</v>
      </c>
      <c r="I2285" s="65">
        <v>3224.68</v>
      </c>
      <c r="J2285" s="65">
        <v>2597.9899999999998</v>
      </c>
      <c r="K2285" s="65">
        <v>3254.5</v>
      </c>
      <c r="L2285" s="65">
        <v>-4048.1000000000004</v>
      </c>
      <c r="M2285" s="65">
        <v>1470.9</v>
      </c>
      <c r="N2285" s="65">
        <v>4122.3</v>
      </c>
      <c r="O2285" s="65">
        <v>5323.2</v>
      </c>
      <c r="P2285" s="65">
        <v>-15730.449999999999</v>
      </c>
      <c r="Q2285" s="65">
        <v>-7218.2199999999993</v>
      </c>
      <c r="R2285" s="65">
        <v>11942.44</v>
      </c>
      <c r="S2285" s="65">
        <v>-5078.6499999999996</v>
      </c>
      <c r="T2285" s="65">
        <v>-5190.7499999999991</v>
      </c>
      <c r="U2285" s="65">
        <v>7976.0400000000009</v>
      </c>
      <c r="V2285" s="65">
        <v>-6431.2899999999972</v>
      </c>
    </row>
    <row r="2286" spans="1:22" x14ac:dyDescent="0.25">
      <c r="A2286">
        <v>2270</v>
      </c>
      <c r="B2286" s="65">
        <v>39.778500000000001</v>
      </c>
      <c r="C2286" s="65">
        <v>325.60019999999997</v>
      </c>
      <c r="D2286" s="65">
        <v>13.741099999999999</v>
      </c>
      <c r="E2286" s="65">
        <v>228.93899999999999</v>
      </c>
      <c r="F2286" s="65">
        <v>3299.9227999999998</v>
      </c>
      <c r="G2286" s="65">
        <v>2668.3357000000001</v>
      </c>
      <c r="H2286" s="65">
        <v>10018.723900000001</v>
      </c>
      <c r="I2286" s="65">
        <v>3156.2546000000002</v>
      </c>
      <c r="J2286" s="65">
        <v>2518.1687000000002</v>
      </c>
      <c r="K2286" s="65">
        <v>3335.2716</v>
      </c>
      <c r="L2286" s="65">
        <v>4420.5</v>
      </c>
      <c r="M2286" s="65">
        <v>-5100.3</v>
      </c>
      <c r="N2286" s="65">
        <v>21797.1</v>
      </c>
      <c r="O2286" s="65">
        <v>-5198</v>
      </c>
      <c r="P2286" s="65">
        <v>-19071.825000000001</v>
      </c>
      <c r="Q2286" s="65">
        <v>593.34</v>
      </c>
      <c r="R2286" s="65">
        <v>-15463.130000000001</v>
      </c>
      <c r="S2286" s="65">
        <v>1763.8200000000002</v>
      </c>
      <c r="T2286" s="65">
        <v>6782.1750000000002</v>
      </c>
      <c r="U2286" s="65">
        <v>-8178.9599999999991</v>
      </c>
      <c r="V2286" s="65">
        <v>-17655.280000000002</v>
      </c>
    </row>
    <row r="2287" spans="1:22" x14ac:dyDescent="0.25">
      <c r="A2287">
        <v>2271</v>
      </c>
      <c r="B2287" s="65">
        <v>39.93</v>
      </c>
      <c r="C2287" s="65">
        <v>324.55</v>
      </c>
      <c r="D2287" s="65">
        <v>14.33</v>
      </c>
      <c r="E2287" s="65">
        <v>225.39</v>
      </c>
      <c r="F2287" s="65">
        <v>3336.73</v>
      </c>
      <c r="G2287" s="65">
        <v>2678.43</v>
      </c>
      <c r="H2287" s="65">
        <v>9519.7999999999993</v>
      </c>
      <c r="I2287" s="65">
        <v>3175.03</v>
      </c>
      <c r="J2287" s="65">
        <v>2573.4</v>
      </c>
      <c r="K2287" s="65">
        <v>3280.4</v>
      </c>
      <c r="L2287" s="65">
        <v>3373.3</v>
      </c>
      <c r="M2287" s="65">
        <v>-3532.0499999999997</v>
      </c>
      <c r="N2287" s="65">
        <v>-1255.8</v>
      </c>
      <c r="O2287" s="65">
        <v>1892</v>
      </c>
      <c r="P2287" s="65">
        <v>-28273.125</v>
      </c>
      <c r="Q2287" s="65">
        <v>-1424.9</v>
      </c>
      <c r="R2287" s="65">
        <v>9482.83</v>
      </c>
      <c r="S2287" s="65">
        <v>-113.97</v>
      </c>
      <c r="T2287" s="65">
        <v>-1502.0100000000002</v>
      </c>
      <c r="U2287" s="65">
        <v>2794.84</v>
      </c>
      <c r="V2287" s="65">
        <v>-18558.885000000006</v>
      </c>
    </row>
    <row r="2288" spans="1:22" x14ac:dyDescent="0.25">
      <c r="A2288">
        <v>2272</v>
      </c>
      <c r="B2288" s="65">
        <v>39.663600000000002</v>
      </c>
      <c r="C2288" s="65">
        <v>332.99650000000003</v>
      </c>
      <c r="D2288" s="65">
        <v>14.413600000000001</v>
      </c>
      <c r="E2288" s="65">
        <v>231.29390000000001</v>
      </c>
      <c r="F2288" s="65">
        <v>3329.1246000000001</v>
      </c>
      <c r="G2288" s="65">
        <v>2720.2480999999998</v>
      </c>
      <c r="H2288" s="65">
        <v>10188.1358</v>
      </c>
      <c r="I2288" s="65">
        <v>3162.3575999999998</v>
      </c>
      <c r="J2288" s="65">
        <v>2568.3553999999999</v>
      </c>
      <c r="K2288" s="65">
        <v>3275.5468999999998</v>
      </c>
      <c r="L2288" s="65">
        <v>5224.7999999999993</v>
      </c>
      <c r="M2288" s="65">
        <v>-16194.75</v>
      </c>
      <c r="N2288" s="65">
        <v>-4430.4000000000005</v>
      </c>
      <c r="O2288" s="65">
        <v>-9907.7999999999993</v>
      </c>
      <c r="P2288" s="65">
        <v>-26372.274999999998</v>
      </c>
      <c r="Q2288" s="65">
        <v>-9789.1400000000012</v>
      </c>
      <c r="R2288" s="65">
        <v>-23933.725000000002</v>
      </c>
      <c r="S2288" s="65">
        <v>1153.52</v>
      </c>
      <c r="T2288" s="65">
        <v>-745.83</v>
      </c>
      <c r="U2288" s="65">
        <v>3765.9799999999996</v>
      </c>
      <c r="V2288" s="65">
        <v>-81229.62000000001</v>
      </c>
    </row>
    <row r="2289" spans="1:22" x14ac:dyDescent="0.25">
      <c r="A2289">
        <v>2273</v>
      </c>
      <c r="B2289" s="65">
        <v>38.840000000000003</v>
      </c>
      <c r="C2289" s="65">
        <v>321.98</v>
      </c>
      <c r="D2289" s="65">
        <v>14.82</v>
      </c>
      <c r="E2289" s="65">
        <v>223.09</v>
      </c>
      <c r="F2289" s="65">
        <v>3088.83</v>
      </c>
      <c r="G2289" s="65">
        <v>2700.19</v>
      </c>
      <c r="H2289" s="65">
        <v>10348.65</v>
      </c>
      <c r="I2289" s="65">
        <v>3211.15</v>
      </c>
      <c r="J2289" s="65">
        <v>2517.19</v>
      </c>
      <c r="K2289" s="65">
        <v>3334.66</v>
      </c>
      <c r="L2289" s="65">
        <v>10958.5</v>
      </c>
      <c r="M2289" s="65">
        <v>324.75</v>
      </c>
      <c r="N2289" s="65">
        <v>-20326.8</v>
      </c>
      <c r="O2289" s="65">
        <v>6508.4</v>
      </c>
      <c r="P2289" s="65">
        <v>33702.625</v>
      </c>
      <c r="Q2289" s="65">
        <v>-5776.52</v>
      </c>
      <c r="R2289" s="65">
        <v>-31959.665000000001</v>
      </c>
      <c r="S2289" s="65">
        <v>-3725.8</v>
      </c>
      <c r="T2289" s="65">
        <v>6929.0249999999996</v>
      </c>
      <c r="U2289" s="65">
        <v>-8056.46</v>
      </c>
      <c r="V2289" s="65">
        <v>-11421.945000000003</v>
      </c>
    </row>
    <row r="2290" spans="1:22" x14ac:dyDescent="0.25">
      <c r="A2290">
        <v>2274</v>
      </c>
      <c r="B2290" s="65">
        <v>40.5991</v>
      </c>
      <c r="C2290" s="65">
        <v>321.02030000000002</v>
      </c>
      <c r="D2290" s="65">
        <v>14.4893</v>
      </c>
      <c r="E2290" s="65">
        <v>220.3939</v>
      </c>
      <c r="F2290" s="65">
        <v>3203.2289999999998</v>
      </c>
      <c r="G2290" s="65">
        <v>2659.3888999999999</v>
      </c>
      <c r="H2290" s="65">
        <v>9482.8469000000005</v>
      </c>
      <c r="I2290" s="65">
        <v>3193.2275</v>
      </c>
      <c r="J2290" s="65">
        <v>2537.0612000000001</v>
      </c>
      <c r="K2290" s="65">
        <v>3315.8227000000002</v>
      </c>
      <c r="L2290" s="65">
        <v>-1323.7</v>
      </c>
      <c r="M2290" s="65">
        <v>1769.55</v>
      </c>
      <c r="N2290" s="65">
        <v>-7382.7</v>
      </c>
      <c r="O2290" s="65">
        <v>11892.2</v>
      </c>
      <c r="P2290" s="65">
        <v>5101.625</v>
      </c>
      <c r="Q2290" s="65">
        <v>2382.7000000000003</v>
      </c>
      <c r="R2290" s="65">
        <v>11330.72</v>
      </c>
      <c r="S2290" s="65">
        <v>-1933.4700000000003</v>
      </c>
      <c r="T2290" s="65">
        <v>3948.2999999999997</v>
      </c>
      <c r="U2290" s="65">
        <v>-4289.18</v>
      </c>
      <c r="V2290" s="65">
        <v>21496.044999999998</v>
      </c>
    </row>
    <row r="2291" spans="1:22" x14ac:dyDescent="0.25">
      <c r="A2291">
        <v>2275</v>
      </c>
      <c r="B2291" s="65">
        <v>40.159999999999997</v>
      </c>
      <c r="C2291" s="65">
        <v>324.2</v>
      </c>
      <c r="D2291" s="65">
        <v>14.39</v>
      </c>
      <c r="E2291" s="65">
        <v>231.16</v>
      </c>
      <c r="F2291" s="65">
        <v>3340.99</v>
      </c>
      <c r="G2291" s="65">
        <v>2681.68</v>
      </c>
      <c r="H2291" s="65">
        <v>9327.98</v>
      </c>
      <c r="I2291" s="65">
        <v>3217.69</v>
      </c>
      <c r="J2291" s="65">
        <v>2605.4</v>
      </c>
      <c r="K2291" s="65">
        <v>3280.86</v>
      </c>
      <c r="L2291" s="65">
        <v>1754.1999999999998</v>
      </c>
      <c r="M2291" s="65">
        <v>-2996.4</v>
      </c>
      <c r="N2291" s="65">
        <v>-3510</v>
      </c>
      <c r="O2291" s="65">
        <v>-9643</v>
      </c>
      <c r="P2291" s="65">
        <v>-29339.825000000001</v>
      </c>
      <c r="Q2291" s="65">
        <v>-2076.3200000000002</v>
      </c>
      <c r="R2291" s="65">
        <v>19073.935000000001</v>
      </c>
      <c r="S2291" s="65">
        <v>-4379.8499999999995</v>
      </c>
      <c r="T2291" s="65">
        <v>-6301.98</v>
      </c>
      <c r="U2291" s="65">
        <v>2703.96</v>
      </c>
      <c r="V2291" s="65">
        <v>-34715.279999999999</v>
      </c>
    </row>
    <row r="2292" spans="1:22" x14ac:dyDescent="0.25">
      <c r="A2292">
        <v>2276</v>
      </c>
      <c r="B2292" s="65">
        <v>40.182299999999998</v>
      </c>
      <c r="C2292" s="65">
        <v>325.98489999999998</v>
      </c>
      <c r="D2292" s="65">
        <v>14.555099999999999</v>
      </c>
      <c r="E2292" s="65">
        <v>224.24850000000001</v>
      </c>
      <c r="F2292" s="65">
        <v>3274.5927999999999</v>
      </c>
      <c r="G2292" s="65">
        <v>2711.7714000000001</v>
      </c>
      <c r="H2292" s="65">
        <v>9702.4115999999995</v>
      </c>
      <c r="I2292" s="65">
        <v>3168.8258999999998</v>
      </c>
      <c r="J2292" s="65">
        <v>2597.4830000000002</v>
      </c>
      <c r="K2292" s="65">
        <v>3314.5122000000001</v>
      </c>
      <c r="L2292" s="65">
        <v>1593.9</v>
      </c>
      <c r="M2292" s="65">
        <v>-5677.3499999999995</v>
      </c>
      <c r="N2292" s="65">
        <v>-9948.9</v>
      </c>
      <c r="O2292" s="65">
        <v>4183</v>
      </c>
      <c r="P2292" s="65">
        <v>-12739.324999999999</v>
      </c>
      <c r="Q2292" s="65">
        <v>-8093.8</v>
      </c>
      <c r="R2292" s="65">
        <v>352.48499999999996</v>
      </c>
      <c r="S2292" s="65">
        <v>506.69000000000005</v>
      </c>
      <c r="T2292" s="65">
        <v>-5114.97</v>
      </c>
      <c r="U2292" s="65">
        <v>-4027.08</v>
      </c>
      <c r="V2292" s="65">
        <v>-38965.35</v>
      </c>
    </row>
    <row r="2293" spans="1:22" x14ac:dyDescent="0.25">
      <c r="A2293">
        <v>2277</v>
      </c>
      <c r="B2293" s="65">
        <v>41.7</v>
      </c>
      <c r="C2293" s="65">
        <v>323.23</v>
      </c>
      <c r="D2293" s="65">
        <v>14.12</v>
      </c>
      <c r="E2293" s="65">
        <v>226.01</v>
      </c>
      <c r="F2293" s="65">
        <v>3181.87</v>
      </c>
      <c r="G2293" s="65">
        <v>2679.26</v>
      </c>
      <c r="H2293" s="65">
        <v>9743.11</v>
      </c>
      <c r="I2293" s="65">
        <v>3149.22</v>
      </c>
      <c r="J2293" s="65">
        <v>2554.7199999999998</v>
      </c>
      <c r="K2293" s="65">
        <v>3290.93</v>
      </c>
      <c r="L2293" s="65">
        <v>-9013.2000000000007</v>
      </c>
      <c r="M2293" s="65">
        <v>-1538.1000000000001</v>
      </c>
      <c r="N2293" s="65">
        <v>7211.1</v>
      </c>
      <c r="O2293" s="65">
        <v>651.20000000000005</v>
      </c>
      <c r="P2293" s="65">
        <v>10441.525</v>
      </c>
      <c r="Q2293" s="65">
        <v>-1592.48</v>
      </c>
      <c r="R2293" s="65">
        <v>-1682.5350000000001</v>
      </c>
      <c r="S2293" s="65">
        <v>2467.2999999999997</v>
      </c>
      <c r="T2293" s="65">
        <v>1299.6600000000001</v>
      </c>
      <c r="U2293" s="65">
        <v>689.76</v>
      </c>
      <c r="V2293" s="65">
        <v>8934.2299999999977</v>
      </c>
    </row>
    <row r="2294" spans="1:22" x14ac:dyDescent="0.25">
      <c r="A2294">
        <v>2278</v>
      </c>
      <c r="B2294" s="65">
        <v>38.953600000000002</v>
      </c>
      <c r="C2294" s="65">
        <v>325.80540000000002</v>
      </c>
      <c r="D2294" s="65">
        <v>14.765599999999999</v>
      </c>
      <c r="E2294" s="65">
        <v>227.00739999999999</v>
      </c>
      <c r="F2294" s="65">
        <v>3296.1486</v>
      </c>
      <c r="G2294" s="65">
        <v>2690.9079000000002</v>
      </c>
      <c r="H2294" s="65">
        <v>9566.7152000000006</v>
      </c>
      <c r="I2294" s="65">
        <v>3189.4283</v>
      </c>
      <c r="J2294" s="65">
        <v>2539.0371</v>
      </c>
      <c r="K2294" s="65">
        <v>3285.3620999999998</v>
      </c>
      <c r="L2294" s="65">
        <v>10194.799999999999</v>
      </c>
      <c r="M2294" s="65">
        <v>-5408.0999999999995</v>
      </c>
      <c r="N2294" s="65">
        <v>-18158.400000000001</v>
      </c>
      <c r="O2294" s="65">
        <v>-1334.8</v>
      </c>
      <c r="P2294" s="65">
        <v>-18128.274999999998</v>
      </c>
      <c r="Q2294" s="65">
        <v>-3921.1</v>
      </c>
      <c r="R2294" s="65">
        <v>7137.3050000000003</v>
      </c>
      <c r="S2294" s="65">
        <v>-1553.5500000000002</v>
      </c>
      <c r="T2294" s="65">
        <v>3651.915</v>
      </c>
      <c r="U2294" s="65">
        <v>1802.9399999999998</v>
      </c>
      <c r="V2294" s="65">
        <v>-25717.264999999992</v>
      </c>
    </row>
    <row r="2295" spans="1:22" x14ac:dyDescent="0.25">
      <c r="A2295">
        <v>2279</v>
      </c>
      <c r="B2295" s="65">
        <v>41.13</v>
      </c>
      <c r="C2295" s="65">
        <v>324.98</v>
      </c>
      <c r="D2295" s="65">
        <v>14.24</v>
      </c>
      <c r="E2295" s="65">
        <v>217.48</v>
      </c>
      <c r="F2295" s="65">
        <v>3242.63</v>
      </c>
      <c r="G2295" s="65">
        <v>2725.51</v>
      </c>
      <c r="H2295" s="65">
        <v>9763.31</v>
      </c>
      <c r="I2295" s="65">
        <v>3170.01</v>
      </c>
      <c r="J2295" s="65">
        <v>2601.1999999999998</v>
      </c>
      <c r="K2295" s="65">
        <v>3337.31</v>
      </c>
      <c r="L2295" s="65">
        <v>-5026.7</v>
      </c>
      <c r="M2295" s="65">
        <v>-4165.5</v>
      </c>
      <c r="N2295" s="65">
        <v>2242.5</v>
      </c>
      <c r="O2295" s="65">
        <v>17720</v>
      </c>
      <c r="P2295" s="65">
        <v>-4749.3499999999995</v>
      </c>
      <c r="Q2295" s="65">
        <v>-10841.1</v>
      </c>
      <c r="R2295" s="65">
        <v>-2692.2450000000003</v>
      </c>
      <c r="S2295" s="65">
        <v>388.36</v>
      </c>
      <c r="T2295" s="65">
        <v>-5672.0849999999991</v>
      </c>
      <c r="U2295" s="65">
        <v>-8586.6</v>
      </c>
      <c r="V2295" s="65">
        <v>-21382.720000000001</v>
      </c>
    </row>
    <row r="2296" spans="1:22" x14ac:dyDescent="0.25">
      <c r="A2296">
        <v>2280</v>
      </c>
      <c r="B2296" s="65">
        <v>38.092300000000002</v>
      </c>
      <c r="C2296" s="65">
        <v>314.03739999999999</v>
      </c>
      <c r="D2296" s="65">
        <v>14.387700000000001</v>
      </c>
      <c r="E2296" s="65">
        <v>219.00790000000001</v>
      </c>
      <c r="F2296" s="65">
        <v>3258.8692000000001</v>
      </c>
      <c r="G2296" s="65">
        <v>2680.8568</v>
      </c>
      <c r="H2296" s="65">
        <v>9450.7795000000006</v>
      </c>
      <c r="I2296" s="65">
        <v>3220.7419</v>
      </c>
      <c r="J2296" s="65">
        <v>2577.6972000000001</v>
      </c>
      <c r="K2296" s="65">
        <v>3260.3717000000001</v>
      </c>
      <c r="L2296" s="65">
        <v>16223.9</v>
      </c>
      <c r="M2296" s="65">
        <v>12243.9</v>
      </c>
      <c r="N2296" s="65">
        <v>-3420.3</v>
      </c>
      <c r="O2296" s="65">
        <v>14664.199999999999</v>
      </c>
      <c r="P2296" s="65">
        <v>-8808.4249999999993</v>
      </c>
      <c r="Q2296" s="65">
        <v>-1910.8799999999999</v>
      </c>
      <c r="R2296" s="65">
        <v>12934.09</v>
      </c>
      <c r="S2296" s="65">
        <v>-4684.91</v>
      </c>
      <c r="T2296" s="65">
        <v>-2147.1</v>
      </c>
      <c r="U2296" s="65">
        <v>6801.0199999999995</v>
      </c>
      <c r="V2296" s="65">
        <v>41895.494999999995</v>
      </c>
    </row>
    <row r="2297" spans="1:22" x14ac:dyDescent="0.25">
      <c r="A2297">
        <v>2281</v>
      </c>
      <c r="B2297" s="65">
        <v>41.47</v>
      </c>
      <c r="C2297" s="65">
        <v>323.76</v>
      </c>
      <c r="D2297" s="65">
        <v>14.46</v>
      </c>
      <c r="E2297" s="65">
        <v>223.75</v>
      </c>
      <c r="F2297" s="65">
        <v>2987.62</v>
      </c>
      <c r="G2297" s="65">
        <v>2728.93</v>
      </c>
      <c r="H2297" s="65">
        <v>9327.34</v>
      </c>
      <c r="I2297" s="65">
        <v>3217.88</v>
      </c>
      <c r="J2297" s="65">
        <v>2599.8200000000002</v>
      </c>
      <c r="K2297" s="65">
        <v>3249.03</v>
      </c>
      <c r="L2297" s="65">
        <v>-7413.7</v>
      </c>
      <c r="M2297" s="65">
        <v>-2337.9</v>
      </c>
      <c r="N2297" s="65">
        <v>-6321.9</v>
      </c>
      <c r="O2297" s="65">
        <v>5189</v>
      </c>
      <c r="P2297" s="65">
        <v>59003.174999999996</v>
      </c>
      <c r="Q2297" s="65">
        <v>-11525.140000000001</v>
      </c>
      <c r="R2297" s="65">
        <v>19106.219999999998</v>
      </c>
      <c r="S2297" s="65">
        <v>-4398.29</v>
      </c>
      <c r="T2297" s="65">
        <v>-5465.01</v>
      </c>
      <c r="U2297" s="65">
        <v>9069.0399999999991</v>
      </c>
      <c r="V2297" s="65">
        <v>54905.494999999988</v>
      </c>
    </row>
    <row r="2298" spans="1:22" x14ac:dyDescent="0.25">
      <c r="A2298">
        <v>2282</v>
      </c>
      <c r="B2298" s="65">
        <v>41.300699999999999</v>
      </c>
      <c r="C2298" s="65">
        <v>319.37790000000001</v>
      </c>
      <c r="D2298" s="65">
        <v>14.247400000000001</v>
      </c>
      <c r="E2298" s="65">
        <v>223.09520000000001</v>
      </c>
      <c r="F2298" s="65">
        <v>3184.7379999999998</v>
      </c>
      <c r="G2298" s="65">
        <v>2655.5338999999999</v>
      </c>
      <c r="H2298" s="65">
        <v>9467.6705999999995</v>
      </c>
      <c r="I2298" s="65">
        <v>3176.261</v>
      </c>
      <c r="J2298" s="65">
        <v>2567.6596</v>
      </c>
      <c r="K2298" s="65">
        <v>3366.3171000000002</v>
      </c>
      <c r="L2298" s="65">
        <v>-6234.9000000000005</v>
      </c>
      <c r="M2298" s="65">
        <v>4233.1499999999996</v>
      </c>
      <c r="N2298" s="65">
        <v>2051.4</v>
      </c>
      <c r="O2298" s="65">
        <v>6489.6</v>
      </c>
      <c r="P2298" s="65">
        <v>9724.375</v>
      </c>
      <c r="Q2298" s="65">
        <v>3153.7</v>
      </c>
      <c r="R2298" s="65">
        <v>12089.535</v>
      </c>
      <c r="S2298" s="65">
        <v>-236.82</v>
      </c>
      <c r="T2298" s="65">
        <v>-641.45999999999992</v>
      </c>
      <c r="U2298" s="65">
        <v>-14388.06</v>
      </c>
      <c r="V2298" s="65">
        <v>16240.520000000002</v>
      </c>
    </row>
    <row r="2299" spans="1:22" x14ac:dyDescent="0.25">
      <c r="A2299">
        <v>2283</v>
      </c>
      <c r="B2299" s="65">
        <v>40.19</v>
      </c>
      <c r="C2299" s="65">
        <v>319.5</v>
      </c>
      <c r="D2299" s="65">
        <v>14.57</v>
      </c>
      <c r="E2299" s="65">
        <v>212.38</v>
      </c>
      <c r="F2299" s="65">
        <v>3202.07</v>
      </c>
      <c r="G2299" s="65">
        <v>2695.75</v>
      </c>
      <c r="H2299" s="65">
        <v>9526.51</v>
      </c>
      <c r="I2299" s="65">
        <v>3180.95</v>
      </c>
      <c r="J2299" s="65">
        <v>2569.0300000000002</v>
      </c>
      <c r="K2299" s="65">
        <v>3256.5</v>
      </c>
      <c r="L2299" s="65">
        <v>1557.5</v>
      </c>
      <c r="M2299" s="65">
        <v>4049.4000000000005</v>
      </c>
      <c r="N2299" s="65">
        <v>-10650.9</v>
      </c>
      <c r="O2299" s="65">
        <v>27920.2</v>
      </c>
      <c r="P2299" s="65">
        <v>5391.2250000000004</v>
      </c>
      <c r="Q2299" s="65">
        <v>-4890.4400000000005</v>
      </c>
      <c r="R2299" s="65">
        <v>9147.74</v>
      </c>
      <c r="S2299" s="65">
        <v>-705.33</v>
      </c>
      <c r="T2299" s="65">
        <v>-847.66499999999996</v>
      </c>
      <c r="U2299" s="65">
        <v>7575.18</v>
      </c>
      <c r="V2299" s="65">
        <v>38546.909999999996</v>
      </c>
    </row>
    <row r="2300" spans="1:22" x14ac:dyDescent="0.25">
      <c r="A2300">
        <v>2284</v>
      </c>
      <c r="B2300" s="65">
        <v>39.688400000000001</v>
      </c>
      <c r="C2300" s="65">
        <v>324.43849999999998</v>
      </c>
      <c r="D2300" s="65">
        <v>14.336600000000001</v>
      </c>
      <c r="E2300" s="65">
        <v>230.79409999999999</v>
      </c>
      <c r="F2300" s="65">
        <v>3203.614</v>
      </c>
      <c r="G2300" s="65">
        <v>2651.7363999999998</v>
      </c>
      <c r="H2300" s="65">
        <v>9757.0892999999996</v>
      </c>
      <c r="I2300" s="65">
        <v>3194.7249999999999</v>
      </c>
      <c r="J2300" s="65">
        <v>2503.7455</v>
      </c>
      <c r="K2300" s="65">
        <v>3402.3881999999999</v>
      </c>
      <c r="L2300" s="65">
        <v>5051.2</v>
      </c>
      <c r="M2300" s="65">
        <v>-3357.7500000000005</v>
      </c>
      <c r="N2300" s="65">
        <v>-1427.4</v>
      </c>
      <c r="O2300" s="65">
        <v>-8908.2000000000007</v>
      </c>
      <c r="P2300" s="65">
        <v>5005.375</v>
      </c>
      <c r="Q2300" s="65">
        <v>3913.2</v>
      </c>
      <c r="R2300" s="65">
        <v>-2381.4</v>
      </c>
      <c r="S2300" s="65">
        <v>-2083.2200000000003</v>
      </c>
      <c r="T2300" s="65">
        <v>8945.6550000000007</v>
      </c>
      <c r="U2300" s="65">
        <v>-21602.28</v>
      </c>
      <c r="V2300" s="65">
        <v>-16844.82</v>
      </c>
    </row>
    <row r="2301" spans="1:22" x14ac:dyDescent="0.25">
      <c r="A2301">
        <v>2285</v>
      </c>
      <c r="B2301" s="65">
        <v>40.380000000000003</v>
      </c>
      <c r="C2301" s="65">
        <v>327.55</v>
      </c>
      <c r="D2301" s="65">
        <v>13.84</v>
      </c>
      <c r="E2301" s="65">
        <v>227.3</v>
      </c>
      <c r="F2301" s="65">
        <v>3237.64</v>
      </c>
      <c r="G2301" s="65">
        <v>2697.49</v>
      </c>
      <c r="H2301" s="65">
        <v>9471.11</v>
      </c>
      <c r="I2301" s="65">
        <v>3165.23</v>
      </c>
      <c r="J2301" s="65">
        <v>2543.56</v>
      </c>
      <c r="K2301" s="65">
        <v>3347.29</v>
      </c>
      <c r="L2301" s="65">
        <v>184.8</v>
      </c>
      <c r="M2301" s="65">
        <v>-8022.3</v>
      </c>
      <c r="N2301" s="65">
        <v>17916.599999999999</v>
      </c>
      <c r="O2301" s="65">
        <v>-1929.8</v>
      </c>
      <c r="P2301" s="65">
        <v>-3500.4749999999999</v>
      </c>
      <c r="Q2301" s="65">
        <v>-5237.32</v>
      </c>
      <c r="R2301" s="65">
        <v>11917.56</v>
      </c>
      <c r="S2301" s="65">
        <v>866.59</v>
      </c>
      <c r="T2301" s="65">
        <v>2972.8949999999995</v>
      </c>
      <c r="U2301" s="65">
        <v>-10582.58</v>
      </c>
      <c r="V2301" s="65">
        <v>4585.9699999999993</v>
      </c>
    </row>
    <row r="2302" spans="1:22" x14ac:dyDescent="0.25">
      <c r="A2302">
        <v>2286</v>
      </c>
      <c r="B2302" s="65">
        <v>40.447499999999998</v>
      </c>
      <c r="C2302" s="65">
        <v>324.82380000000001</v>
      </c>
      <c r="D2302" s="65">
        <v>14.775</v>
      </c>
      <c r="E2302" s="65">
        <v>212.0899</v>
      </c>
      <c r="F2302" s="65">
        <v>3347.1873000000001</v>
      </c>
      <c r="G2302" s="65">
        <v>2658.4647</v>
      </c>
      <c r="H2302" s="65">
        <v>9863.5192999999999</v>
      </c>
      <c r="I2302" s="65">
        <v>3171.2568999999999</v>
      </c>
      <c r="J2302" s="65">
        <v>2530.4571999999998</v>
      </c>
      <c r="K2302" s="65">
        <v>3348.5012000000002</v>
      </c>
      <c r="L2302" s="65">
        <v>-262.5</v>
      </c>
      <c r="M2302" s="65">
        <v>-3935.7000000000003</v>
      </c>
      <c r="N2302" s="65">
        <v>-18525</v>
      </c>
      <c r="O2302" s="65">
        <v>28500.2</v>
      </c>
      <c r="P2302" s="65">
        <v>-30887.95</v>
      </c>
      <c r="Q2302" s="65">
        <v>2567.54</v>
      </c>
      <c r="R2302" s="65">
        <v>-7702.9</v>
      </c>
      <c r="S2302" s="65">
        <v>263.58999999999997</v>
      </c>
      <c r="T2302" s="65">
        <v>4938.9000000000005</v>
      </c>
      <c r="U2302" s="65">
        <v>-10824.880000000001</v>
      </c>
      <c r="V2302" s="65">
        <v>-35868.699999999997</v>
      </c>
    </row>
    <row r="2303" spans="1:22" x14ac:dyDescent="0.25">
      <c r="A2303">
        <v>2287</v>
      </c>
      <c r="B2303" s="65">
        <v>39.46</v>
      </c>
      <c r="C2303" s="65">
        <v>321.57</v>
      </c>
      <c r="D2303" s="65">
        <v>13.93</v>
      </c>
      <c r="E2303" s="65">
        <v>216.79</v>
      </c>
      <c r="F2303" s="65">
        <v>3165.98</v>
      </c>
      <c r="G2303" s="65">
        <v>2609.79</v>
      </c>
      <c r="H2303" s="65">
        <v>9690.83</v>
      </c>
      <c r="I2303" s="65">
        <v>3125.23</v>
      </c>
      <c r="J2303" s="65">
        <v>2609.79</v>
      </c>
      <c r="K2303" s="65">
        <v>3265</v>
      </c>
      <c r="L2303" s="65">
        <v>6634.5999999999995</v>
      </c>
      <c r="M2303" s="65">
        <v>947.24999999999989</v>
      </c>
      <c r="N2303" s="65">
        <v>14609.4</v>
      </c>
      <c r="O2303" s="65">
        <v>19090.2</v>
      </c>
      <c r="P2303" s="65">
        <v>14413.625</v>
      </c>
      <c r="Q2303" s="65">
        <v>12303.32</v>
      </c>
      <c r="R2303" s="65">
        <v>931.47</v>
      </c>
      <c r="S2303" s="65">
        <v>4865.9799999999996</v>
      </c>
      <c r="T2303" s="65">
        <v>-6961.41</v>
      </c>
      <c r="U2303" s="65">
        <v>5875.28</v>
      </c>
      <c r="V2303" s="65">
        <v>72709.714999999982</v>
      </c>
    </row>
    <row r="2304" spans="1:22" x14ac:dyDescent="0.25">
      <c r="A2304">
        <v>2288</v>
      </c>
      <c r="B2304" s="65">
        <v>40.789900000000003</v>
      </c>
      <c r="C2304" s="65">
        <v>318.40120000000002</v>
      </c>
      <c r="D2304" s="65">
        <v>14.503399999999999</v>
      </c>
      <c r="E2304" s="65">
        <v>222.04239999999999</v>
      </c>
      <c r="F2304" s="65">
        <v>3412.328</v>
      </c>
      <c r="G2304" s="65">
        <v>2670.0430999999999</v>
      </c>
      <c r="H2304" s="65">
        <v>9850.7473000000009</v>
      </c>
      <c r="I2304" s="65">
        <v>3198.5787</v>
      </c>
      <c r="J2304" s="65">
        <v>2537.0803999999998</v>
      </c>
      <c r="K2304" s="65">
        <v>3306.2656999999999</v>
      </c>
      <c r="L2304" s="65">
        <v>-2659.3</v>
      </c>
      <c r="M2304" s="65">
        <v>5698.2</v>
      </c>
      <c r="N2304" s="65">
        <v>-7932.5999999999995</v>
      </c>
      <c r="O2304" s="65">
        <v>8595.2000000000007</v>
      </c>
      <c r="P2304" s="65">
        <v>-47173.125</v>
      </c>
      <c r="Q2304" s="65">
        <v>251.86</v>
      </c>
      <c r="R2304" s="65">
        <v>-7064.3</v>
      </c>
      <c r="S2304" s="65">
        <v>-2468.59</v>
      </c>
      <c r="T2304" s="65">
        <v>3945.42</v>
      </c>
      <c r="U2304" s="65">
        <v>-2377.7799999999997</v>
      </c>
      <c r="V2304" s="65">
        <v>-51185.014999999999</v>
      </c>
    </row>
    <row r="2305" spans="1:22" x14ac:dyDescent="0.25">
      <c r="A2305">
        <v>2289</v>
      </c>
      <c r="B2305" s="65">
        <v>39.79</v>
      </c>
      <c r="C2305" s="65">
        <v>328.72</v>
      </c>
      <c r="D2305" s="65">
        <v>14.32</v>
      </c>
      <c r="E2305" s="65">
        <v>225.25</v>
      </c>
      <c r="F2305" s="65">
        <v>3249.08</v>
      </c>
      <c r="G2305" s="65">
        <v>2635.86</v>
      </c>
      <c r="H2305" s="65">
        <v>10005.73</v>
      </c>
      <c r="I2305" s="65">
        <v>3135.87</v>
      </c>
      <c r="J2305" s="65">
        <v>2518.67</v>
      </c>
      <c r="K2305" s="65">
        <v>3302.16</v>
      </c>
      <c r="L2305" s="65">
        <v>4313.3999999999996</v>
      </c>
      <c r="M2305" s="65">
        <v>-9773.5499999999993</v>
      </c>
      <c r="N2305" s="65">
        <v>-799.5</v>
      </c>
      <c r="O2305" s="65">
        <v>2187.8000000000002</v>
      </c>
      <c r="P2305" s="65">
        <v>-6361.2</v>
      </c>
      <c r="Q2305" s="65">
        <v>7089.26</v>
      </c>
      <c r="R2305" s="65">
        <v>-14813.655000000001</v>
      </c>
      <c r="S2305" s="65">
        <v>3802.35</v>
      </c>
      <c r="T2305" s="65">
        <v>6706.62</v>
      </c>
      <c r="U2305" s="65">
        <v>-1557.2800000000002</v>
      </c>
      <c r="V2305" s="65">
        <v>-9205.7549999999992</v>
      </c>
    </row>
    <row r="2306" spans="1:22" x14ac:dyDescent="0.25">
      <c r="A2306">
        <v>2290</v>
      </c>
      <c r="B2306" s="65">
        <v>41.824800000000003</v>
      </c>
      <c r="C2306" s="65">
        <v>323.74560000000002</v>
      </c>
      <c r="D2306" s="65">
        <v>13.869</v>
      </c>
      <c r="E2306" s="65">
        <v>243.91909999999999</v>
      </c>
      <c r="F2306" s="65">
        <v>3279.3015999999998</v>
      </c>
      <c r="G2306" s="65">
        <v>2681.8629000000001</v>
      </c>
      <c r="H2306" s="65">
        <v>9543.5342999999993</v>
      </c>
      <c r="I2306" s="65">
        <v>3150.9346999999998</v>
      </c>
      <c r="J2306" s="65">
        <v>2574.7885999999999</v>
      </c>
      <c r="K2306" s="65">
        <v>3245.1505000000002</v>
      </c>
      <c r="L2306" s="65">
        <v>-9903.6</v>
      </c>
      <c r="M2306" s="65">
        <v>-2318.4</v>
      </c>
      <c r="N2306" s="65">
        <v>16809</v>
      </c>
      <c r="O2306" s="65">
        <v>-35158.200000000004</v>
      </c>
      <c r="P2306" s="65">
        <v>-13916.525</v>
      </c>
      <c r="Q2306" s="65">
        <v>-2112.1</v>
      </c>
      <c r="R2306" s="65">
        <v>8296.35</v>
      </c>
      <c r="S2306" s="65">
        <v>2295.8100000000004</v>
      </c>
      <c r="T2306" s="65">
        <v>-1710.81</v>
      </c>
      <c r="U2306" s="65">
        <v>9845.26</v>
      </c>
      <c r="V2306" s="65">
        <v>-27873.215000000004</v>
      </c>
    </row>
    <row r="2307" spans="1:22" x14ac:dyDescent="0.25">
      <c r="A2307">
        <v>2291</v>
      </c>
      <c r="B2307" s="65">
        <v>40.42</v>
      </c>
      <c r="C2307" s="65">
        <v>322.93</v>
      </c>
      <c r="D2307" s="65">
        <v>14.29</v>
      </c>
      <c r="E2307" s="65">
        <v>228.14</v>
      </c>
      <c r="F2307" s="65">
        <v>3141.23</v>
      </c>
      <c r="G2307" s="65">
        <v>2675.42</v>
      </c>
      <c r="H2307" s="65">
        <v>9589.48</v>
      </c>
      <c r="I2307" s="65">
        <v>3161.91</v>
      </c>
      <c r="J2307" s="65">
        <v>2508.9299999999998</v>
      </c>
      <c r="K2307" s="65">
        <v>3308.4</v>
      </c>
      <c r="L2307" s="65">
        <v>-84.7</v>
      </c>
      <c r="M2307" s="65">
        <v>-1097.4000000000001</v>
      </c>
      <c r="N2307" s="65">
        <v>214.5</v>
      </c>
      <c r="O2307" s="65">
        <v>-3595</v>
      </c>
      <c r="P2307" s="65">
        <v>20601.5</v>
      </c>
      <c r="Q2307" s="65">
        <v>-823.32</v>
      </c>
      <c r="R2307" s="65">
        <v>5998.87</v>
      </c>
      <c r="S2307" s="65">
        <v>1198.75</v>
      </c>
      <c r="T2307" s="65">
        <v>8167.62</v>
      </c>
      <c r="U2307" s="65">
        <v>-2804.2400000000002</v>
      </c>
      <c r="V2307" s="65">
        <v>27776.579999999998</v>
      </c>
    </row>
    <row r="2308" spans="1:22" x14ac:dyDescent="0.25">
      <c r="A2308">
        <v>2292</v>
      </c>
      <c r="B2308" s="65">
        <v>41.154200000000003</v>
      </c>
      <c r="C2308" s="65">
        <v>321.74509999999998</v>
      </c>
      <c r="D2308" s="65">
        <v>14.098100000000001</v>
      </c>
      <c r="E2308" s="65">
        <v>226.6798</v>
      </c>
      <c r="F2308" s="65">
        <v>3327.2628</v>
      </c>
      <c r="G2308" s="65">
        <v>2703.1282000000001</v>
      </c>
      <c r="H2308" s="65">
        <v>9235.9830999999995</v>
      </c>
      <c r="I2308" s="65">
        <v>3144.2881000000002</v>
      </c>
      <c r="J2308" s="65">
        <v>2530.2964999999999</v>
      </c>
      <c r="K2308" s="65">
        <v>3230.2550999999999</v>
      </c>
      <c r="L2308" s="65">
        <v>-5209.3999999999996</v>
      </c>
      <c r="M2308" s="65">
        <v>682.35</v>
      </c>
      <c r="N2308" s="65">
        <v>7874.0999999999995</v>
      </c>
      <c r="O2308" s="65">
        <v>-679.6</v>
      </c>
      <c r="P2308" s="65">
        <v>-25906.825000000001</v>
      </c>
      <c r="Q2308" s="65">
        <v>-6365.16</v>
      </c>
      <c r="R2308" s="65">
        <v>23673.91</v>
      </c>
      <c r="S2308" s="65">
        <v>2960.4700000000003</v>
      </c>
      <c r="T2308" s="65">
        <v>4963.0050000000001</v>
      </c>
      <c r="U2308" s="65">
        <v>12824.34</v>
      </c>
      <c r="V2308" s="65">
        <v>14817.19</v>
      </c>
    </row>
    <row r="2309" spans="1:22" x14ac:dyDescent="0.25">
      <c r="A2309">
        <v>2293</v>
      </c>
      <c r="B2309" s="65">
        <v>38.729999999999997</v>
      </c>
      <c r="C2309" s="65">
        <v>319.52</v>
      </c>
      <c r="D2309" s="65">
        <v>14.34</v>
      </c>
      <c r="E2309" s="65">
        <v>225.45</v>
      </c>
      <c r="F2309" s="65">
        <v>3150.92</v>
      </c>
      <c r="G2309" s="65">
        <v>2701.6</v>
      </c>
      <c r="H2309" s="65">
        <v>9782.1</v>
      </c>
      <c r="I2309" s="65">
        <v>3152.78</v>
      </c>
      <c r="J2309" s="65">
        <v>2521.89</v>
      </c>
      <c r="K2309" s="65">
        <v>3305.55</v>
      </c>
      <c r="L2309" s="65">
        <v>11750.2</v>
      </c>
      <c r="M2309" s="65">
        <v>4023.2999999999997</v>
      </c>
      <c r="N2309" s="65">
        <v>-1595.1</v>
      </c>
      <c r="O2309" s="65">
        <v>1771</v>
      </c>
      <c r="P2309" s="65">
        <v>18179.774999999998</v>
      </c>
      <c r="Q2309" s="65">
        <v>-6058.76</v>
      </c>
      <c r="R2309" s="65">
        <v>-3632.11</v>
      </c>
      <c r="S2309" s="65">
        <v>2111.7399999999998</v>
      </c>
      <c r="T2309" s="65">
        <v>6224.0549999999994</v>
      </c>
      <c r="U2309" s="65">
        <v>-2234.88</v>
      </c>
      <c r="V2309" s="65">
        <v>30539.21999999999</v>
      </c>
    </row>
    <row r="2310" spans="1:22" x14ac:dyDescent="0.25">
      <c r="A2310">
        <v>2294</v>
      </c>
      <c r="B2310" s="65">
        <v>38.839599999999997</v>
      </c>
      <c r="C2310" s="65">
        <v>324.89589999999998</v>
      </c>
      <c r="D2310" s="65">
        <v>14.5282</v>
      </c>
      <c r="E2310" s="65">
        <v>226.6061</v>
      </c>
      <c r="F2310" s="65">
        <v>3370.6275999999998</v>
      </c>
      <c r="G2310" s="65">
        <v>2635.12</v>
      </c>
      <c r="H2310" s="65">
        <v>9721.5791000000008</v>
      </c>
      <c r="I2310" s="65">
        <v>3214.3186000000001</v>
      </c>
      <c r="J2310" s="65">
        <v>2545.4684999999999</v>
      </c>
      <c r="K2310" s="65">
        <v>3291.7536</v>
      </c>
      <c r="L2310" s="65">
        <v>10992.8</v>
      </c>
      <c r="M2310" s="65">
        <v>-4043.85</v>
      </c>
      <c r="N2310" s="65">
        <v>-8899.7999999999993</v>
      </c>
      <c r="O2310" s="65">
        <v>-532.20000000000005</v>
      </c>
      <c r="P2310" s="65">
        <v>-36748.025000000001</v>
      </c>
      <c r="Q2310" s="65">
        <v>7236.4800000000005</v>
      </c>
      <c r="R2310" s="65">
        <v>-605.89</v>
      </c>
      <c r="S2310" s="65">
        <v>-4042.5800000000004</v>
      </c>
      <c r="T2310" s="65">
        <v>2687.2049999999999</v>
      </c>
      <c r="U2310" s="65">
        <v>524.64</v>
      </c>
      <c r="V2310" s="65">
        <v>-33431.22</v>
      </c>
    </row>
    <row r="2311" spans="1:22" x14ac:dyDescent="0.25">
      <c r="A2311">
        <v>2295</v>
      </c>
      <c r="B2311" s="65">
        <v>40.46</v>
      </c>
      <c r="C2311" s="65">
        <v>317.31</v>
      </c>
      <c r="D2311" s="65">
        <v>14.01</v>
      </c>
      <c r="E2311" s="65">
        <v>230.64</v>
      </c>
      <c r="F2311" s="65">
        <v>3241.07</v>
      </c>
      <c r="G2311" s="65">
        <v>2683.65</v>
      </c>
      <c r="H2311" s="65">
        <v>9746.49</v>
      </c>
      <c r="I2311" s="65">
        <v>3273.63</v>
      </c>
      <c r="J2311" s="65">
        <v>2599.13</v>
      </c>
      <c r="K2311" s="65">
        <v>3276.74</v>
      </c>
      <c r="L2311" s="65">
        <v>-340.9</v>
      </c>
      <c r="M2311" s="65">
        <v>7336.2</v>
      </c>
      <c r="N2311" s="65">
        <v>11278.800000000001</v>
      </c>
      <c r="O2311" s="65">
        <v>-8603</v>
      </c>
      <c r="P2311" s="65">
        <v>-4359.3999999999996</v>
      </c>
      <c r="Q2311" s="65">
        <v>-2469</v>
      </c>
      <c r="R2311" s="65">
        <v>-1851.3349999999998</v>
      </c>
      <c r="S2311" s="65">
        <v>-9973.35</v>
      </c>
      <c r="T2311" s="65">
        <v>-5362.08</v>
      </c>
      <c r="U2311" s="65">
        <v>3526.76</v>
      </c>
      <c r="V2311" s="65">
        <v>-10817.304999999997</v>
      </c>
    </row>
    <row r="2312" spans="1:22" x14ac:dyDescent="0.25">
      <c r="A2312">
        <v>2296</v>
      </c>
      <c r="B2312" s="65">
        <v>42.237200000000001</v>
      </c>
      <c r="C2312" s="65">
        <v>319.32150000000001</v>
      </c>
      <c r="D2312" s="65">
        <v>14.5062</v>
      </c>
      <c r="E2312" s="65">
        <v>233.4802</v>
      </c>
      <c r="F2312" s="65">
        <v>3221.7555000000002</v>
      </c>
      <c r="G2312" s="65">
        <v>2686.6968000000002</v>
      </c>
      <c r="H2312" s="65">
        <v>9519.7374</v>
      </c>
      <c r="I2312" s="65">
        <v>3208.4542000000001</v>
      </c>
      <c r="J2312" s="65">
        <v>2550.4751000000001</v>
      </c>
      <c r="K2312" s="65">
        <v>3278.0003999999999</v>
      </c>
      <c r="L2312" s="65">
        <v>-12790.4</v>
      </c>
      <c r="M2312" s="65">
        <v>4317.75</v>
      </c>
      <c r="N2312" s="65">
        <v>-8041.8</v>
      </c>
      <c r="O2312" s="65">
        <v>-14280.4</v>
      </c>
      <c r="P2312" s="65">
        <v>470</v>
      </c>
      <c r="Q2312" s="65">
        <v>-3078.8799999999997</v>
      </c>
      <c r="R2312" s="65">
        <v>9486.1949999999997</v>
      </c>
      <c r="S2312" s="65">
        <v>-3456.14</v>
      </c>
      <c r="T2312" s="65">
        <v>1936.2149999999999</v>
      </c>
      <c r="U2312" s="65">
        <v>3275.28</v>
      </c>
      <c r="V2312" s="65">
        <v>-22162.179999999997</v>
      </c>
    </row>
    <row r="2313" spans="1:22" x14ac:dyDescent="0.25">
      <c r="A2313">
        <v>2297</v>
      </c>
      <c r="B2313" s="65">
        <v>41.49</v>
      </c>
      <c r="C2313" s="65">
        <v>325.27</v>
      </c>
      <c r="D2313" s="65">
        <v>14.53</v>
      </c>
      <c r="E2313" s="65">
        <v>223.27</v>
      </c>
      <c r="F2313" s="65">
        <v>3214.7</v>
      </c>
      <c r="G2313" s="65">
        <v>2665.46</v>
      </c>
      <c r="H2313" s="65">
        <v>9752.59</v>
      </c>
      <c r="I2313" s="65">
        <v>3159.67</v>
      </c>
      <c r="J2313" s="65">
        <v>2534.44</v>
      </c>
      <c r="K2313" s="65">
        <v>3242.76</v>
      </c>
      <c r="L2313" s="65">
        <v>-7546.7000000000007</v>
      </c>
      <c r="M2313" s="65">
        <v>-4610.7</v>
      </c>
      <c r="N2313" s="65">
        <v>-9040.2000000000007</v>
      </c>
      <c r="O2313" s="65">
        <v>6145.6</v>
      </c>
      <c r="P2313" s="65">
        <v>2233.1</v>
      </c>
      <c r="Q2313" s="65">
        <v>1167.98</v>
      </c>
      <c r="R2313" s="65">
        <v>-2156.665</v>
      </c>
      <c r="S2313" s="65">
        <v>1421.99</v>
      </c>
      <c r="T2313" s="65">
        <v>4341.72</v>
      </c>
      <c r="U2313" s="65">
        <v>10323.98</v>
      </c>
      <c r="V2313" s="65">
        <v>2280.1049999999968</v>
      </c>
    </row>
    <row r="2314" spans="1:22" x14ac:dyDescent="0.25">
      <c r="A2314">
        <v>2298</v>
      </c>
      <c r="B2314" s="65">
        <v>40.4739</v>
      </c>
      <c r="C2314" s="65">
        <v>318.15980000000002</v>
      </c>
      <c r="D2314" s="65">
        <v>14.483599999999999</v>
      </c>
      <c r="E2314" s="65">
        <v>221.30779999999999</v>
      </c>
      <c r="F2314" s="65">
        <v>3167.5998</v>
      </c>
      <c r="G2314" s="65">
        <v>2704.1918000000001</v>
      </c>
      <c r="H2314" s="65">
        <v>9493.0162999999993</v>
      </c>
      <c r="I2314" s="65">
        <v>3230.5738999999999</v>
      </c>
      <c r="J2314" s="65">
        <v>2580.5117</v>
      </c>
      <c r="K2314" s="65">
        <v>3323.3678</v>
      </c>
      <c r="L2314" s="65">
        <v>-447.3</v>
      </c>
      <c r="M2314" s="65">
        <v>6060.2999999999993</v>
      </c>
      <c r="N2314" s="65">
        <v>-7160.4000000000005</v>
      </c>
      <c r="O2314" s="65">
        <v>10064.4</v>
      </c>
      <c r="P2314" s="65">
        <v>14008.924999999999</v>
      </c>
      <c r="Q2314" s="65">
        <v>-6577.88</v>
      </c>
      <c r="R2314" s="65">
        <v>10822.25</v>
      </c>
      <c r="S2314" s="65">
        <v>-5668.11</v>
      </c>
      <c r="T2314" s="65">
        <v>-2569.2749999999996</v>
      </c>
      <c r="U2314" s="65">
        <v>-5798.2</v>
      </c>
      <c r="V2314" s="65">
        <v>12734.709999999995</v>
      </c>
    </row>
    <row r="2315" spans="1:22" x14ac:dyDescent="0.25">
      <c r="A2315">
        <v>2299</v>
      </c>
      <c r="B2315" s="65">
        <v>39.729999999999997</v>
      </c>
      <c r="C2315" s="65">
        <v>328.93</v>
      </c>
      <c r="D2315" s="65">
        <v>14.07</v>
      </c>
      <c r="E2315" s="65">
        <v>234.09</v>
      </c>
      <c r="F2315" s="65">
        <v>3203.02</v>
      </c>
      <c r="G2315" s="65">
        <v>2659.62</v>
      </c>
      <c r="H2315" s="65">
        <v>9996.15</v>
      </c>
      <c r="I2315" s="65">
        <v>3082.73</v>
      </c>
      <c r="J2315" s="65">
        <v>2490.67</v>
      </c>
      <c r="K2315" s="65">
        <v>3308.19</v>
      </c>
      <c r="L2315" s="65">
        <v>4784.5</v>
      </c>
      <c r="M2315" s="65">
        <v>-10094.1</v>
      </c>
      <c r="N2315" s="65">
        <v>9012.9</v>
      </c>
      <c r="O2315" s="65">
        <v>-15504.6</v>
      </c>
      <c r="P2315" s="65">
        <v>5154.3</v>
      </c>
      <c r="Q2315" s="65">
        <v>2337.34</v>
      </c>
      <c r="R2315" s="65">
        <v>-14334.45</v>
      </c>
      <c r="S2315" s="65">
        <v>9116.36</v>
      </c>
      <c r="T2315" s="65">
        <v>10907.009999999998</v>
      </c>
      <c r="U2315" s="65">
        <v>-2762.96</v>
      </c>
      <c r="V2315" s="65">
        <v>-1383.7000000000016</v>
      </c>
    </row>
    <row r="2316" spans="1:22" x14ac:dyDescent="0.25">
      <c r="A2316">
        <v>2300</v>
      </c>
      <c r="B2316" s="65">
        <v>40.609900000000003</v>
      </c>
      <c r="C2316" s="65">
        <v>317.99680000000001</v>
      </c>
      <c r="D2316" s="65">
        <v>14.3696</v>
      </c>
      <c r="E2316" s="65">
        <v>226.35050000000001</v>
      </c>
      <c r="F2316" s="65">
        <v>3305.1633000000002</v>
      </c>
      <c r="G2316" s="65">
        <v>2664.3852999999999</v>
      </c>
      <c r="H2316" s="65">
        <v>9965.8595999999998</v>
      </c>
      <c r="I2316" s="65">
        <v>3172.8301000000001</v>
      </c>
      <c r="J2316" s="65">
        <v>2630.4171999999999</v>
      </c>
      <c r="K2316" s="65">
        <v>3261.8090000000002</v>
      </c>
      <c r="L2316" s="65">
        <v>-1399.3</v>
      </c>
      <c r="M2316" s="65">
        <v>6304.8</v>
      </c>
      <c r="N2316" s="65">
        <v>-2714.3999999999996</v>
      </c>
      <c r="O2316" s="65">
        <v>-21</v>
      </c>
      <c r="P2316" s="65">
        <v>-20381.95</v>
      </c>
      <c r="Q2316" s="65">
        <v>1383.4199999999998</v>
      </c>
      <c r="R2316" s="65">
        <v>-12819.915000000001</v>
      </c>
      <c r="S2316" s="65">
        <v>106.27</v>
      </c>
      <c r="T2316" s="65">
        <v>-10055.1</v>
      </c>
      <c r="U2316" s="65">
        <v>6513.5599999999995</v>
      </c>
      <c r="V2316" s="65">
        <v>-33083.615000000005</v>
      </c>
    </row>
    <row r="2317" spans="1:22" x14ac:dyDescent="0.25">
      <c r="A2317">
        <v>2301</v>
      </c>
      <c r="B2317" s="65">
        <v>39.67</v>
      </c>
      <c r="C2317" s="65">
        <v>322.77</v>
      </c>
      <c r="D2317" s="65">
        <v>14.44</v>
      </c>
      <c r="E2317" s="65">
        <v>234.44</v>
      </c>
      <c r="F2317" s="65">
        <v>3183.55</v>
      </c>
      <c r="G2317" s="65">
        <v>2698.45</v>
      </c>
      <c r="H2317" s="65">
        <v>9716.73</v>
      </c>
      <c r="I2317" s="65">
        <v>3187.43</v>
      </c>
      <c r="J2317" s="65">
        <v>2568.8000000000002</v>
      </c>
      <c r="K2317" s="65">
        <v>3311.86</v>
      </c>
      <c r="L2317" s="65">
        <v>5205.2</v>
      </c>
      <c r="M2317" s="65">
        <v>-849.45</v>
      </c>
      <c r="N2317" s="65">
        <v>-5448.2999999999993</v>
      </c>
      <c r="O2317" s="65">
        <v>-16209.800000000001</v>
      </c>
      <c r="P2317" s="65">
        <v>10021.85</v>
      </c>
      <c r="Q2317" s="65">
        <v>-5428.8200000000006</v>
      </c>
      <c r="R2317" s="65">
        <v>-363.28999999999996</v>
      </c>
      <c r="S2317" s="65">
        <v>-1353.8</v>
      </c>
      <c r="T2317" s="65">
        <v>-812.02499999999998</v>
      </c>
      <c r="U2317" s="65">
        <v>-3495.6600000000003</v>
      </c>
      <c r="V2317" s="65">
        <v>-18734.095000000001</v>
      </c>
    </row>
    <row r="2318" spans="1:22" x14ac:dyDescent="0.25">
      <c r="A2318">
        <v>2302</v>
      </c>
      <c r="B2318" s="65">
        <v>41.938899999999997</v>
      </c>
      <c r="C2318" s="65">
        <v>318.0324</v>
      </c>
      <c r="D2318" s="65">
        <v>14.0115</v>
      </c>
      <c r="E2318" s="65">
        <v>229.2852</v>
      </c>
      <c r="F2318" s="65">
        <v>3125.2397999999998</v>
      </c>
      <c r="G2318" s="65">
        <v>2668.3957</v>
      </c>
      <c r="H2318" s="65">
        <v>9703.0617000000002</v>
      </c>
      <c r="I2318" s="65">
        <v>3140.2262999999998</v>
      </c>
      <c r="J2318" s="65">
        <v>2520.7276999999999</v>
      </c>
      <c r="K2318" s="65">
        <v>3333.0394000000001</v>
      </c>
      <c r="L2318" s="65">
        <v>-10702.3</v>
      </c>
      <c r="M2318" s="65">
        <v>6251.4000000000005</v>
      </c>
      <c r="N2318" s="65">
        <v>11251.5</v>
      </c>
      <c r="O2318" s="65">
        <v>-5890.4</v>
      </c>
      <c r="P2318" s="65">
        <v>24598.925000000003</v>
      </c>
      <c r="Q2318" s="65">
        <v>581.33999999999992</v>
      </c>
      <c r="R2318" s="65">
        <v>319.98</v>
      </c>
      <c r="S2318" s="65">
        <v>3366.65</v>
      </c>
      <c r="T2318" s="65">
        <v>6398.3250000000007</v>
      </c>
      <c r="U2318" s="65">
        <v>-7732.5199999999995</v>
      </c>
      <c r="V2318" s="65">
        <v>28442.900000000005</v>
      </c>
    </row>
    <row r="2319" spans="1:22" x14ac:dyDescent="0.25">
      <c r="A2319">
        <v>2303</v>
      </c>
      <c r="B2319" s="65">
        <v>42.48</v>
      </c>
      <c r="C2319" s="65">
        <v>321.11</v>
      </c>
      <c r="D2319" s="65">
        <v>13.86</v>
      </c>
      <c r="E2319" s="65">
        <v>228.64</v>
      </c>
      <c r="F2319" s="65">
        <v>3268.18</v>
      </c>
      <c r="G2319" s="65">
        <v>2725.33</v>
      </c>
      <c r="H2319" s="65">
        <v>9717.42</v>
      </c>
      <c r="I2319" s="65">
        <v>3162.36</v>
      </c>
      <c r="J2319" s="65">
        <v>2534.85</v>
      </c>
      <c r="K2319" s="65">
        <v>3282.85</v>
      </c>
      <c r="L2319" s="65">
        <v>-14489.300000000001</v>
      </c>
      <c r="M2319" s="65">
        <v>1634.8500000000001</v>
      </c>
      <c r="N2319" s="65">
        <v>16968.899999999998</v>
      </c>
      <c r="O2319" s="65">
        <v>-4609.8</v>
      </c>
      <c r="P2319" s="65">
        <v>-11134.975</v>
      </c>
      <c r="Q2319" s="65">
        <v>-10806.18</v>
      </c>
      <c r="R2319" s="65">
        <v>-397.70500000000004</v>
      </c>
      <c r="S2319" s="65">
        <v>1153.25</v>
      </c>
      <c r="T2319" s="65">
        <v>4279.2449999999999</v>
      </c>
      <c r="U2319" s="65">
        <v>2306.2999999999997</v>
      </c>
      <c r="V2319" s="65">
        <v>-15095.415000000008</v>
      </c>
    </row>
    <row r="2320" spans="1:22" x14ac:dyDescent="0.25">
      <c r="A2320">
        <v>2304</v>
      </c>
      <c r="B2320" s="65">
        <v>41.444299999999998</v>
      </c>
      <c r="C2320" s="65">
        <v>314.98090000000002</v>
      </c>
      <c r="D2320" s="65">
        <v>13.9481</v>
      </c>
      <c r="E2320" s="65">
        <v>228.4588</v>
      </c>
      <c r="F2320" s="65">
        <v>3154.9461999999999</v>
      </c>
      <c r="G2320" s="65">
        <v>2692.5853000000002</v>
      </c>
      <c r="H2320" s="65">
        <v>9883.9825999999994</v>
      </c>
      <c r="I2320" s="65">
        <v>3156.3274000000001</v>
      </c>
      <c r="J2320" s="65">
        <v>2532.3434000000002</v>
      </c>
      <c r="K2320" s="65">
        <v>3345.0774999999999</v>
      </c>
      <c r="L2320" s="65">
        <v>-7240.1</v>
      </c>
      <c r="M2320" s="65">
        <v>10828.65</v>
      </c>
      <c r="N2320" s="65">
        <v>13724.1</v>
      </c>
      <c r="O2320" s="65">
        <v>-4237.5999999999995</v>
      </c>
      <c r="P2320" s="65">
        <v>17172.325000000001</v>
      </c>
      <c r="Q2320" s="65">
        <v>-4256.58</v>
      </c>
      <c r="R2320" s="65">
        <v>-8726.0650000000005</v>
      </c>
      <c r="S2320" s="65">
        <v>1756.54</v>
      </c>
      <c r="T2320" s="65">
        <v>4655.97</v>
      </c>
      <c r="U2320" s="65">
        <v>-10140.14</v>
      </c>
      <c r="V2320" s="65">
        <v>13537.100000000006</v>
      </c>
    </row>
    <row r="2321" spans="1:22" x14ac:dyDescent="0.25">
      <c r="A2321">
        <v>2305</v>
      </c>
      <c r="B2321" s="65">
        <v>42.45</v>
      </c>
      <c r="C2321" s="65">
        <v>325.64</v>
      </c>
      <c r="D2321" s="65">
        <v>14.16</v>
      </c>
      <c r="E2321" s="65">
        <v>217.12</v>
      </c>
      <c r="F2321" s="65">
        <v>3268.64</v>
      </c>
      <c r="G2321" s="65">
        <v>2659.69</v>
      </c>
      <c r="H2321" s="65">
        <v>10092.41</v>
      </c>
      <c r="I2321" s="65">
        <v>3247.27</v>
      </c>
      <c r="J2321" s="65">
        <v>2565.0100000000002</v>
      </c>
      <c r="K2321" s="65">
        <v>3310.48</v>
      </c>
      <c r="L2321" s="65">
        <v>-14301.699999999999</v>
      </c>
      <c r="M2321" s="65">
        <v>-5158.5</v>
      </c>
      <c r="N2321" s="65">
        <v>5627.7000000000007</v>
      </c>
      <c r="O2321" s="65">
        <v>18443.2</v>
      </c>
      <c r="P2321" s="65">
        <v>-11250.949999999999</v>
      </c>
      <c r="Q2321" s="65">
        <v>2321.7600000000002</v>
      </c>
      <c r="R2321" s="65">
        <v>-19147.48</v>
      </c>
      <c r="S2321" s="65">
        <v>-7337.48</v>
      </c>
      <c r="T2321" s="65">
        <v>-244.33500000000001</v>
      </c>
      <c r="U2321" s="65">
        <v>-3220.44</v>
      </c>
      <c r="V2321" s="65">
        <v>-34268.224999999991</v>
      </c>
    </row>
    <row r="2322" spans="1:22" x14ac:dyDescent="0.25">
      <c r="A2322">
        <v>2306</v>
      </c>
      <c r="B2322" s="65">
        <v>39.387700000000002</v>
      </c>
      <c r="C2322" s="65">
        <v>323.77390000000003</v>
      </c>
      <c r="D2322" s="65">
        <v>14.478400000000001</v>
      </c>
      <c r="E2322" s="65">
        <v>242.83619999999999</v>
      </c>
      <c r="F2322" s="65">
        <v>3329.3957</v>
      </c>
      <c r="G2322" s="65">
        <v>2669.3271</v>
      </c>
      <c r="H2322" s="65">
        <v>9379.7237999999998</v>
      </c>
      <c r="I2322" s="65">
        <v>3131.1459</v>
      </c>
      <c r="J2322" s="65">
        <v>2621.4270000000001</v>
      </c>
      <c r="K2322" s="65">
        <v>3251.6098000000002</v>
      </c>
      <c r="L2322" s="65">
        <v>7156.0999999999995</v>
      </c>
      <c r="M2322" s="65">
        <v>-2360.85</v>
      </c>
      <c r="N2322" s="65">
        <v>-6957.6</v>
      </c>
      <c r="O2322" s="65">
        <v>-32992.400000000001</v>
      </c>
      <c r="P2322" s="65">
        <v>-26440.05</v>
      </c>
      <c r="Q2322" s="65">
        <v>395.06</v>
      </c>
      <c r="R2322" s="65">
        <v>16486.875</v>
      </c>
      <c r="S2322" s="65">
        <v>4274.6899999999996</v>
      </c>
      <c r="T2322" s="65">
        <v>-8706.57</v>
      </c>
      <c r="U2322" s="65">
        <v>8553.4000000000015</v>
      </c>
      <c r="V2322" s="65">
        <v>-40591.345000000001</v>
      </c>
    </row>
    <row r="2323" spans="1:22" x14ac:dyDescent="0.25">
      <c r="A2323">
        <v>2307</v>
      </c>
      <c r="B2323" s="65">
        <v>42.78</v>
      </c>
      <c r="C2323" s="65">
        <v>324.29000000000002</v>
      </c>
      <c r="D2323" s="65">
        <v>14.37</v>
      </c>
      <c r="E2323" s="65">
        <v>221.31</v>
      </c>
      <c r="F2323" s="65">
        <v>3366.62</v>
      </c>
      <c r="G2323" s="65">
        <v>2740.08</v>
      </c>
      <c r="H2323" s="65">
        <v>9889.39</v>
      </c>
      <c r="I2323" s="65">
        <v>3176.59</v>
      </c>
      <c r="J2323" s="65">
        <v>2508.86</v>
      </c>
      <c r="K2323" s="65">
        <v>3267.87</v>
      </c>
      <c r="L2323" s="65">
        <v>-16602.599999999999</v>
      </c>
      <c r="M2323" s="65">
        <v>-3139.5</v>
      </c>
      <c r="N2323" s="65">
        <v>-2862.6000000000004</v>
      </c>
      <c r="O2323" s="65">
        <v>10052.799999999999</v>
      </c>
      <c r="P2323" s="65">
        <v>-35746.699999999997</v>
      </c>
      <c r="Q2323" s="65">
        <v>-13755.58</v>
      </c>
      <c r="R2323" s="65">
        <v>-8996.2900000000009</v>
      </c>
      <c r="S2323" s="65">
        <v>-270.16000000000003</v>
      </c>
      <c r="T2323" s="65">
        <v>8177.88</v>
      </c>
      <c r="U2323" s="65">
        <v>5301.96</v>
      </c>
      <c r="V2323" s="65">
        <v>-57840.790000000008</v>
      </c>
    </row>
    <row r="2324" spans="1:22" x14ac:dyDescent="0.25">
      <c r="A2324">
        <v>2308</v>
      </c>
      <c r="B2324" s="65">
        <v>40.023200000000003</v>
      </c>
      <c r="C2324" s="65">
        <v>321.51990000000001</v>
      </c>
      <c r="D2324" s="65">
        <v>14.120799999999999</v>
      </c>
      <c r="E2324" s="65">
        <v>222.32429999999999</v>
      </c>
      <c r="F2324" s="65">
        <v>3096.4987000000001</v>
      </c>
      <c r="G2324" s="65">
        <v>2704.7845000000002</v>
      </c>
      <c r="H2324" s="65">
        <v>9804.2114999999994</v>
      </c>
      <c r="I2324" s="65">
        <v>3103.2098999999998</v>
      </c>
      <c r="J2324" s="65">
        <v>2590.6774</v>
      </c>
      <c r="K2324" s="65">
        <v>3340.6583000000001</v>
      </c>
      <c r="L2324" s="65">
        <v>2707.6</v>
      </c>
      <c r="M2324" s="65">
        <v>1020.1500000000001</v>
      </c>
      <c r="N2324" s="65">
        <v>6988.8</v>
      </c>
      <c r="O2324" s="65">
        <v>8031.4</v>
      </c>
      <c r="P2324" s="65">
        <v>31784.199999999997</v>
      </c>
      <c r="Q2324" s="65">
        <v>-6696.42</v>
      </c>
      <c r="R2324" s="65">
        <v>-4737.51</v>
      </c>
      <c r="S2324" s="65">
        <v>7068.29</v>
      </c>
      <c r="T2324" s="65">
        <v>-4094.13</v>
      </c>
      <c r="U2324" s="65">
        <v>-9256.3000000000011</v>
      </c>
      <c r="V2324" s="65">
        <v>32816.079999999994</v>
      </c>
    </row>
    <row r="2325" spans="1:22" x14ac:dyDescent="0.25">
      <c r="A2325">
        <v>2309</v>
      </c>
      <c r="B2325" s="65">
        <v>38.96</v>
      </c>
      <c r="C2325" s="65">
        <v>320.41000000000003</v>
      </c>
      <c r="D2325" s="65">
        <v>15.13</v>
      </c>
      <c r="E2325" s="65">
        <v>229.22</v>
      </c>
      <c r="F2325" s="65">
        <v>3102.39</v>
      </c>
      <c r="G2325" s="65">
        <v>2671.07</v>
      </c>
      <c r="H2325" s="65">
        <v>9765.0400000000009</v>
      </c>
      <c r="I2325" s="65">
        <v>3139.02</v>
      </c>
      <c r="J2325" s="65">
        <v>2569.98</v>
      </c>
      <c r="K2325" s="65">
        <v>3306.84</v>
      </c>
      <c r="L2325" s="65">
        <v>10129.700000000001</v>
      </c>
      <c r="M2325" s="65">
        <v>2686.65</v>
      </c>
      <c r="N2325" s="65">
        <v>-32557.200000000001</v>
      </c>
      <c r="O2325" s="65">
        <v>-5764.8</v>
      </c>
      <c r="P2325" s="65">
        <v>30311.274999999998</v>
      </c>
      <c r="Q2325" s="65">
        <v>46.56</v>
      </c>
      <c r="R2325" s="65">
        <v>-2779.17</v>
      </c>
      <c r="S2325" s="65">
        <v>3487.51</v>
      </c>
      <c r="T2325" s="65">
        <v>-988.95</v>
      </c>
      <c r="U2325" s="65">
        <v>-2493.6</v>
      </c>
      <c r="V2325" s="65">
        <v>2077.9750000000008</v>
      </c>
    </row>
    <row r="2326" spans="1:22" x14ac:dyDescent="0.25">
      <c r="A2326">
        <v>2310</v>
      </c>
      <c r="B2326" s="65">
        <v>42.7804</v>
      </c>
      <c r="C2326" s="65">
        <v>324.99790000000002</v>
      </c>
      <c r="D2326" s="65">
        <v>14.825200000000001</v>
      </c>
      <c r="E2326" s="65">
        <v>225.447</v>
      </c>
      <c r="F2326" s="65">
        <v>3248.1350000000002</v>
      </c>
      <c r="G2326" s="65">
        <v>2658.5529000000001</v>
      </c>
      <c r="H2326" s="65">
        <v>9661.6036000000004</v>
      </c>
      <c r="I2326" s="65">
        <v>3154.5810999999999</v>
      </c>
      <c r="J2326" s="65">
        <v>2511.462</v>
      </c>
      <c r="K2326" s="65">
        <v>3271.9825000000001</v>
      </c>
      <c r="L2326" s="65">
        <v>-16592.8</v>
      </c>
      <c r="M2326" s="65">
        <v>-4196.8499999999995</v>
      </c>
      <c r="N2326" s="65">
        <v>-20482.8</v>
      </c>
      <c r="O2326" s="65">
        <v>1786</v>
      </c>
      <c r="P2326" s="65">
        <v>-6124.875</v>
      </c>
      <c r="Q2326" s="65">
        <v>2549.9</v>
      </c>
      <c r="R2326" s="65">
        <v>2392.8850000000002</v>
      </c>
      <c r="S2326" s="65">
        <v>1931.1699999999998</v>
      </c>
      <c r="T2326" s="65">
        <v>7788.18</v>
      </c>
      <c r="U2326" s="65">
        <v>4478.8600000000006</v>
      </c>
      <c r="V2326" s="65">
        <v>-26470.329999999994</v>
      </c>
    </row>
    <row r="2327" spans="1:22" x14ac:dyDescent="0.25">
      <c r="A2327">
        <v>2311</v>
      </c>
      <c r="B2327" s="65">
        <v>38.74</v>
      </c>
      <c r="C2327" s="65">
        <v>316.55</v>
      </c>
      <c r="D2327" s="65">
        <v>14.48</v>
      </c>
      <c r="E2327" s="65">
        <v>219.8</v>
      </c>
      <c r="F2327" s="65">
        <v>3184.39</v>
      </c>
      <c r="G2327" s="65">
        <v>2637.63</v>
      </c>
      <c r="H2327" s="65">
        <v>9570.91</v>
      </c>
      <c r="I2327" s="65">
        <v>3233.73</v>
      </c>
      <c r="J2327" s="65">
        <v>2591.5100000000002</v>
      </c>
      <c r="K2327" s="65">
        <v>3286.18</v>
      </c>
      <c r="L2327" s="65">
        <v>11663.4</v>
      </c>
      <c r="M2327" s="65">
        <v>8476.9500000000007</v>
      </c>
      <c r="N2327" s="65">
        <v>-6848.4000000000005</v>
      </c>
      <c r="O2327" s="65">
        <v>13077.400000000001</v>
      </c>
      <c r="P2327" s="65">
        <v>9810.35</v>
      </c>
      <c r="Q2327" s="65">
        <v>6734.6</v>
      </c>
      <c r="R2327" s="65">
        <v>6927.8099999999995</v>
      </c>
      <c r="S2327" s="65">
        <v>-5983.8099999999995</v>
      </c>
      <c r="T2327" s="65">
        <v>-4219.665</v>
      </c>
      <c r="U2327" s="65">
        <v>1638.98</v>
      </c>
      <c r="V2327" s="65">
        <v>41277.614999999998</v>
      </c>
    </row>
    <row r="2328" spans="1:22" x14ac:dyDescent="0.25">
      <c r="A2328">
        <v>2312</v>
      </c>
      <c r="B2328" s="65">
        <v>40.575200000000002</v>
      </c>
      <c r="C2328" s="65">
        <v>315.56360000000001</v>
      </c>
      <c r="D2328" s="65">
        <v>14.305899999999999</v>
      </c>
      <c r="E2328" s="65">
        <v>234.52160000000001</v>
      </c>
      <c r="F2328" s="65">
        <v>3359.8062</v>
      </c>
      <c r="G2328" s="65">
        <v>2663.0798</v>
      </c>
      <c r="H2328" s="65">
        <v>9664.7916999999998</v>
      </c>
      <c r="I2328" s="65">
        <v>3167.5814999999998</v>
      </c>
      <c r="J2328" s="65">
        <v>2602.5430999999999</v>
      </c>
      <c r="K2328" s="65">
        <v>3284.3732</v>
      </c>
      <c r="L2328" s="65">
        <v>-1156.4000000000001</v>
      </c>
      <c r="M2328" s="65">
        <v>9954.6</v>
      </c>
      <c r="N2328" s="65">
        <v>-230.1</v>
      </c>
      <c r="O2328" s="65">
        <v>-16363.199999999999</v>
      </c>
      <c r="P2328" s="65">
        <v>-34042.675000000003</v>
      </c>
      <c r="Q2328" s="65">
        <v>1644.52</v>
      </c>
      <c r="R2328" s="65">
        <v>2233.48</v>
      </c>
      <c r="S2328" s="65">
        <v>631.13</v>
      </c>
      <c r="T2328" s="65">
        <v>-5873.9849999999997</v>
      </c>
      <c r="U2328" s="65">
        <v>2000.72</v>
      </c>
      <c r="V2328" s="65">
        <v>-41201.910000000003</v>
      </c>
    </row>
    <row r="2329" spans="1:22" x14ac:dyDescent="0.25">
      <c r="A2329">
        <v>2313</v>
      </c>
      <c r="B2329" s="65">
        <v>41</v>
      </c>
      <c r="C2329" s="65">
        <v>321.85000000000002</v>
      </c>
      <c r="D2329" s="65">
        <v>14.12</v>
      </c>
      <c r="E2329" s="65">
        <v>223.2</v>
      </c>
      <c r="F2329" s="65">
        <v>3378.07</v>
      </c>
      <c r="G2329" s="65">
        <v>2686.62</v>
      </c>
      <c r="H2329" s="65">
        <v>9606.59</v>
      </c>
      <c r="I2329" s="65">
        <v>3284.78</v>
      </c>
      <c r="J2329" s="65">
        <v>2521.4299999999998</v>
      </c>
      <c r="K2329" s="65">
        <v>3382.74</v>
      </c>
      <c r="L2329" s="65">
        <v>-4136.3</v>
      </c>
      <c r="M2329" s="65">
        <v>520.5</v>
      </c>
      <c r="N2329" s="65">
        <v>7160.4000000000005</v>
      </c>
      <c r="O2329" s="65">
        <v>6274.2000000000007</v>
      </c>
      <c r="P2329" s="65">
        <v>-38609.1</v>
      </c>
      <c r="Q2329" s="65">
        <v>-3063.72</v>
      </c>
      <c r="R2329" s="65">
        <v>5143.8149999999996</v>
      </c>
      <c r="S2329" s="65">
        <v>-11088.99</v>
      </c>
      <c r="T2329" s="65">
        <v>6292.6950000000006</v>
      </c>
      <c r="U2329" s="65">
        <v>-17672.599999999999</v>
      </c>
      <c r="V2329" s="65">
        <v>-49179.1</v>
      </c>
    </row>
    <row r="2330" spans="1:22" x14ac:dyDescent="0.25">
      <c r="A2330">
        <v>2314</v>
      </c>
      <c r="B2330" s="65">
        <v>41.076700000000002</v>
      </c>
      <c r="C2330" s="65">
        <v>323.40469999999999</v>
      </c>
      <c r="D2330" s="65">
        <v>14.9239</v>
      </c>
      <c r="E2330" s="65">
        <v>225.048</v>
      </c>
      <c r="F2330" s="65">
        <v>3190.2770999999998</v>
      </c>
      <c r="G2330" s="65">
        <v>2709.2757000000001</v>
      </c>
      <c r="H2330" s="65">
        <v>10401.263800000001</v>
      </c>
      <c r="I2330" s="65">
        <v>3204.6615000000002</v>
      </c>
      <c r="J2330" s="65">
        <v>2501.8971999999999</v>
      </c>
      <c r="K2330" s="65">
        <v>3376.8597</v>
      </c>
      <c r="L2330" s="65">
        <v>-4666.8999999999996</v>
      </c>
      <c r="M2330" s="65">
        <v>-1807.0500000000002</v>
      </c>
      <c r="N2330" s="65">
        <v>-24332.100000000002</v>
      </c>
      <c r="O2330" s="65">
        <v>2584</v>
      </c>
      <c r="P2330" s="65">
        <v>8339.6</v>
      </c>
      <c r="Q2330" s="65">
        <v>-7594.6600000000008</v>
      </c>
      <c r="R2330" s="65">
        <v>-34590.125</v>
      </c>
      <c r="S2330" s="65">
        <v>-3076.87</v>
      </c>
      <c r="T2330" s="65">
        <v>9222.9</v>
      </c>
      <c r="U2330" s="65">
        <v>-16496.580000000002</v>
      </c>
      <c r="V2330" s="65">
        <v>-72417.785000000003</v>
      </c>
    </row>
    <row r="2331" spans="1:22" x14ac:dyDescent="0.25">
      <c r="A2331">
        <v>2315</v>
      </c>
      <c r="B2331" s="65">
        <v>40.08</v>
      </c>
      <c r="C2331" s="65">
        <v>320.86</v>
      </c>
      <c r="D2331" s="65">
        <v>14.46</v>
      </c>
      <c r="E2331" s="65">
        <v>225.67</v>
      </c>
      <c r="F2331" s="65">
        <v>3032.21</v>
      </c>
      <c r="G2331" s="65">
        <v>2663.82</v>
      </c>
      <c r="H2331" s="65">
        <v>9862.6</v>
      </c>
      <c r="I2331" s="65">
        <v>3207.13</v>
      </c>
      <c r="J2331" s="65">
        <v>2637.28</v>
      </c>
      <c r="K2331" s="65">
        <v>3339.61</v>
      </c>
      <c r="L2331" s="65">
        <v>2332.4</v>
      </c>
      <c r="M2331" s="65">
        <v>2015.55</v>
      </c>
      <c r="N2331" s="65">
        <v>-6290.7</v>
      </c>
      <c r="O2331" s="65">
        <v>1343</v>
      </c>
      <c r="P2331" s="65">
        <v>47856.35</v>
      </c>
      <c r="Q2331" s="65">
        <v>1495.74</v>
      </c>
      <c r="R2331" s="65">
        <v>-7657.0549999999994</v>
      </c>
      <c r="S2331" s="65">
        <v>-3323.43</v>
      </c>
      <c r="T2331" s="65">
        <v>-11084.490000000002</v>
      </c>
      <c r="U2331" s="65">
        <v>-9047.4599999999991</v>
      </c>
      <c r="V2331" s="65">
        <v>17639.904999999995</v>
      </c>
    </row>
    <row r="2332" spans="1:22" x14ac:dyDescent="0.25">
      <c r="A2332">
        <v>2316</v>
      </c>
      <c r="B2332" s="65">
        <v>40.6616</v>
      </c>
      <c r="C2332" s="65">
        <v>314.2439</v>
      </c>
      <c r="D2332" s="65">
        <v>14.669</v>
      </c>
      <c r="E2332" s="65">
        <v>226.01159999999999</v>
      </c>
      <c r="F2332" s="65">
        <v>3176.3784000000001</v>
      </c>
      <c r="G2332" s="65">
        <v>2736.3143</v>
      </c>
      <c r="H2332" s="65">
        <v>9618.6476999999995</v>
      </c>
      <c r="I2332" s="65">
        <v>3164.3209000000002</v>
      </c>
      <c r="J2332" s="65">
        <v>2532.4382999999998</v>
      </c>
      <c r="K2332" s="65">
        <v>3248.009</v>
      </c>
      <c r="L2332" s="65">
        <v>-1761.2</v>
      </c>
      <c r="M2332" s="65">
        <v>11934.15</v>
      </c>
      <c r="N2332" s="65">
        <v>-14391</v>
      </c>
      <c r="O2332" s="65">
        <v>656.80000000000007</v>
      </c>
      <c r="P2332" s="65">
        <v>11814.275</v>
      </c>
      <c r="Q2332" s="65">
        <v>-13002.38</v>
      </c>
      <c r="R2332" s="65">
        <v>4540.6799999999994</v>
      </c>
      <c r="S2332" s="65">
        <v>957.18999999999994</v>
      </c>
      <c r="T2332" s="65">
        <v>4641.7349999999997</v>
      </c>
      <c r="U2332" s="65">
        <v>9273.5600000000013</v>
      </c>
      <c r="V2332" s="65">
        <v>14663.809999999998</v>
      </c>
    </row>
    <row r="2333" spans="1:22" x14ac:dyDescent="0.25">
      <c r="A2333">
        <v>2317</v>
      </c>
      <c r="B2333" s="65">
        <v>42</v>
      </c>
      <c r="C2333" s="65">
        <v>314.14</v>
      </c>
      <c r="D2333" s="65">
        <v>14.12</v>
      </c>
      <c r="E2333" s="65">
        <v>224.06</v>
      </c>
      <c r="F2333" s="65">
        <v>3081.6</v>
      </c>
      <c r="G2333" s="65">
        <v>2649.42</v>
      </c>
      <c r="H2333" s="65">
        <v>9589.15</v>
      </c>
      <c r="I2333" s="65">
        <v>3116.93</v>
      </c>
      <c r="J2333" s="65">
        <v>2543.54</v>
      </c>
      <c r="K2333" s="65">
        <v>3268.28</v>
      </c>
      <c r="L2333" s="65">
        <v>-11102.7</v>
      </c>
      <c r="M2333" s="65">
        <v>12089.1</v>
      </c>
      <c r="N2333" s="65">
        <v>6918.6</v>
      </c>
      <c r="O2333" s="65">
        <v>4556.3999999999996</v>
      </c>
      <c r="P2333" s="65">
        <v>35509.025000000001</v>
      </c>
      <c r="Q2333" s="65">
        <v>4376.58</v>
      </c>
      <c r="R2333" s="65">
        <v>6015.4949999999999</v>
      </c>
      <c r="S2333" s="65">
        <v>5696.48</v>
      </c>
      <c r="T2333" s="65">
        <v>2976.4050000000002</v>
      </c>
      <c r="U2333" s="65">
        <v>5218.74</v>
      </c>
      <c r="V2333" s="65">
        <v>72254.125000000015</v>
      </c>
    </row>
    <row r="2334" spans="1:22" x14ac:dyDescent="0.25">
      <c r="A2334">
        <v>2318</v>
      </c>
      <c r="B2334" s="65">
        <v>41.319600000000001</v>
      </c>
      <c r="C2334" s="65">
        <v>326.96100000000001</v>
      </c>
      <c r="D2334" s="65">
        <v>14.0276</v>
      </c>
      <c r="E2334" s="65">
        <v>225.68170000000001</v>
      </c>
      <c r="F2334" s="65">
        <v>3318.1170999999999</v>
      </c>
      <c r="G2334" s="65">
        <v>2626.9234999999999</v>
      </c>
      <c r="H2334" s="65">
        <v>10034.2273</v>
      </c>
      <c r="I2334" s="65">
        <v>3212.8658999999998</v>
      </c>
      <c r="J2334" s="65">
        <v>2548.2226000000001</v>
      </c>
      <c r="K2334" s="65">
        <v>3273.5617999999999</v>
      </c>
      <c r="L2334" s="65">
        <v>-6367.2</v>
      </c>
      <c r="M2334" s="65">
        <v>-7141.5</v>
      </c>
      <c r="N2334" s="65">
        <v>10623.599999999999</v>
      </c>
      <c r="O2334" s="65">
        <v>1316.6</v>
      </c>
      <c r="P2334" s="65">
        <v>-23620.400000000001</v>
      </c>
      <c r="Q2334" s="65">
        <v>8875.7800000000007</v>
      </c>
      <c r="R2334" s="65">
        <v>-16238.300000000001</v>
      </c>
      <c r="S2334" s="65">
        <v>-3897.3100000000004</v>
      </c>
      <c r="T2334" s="65">
        <v>2274.09</v>
      </c>
      <c r="U2334" s="65">
        <v>4163</v>
      </c>
      <c r="V2334" s="65">
        <v>-30011.64</v>
      </c>
    </row>
    <row r="2335" spans="1:22" x14ac:dyDescent="0.25">
      <c r="A2335">
        <v>2319</v>
      </c>
      <c r="B2335" s="65">
        <v>40.43</v>
      </c>
      <c r="C2335" s="65">
        <v>320.26</v>
      </c>
      <c r="D2335" s="65">
        <v>14.23</v>
      </c>
      <c r="E2335" s="65">
        <v>221.58</v>
      </c>
      <c r="F2335" s="65">
        <v>3367.09</v>
      </c>
      <c r="G2335" s="65">
        <v>2650.87</v>
      </c>
      <c r="H2335" s="65">
        <v>9552.52</v>
      </c>
      <c r="I2335" s="65">
        <v>3162.92</v>
      </c>
      <c r="J2335" s="65">
        <v>2599.2199999999998</v>
      </c>
      <c r="K2335" s="65">
        <v>3288.95</v>
      </c>
      <c r="L2335" s="65">
        <v>-110.60000000000001</v>
      </c>
      <c r="M2335" s="65">
        <v>2904.2999999999997</v>
      </c>
      <c r="N2335" s="65">
        <v>2558.4</v>
      </c>
      <c r="O2335" s="65">
        <v>9528.6</v>
      </c>
      <c r="P2335" s="65">
        <v>-35863.875</v>
      </c>
      <c r="Q2335" s="65">
        <v>4087.42</v>
      </c>
      <c r="R2335" s="65">
        <v>7847.2</v>
      </c>
      <c r="S2335" s="65">
        <v>1096.8600000000001</v>
      </c>
      <c r="T2335" s="65">
        <v>-5374.9650000000001</v>
      </c>
      <c r="U2335" s="65">
        <v>1085.24</v>
      </c>
      <c r="V2335" s="65">
        <v>-12241.419999999996</v>
      </c>
    </row>
    <row r="2336" spans="1:22" x14ac:dyDescent="0.25">
      <c r="A2336">
        <v>2320</v>
      </c>
      <c r="B2336" s="65">
        <v>40.886200000000002</v>
      </c>
      <c r="C2336" s="65">
        <v>321.7</v>
      </c>
      <c r="D2336" s="65">
        <v>14.0084</v>
      </c>
      <c r="E2336" s="65">
        <v>226.2791</v>
      </c>
      <c r="F2336" s="65">
        <v>3151.2714999999998</v>
      </c>
      <c r="G2336" s="65">
        <v>2627.5331000000001</v>
      </c>
      <c r="H2336" s="65">
        <v>9480.1077999999998</v>
      </c>
      <c r="I2336" s="65">
        <v>3179.9067</v>
      </c>
      <c r="J2336" s="65">
        <v>2533.6192999999998</v>
      </c>
      <c r="K2336" s="65">
        <v>3299.0160000000001</v>
      </c>
      <c r="L2336" s="65">
        <v>-3333.4</v>
      </c>
      <c r="M2336" s="65">
        <v>750</v>
      </c>
      <c r="N2336" s="65">
        <v>11372.400000000001</v>
      </c>
      <c r="O2336" s="65">
        <v>121.80000000000001</v>
      </c>
      <c r="P2336" s="65">
        <v>18091</v>
      </c>
      <c r="Q2336" s="65">
        <v>8753.86</v>
      </c>
      <c r="R2336" s="65">
        <v>11467.674999999999</v>
      </c>
      <c r="S2336" s="65">
        <v>-601.39</v>
      </c>
      <c r="T2336" s="65">
        <v>4464.585</v>
      </c>
      <c r="U2336" s="65">
        <v>-927.83999999999992</v>
      </c>
      <c r="V2336" s="65">
        <v>50158.69000000001</v>
      </c>
    </row>
    <row r="2337" spans="1:22" x14ac:dyDescent="0.25">
      <c r="A2337">
        <v>2321</v>
      </c>
      <c r="B2337" s="65">
        <v>39.36</v>
      </c>
      <c r="C2337" s="65">
        <v>321.62</v>
      </c>
      <c r="D2337" s="65">
        <v>14.13</v>
      </c>
      <c r="E2337" s="65">
        <v>229.94</v>
      </c>
      <c r="F2337" s="65">
        <v>3223.23</v>
      </c>
      <c r="G2337" s="65">
        <v>2618.7199999999998</v>
      </c>
      <c r="H2337" s="65">
        <v>9786.84</v>
      </c>
      <c r="I2337" s="65">
        <v>3133.24</v>
      </c>
      <c r="J2337" s="65">
        <v>2577.34</v>
      </c>
      <c r="K2337" s="65">
        <v>3320.25</v>
      </c>
      <c r="L2337" s="65">
        <v>7357.7</v>
      </c>
      <c r="M2337" s="65">
        <v>872.84999999999991</v>
      </c>
      <c r="N2337" s="65">
        <v>6688.5000000000009</v>
      </c>
      <c r="O2337" s="65">
        <v>-7203.5999999999995</v>
      </c>
      <c r="P2337" s="65">
        <v>100.8</v>
      </c>
      <c r="Q2337" s="65">
        <v>10517.38</v>
      </c>
      <c r="R2337" s="65">
        <v>-3868.7849999999999</v>
      </c>
      <c r="S2337" s="65">
        <v>4065.73</v>
      </c>
      <c r="T2337" s="65">
        <v>-2093.31</v>
      </c>
      <c r="U2337" s="65">
        <v>-5174.7</v>
      </c>
      <c r="V2337" s="65">
        <v>11262.564999999995</v>
      </c>
    </row>
    <row r="2338" spans="1:22" x14ac:dyDescent="0.25">
      <c r="A2338">
        <v>2322</v>
      </c>
      <c r="B2338" s="65">
        <v>40.207500000000003</v>
      </c>
      <c r="C2338" s="65">
        <v>321.46140000000003</v>
      </c>
      <c r="D2338" s="65">
        <v>14.4298</v>
      </c>
      <c r="E2338" s="65">
        <v>225.82919999999999</v>
      </c>
      <c r="F2338" s="65">
        <v>3272.7532999999999</v>
      </c>
      <c r="G2338" s="65">
        <v>2672.0293999999999</v>
      </c>
      <c r="H2338" s="65">
        <v>9614.6481000000003</v>
      </c>
      <c r="I2338" s="65">
        <v>3129.4297999999999</v>
      </c>
      <c r="J2338" s="65">
        <v>2588.7932999999998</v>
      </c>
      <c r="K2338" s="65">
        <v>3298.9881999999998</v>
      </c>
      <c r="L2338" s="65">
        <v>1417.5</v>
      </c>
      <c r="M2338" s="65">
        <v>1107.9000000000001</v>
      </c>
      <c r="N2338" s="65">
        <v>-5062.2</v>
      </c>
      <c r="O2338" s="65">
        <v>1021.6</v>
      </c>
      <c r="P2338" s="65">
        <v>-12279.45</v>
      </c>
      <c r="Q2338" s="65">
        <v>-145.4</v>
      </c>
      <c r="R2338" s="65">
        <v>4740.66</v>
      </c>
      <c r="S2338" s="65">
        <v>4446.3</v>
      </c>
      <c r="T2338" s="65">
        <v>-3811.5149999999999</v>
      </c>
      <c r="U2338" s="65">
        <v>-922.28</v>
      </c>
      <c r="V2338" s="65">
        <v>-9486.885000000002</v>
      </c>
    </row>
    <row r="2339" spans="1:22" x14ac:dyDescent="0.25">
      <c r="A2339">
        <v>2323</v>
      </c>
      <c r="B2339" s="65">
        <v>40.93</v>
      </c>
      <c r="C2339" s="65">
        <v>335.37</v>
      </c>
      <c r="D2339" s="65">
        <v>14.08</v>
      </c>
      <c r="E2339" s="65">
        <v>216.81</v>
      </c>
      <c r="F2339" s="65">
        <v>3302.55</v>
      </c>
      <c r="G2339" s="65">
        <v>2684.29</v>
      </c>
      <c r="H2339" s="65">
        <v>9489.2199999999993</v>
      </c>
      <c r="I2339" s="65">
        <v>3118.2</v>
      </c>
      <c r="J2339" s="65">
        <v>2537.36</v>
      </c>
      <c r="K2339" s="65">
        <v>3294.07</v>
      </c>
      <c r="L2339" s="65">
        <v>-3626.7</v>
      </c>
      <c r="M2339" s="65">
        <v>-19759.5</v>
      </c>
      <c r="N2339" s="65">
        <v>8642.4</v>
      </c>
      <c r="O2339" s="65">
        <v>19064</v>
      </c>
      <c r="P2339" s="65">
        <v>-19728.599999999999</v>
      </c>
      <c r="Q2339" s="65">
        <v>-2597.08</v>
      </c>
      <c r="R2339" s="65">
        <v>11011.89</v>
      </c>
      <c r="S2339" s="65">
        <v>5569.6100000000006</v>
      </c>
      <c r="T2339" s="65">
        <v>3903.24</v>
      </c>
      <c r="U2339" s="65">
        <v>61.44</v>
      </c>
      <c r="V2339" s="65">
        <v>2540.7000000000003</v>
      </c>
    </row>
    <row r="2340" spans="1:22" x14ac:dyDescent="0.25">
      <c r="A2340">
        <v>2324</v>
      </c>
      <c r="B2340" s="65">
        <v>38.670200000000001</v>
      </c>
      <c r="C2340" s="65">
        <v>325.91289999999998</v>
      </c>
      <c r="D2340" s="65">
        <v>14.0426</v>
      </c>
      <c r="E2340" s="65">
        <v>224.3888</v>
      </c>
      <c r="F2340" s="65">
        <v>3311.7393999999999</v>
      </c>
      <c r="G2340" s="65">
        <v>2650.7534999999998</v>
      </c>
      <c r="H2340" s="65">
        <v>10029.128000000001</v>
      </c>
      <c r="I2340" s="65">
        <v>3155.6898999999999</v>
      </c>
      <c r="J2340" s="65">
        <v>2539.2954</v>
      </c>
      <c r="K2340" s="65">
        <v>3277.5785999999998</v>
      </c>
      <c r="L2340" s="65">
        <v>12178.6</v>
      </c>
      <c r="M2340" s="65">
        <v>-5569.3499999999995</v>
      </c>
      <c r="N2340" s="65">
        <v>10038.6</v>
      </c>
      <c r="O2340" s="65">
        <v>3902.4</v>
      </c>
      <c r="P2340" s="65">
        <v>-22025.974999999999</v>
      </c>
      <c r="Q2340" s="65">
        <v>4109.78</v>
      </c>
      <c r="R2340" s="65">
        <v>-15983.334999999999</v>
      </c>
      <c r="S2340" s="65">
        <v>1820.29</v>
      </c>
      <c r="T2340" s="65">
        <v>3613.17</v>
      </c>
      <c r="U2340" s="65">
        <v>3359.6400000000003</v>
      </c>
      <c r="V2340" s="65">
        <v>-4556.1799999999939</v>
      </c>
    </row>
    <row r="2341" spans="1:22" x14ac:dyDescent="0.25">
      <c r="A2341">
        <v>2325</v>
      </c>
      <c r="B2341" s="65">
        <v>40.49</v>
      </c>
      <c r="C2341" s="65">
        <v>324.5</v>
      </c>
      <c r="D2341" s="65">
        <v>14.57</v>
      </c>
      <c r="E2341" s="65">
        <v>229.82</v>
      </c>
      <c r="F2341" s="65">
        <v>3199.38</v>
      </c>
      <c r="G2341" s="65">
        <v>2691.18</v>
      </c>
      <c r="H2341" s="65">
        <v>9967.4</v>
      </c>
      <c r="I2341" s="65">
        <v>3145.56</v>
      </c>
      <c r="J2341" s="65">
        <v>2530.06</v>
      </c>
      <c r="K2341" s="65">
        <v>3340.75</v>
      </c>
      <c r="L2341" s="65">
        <v>-548.09999999999991</v>
      </c>
      <c r="M2341" s="65">
        <v>-3452.1000000000004</v>
      </c>
      <c r="N2341" s="65">
        <v>-10346.699999999999</v>
      </c>
      <c r="O2341" s="65">
        <v>-6966.4000000000005</v>
      </c>
      <c r="P2341" s="65">
        <v>6065</v>
      </c>
      <c r="Q2341" s="65">
        <v>-3975.5200000000004</v>
      </c>
      <c r="R2341" s="65">
        <v>-12897</v>
      </c>
      <c r="S2341" s="65">
        <v>2833.5</v>
      </c>
      <c r="T2341" s="65">
        <v>4998.8999999999996</v>
      </c>
      <c r="U2341" s="65">
        <v>-9274.5400000000009</v>
      </c>
      <c r="V2341" s="65">
        <v>-33562.959999999999</v>
      </c>
    </row>
    <row r="2342" spans="1:22" x14ac:dyDescent="0.25">
      <c r="A2342">
        <v>2326</v>
      </c>
      <c r="B2342" s="65">
        <v>40.442799999999998</v>
      </c>
      <c r="C2342" s="65">
        <v>310.77109999999999</v>
      </c>
      <c r="D2342" s="65">
        <v>14.706899999999999</v>
      </c>
      <c r="E2342" s="65">
        <v>209.863</v>
      </c>
      <c r="F2342" s="65">
        <v>3291.8107</v>
      </c>
      <c r="G2342" s="65">
        <v>2673.0585999999998</v>
      </c>
      <c r="H2342" s="65">
        <v>9900.5671999999995</v>
      </c>
      <c r="I2342" s="65">
        <v>3160.4668999999999</v>
      </c>
      <c r="J2342" s="65">
        <v>2592.6995000000002</v>
      </c>
      <c r="K2342" s="65">
        <v>3313.5807</v>
      </c>
      <c r="L2342" s="65">
        <v>-229.60000000000002</v>
      </c>
      <c r="M2342" s="65">
        <v>17143.350000000002</v>
      </c>
      <c r="N2342" s="65">
        <v>-15869.099999999999</v>
      </c>
      <c r="O2342" s="65">
        <v>32954</v>
      </c>
      <c r="P2342" s="65">
        <v>-17043.8</v>
      </c>
      <c r="Q2342" s="65">
        <v>-351.24</v>
      </c>
      <c r="R2342" s="65">
        <v>-9555.2950000000001</v>
      </c>
      <c r="S2342" s="65">
        <v>1342.5900000000001</v>
      </c>
      <c r="T2342" s="65">
        <v>-4397.4449999999997</v>
      </c>
      <c r="U2342" s="65">
        <v>-3840.78</v>
      </c>
      <c r="V2342" s="65">
        <v>152.68000000000802</v>
      </c>
    </row>
    <row r="2343" spans="1:22" x14ac:dyDescent="0.25">
      <c r="A2343">
        <v>2327</v>
      </c>
      <c r="B2343" s="65">
        <v>41.44</v>
      </c>
      <c r="C2343" s="65">
        <v>328.01</v>
      </c>
      <c r="D2343" s="65">
        <v>14.14</v>
      </c>
      <c r="E2343" s="65">
        <v>225.38</v>
      </c>
      <c r="F2343" s="65">
        <v>3343.39</v>
      </c>
      <c r="G2343" s="65">
        <v>2662.64</v>
      </c>
      <c r="H2343" s="65">
        <v>9779.2099999999991</v>
      </c>
      <c r="I2343" s="65">
        <v>3171.8</v>
      </c>
      <c r="J2343" s="65">
        <v>2585.79</v>
      </c>
      <c r="K2343" s="65">
        <v>3314.95</v>
      </c>
      <c r="L2343" s="65">
        <v>-7221.9000000000005</v>
      </c>
      <c r="M2343" s="65">
        <v>-8710.7999999999993</v>
      </c>
      <c r="N2343" s="65">
        <v>6087.9</v>
      </c>
      <c r="O2343" s="65">
        <v>1923.2</v>
      </c>
      <c r="P2343" s="65">
        <v>-29939.55</v>
      </c>
      <c r="Q2343" s="65">
        <v>1732.2399999999998</v>
      </c>
      <c r="R2343" s="65">
        <v>-3487.61</v>
      </c>
      <c r="S2343" s="65">
        <v>209.13</v>
      </c>
      <c r="T2343" s="65">
        <v>-3360.66</v>
      </c>
      <c r="U2343" s="65">
        <v>-4115.16</v>
      </c>
      <c r="V2343" s="65">
        <v>-46883.210000000006</v>
      </c>
    </row>
    <row r="2344" spans="1:22" x14ac:dyDescent="0.25">
      <c r="A2344">
        <v>2328</v>
      </c>
      <c r="B2344" s="65">
        <v>38.542999999999999</v>
      </c>
      <c r="C2344" s="65">
        <v>317.77960000000002</v>
      </c>
      <c r="D2344" s="65">
        <v>14.0496</v>
      </c>
      <c r="E2344" s="65">
        <v>227.0864</v>
      </c>
      <c r="F2344" s="65">
        <v>3222.4299000000001</v>
      </c>
      <c r="G2344" s="65">
        <v>2655.2157000000002</v>
      </c>
      <c r="H2344" s="65">
        <v>10032.6229</v>
      </c>
      <c r="I2344" s="65">
        <v>3108.1898000000001</v>
      </c>
      <c r="J2344" s="65">
        <v>2556.9859999999999</v>
      </c>
      <c r="K2344" s="65">
        <v>3279.4865</v>
      </c>
      <c r="L2344" s="65">
        <v>13069</v>
      </c>
      <c r="M2344" s="65">
        <v>6630.5999999999995</v>
      </c>
      <c r="N2344" s="65">
        <v>9765.6</v>
      </c>
      <c r="O2344" s="65">
        <v>-1492.8</v>
      </c>
      <c r="P2344" s="65">
        <v>301.39999999999998</v>
      </c>
      <c r="Q2344" s="65">
        <v>3217.34</v>
      </c>
      <c r="R2344" s="65">
        <v>-16158.080000000002</v>
      </c>
      <c r="S2344" s="65">
        <v>6570.3</v>
      </c>
      <c r="T2344" s="65">
        <v>959.57999999999993</v>
      </c>
      <c r="U2344" s="65">
        <v>2978.06</v>
      </c>
      <c r="V2344" s="65">
        <v>25840.999999999996</v>
      </c>
    </row>
    <row r="2345" spans="1:22" x14ac:dyDescent="0.25">
      <c r="A2345">
        <v>2329</v>
      </c>
      <c r="B2345" s="65">
        <v>40.06</v>
      </c>
      <c r="C2345" s="65">
        <v>324.19</v>
      </c>
      <c r="D2345" s="65">
        <v>14.09</v>
      </c>
      <c r="E2345" s="65">
        <v>228.66</v>
      </c>
      <c r="F2345" s="65">
        <v>3209.13</v>
      </c>
      <c r="G2345" s="65">
        <v>2652.18</v>
      </c>
      <c r="H2345" s="65">
        <v>9635.6</v>
      </c>
      <c r="I2345" s="65">
        <v>3129.45</v>
      </c>
      <c r="J2345" s="65">
        <v>2497.89</v>
      </c>
      <c r="K2345" s="65">
        <v>3340.77</v>
      </c>
      <c r="L2345" s="65">
        <v>2476.6</v>
      </c>
      <c r="M2345" s="65">
        <v>-2980.65</v>
      </c>
      <c r="N2345" s="65">
        <v>8314.7999999999993</v>
      </c>
      <c r="O2345" s="65">
        <v>-4645.2</v>
      </c>
      <c r="P2345" s="65">
        <v>3627.5250000000001</v>
      </c>
      <c r="Q2345" s="65">
        <v>3825.02</v>
      </c>
      <c r="R2345" s="65">
        <v>3693.03</v>
      </c>
      <c r="S2345" s="65">
        <v>4444.21</v>
      </c>
      <c r="T2345" s="65">
        <v>9824.7149999999983</v>
      </c>
      <c r="U2345" s="65">
        <v>-9278.34</v>
      </c>
      <c r="V2345" s="65">
        <v>19301.709999999995</v>
      </c>
    </row>
    <row r="2346" spans="1:22" x14ac:dyDescent="0.25">
      <c r="A2346">
        <v>2330</v>
      </c>
      <c r="B2346" s="65">
        <v>41.003599999999999</v>
      </c>
      <c r="C2346" s="65">
        <v>308.15539999999999</v>
      </c>
      <c r="D2346" s="65">
        <v>14.1189</v>
      </c>
      <c r="E2346" s="65">
        <v>227.10679999999999</v>
      </c>
      <c r="F2346" s="65">
        <v>3212.9002999999998</v>
      </c>
      <c r="G2346" s="65">
        <v>2657.6696000000002</v>
      </c>
      <c r="H2346" s="65">
        <v>9228.8487999999998</v>
      </c>
      <c r="I2346" s="65">
        <v>3190.5536999999999</v>
      </c>
      <c r="J2346" s="65">
        <v>2498.7885999999999</v>
      </c>
      <c r="K2346" s="65">
        <v>3260.7319000000002</v>
      </c>
      <c r="L2346" s="65">
        <v>-4155.2</v>
      </c>
      <c r="M2346" s="65">
        <v>21066.9</v>
      </c>
      <c r="N2346" s="65">
        <v>7062.9000000000005</v>
      </c>
      <c r="O2346" s="65">
        <v>-1533.6000000000001</v>
      </c>
      <c r="P2346" s="65">
        <v>2683.8</v>
      </c>
      <c r="Q2346" s="65">
        <v>2726.56</v>
      </c>
      <c r="R2346" s="65">
        <v>24030.625</v>
      </c>
      <c r="S2346" s="65">
        <v>-1666.0900000000001</v>
      </c>
      <c r="T2346" s="65">
        <v>9689.19</v>
      </c>
      <c r="U2346" s="65">
        <v>6728.98</v>
      </c>
      <c r="V2346" s="65">
        <v>66634.065000000002</v>
      </c>
    </row>
    <row r="2347" spans="1:22" x14ac:dyDescent="0.25">
      <c r="A2347">
        <v>2331</v>
      </c>
      <c r="B2347" s="65">
        <v>40.880000000000003</v>
      </c>
      <c r="C2347" s="65">
        <v>329.5</v>
      </c>
      <c r="D2347" s="65">
        <v>14.58</v>
      </c>
      <c r="E2347" s="65">
        <v>221.95</v>
      </c>
      <c r="F2347" s="65">
        <v>3042.3</v>
      </c>
      <c r="G2347" s="65">
        <v>2667.34</v>
      </c>
      <c r="H2347" s="65">
        <v>9888.27</v>
      </c>
      <c r="I2347" s="65">
        <v>3100.61</v>
      </c>
      <c r="J2347" s="65">
        <v>2583.4</v>
      </c>
      <c r="K2347" s="65">
        <v>3301.79</v>
      </c>
      <c r="L2347" s="65">
        <v>-3318.7000000000003</v>
      </c>
      <c r="M2347" s="65">
        <v>-10943.1</v>
      </c>
      <c r="N2347" s="65">
        <v>-11060.400000000001</v>
      </c>
      <c r="O2347" s="65">
        <v>8776.4000000000015</v>
      </c>
      <c r="P2347" s="65">
        <v>45333.2</v>
      </c>
      <c r="Q2347" s="65">
        <v>791.80000000000007</v>
      </c>
      <c r="R2347" s="65">
        <v>-8940.5600000000013</v>
      </c>
      <c r="S2347" s="65">
        <v>7328.05</v>
      </c>
      <c r="T2347" s="65">
        <v>-3002.6400000000003</v>
      </c>
      <c r="U2347" s="65">
        <v>-1482.54</v>
      </c>
      <c r="V2347" s="65">
        <v>23481.509999999991</v>
      </c>
    </row>
    <row r="2348" spans="1:22" x14ac:dyDescent="0.25">
      <c r="A2348">
        <v>2332</v>
      </c>
      <c r="B2348" s="65">
        <v>41.189</v>
      </c>
      <c r="C2348" s="65">
        <v>327.87290000000002</v>
      </c>
      <c r="D2348" s="65">
        <v>14.3934</v>
      </c>
      <c r="E2348" s="65">
        <v>221.5343</v>
      </c>
      <c r="F2348" s="65">
        <v>3241.7525999999998</v>
      </c>
      <c r="G2348" s="65">
        <v>2661.6414</v>
      </c>
      <c r="H2348" s="65">
        <v>10114.2727</v>
      </c>
      <c r="I2348" s="65">
        <v>3166.6264000000001</v>
      </c>
      <c r="J2348" s="65">
        <v>2574.9575</v>
      </c>
      <c r="K2348" s="65">
        <v>3248.4612999999999</v>
      </c>
      <c r="L2348" s="65">
        <v>-5453</v>
      </c>
      <c r="M2348" s="65">
        <v>-8509.35</v>
      </c>
      <c r="N2348" s="65">
        <v>-3642.6</v>
      </c>
      <c r="O2348" s="65">
        <v>9611.4</v>
      </c>
      <c r="P2348" s="65">
        <v>-4529.2750000000005</v>
      </c>
      <c r="Q2348" s="65">
        <v>1932.1999999999998</v>
      </c>
      <c r="R2348" s="65">
        <v>-20240.57</v>
      </c>
      <c r="S2348" s="65">
        <v>726.64</v>
      </c>
      <c r="T2348" s="65">
        <v>-1736.145</v>
      </c>
      <c r="U2348" s="65">
        <v>9183.1</v>
      </c>
      <c r="V2348" s="65">
        <v>-22657.599999999999</v>
      </c>
    </row>
    <row r="2349" spans="1:22" x14ac:dyDescent="0.25">
      <c r="A2349">
        <v>2333</v>
      </c>
      <c r="B2349" s="65">
        <v>40.33</v>
      </c>
      <c r="C2349" s="65">
        <v>318.45999999999998</v>
      </c>
      <c r="D2349" s="65">
        <v>14.55</v>
      </c>
      <c r="E2349" s="65">
        <v>226.17</v>
      </c>
      <c r="F2349" s="65">
        <v>3034.85</v>
      </c>
      <c r="G2349" s="65">
        <v>2721.52</v>
      </c>
      <c r="H2349" s="65">
        <v>9685.14</v>
      </c>
      <c r="I2349" s="65">
        <v>3143</v>
      </c>
      <c r="J2349" s="65">
        <v>2570.67</v>
      </c>
      <c r="K2349" s="65">
        <v>3273.46</v>
      </c>
      <c r="L2349" s="65">
        <v>526.4</v>
      </c>
      <c r="M2349" s="65">
        <v>5610.9000000000005</v>
      </c>
      <c r="N2349" s="65">
        <v>-9558.9</v>
      </c>
      <c r="O2349" s="65">
        <v>341.6</v>
      </c>
      <c r="P2349" s="65">
        <v>47196.05</v>
      </c>
      <c r="Q2349" s="65">
        <v>-10043.16</v>
      </c>
      <c r="R2349" s="65">
        <v>1216.115</v>
      </c>
      <c r="S2349" s="65">
        <v>3089.08</v>
      </c>
      <c r="T2349" s="65">
        <v>-1092.9449999999999</v>
      </c>
      <c r="U2349" s="65">
        <v>4183.6799999999994</v>
      </c>
      <c r="V2349" s="65">
        <v>41468.82</v>
      </c>
    </row>
    <row r="2350" spans="1:22" x14ac:dyDescent="0.25">
      <c r="A2350">
        <v>2334</v>
      </c>
      <c r="B2350" s="65">
        <v>40.578000000000003</v>
      </c>
      <c r="C2350" s="65">
        <v>329.54689999999999</v>
      </c>
      <c r="D2350" s="65">
        <v>13.949299999999999</v>
      </c>
      <c r="E2350" s="65">
        <v>216.74719999999999</v>
      </c>
      <c r="F2350" s="65">
        <v>3149.2202000000002</v>
      </c>
      <c r="G2350" s="65">
        <v>2600.5761000000002</v>
      </c>
      <c r="H2350" s="65">
        <v>9460.5851000000002</v>
      </c>
      <c r="I2350" s="65">
        <v>3187.9805999999999</v>
      </c>
      <c r="J2350" s="65">
        <v>2535.7800999999999</v>
      </c>
      <c r="K2350" s="65">
        <v>3252.4234999999999</v>
      </c>
      <c r="L2350" s="65">
        <v>-1176</v>
      </c>
      <c r="M2350" s="65">
        <v>-11020.35</v>
      </c>
      <c r="N2350" s="65">
        <v>13677.300000000001</v>
      </c>
      <c r="O2350" s="65">
        <v>19185.600000000002</v>
      </c>
      <c r="P2350" s="65">
        <v>18603.825000000001</v>
      </c>
      <c r="Q2350" s="65">
        <v>14145.259999999998</v>
      </c>
      <c r="R2350" s="65">
        <v>12443.810000000001</v>
      </c>
      <c r="S2350" s="65">
        <v>-1408.78</v>
      </c>
      <c r="T2350" s="65">
        <v>4140.4650000000001</v>
      </c>
      <c r="U2350" s="65">
        <v>8390.66</v>
      </c>
      <c r="V2350" s="65">
        <v>76981.789999999994</v>
      </c>
    </row>
    <row r="2351" spans="1:22" x14ac:dyDescent="0.25">
      <c r="A2351">
        <v>2335</v>
      </c>
      <c r="B2351" s="65">
        <v>42.2</v>
      </c>
      <c r="C2351" s="65">
        <v>323.36</v>
      </c>
      <c r="D2351" s="65">
        <v>14.53</v>
      </c>
      <c r="E2351" s="65">
        <v>216.41</v>
      </c>
      <c r="F2351" s="65">
        <v>3366.23</v>
      </c>
      <c r="G2351" s="65">
        <v>2652.45</v>
      </c>
      <c r="H2351" s="65">
        <v>9853.41</v>
      </c>
      <c r="I2351" s="65">
        <v>3196.58</v>
      </c>
      <c r="J2351" s="65">
        <v>2554.38</v>
      </c>
      <c r="K2351" s="65">
        <v>3245.29</v>
      </c>
      <c r="L2351" s="65">
        <v>-12504.8</v>
      </c>
      <c r="M2351" s="65">
        <v>-1735.0500000000002</v>
      </c>
      <c r="N2351" s="65">
        <v>-9036.2999999999993</v>
      </c>
      <c r="O2351" s="65">
        <v>19857.8</v>
      </c>
      <c r="P2351" s="65">
        <v>-35648.625</v>
      </c>
      <c r="Q2351" s="65">
        <v>3771.4199999999996</v>
      </c>
      <c r="R2351" s="65">
        <v>-7197.6699999999992</v>
      </c>
      <c r="S2351" s="65">
        <v>-2268.35</v>
      </c>
      <c r="T2351" s="65">
        <v>1350.885</v>
      </c>
      <c r="U2351" s="65">
        <v>9817.76</v>
      </c>
      <c r="V2351" s="65">
        <v>-33592.929999999993</v>
      </c>
    </row>
    <row r="2352" spans="1:22" x14ac:dyDescent="0.25">
      <c r="A2352">
        <v>2336</v>
      </c>
      <c r="B2352" s="65">
        <v>39.192500000000003</v>
      </c>
      <c r="C2352" s="65">
        <v>316.2482</v>
      </c>
      <c r="D2352" s="65">
        <v>14.1998</v>
      </c>
      <c r="E2352" s="65">
        <v>224.74289999999999</v>
      </c>
      <c r="F2352" s="65">
        <v>3225.7435</v>
      </c>
      <c r="G2352" s="65">
        <v>2683.7109999999998</v>
      </c>
      <c r="H2352" s="65">
        <v>9938.1378999999997</v>
      </c>
      <c r="I2352" s="65">
        <v>3210.7591000000002</v>
      </c>
      <c r="J2352" s="65">
        <v>2550.0255000000002</v>
      </c>
      <c r="K2352" s="65">
        <v>3275.6417000000001</v>
      </c>
      <c r="L2352" s="65">
        <v>8522.5</v>
      </c>
      <c r="M2352" s="65">
        <v>8927.7000000000007</v>
      </c>
      <c r="N2352" s="65">
        <v>3907.7999999999997</v>
      </c>
      <c r="O2352" s="65">
        <v>3194.2</v>
      </c>
      <c r="P2352" s="65">
        <v>-527</v>
      </c>
      <c r="Q2352" s="65">
        <v>-2481.7199999999998</v>
      </c>
      <c r="R2352" s="65">
        <v>-11433.83</v>
      </c>
      <c r="S2352" s="65">
        <v>-3686.63</v>
      </c>
      <c r="T2352" s="65">
        <v>2003.655</v>
      </c>
      <c r="U2352" s="65">
        <v>3747.02</v>
      </c>
      <c r="V2352" s="65">
        <v>12173.695</v>
      </c>
    </row>
    <row r="2353" spans="1:22" x14ac:dyDescent="0.25">
      <c r="A2353">
        <v>2337</v>
      </c>
      <c r="B2353" s="65">
        <v>40.020000000000003</v>
      </c>
      <c r="C2353" s="65">
        <v>327.92</v>
      </c>
      <c r="D2353" s="65">
        <v>14.13</v>
      </c>
      <c r="E2353" s="65">
        <v>211.22</v>
      </c>
      <c r="F2353" s="65">
        <v>3156.15</v>
      </c>
      <c r="G2353" s="65">
        <v>2709.6</v>
      </c>
      <c r="H2353" s="65">
        <v>9979.7999999999993</v>
      </c>
      <c r="I2353" s="65">
        <v>3100.15</v>
      </c>
      <c r="J2353" s="65">
        <v>2557.2199999999998</v>
      </c>
      <c r="K2353" s="65">
        <v>3271.69</v>
      </c>
      <c r="L2353" s="65">
        <v>2760.1</v>
      </c>
      <c r="M2353" s="65">
        <v>-8584.65</v>
      </c>
      <c r="N2353" s="65">
        <v>6532.5</v>
      </c>
      <c r="O2353" s="65">
        <v>30249.4</v>
      </c>
      <c r="P2353" s="65">
        <v>16871.349999999999</v>
      </c>
      <c r="Q2353" s="65">
        <v>-7658.9</v>
      </c>
      <c r="R2353" s="65">
        <v>-13517.124999999998</v>
      </c>
      <c r="S2353" s="65">
        <v>7374.66</v>
      </c>
      <c r="T2353" s="65">
        <v>924.71999999999991</v>
      </c>
      <c r="U2353" s="65">
        <v>4538.3600000000006</v>
      </c>
      <c r="V2353" s="65">
        <v>39490.414999999994</v>
      </c>
    </row>
    <row r="2354" spans="1:22" x14ac:dyDescent="0.25">
      <c r="A2354">
        <v>2338</v>
      </c>
      <c r="B2354" s="65">
        <v>40.099499999999999</v>
      </c>
      <c r="C2354" s="65">
        <v>315.65159999999997</v>
      </c>
      <c r="D2354" s="65">
        <v>14.2033</v>
      </c>
      <c r="E2354" s="65">
        <v>220.02449999999999</v>
      </c>
      <c r="F2354" s="65">
        <v>3301.4259000000002</v>
      </c>
      <c r="G2354" s="65">
        <v>2657.7525000000001</v>
      </c>
      <c r="H2354" s="65">
        <v>9690.3163000000004</v>
      </c>
      <c r="I2354" s="65">
        <v>3119.1538999999998</v>
      </c>
      <c r="J2354" s="65">
        <v>2546.7694000000001</v>
      </c>
      <c r="K2354" s="65">
        <v>3296.3995</v>
      </c>
      <c r="L2354" s="65">
        <v>2173.5</v>
      </c>
      <c r="M2354" s="65">
        <v>9822.6</v>
      </c>
      <c r="N2354" s="65">
        <v>3771.2999999999997</v>
      </c>
      <c r="O2354" s="65">
        <v>12631</v>
      </c>
      <c r="P2354" s="65">
        <v>-19447.600000000002</v>
      </c>
      <c r="Q2354" s="65">
        <v>2709.98</v>
      </c>
      <c r="R2354" s="65">
        <v>957.25</v>
      </c>
      <c r="S2354" s="65">
        <v>5473.89</v>
      </c>
      <c r="T2354" s="65">
        <v>2492.0700000000002</v>
      </c>
      <c r="U2354" s="65">
        <v>-404.53999999999996</v>
      </c>
      <c r="V2354" s="65">
        <v>20179.449999999997</v>
      </c>
    </row>
    <row r="2355" spans="1:22" x14ac:dyDescent="0.25">
      <c r="A2355">
        <v>2339</v>
      </c>
      <c r="B2355" s="65">
        <v>41.23</v>
      </c>
      <c r="C2355" s="65">
        <v>334.51</v>
      </c>
      <c r="D2355" s="65">
        <v>14.38</v>
      </c>
      <c r="E2355" s="65">
        <v>242.95</v>
      </c>
      <c r="F2355" s="65">
        <v>3299.16</v>
      </c>
      <c r="G2355" s="65">
        <v>2688</v>
      </c>
      <c r="H2355" s="65">
        <v>9144.59</v>
      </c>
      <c r="I2355" s="65">
        <v>3168</v>
      </c>
      <c r="J2355" s="65">
        <v>2554.58</v>
      </c>
      <c r="K2355" s="65">
        <v>3308.24</v>
      </c>
      <c r="L2355" s="65">
        <v>-5721.8</v>
      </c>
      <c r="M2355" s="65">
        <v>-18459.45</v>
      </c>
      <c r="N2355" s="65">
        <v>-3042</v>
      </c>
      <c r="O2355" s="65">
        <v>-33219.599999999999</v>
      </c>
      <c r="P2355" s="65">
        <v>-18880.875</v>
      </c>
      <c r="Q2355" s="65">
        <v>-3339.4799999999996</v>
      </c>
      <c r="R2355" s="65">
        <v>28243.684999999998</v>
      </c>
      <c r="S2355" s="65">
        <v>589.68999999999994</v>
      </c>
      <c r="T2355" s="65">
        <v>1321.11</v>
      </c>
      <c r="U2355" s="65">
        <v>-2773.56</v>
      </c>
      <c r="V2355" s="65">
        <v>-55282.28</v>
      </c>
    </row>
    <row r="2356" spans="1:22" x14ac:dyDescent="0.25">
      <c r="A2356">
        <v>2340</v>
      </c>
      <c r="B2356" s="65">
        <v>40.250999999999998</v>
      </c>
      <c r="C2356" s="65">
        <v>328.3261</v>
      </c>
      <c r="D2356" s="65">
        <v>13.982799999999999</v>
      </c>
      <c r="E2356" s="65">
        <v>219.23689999999999</v>
      </c>
      <c r="F2356" s="65">
        <v>3146.5646000000002</v>
      </c>
      <c r="G2356" s="65">
        <v>2655.5925999999999</v>
      </c>
      <c r="H2356" s="65">
        <v>9468.4464000000007</v>
      </c>
      <c r="I2356" s="65">
        <v>3129.0709999999999</v>
      </c>
      <c r="J2356" s="65">
        <v>2565.1291000000001</v>
      </c>
      <c r="K2356" s="65">
        <v>3234.8777</v>
      </c>
      <c r="L2356" s="65">
        <v>1113</v>
      </c>
      <c r="M2356" s="65">
        <v>-9189.15</v>
      </c>
      <c r="N2356" s="65">
        <v>12370.8</v>
      </c>
      <c r="O2356" s="65">
        <v>14206.2</v>
      </c>
      <c r="P2356" s="65">
        <v>19267.724999999999</v>
      </c>
      <c r="Q2356" s="65">
        <v>3141.96</v>
      </c>
      <c r="R2356" s="65">
        <v>12050.745000000001</v>
      </c>
      <c r="S2356" s="65">
        <v>4482.18</v>
      </c>
      <c r="T2356" s="65">
        <v>-261.88499999999999</v>
      </c>
      <c r="U2356" s="65">
        <v>11899.82</v>
      </c>
      <c r="V2356" s="65">
        <v>69081.39499999999</v>
      </c>
    </row>
    <row r="2357" spans="1:22" x14ac:dyDescent="0.25">
      <c r="A2357">
        <v>2341</v>
      </c>
      <c r="B2357" s="65">
        <v>41.95</v>
      </c>
      <c r="C2357" s="65">
        <v>320.31</v>
      </c>
      <c r="D2357" s="65">
        <v>14.46</v>
      </c>
      <c r="E2357" s="65">
        <v>240.6</v>
      </c>
      <c r="F2357" s="65">
        <v>3204.51</v>
      </c>
      <c r="G2357" s="65">
        <v>2726.77</v>
      </c>
      <c r="H2357" s="65">
        <v>9835.24</v>
      </c>
      <c r="I2357" s="65">
        <v>3277.78</v>
      </c>
      <c r="J2357" s="65">
        <v>2555.54</v>
      </c>
      <c r="K2357" s="65">
        <v>3255.41</v>
      </c>
      <c r="L2357" s="65">
        <v>-10805.2</v>
      </c>
      <c r="M2357" s="65">
        <v>2827.65</v>
      </c>
      <c r="N2357" s="65">
        <v>-6224.4</v>
      </c>
      <c r="O2357" s="65">
        <v>-28510.6</v>
      </c>
      <c r="P2357" s="65">
        <v>4780.25</v>
      </c>
      <c r="Q2357" s="65">
        <v>-11093.34</v>
      </c>
      <c r="R2357" s="65">
        <v>-6288.69</v>
      </c>
      <c r="S2357" s="65">
        <v>-10388.700000000001</v>
      </c>
      <c r="T2357" s="65">
        <v>1177.1849999999999</v>
      </c>
      <c r="U2357" s="65">
        <v>7793.4</v>
      </c>
      <c r="V2357" s="65">
        <v>-56732.445</v>
      </c>
    </row>
    <row r="2358" spans="1:22" x14ac:dyDescent="0.25">
      <c r="A2358">
        <v>2342</v>
      </c>
      <c r="B2358" s="65">
        <v>40.948099999999997</v>
      </c>
      <c r="C2358" s="65">
        <v>321.56909999999999</v>
      </c>
      <c r="D2358" s="65">
        <v>14.3134</v>
      </c>
      <c r="E2358" s="65">
        <v>233.11250000000001</v>
      </c>
      <c r="F2358" s="65">
        <v>3204.0396999999998</v>
      </c>
      <c r="G2358" s="65">
        <v>2692.3622999999998</v>
      </c>
      <c r="H2358" s="65">
        <v>9479.7715000000007</v>
      </c>
      <c r="I2358" s="65">
        <v>3159.2013000000002</v>
      </c>
      <c r="J2358" s="65">
        <v>2552.7957999999999</v>
      </c>
      <c r="K2358" s="65">
        <v>3280.3530000000001</v>
      </c>
      <c r="L2358" s="65">
        <v>-3766.7000000000003</v>
      </c>
      <c r="M2358" s="65">
        <v>946.35</v>
      </c>
      <c r="N2358" s="65">
        <v>-522.6</v>
      </c>
      <c r="O2358" s="65">
        <v>-13545</v>
      </c>
      <c r="P2358" s="65">
        <v>4898.95</v>
      </c>
      <c r="Q2358" s="65">
        <v>-4211.9799999999996</v>
      </c>
      <c r="R2358" s="65">
        <v>11484.49</v>
      </c>
      <c r="S2358" s="65">
        <v>1469.1499999999999</v>
      </c>
      <c r="T2358" s="65">
        <v>1588.1100000000001</v>
      </c>
      <c r="U2358" s="65">
        <v>2804.7599999999998</v>
      </c>
      <c r="V2358" s="65">
        <v>1145.5299999999997</v>
      </c>
    </row>
    <row r="2359" spans="1:22" x14ac:dyDescent="0.25">
      <c r="A2359">
        <v>2343</v>
      </c>
      <c r="B2359" s="65">
        <v>40.65</v>
      </c>
      <c r="C2359" s="65">
        <v>314.11</v>
      </c>
      <c r="D2359" s="65">
        <v>14.31</v>
      </c>
      <c r="E2359" s="65">
        <v>220.89</v>
      </c>
      <c r="F2359" s="65">
        <v>3446.34</v>
      </c>
      <c r="G2359" s="65">
        <v>2697.94</v>
      </c>
      <c r="H2359" s="65">
        <v>9963.42</v>
      </c>
      <c r="I2359" s="65">
        <v>3169.59</v>
      </c>
      <c r="J2359" s="65">
        <v>2565.19</v>
      </c>
      <c r="K2359" s="65">
        <v>3270.27</v>
      </c>
      <c r="L2359" s="65">
        <v>-1655.5</v>
      </c>
      <c r="M2359" s="65">
        <v>12132.150000000001</v>
      </c>
      <c r="N2359" s="65">
        <v>-308.10000000000002</v>
      </c>
      <c r="O2359" s="65">
        <v>10908.8</v>
      </c>
      <c r="P2359" s="65">
        <v>-55676.525000000001</v>
      </c>
      <c r="Q2359" s="65">
        <v>-5328.2400000000007</v>
      </c>
      <c r="R2359" s="65">
        <v>-12697.705</v>
      </c>
      <c r="S2359" s="65">
        <v>430.66</v>
      </c>
      <c r="T2359" s="65">
        <v>-271.2</v>
      </c>
      <c r="U2359" s="65">
        <v>4821.54</v>
      </c>
      <c r="V2359" s="65">
        <v>-47644.119999999995</v>
      </c>
    </row>
    <row r="2360" spans="1:22" x14ac:dyDescent="0.25">
      <c r="A2360">
        <v>2344</v>
      </c>
      <c r="B2360" s="65">
        <v>40.087000000000003</v>
      </c>
      <c r="C2360" s="65">
        <v>320.64699999999999</v>
      </c>
      <c r="D2360" s="65">
        <v>14.581099999999999</v>
      </c>
      <c r="E2360" s="65">
        <v>216.13679999999999</v>
      </c>
      <c r="F2360" s="65">
        <v>3444.6556</v>
      </c>
      <c r="G2360" s="65">
        <v>2716.7930999999999</v>
      </c>
      <c r="H2360" s="65">
        <v>9837.5084000000006</v>
      </c>
      <c r="I2360" s="65">
        <v>3208.5212000000001</v>
      </c>
      <c r="J2360" s="65">
        <v>2561.3085999999998</v>
      </c>
      <c r="K2360" s="65">
        <v>3295.6995999999999</v>
      </c>
      <c r="L2360" s="65">
        <v>2261</v>
      </c>
      <c r="M2360" s="65">
        <v>2329.5</v>
      </c>
      <c r="N2360" s="65">
        <v>-10962.900000000001</v>
      </c>
      <c r="O2360" s="65">
        <v>20406.400000000001</v>
      </c>
      <c r="P2360" s="65">
        <v>-55255.025000000001</v>
      </c>
      <c r="Q2360" s="65">
        <v>-9098.14</v>
      </c>
      <c r="R2360" s="65">
        <v>-6402.3549999999996</v>
      </c>
      <c r="S2360" s="65">
        <v>-3462.84</v>
      </c>
      <c r="T2360" s="65">
        <v>311.19000000000005</v>
      </c>
      <c r="U2360" s="65">
        <v>-264.56</v>
      </c>
      <c r="V2360" s="65">
        <v>-60137.729999999996</v>
      </c>
    </row>
    <row r="2361" spans="1:22" x14ac:dyDescent="0.25">
      <c r="A2361">
        <v>2345</v>
      </c>
      <c r="B2361" s="65">
        <v>40.049999999999997</v>
      </c>
      <c r="C2361" s="65">
        <v>328.61</v>
      </c>
      <c r="D2361" s="65">
        <v>14.08</v>
      </c>
      <c r="E2361" s="65">
        <v>231.73</v>
      </c>
      <c r="F2361" s="65">
        <v>3231.16</v>
      </c>
      <c r="G2361" s="65">
        <v>2674.64</v>
      </c>
      <c r="H2361" s="65">
        <v>9774.83</v>
      </c>
      <c r="I2361" s="65">
        <v>3194.74</v>
      </c>
      <c r="J2361" s="65">
        <v>2540.0500000000002</v>
      </c>
      <c r="K2361" s="65">
        <v>3272.85</v>
      </c>
      <c r="L2361" s="65">
        <v>2550.8000000000002</v>
      </c>
      <c r="M2361" s="65">
        <v>-9619.9499999999989</v>
      </c>
      <c r="N2361" s="65">
        <v>8587.8000000000011</v>
      </c>
      <c r="O2361" s="65">
        <v>-10786.6</v>
      </c>
      <c r="P2361" s="65">
        <v>-1880.45</v>
      </c>
      <c r="Q2361" s="65">
        <v>-668.07999999999993</v>
      </c>
      <c r="R2361" s="65">
        <v>-3268.4749999999999</v>
      </c>
      <c r="S2361" s="65">
        <v>-2084.54</v>
      </c>
      <c r="T2361" s="65">
        <v>3500.37</v>
      </c>
      <c r="U2361" s="65">
        <v>4306.24</v>
      </c>
      <c r="V2361" s="65">
        <v>-9362.8850000000002</v>
      </c>
    </row>
    <row r="2362" spans="1:22" x14ac:dyDescent="0.25">
      <c r="A2362">
        <v>2346</v>
      </c>
      <c r="B2362" s="65">
        <v>38.695799999999998</v>
      </c>
      <c r="C2362" s="65">
        <v>315.22309999999999</v>
      </c>
      <c r="D2362" s="65">
        <v>14.5412</v>
      </c>
      <c r="E2362" s="65">
        <v>231.4049</v>
      </c>
      <c r="F2362" s="65">
        <v>3313.9229</v>
      </c>
      <c r="G2362" s="65">
        <v>2662.9151999999999</v>
      </c>
      <c r="H2362" s="65">
        <v>9709.3466000000008</v>
      </c>
      <c r="I2362" s="65">
        <v>3177.0463</v>
      </c>
      <c r="J2362" s="65">
        <v>2576.2008999999998</v>
      </c>
      <c r="K2362" s="65">
        <v>3304.8721</v>
      </c>
      <c r="L2362" s="65">
        <v>11999.4</v>
      </c>
      <c r="M2362" s="65">
        <v>10465.35</v>
      </c>
      <c r="N2362" s="65">
        <v>-9406.7999999999993</v>
      </c>
      <c r="O2362" s="65">
        <v>-10129.799999999999</v>
      </c>
      <c r="P2362" s="65">
        <v>-22571.850000000002</v>
      </c>
      <c r="Q2362" s="65">
        <v>1677.44</v>
      </c>
      <c r="R2362" s="65">
        <v>5.7349999999999994</v>
      </c>
      <c r="S2362" s="65">
        <v>-315.35000000000002</v>
      </c>
      <c r="T2362" s="65">
        <v>-1922.655</v>
      </c>
      <c r="U2362" s="65">
        <v>-2099.06</v>
      </c>
      <c r="V2362" s="65">
        <v>-22297.59</v>
      </c>
    </row>
    <row r="2363" spans="1:22" x14ac:dyDescent="0.25">
      <c r="A2363">
        <v>2347</v>
      </c>
      <c r="B2363" s="65">
        <v>39.799999999999997</v>
      </c>
      <c r="C2363" s="65">
        <v>309.81</v>
      </c>
      <c r="D2363" s="65">
        <v>14.56</v>
      </c>
      <c r="E2363" s="65">
        <v>236.09</v>
      </c>
      <c r="F2363" s="65">
        <v>2990.84</v>
      </c>
      <c r="G2363" s="65">
        <v>2678.54</v>
      </c>
      <c r="H2363" s="65">
        <v>9397.64</v>
      </c>
      <c r="I2363" s="65">
        <v>3034.74</v>
      </c>
      <c r="J2363" s="65">
        <v>2554.4299999999998</v>
      </c>
      <c r="K2363" s="65">
        <v>3389.05</v>
      </c>
      <c r="L2363" s="65">
        <v>4295.2</v>
      </c>
      <c r="M2363" s="65">
        <v>18588.75</v>
      </c>
      <c r="N2363" s="65">
        <v>-10315.5</v>
      </c>
      <c r="O2363" s="65">
        <v>-19490.400000000001</v>
      </c>
      <c r="P2363" s="65">
        <v>58197.8</v>
      </c>
      <c r="Q2363" s="65">
        <v>-1447.96</v>
      </c>
      <c r="R2363" s="65">
        <v>15590.92</v>
      </c>
      <c r="S2363" s="65">
        <v>13915.53</v>
      </c>
      <c r="T2363" s="65">
        <v>1343.1000000000001</v>
      </c>
      <c r="U2363" s="65">
        <v>-18934.419999999998</v>
      </c>
      <c r="V2363" s="65">
        <v>61743.020000000019</v>
      </c>
    </row>
    <row r="2364" spans="1:22" x14ac:dyDescent="0.25">
      <c r="A2364">
        <v>2348</v>
      </c>
      <c r="B2364" s="65">
        <v>39.818100000000001</v>
      </c>
      <c r="C2364" s="65">
        <v>317.17930000000001</v>
      </c>
      <c r="D2364" s="65">
        <v>14.6883</v>
      </c>
      <c r="E2364" s="65">
        <v>224.2432</v>
      </c>
      <c r="F2364" s="65">
        <v>3208.3071</v>
      </c>
      <c r="G2364" s="65">
        <v>2608.0378999999998</v>
      </c>
      <c r="H2364" s="65">
        <v>9388.1743999999999</v>
      </c>
      <c r="I2364" s="65">
        <v>3178.8951999999999</v>
      </c>
      <c r="J2364" s="65">
        <v>2541.0988000000002</v>
      </c>
      <c r="K2364" s="65">
        <v>3299.9324000000001</v>
      </c>
      <c r="L2364" s="65">
        <v>4143.3</v>
      </c>
      <c r="M2364" s="65">
        <v>7531.0499999999993</v>
      </c>
      <c r="N2364" s="65">
        <v>-15143.699999999999</v>
      </c>
      <c r="O2364" s="65">
        <v>4193.6000000000004</v>
      </c>
      <c r="P2364" s="65">
        <v>3832.1</v>
      </c>
      <c r="Q2364" s="65">
        <v>12652.9</v>
      </c>
      <c r="R2364" s="65">
        <v>16064.344999999999</v>
      </c>
      <c r="S2364" s="65">
        <v>-500.23999999999995</v>
      </c>
      <c r="T2364" s="65">
        <v>3342.6600000000003</v>
      </c>
      <c r="U2364" s="65">
        <v>-1111.1200000000001</v>
      </c>
      <c r="V2364" s="65">
        <v>35004.895000000004</v>
      </c>
    </row>
    <row r="2365" spans="1:22" x14ac:dyDescent="0.25">
      <c r="A2365">
        <v>2349</v>
      </c>
      <c r="B2365" s="65">
        <v>43.01</v>
      </c>
      <c r="C2365" s="65">
        <v>328.54</v>
      </c>
      <c r="D2365" s="65">
        <v>14.07</v>
      </c>
      <c r="E2365" s="65">
        <v>215.08</v>
      </c>
      <c r="F2365" s="65">
        <v>3015.23</v>
      </c>
      <c r="G2365" s="65">
        <v>2668.36</v>
      </c>
      <c r="H2365" s="65">
        <v>9495.43</v>
      </c>
      <c r="I2365" s="65">
        <v>3202.42</v>
      </c>
      <c r="J2365" s="65">
        <v>2553.6</v>
      </c>
      <c r="K2365" s="65">
        <v>3335.7</v>
      </c>
      <c r="L2365" s="65">
        <v>-18214</v>
      </c>
      <c r="M2365" s="65">
        <v>-9516.15</v>
      </c>
      <c r="N2365" s="65">
        <v>8849.1</v>
      </c>
      <c r="O2365" s="65">
        <v>22521.4</v>
      </c>
      <c r="P2365" s="65">
        <v>52101.775000000001</v>
      </c>
      <c r="Q2365" s="65">
        <v>588.04</v>
      </c>
      <c r="R2365" s="65">
        <v>10701.505000000001</v>
      </c>
      <c r="S2365" s="65">
        <v>-2852.3900000000003</v>
      </c>
      <c r="T2365" s="65">
        <v>1467.1949999999999</v>
      </c>
      <c r="U2365" s="65">
        <v>-8264.619999999999</v>
      </c>
      <c r="V2365" s="65">
        <v>57381.85500000001</v>
      </c>
    </row>
    <row r="2366" spans="1:22" x14ac:dyDescent="0.25">
      <c r="A2366">
        <v>2350</v>
      </c>
      <c r="B2366" s="65">
        <v>39.828800000000001</v>
      </c>
      <c r="C2366" s="65">
        <v>323.55860000000001</v>
      </c>
      <c r="D2366" s="65">
        <v>14.3119</v>
      </c>
      <c r="E2366" s="65">
        <v>228.62950000000001</v>
      </c>
      <c r="F2366" s="65">
        <v>3154.5156999999999</v>
      </c>
      <c r="G2366" s="65">
        <v>2676.0754000000002</v>
      </c>
      <c r="H2366" s="65">
        <v>9616.4953000000005</v>
      </c>
      <c r="I2366" s="65">
        <v>3236.9128999999998</v>
      </c>
      <c r="J2366" s="65">
        <v>2596.8112999999998</v>
      </c>
      <c r="K2366" s="65">
        <v>3274.2008999999998</v>
      </c>
      <c r="L2366" s="65">
        <v>4068.4000000000005</v>
      </c>
      <c r="M2366" s="65">
        <v>-2037.9</v>
      </c>
      <c r="N2366" s="65">
        <v>-464.1</v>
      </c>
      <c r="O2366" s="65">
        <v>-4579</v>
      </c>
      <c r="P2366" s="65">
        <v>17279.95</v>
      </c>
      <c r="Q2366" s="65">
        <v>-954.59999999999991</v>
      </c>
      <c r="R2366" s="65">
        <v>4648.2999999999993</v>
      </c>
      <c r="S2366" s="65">
        <v>-6302.01</v>
      </c>
      <c r="T2366" s="65">
        <v>-5014.2150000000001</v>
      </c>
      <c r="U2366" s="65">
        <v>4035.18</v>
      </c>
      <c r="V2366" s="65">
        <v>10680.005000000003</v>
      </c>
    </row>
    <row r="2367" spans="1:22" x14ac:dyDescent="0.25">
      <c r="A2367">
        <v>2351</v>
      </c>
      <c r="B2367" s="65">
        <v>40.46</v>
      </c>
      <c r="C2367" s="65">
        <v>324.17</v>
      </c>
      <c r="D2367" s="65">
        <v>14.11</v>
      </c>
      <c r="E2367" s="65">
        <v>225.29</v>
      </c>
      <c r="F2367" s="65">
        <v>3229.84</v>
      </c>
      <c r="G2367" s="65">
        <v>2660.36</v>
      </c>
      <c r="H2367" s="65">
        <v>9692.9500000000007</v>
      </c>
      <c r="I2367" s="65">
        <v>3170.73</v>
      </c>
      <c r="J2367" s="65">
        <v>2592.66</v>
      </c>
      <c r="K2367" s="65">
        <v>3226.87</v>
      </c>
      <c r="L2367" s="65">
        <v>-352.09999999999997</v>
      </c>
      <c r="M2367" s="65">
        <v>-2957.1</v>
      </c>
      <c r="N2367" s="65">
        <v>7460.7</v>
      </c>
      <c r="O2367" s="65">
        <v>2102.6</v>
      </c>
      <c r="P2367" s="65">
        <v>-1551.2250000000001</v>
      </c>
      <c r="Q2367" s="65">
        <v>2187.64</v>
      </c>
      <c r="R2367" s="65">
        <v>825.74</v>
      </c>
      <c r="S2367" s="65">
        <v>316.21000000000004</v>
      </c>
      <c r="T2367" s="65">
        <v>-4390.9650000000001</v>
      </c>
      <c r="U2367" s="65">
        <v>13502.14</v>
      </c>
      <c r="V2367" s="65">
        <v>17143.64</v>
      </c>
    </row>
    <row r="2368" spans="1:22" x14ac:dyDescent="0.25">
      <c r="A2368">
        <v>2352</v>
      </c>
      <c r="B2368" s="65">
        <v>40.855400000000003</v>
      </c>
      <c r="C2368" s="65">
        <v>327.99520000000001</v>
      </c>
      <c r="D2368" s="65">
        <v>13.8918</v>
      </c>
      <c r="E2368" s="65">
        <v>240.59829999999999</v>
      </c>
      <c r="F2368" s="65">
        <v>3151.7824000000001</v>
      </c>
      <c r="G2368" s="65">
        <v>2642.8694</v>
      </c>
      <c r="H2368" s="65">
        <v>9313.9688000000006</v>
      </c>
      <c r="I2368" s="65">
        <v>3184.8148000000001</v>
      </c>
      <c r="J2368" s="65">
        <v>2588.4395</v>
      </c>
      <c r="K2368" s="65">
        <v>3371.2471999999998</v>
      </c>
      <c r="L2368" s="65">
        <v>-3117.8</v>
      </c>
      <c r="M2368" s="65">
        <v>-8692.8000000000011</v>
      </c>
      <c r="N2368" s="65">
        <v>15919.800000000001</v>
      </c>
      <c r="O2368" s="65">
        <v>-28516.600000000002</v>
      </c>
      <c r="P2368" s="65">
        <v>17963.274999999998</v>
      </c>
      <c r="Q2368" s="65">
        <v>5686.6</v>
      </c>
      <c r="R2368" s="65">
        <v>19774.625</v>
      </c>
      <c r="S2368" s="65">
        <v>-1092.2</v>
      </c>
      <c r="T2368" s="65">
        <v>-3758.4450000000002</v>
      </c>
      <c r="U2368" s="65">
        <v>-15374.08</v>
      </c>
      <c r="V2368" s="65">
        <v>-1207.6250000000018</v>
      </c>
    </row>
    <row r="2369" spans="1:22" x14ac:dyDescent="0.25">
      <c r="A2369">
        <v>2353</v>
      </c>
      <c r="B2369" s="65">
        <v>41.22</v>
      </c>
      <c r="C2369" s="65">
        <v>330.5</v>
      </c>
      <c r="D2369" s="65">
        <v>14.57</v>
      </c>
      <c r="E2369" s="65">
        <v>222.28</v>
      </c>
      <c r="F2369" s="65">
        <v>3219.03</v>
      </c>
      <c r="G2369" s="65">
        <v>2659.88</v>
      </c>
      <c r="H2369" s="65">
        <v>9824.76</v>
      </c>
      <c r="I2369" s="65">
        <v>3203.37</v>
      </c>
      <c r="J2369" s="65">
        <v>2522.8000000000002</v>
      </c>
      <c r="K2369" s="65">
        <v>3286.54</v>
      </c>
      <c r="L2369" s="65">
        <v>-5677</v>
      </c>
      <c r="M2369" s="65">
        <v>-12448.050000000001</v>
      </c>
      <c r="N2369" s="65">
        <v>-10549.5</v>
      </c>
      <c r="O2369" s="65">
        <v>8112</v>
      </c>
      <c r="P2369" s="65">
        <v>1151.125</v>
      </c>
      <c r="Q2369" s="65">
        <v>2283.58</v>
      </c>
      <c r="R2369" s="65">
        <v>-5764.8850000000002</v>
      </c>
      <c r="S2369" s="65">
        <v>-2947.9399999999996</v>
      </c>
      <c r="T2369" s="65">
        <v>6087.0150000000003</v>
      </c>
      <c r="U2369" s="65">
        <v>1568.1</v>
      </c>
      <c r="V2369" s="65">
        <v>-18185.555000000004</v>
      </c>
    </row>
    <row r="2370" spans="1:22" x14ac:dyDescent="0.25">
      <c r="A2370">
        <v>2354</v>
      </c>
      <c r="B2370" s="65">
        <v>39.606499999999997</v>
      </c>
      <c r="C2370" s="65">
        <v>326.13810000000001</v>
      </c>
      <c r="D2370" s="65">
        <v>14.026999999999999</v>
      </c>
      <c r="E2370" s="65">
        <v>219.1311</v>
      </c>
      <c r="F2370" s="65">
        <v>3117.1918999999998</v>
      </c>
      <c r="G2370" s="65">
        <v>2654.1743999999999</v>
      </c>
      <c r="H2370" s="65">
        <v>9418.0961000000007</v>
      </c>
      <c r="I2370" s="65">
        <v>3161.3193000000001</v>
      </c>
      <c r="J2370" s="65">
        <v>2543.1970000000001</v>
      </c>
      <c r="K2370" s="65">
        <v>3284.2093</v>
      </c>
      <c r="L2370" s="65">
        <v>5624.5</v>
      </c>
      <c r="M2370" s="65">
        <v>-5907.15</v>
      </c>
      <c r="N2370" s="65">
        <v>10647</v>
      </c>
      <c r="O2370" s="65">
        <v>14417.8</v>
      </c>
      <c r="P2370" s="65">
        <v>26610.9</v>
      </c>
      <c r="Q2370" s="65">
        <v>3425.6</v>
      </c>
      <c r="R2370" s="65">
        <v>14568.26</v>
      </c>
      <c r="S2370" s="65">
        <v>1257.3499999999999</v>
      </c>
      <c r="T2370" s="65">
        <v>3027.93</v>
      </c>
      <c r="U2370" s="65">
        <v>2033.5</v>
      </c>
      <c r="V2370" s="65">
        <v>75705.69</v>
      </c>
    </row>
    <row r="2371" spans="1:22" x14ac:dyDescent="0.25">
      <c r="A2371">
        <v>2355</v>
      </c>
      <c r="B2371" s="65">
        <v>41.63</v>
      </c>
      <c r="C2371" s="65">
        <v>324.06</v>
      </c>
      <c r="D2371" s="65">
        <v>14.38</v>
      </c>
      <c r="E2371" s="65">
        <v>226.65</v>
      </c>
      <c r="F2371" s="65">
        <v>3305.89</v>
      </c>
      <c r="G2371" s="65">
        <v>2684.73</v>
      </c>
      <c r="H2371" s="65">
        <v>9977.0300000000007</v>
      </c>
      <c r="I2371" s="65">
        <v>3210.28</v>
      </c>
      <c r="J2371" s="65">
        <v>2522.27</v>
      </c>
      <c r="K2371" s="65">
        <v>3272.53</v>
      </c>
      <c r="L2371" s="65">
        <v>-8529.5</v>
      </c>
      <c r="M2371" s="65">
        <v>-2784.75</v>
      </c>
      <c r="N2371" s="65">
        <v>-3042</v>
      </c>
      <c r="O2371" s="65">
        <v>-627.4</v>
      </c>
      <c r="P2371" s="65">
        <v>-20564.25</v>
      </c>
      <c r="Q2371" s="65">
        <v>-2684.84</v>
      </c>
      <c r="R2371" s="65">
        <v>-13378.45</v>
      </c>
      <c r="S2371" s="65">
        <v>-3639.13</v>
      </c>
      <c r="T2371" s="65">
        <v>6166.89</v>
      </c>
      <c r="U2371" s="65">
        <v>4368.5600000000004</v>
      </c>
      <c r="V2371" s="65">
        <v>-44714.87</v>
      </c>
    </row>
    <row r="2372" spans="1:22" x14ac:dyDescent="0.25">
      <c r="A2372">
        <v>2356</v>
      </c>
      <c r="B2372" s="65">
        <v>40.378599999999999</v>
      </c>
      <c r="C2372" s="65">
        <v>324.57780000000002</v>
      </c>
      <c r="D2372" s="65">
        <v>14.309699999999999</v>
      </c>
      <c r="E2372" s="65">
        <v>227.58629999999999</v>
      </c>
      <c r="F2372" s="65">
        <v>3278.3944999999999</v>
      </c>
      <c r="G2372" s="65">
        <v>2647.9308999999998</v>
      </c>
      <c r="H2372" s="65">
        <v>9655.7597999999998</v>
      </c>
      <c r="I2372" s="65">
        <v>3214.3285000000001</v>
      </c>
      <c r="J2372" s="65">
        <v>2605.4059000000002</v>
      </c>
      <c r="K2372" s="65">
        <v>3266.7674999999999</v>
      </c>
      <c r="L2372" s="65">
        <v>219.79999999999998</v>
      </c>
      <c r="M2372" s="65">
        <v>-3566.7000000000003</v>
      </c>
      <c r="N2372" s="65">
        <v>-378.3</v>
      </c>
      <c r="O2372" s="65">
        <v>-2492.6</v>
      </c>
      <c r="P2372" s="65">
        <v>-13689.75</v>
      </c>
      <c r="Q2372" s="65">
        <v>4674.3</v>
      </c>
      <c r="R2372" s="65">
        <v>2685.0750000000003</v>
      </c>
      <c r="S2372" s="65">
        <v>-4043.5699999999997</v>
      </c>
      <c r="T2372" s="65">
        <v>-6303.4049999999997</v>
      </c>
      <c r="U2372" s="65">
        <v>5521.8600000000006</v>
      </c>
      <c r="V2372" s="65">
        <v>-17373.289999999997</v>
      </c>
    </row>
    <row r="2373" spans="1:22" x14ac:dyDescent="0.25">
      <c r="A2373">
        <v>2357</v>
      </c>
      <c r="B2373" s="65">
        <v>41.55</v>
      </c>
      <c r="C2373" s="65">
        <v>323.97000000000003</v>
      </c>
      <c r="D2373" s="65">
        <v>14.19</v>
      </c>
      <c r="E2373" s="65">
        <v>226.83</v>
      </c>
      <c r="F2373" s="65">
        <v>3207.81</v>
      </c>
      <c r="G2373" s="65">
        <v>2628.46</v>
      </c>
      <c r="H2373" s="65">
        <v>9688.2900000000009</v>
      </c>
      <c r="I2373" s="65">
        <v>3172.3</v>
      </c>
      <c r="J2373" s="65">
        <v>2587.52</v>
      </c>
      <c r="K2373" s="65">
        <v>3244.06</v>
      </c>
      <c r="L2373" s="65">
        <v>-7965.2999999999993</v>
      </c>
      <c r="M2373" s="65">
        <v>-2659.5</v>
      </c>
      <c r="N2373" s="65">
        <v>4453.8</v>
      </c>
      <c r="O2373" s="65">
        <v>-974.19999999999993</v>
      </c>
      <c r="P2373" s="65">
        <v>3955.85</v>
      </c>
      <c r="Q2373" s="65">
        <v>8567.8799999999992</v>
      </c>
      <c r="R2373" s="65">
        <v>1058.48</v>
      </c>
      <c r="S2373" s="65">
        <v>159.56</v>
      </c>
      <c r="T2373" s="65">
        <v>-3620.37</v>
      </c>
      <c r="U2373" s="65">
        <v>10064.08</v>
      </c>
      <c r="V2373" s="65">
        <v>13040.28</v>
      </c>
    </row>
    <row r="2374" spans="1:22" x14ac:dyDescent="0.25">
      <c r="A2374">
        <v>2358</v>
      </c>
      <c r="B2374" s="65">
        <v>39.216299999999997</v>
      </c>
      <c r="C2374" s="65">
        <v>320.7928</v>
      </c>
      <c r="D2374" s="65">
        <v>14.495799999999999</v>
      </c>
      <c r="E2374" s="65">
        <v>230.56100000000001</v>
      </c>
      <c r="F2374" s="65">
        <v>3230.3782000000001</v>
      </c>
      <c r="G2374" s="65">
        <v>2643.9668999999999</v>
      </c>
      <c r="H2374" s="65">
        <v>10062.874599999999</v>
      </c>
      <c r="I2374" s="65">
        <v>3166.6615000000002</v>
      </c>
      <c r="J2374" s="65">
        <v>2591.9014000000002</v>
      </c>
      <c r="K2374" s="65">
        <v>3303.8820999999998</v>
      </c>
      <c r="L2374" s="65">
        <v>8355.9</v>
      </c>
      <c r="M2374" s="65">
        <v>2110.8000000000002</v>
      </c>
      <c r="N2374" s="65">
        <v>-7636.2</v>
      </c>
      <c r="O2374" s="65">
        <v>-8442</v>
      </c>
      <c r="P2374" s="65">
        <v>-1685.675</v>
      </c>
      <c r="Q2374" s="65">
        <v>5467.1</v>
      </c>
      <c r="R2374" s="65">
        <v>-17670.665000000001</v>
      </c>
      <c r="S2374" s="65">
        <v>723.13</v>
      </c>
      <c r="T2374" s="65">
        <v>-4277.7300000000005</v>
      </c>
      <c r="U2374" s="65">
        <v>-1901.06</v>
      </c>
      <c r="V2374" s="65">
        <v>-24956.399999999998</v>
      </c>
    </row>
    <row r="2375" spans="1:22" x14ac:dyDescent="0.25">
      <c r="A2375">
        <v>2359</v>
      </c>
      <c r="B2375" s="65">
        <v>39.21</v>
      </c>
      <c r="C2375" s="65">
        <v>329.59</v>
      </c>
      <c r="D2375" s="65">
        <v>14.37</v>
      </c>
      <c r="E2375" s="65">
        <v>232.2</v>
      </c>
      <c r="F2375" s="65">
        <v>3296</v>
      </c>
      <c r="G2375" s="65">
        <v>2719.27</v>
      </c>
      <c r="H2375" s="65">
        <v>9533.4599999999991</v>
      </c>
      <c r="I2375" s="65">
        <v>3204.07</v>
      </c>
      <c r="J2375" s="65">
        <v>2602.6</v>
      </c>
      <c r="K2375" s="65">
        <v>3357.82</v>
      </c>
      <c r="L2375" s="65">
        <v>8406.3000000000011</v>
      </c>
      <c r="M2375" s="65">
        <v>-11084.7</v>
      </c>
      <c r="N2375" s="65">
        <v>-2710.5000000000005</v>
      </c>
      <c r="O2375" s="65">
        <v>-11714</v>
      </c>
      <c r="P2375" s="65">
        <v>-18090.274999999998</v>
      </c>
      <c r="Q2375" s="65">
        <v>-9594.4</v>
      </c>
      <c r="R2375" s="65">
        <v>8800.1749999999993</v>
      </c>
      <c r="S2375" s="65">
        <v>-3017.5899999999997</v>
      </c>
      <c r="T2375" s="65">
        <v>-5882.0999999999995</v>
      </c>
      <c r="U2375" s="65">
        <v>-12689.400000000001</v>
      </c>
      <c r="V2375" s="65">
        <v>-57576.490000000005</v>
      </c>
    </row>
    <row r="2376" spans="1:22" x14ac:dyDescent="0.25">
      <c r="A2376">
        <v>2360</v>
      </c>
      <c r="B2376" s="65">
        <v>42.052900000000001</v>
      </c>
      <c r="C2376" s="65">
        <v>323.01369999999997</v>
      </c>
      <c r="D2376" s="65">
        <v>14.263</v>
      </c>
      <c r="E2376" s="65">
        <v>223.44909999999999</v>
      </c>
      <c r="F2376" s="65">
        <v>3225.2174</v>
      </c>
      <c r="G2376" s="65">
        <v>2681.9299000000001</v>
      </c>
      <c r="H2376" s="65">
        <v>9392.3654000000006</v>
      </c>
      <c r="I2376" s="65">
        <v>3084.2937000000002</v>
      </c>
      <c r="J2376" s="65">
        <v>2557.8726000000001</v>
      </c>
      <c r="K2376" s="65">
        <v>3299.2574</v>
      </c>
      <c r="L2376" s="65">
        <v>-11500.300000000001</v>
      </c>
      <c r="M2376" s="65">
        <v>-1220.55</v>
      </c>
      <c r="N2376" s="65">
        <v>1443</v>
      </c>
      <c r="O2376" s="65">
        <v>5781.7999999999993</v>
      </c>
      <c r="P2376" s="65">
        <v>-395.47500000000002</v>
      </c>
      <c r="Q2376" s="65">
        <v>-2125.5</v>
      </c>
      <c r="R2376" s="65">
        <v>15854.794999999998</v>
      </c>
      <c r="S2376" s="65">
        <v>8959.91</v>
      </c>
      <c r="T2376" s="65">
        <v>826.59</v>
      </c>
      <c r="U2376" s="65">
        <v>-976.12</v>
      </c>
      <c r="V2376" s="65">
        <v>16648.149999999998</v>
      </c>
    </row>
    <row r="2377" spans="1:22" x14ac:dyDescent="0.25">
      <c r="A2377">
        <v>2361</v>
      </c>
      <c r="B2377" s="65">
        <v>39.51</v>
      </c>
      <c r="C2377" s="65">
        <v>314.33</v>
      </c>
      <c r="D2377" s="65">
        <v>14.37</v>
      </c>
      <c r="E2377" s="65">
        <v>234.03</v>
      </c>
      <c r="F2377" s="65">
        <v>3200.12</v>
      </c>
      <c r="G2377" s="65">
        <v>2717.13</v>
      </c>
      <c r="H2377" s="65">
        <v>9835.16</v>
      </c>
      <c r="I2377" s="65">
        <v>3147.77</v>
      </c>
      <c r="J2377" s="65">
        <v>2545.8000000000002</v>
      </c>
      <c r="K2377" s="65">
        <v>3332.52</v>
      </c>
      <c r="L2377" s="65">
        <v>6314</v>
      </c>
      <c r="M2377" s="65">
        <v>11809.199999999999</v>
      </c>
      <c r="N2377" s="65">
        <v>-2710.5000000000005</v>
      </c>
      <c r="O2377" s="65">
        <v>-15377.599999999999</v>
      </c>
      <c r="P2377" s="65">
        <v>5877.9750000000004</v>
      </c>
      <c r="Q2377" s="65">
        <v>-9166.42</v>
      </c>
      <c r="R2377" s="65">
        <v>-6284.91</v>
      </c>
      <c r="S2377" s="65">
        <v>2612.33</v>
      </c>
      <c r="T2377" s="65">
        <v>2638.14</v>
      </c>
      <c r="U2377" s="65">
        <v>-7628.3600000000006</v>
      </c>
      <c r="V2377" s="65">
        <v>-11916.145000000002</v>
      </c>
    </row>
    <row r="2378" spans="1:22" x14ac:dyDescent="0.25">
      <c r="A2378">
        <v>2362</v>
      </c>
      <c r="B2378" s="65">
        <v>39.601500000000001</v>
      </c>
      <c r="C2378" s="65">
        <v>317.3297</v>
      </c>
      <c r="D2378" s="65">
        <v>14.5114</v>
      </c>
      <c r="E2378" s="65">
        <v>225.24430000000001</v>
      </c>
      <c r="F2378" s="65">
        <v>3101.3788</v>
      </c>
      <c r="G2378" s="65">
        <v>2698.1846</v>
      </c>
      <c r="H2378" s="65">
        <v>9758.4848999999995</v>
      </c>
      <c r="I2378" s="65">
        <v>3190.9771999999998</v>
      </c>
      <c r="J2378" s="65">
        <v>2582.8784999999998</v>
      </c>
      <c r="K2378" s="65">
        <v>3188.9663</v>
      </c>
      <c r="L2378" s="65">
        <v>5659.5</v>
      </c>
      <c r="M2378" s="65">
        <v>7305.4500000000007</v>
      </c>
      <c r="N2378" s="65">
        <v>-8244.6</v>
      </c>
      <c r="O2378" s="65">
        <v>2191.3999999999996</v>
      </c>
      <c r="P2378" s="65">
        <v>30564.174999999999</v>
      </c>
      <c r="Q2378" s="65">
        <v>-5376.4400000000005</v>
      </c>
      <c r="R2378" s="65">
        <v>-2451.1800000000003</v>
      </c>
      <c r="S2378" s="65">
        <v>-1708.4399999999998</v>
      </c>
      <c r="T2378" s="65">
        <v>-2924.2950000000001</v>
      </c>
      <c r="U2378" s="65">
        <v>21082.1</v>
      </c>
      <c r="V2378" s="65">
        <v>46097.67</v>
      </c>
    </row>
    <row r="2379" spans="1:22" x14ac:dyDescent="0.25">
      <c r="A2379">
        <v>2363</v>
      </c>
      <c r="B2379" s="65">
        <v>40.71</v>
      </c>
      <c r="C2379" s="65">
        <v>324.89999999999998</v>
      </c>
      <c r="D2379" s="65">
        <v>14.57</v>
      </c>
      <c r="E2379" s="65">
        <v>218.51</v>
      </c>
      <c r="F2379" s="65">
        <v>3230.23</v>
      </c>
      <c r="G2379" s="65">
        <v>2687.48</v>
      </c>
      <c r="H2379" s="65">
        <v>10063.450000000001</v>
      </c>
      <c r="I2379" s="65">
        <v>3109.43</v>
      </c>
      <c r="J2379" s="65">
        <v>2609.2600000000002</v>
      </c>
      <c r="K2379" s="65">
        <v>3258.26</v>
      </c>
      <c r="L2379" s="65">
        <v>-2095.1</v>
      </c>
      <c r="M2379" s="65">
        <v>-4045.35</v>
      </c>
      <c r="N2379" s="65">
        <v>-10549.5</v>
      </c>
      <c r="O2379" s="65">
        <v>15666.4</v>
      </c>
      <c r="P2379" s="65">
        <v>-1649.1</v>
      </c>
      <c r="Q2379" s="65">
        <v>-3236.06</v>
      </c>
      <c r="R2379" s="65">
        <v>-17699.28</v>
      </c>
      <c r="S2379" s="65">
        <v>6446.5</v>
      </c>
      <c r="T2379" s="65">
        <v>-6882.09</v>
      </c>
      <c r="U2379" s="65">
        <v>7223.84</v>
      </c>
      <c r="V2379" s="65">
        <v>-16819.739999999998</v>
      </c>
    </row>
    <row r="2380" spans="1:22" x14ac:dyDescent="0.25">
      <c r="A2380">
        <v>2364</v>
      </c>
      <c r="B2380" s="65">
        <v>40.223799999999997</v>
      </c>
      <c r="C2380" s="65">
        <v>318.99709999999999</v>
      </c>
      <c r="D2380" s="65">
        <v>14.175599999999999</v>
      </c>
      <c r="E2380" s="65">
        <v>222.45699999999999</v>
      </c>
      <c r="F2380" s="65">
        <v>3399.386</v>
      </c>
      <c r="G2380" s="65">
        <v>2644.7073</v>
      </c>
      <c r="H2380" s="65">
        <v>9946.6322</v>
      </c>
      <c r="I2380" s="65">
        <v>3242.6405</v>
      </c>
      <c r="J2380" s="65">
        <v>2524.9879999999998</v>
      </c>
      <c r="K2380" s="65">
        <v>3362.1109999999999</v>
      </c>
      <c r="L2380" s="65">
        <v>1303.4000000000001</v>
      </c>
      <c r="M2380" s="65">
        <v>4804.3500000000004</v>
      </c>
      <c r="N2380" s="65">
        <v>4851.5999999999995</v>
      </c>
      <c r="O2380" s="65">
        <v>7766</v>
      </c>
      <c r="P2380" s="65">
        <v>-43937.625</v>
      </c>
      <c r="Q2380" s="65">
        <v>5319.0199999999995</v>
      </c>
      <c r="R2380" s="65">
        <v>-11858.545</v>
      </c>
      <c r="S2380" s="65">
        <v>-6874.7699999999995</v>
      </c>
      <c r="T2380" s="65">
        <v>5759.2800000000007</v>
      </c>
      <c r="U2380" s="65">
        <v>-13546.84</v>
      </c>
      <c r="V2380" s="65">
        <v>-46414.130000000005</v>
      </c>
    </row>
    <row r="2381" spans="1:22" x14ac:dyDescent="0.25">
      <c r="A2381">
        <v>2365</v>
      </c>
      <c r="B2381" s="65">
        <v>40.67</v>
      </c>
      <c r="C2381" s="65">
        <v>320.64999999999998</v>
      </c>
      <c r="D2381" s="65">
        <v>14.63</v>
      </c>
      <c r="E2381" s="65">
        <v>225.39</v>
      </c>
      <c r="F2381" s="65">
        <v>3390.01</v>
      </c>
      <c r="G2381" s="65">
        <v>2720.34</v>
      </c>
      <c r="H2381" s="65">
        <v>9739.01</v>
      </c>
      <c r="I2381" s="65">
        <v>3202.5</v>
      </c>
      <c r="J2381" s="65">
        <v>2564.7800000000002</v>
      </c>
      <c r="K2381" s="65">
        <v>3324.82</v>
      </c>
      <c r="L2381" s="65">
        <v>-1789.2</v>
      </c>
      <c r="M2381" s="65">
        <v>2324.85</v>
      </c>
      <c r="N2381" s="65">
        <v>-12920.699999999999</v>
      </c>
      <c r="O2381" s="65">
        <v>1904</v>
      </c>
      <c r="P2381" s="65">
        <v>-41592.85</v>
      </c>
      <c r="Q2381" s="65">
        <v>-9807.02</v>
      </c>
      <c r="R2381" s="65">
        <v>-1477.25</v>
      </c>
      <c r="S2381" s="65">
        <v>-2861.12</v>
      </c>
      <c r="T2381" s="65">
        <v>-209.58</v>
      </c>
      <c r="U2381" s="65">
        <v>-6087.9</v>
      </c>
      <c r="V2381" s="65">
        <v>-72516.76999999999</v>
      </c>
    </row>
    <row r="2382" spans="1:22" x14ac:dyDescent="0.25">
      <c r="A2382">
        <v>2366</v>
      </c>
      <c r="B2382" s="65">
        <v>40.792499999999997</v>
      </c>
      <c r="C2382" s="65">
        <v>328.13279999999997</v>
      </c>
      <c r="D2382" s="65">
        <v>14.4964</v>
      </c>
      <c r="E2382" s="65">
        <v>219.70079999999999</v>
      </c>
      <c r="F2382" s="65">
        <v>3270.9346999999998</v>
      </c>
      <c r="G2382" s="65">
        <v>2643.6685000000002</v>
      </c>
      <c r="H2382" s="65">
        <v>9587.4802</v>
      </c>
      <c r="I2382" s="65">
        <v>3220.1750999999999</v>
      </c>
      <c r="J2382" s="65">
        <v>2575.7813000000001</v>
      </c>
      <c r="K2382" s="65">
        <v>3321.3117999999999</v>
      </c>
      <c r="L2382" s="65">
        <v>-2677.5</v>
      </c>
      <c r="M2382" s="65">
        <v>-8899.2000000000007</v>
      </c>
      <c r="N2382" s="65">
        <v>-7659.5999999999995</v>
      </c>
      <c r="O2382" s="65">
        <v>13278.4</v>
      </c>
      <c r="P2382" s="65">
        <v>-11824.8</v>
      </c>
      <c r="Q2382" s="65">
        <v>5526.78</v>
      </c>
      <c r="R2382" s="65">
        <v>6099.0550000000003</v>
      </c>
      <c r="S2382" s="65">
        <v>-4628.2299999999996</v>
      </c>
      <c r="T2382" s="65">
        <v>-1859.7149999999999</v>
      </c>
      <c r="U2382" s="65">
        <v>-5387</v>
      </c>
      <c r="V2382" s="65">
        <v>-18031.809999999998</v>
      </c>
    </row>
    <row r="2383" spans="1:22" x14ac:dyDescent="0.25">
      <c r="A2383">
        <v>2367</v>
      </c>
      <c r="B2383" s="65">
        <v>40.21</v>
      </c>
      <c r="C2383" s="65">
        <v>326.16000000000003</v>
      </c>
      <c r="D2383" s="65">
        <v>14.26</v>
      </c>
      <c r="E2383" s="65">
        <v>241.53</v>
      </c>
      <c r="F2383" s="65">
        <v>3304.1</v>
      </c>
      <c r="G2383" s="65">
        <v>2685.69</v>
      </c>
      <c r="H2383" s="65">
        <v>9514.9699999999993</v>
      </c>
      <c r="I2383" s="65">
        <v>3193.7</v>
      </c>
      <c r="J2383" s="65">
        <v>2548.8200000000002</v>
      </c>
      <c r="K2383" s="65">
        <v>3335.39</v>
      </c>
      <c r="L2383" s="65">
        <v>1430.1000000000001</v>
      </c>
      <c r="M2383" s="65">
        <v>-5946.1500000000005</v>
      </c>
      <c r="N2383" s="65">
        <v>1735.5</v>
      </c>
      <c r="O2383" s="65">
        <v>-30380.799999999999</v>
      </c>
      <c r="P2383" s="65">
        <v>-20114.875</v>
      </c>
      <c r="Q2383" s="65">
        <v>-2877.7000000000003</v>
      </c>
      <c r="R2383" s="65">
        <v>9724.4</v>
      </c>
      <c r="S2383" s="65">
        <v>-1980.35</v>
      </c>
      <c r="T2383" s="65">
        <v>2184.7950000000001</v>
      </c>
      <c r="U2383" s="65">
        <v>-8202</v>
      </c>
      <c r="V2383" s="65">
        <v>-54427.079999999994</v>
      </c>
    </row>
    <row r="2384" spans="1:22" x14ac:dyDescent="0.25">
      <c r="A2384">
        <v>2368</v>
      </c>
      <c r="B2384" s="65">
        <v>39.959600000000002</v>
      </c>
      <c r="C2384" s="65">
        <v>319.88209999999998</v>
      </c>
      <c r="D2384" s="65">
        <v>14.172599999999999</v>
      </c>
      <c r="E2384" s="65">
        <v>228.64279999999999</v>
      </c>
      <c r="F2384" s="65">
        <v>3322.6705999999999</v>
      </c>
      <c r="G2384" s="65">
        <v>2672.0106999999998</v>
      </c>
      <c r="H2384" s="65">
        <v>9639.7564000000002</v>
      </c>
      <c r="I2384" s="65">
        <v>3126.7889</v>
      </c>
      <c r="J2384" s="65">
        <v>2523.7514999999999</v>
      </c>
      <c r="K2384" s="65">
        <v>3290.6550999999999</v>
      </c>
      <c r="L2384" s="65">
        <v>3152.8</v>
      </c>
      <c r="M2384" s="65">
        <v>3476.85</v>
      </c>
      <c r="N2384" s="65">
        <v>4968.6000000000004</v>
      </c>
      <c r="O2384" s="65">
        <v>-4605.6000000000004</v>
      </c>
      <c r="P2384" s="65">
        <v>-24758.775000000001</v>
      </c>
      <c r="Q2384" s="65">
        <v>-141.66</v>
      </c>
      <c r="R2384" s="65">
        <v>3485.2449999999999</v>
      </c>
      <c r="S2384" s="65">
        <v>4710.3900000000003</v>
      </c>
      <c r="T2384" s="65">
        <v>5944.7550000000001</v>
      </c>
      <c r="U2384" s="65">
        <v>744.33999999999992</v>
      </c>
      <c r="V2384" s="65">
        <v>-3023.0550000000012</v>
      </c>
    </row>
    <row r="2385" spans="1:22" x14ac:dyDescent="0.25">
      <c r="A2385">
        <v>2369</v>
      </c>
      <c r="B2385" s="65">
        <v>39.68</v>
      </c>
      <c r="C2385" s="65">
        <v>325.26</v>
      </c>
      <c r="D2385" s="65">
        <v>14.05</v>
      </c>
      <c r="E2385" s="65">
        <v>236.9</v>
      </c>
      <c r="F2385" s="65">
        <v>3240.01</v>
      </c>
      <c r="G2385" s="65">
        <v>2689.9</v>
      </c>
      <c r="H2385" s="65">
        <v>9884.75</v>
      </c>
      <c r="I2385" s="65">
        <v>3194.67</v>
      </c>
      <c r="J2385" s="65">
        <v>2561.21</v>
      </c>
      <c r="K2385" s="65">
        <v>3310.46</v>
      </c>
      <c r="L2385" s="65">
        <v>5139.3999999999996</v>
      </c>
      <c r="M2385" s="65">
        <v>-4593.2999999999993</v>
      </c>
      <c r="N2385" s="65">
        <v>9660.2999999999993</v>
      </c>
      <c r="O2385" s="65">
        <v>-21122.6</v>
      </c>
      <c r="P2385" s="65">
        <v>-4094.7750000000001</v>
      </c>
      <c r="Q2385" s="65">
        <v>-3720.04</v>
      </c>
      <c r="R2385" s="65">
        <v>-8764.6049999999996</v>
      </c>
      <c r="S2385" s="65">
        <v>-2077.62</v>
      </c>
      <c r="T2385" s="65">
        <v>326.64</v>
      </c>
      <c r="U2385" s="65">
        <v>-3217.42</v>
      </c>
      <c r="V2385" s="65">
        <v>-32464.019999999997</v>
      </c>
    </row>
    <row r="2386" spans="1:22" x14ac:dyDescent="0.25">
      <c r="A2386">
        <v>2370</v>
      </c>
      <c r="B2386" s="65">
        <v>42.417400000000001</v>
      </c>
      <c r="C2386" s="65">
        <v>319.339</v>
      </c>
      <c r="D2386" s="65">
        <v>14.3985</v>
      </c>
      <c r="E2386" s="65">
        <v>240.83410000000001</v>
      </c>
      <c r="F2386" s="65">
        <v>3205.0997000000002</v>
      </c>
      <c r="G2386" s="65">
        <v>2608.9928</v>
      </c>
      <c r="H2386" s="65">
        <v>9742.6782000000003</v>
      </c>
      <c r="I2386" s="65">
        <v>3167.7793000000001</v>
      </c>
      <c r="J2386" s="65">
        <v>2541.9427000000001</v>
      </c>
      <c r="K2386" s="65">
        <v>3297.8317000000002</v>
      </c>
      <c r="L2386" s="65">
        <v>-14051.800000000001</v>
      </c>
      <c r="M2386" s="65">
        <v>4291.5</v>
      </c>
      <c r="N2386" s="65">
        <v>-3841.5</v>
      </c>
      <c r="O2386" s="65">
        <v>-28988.2</v>
      </c>
      <c r="P2386" s="65">
        <v>4633.95</v>
      </c>
      <c r="Q2386" s="65">
        <v>12461.92</v>
      </c>
      <c r="R2386" s="65">
        <v>-1660.845</v>
      </c>
      <c r="S2386" s="65">
        <v>611.35</v>
      </c>
      <c r="T2386" s="65">
        <v>3216.0749999999998</v>
      </c>
      <c r="U2386" s="65">
        <v>-690.98</v>
      </c>
      <c r="V2386" s="65">
        <v>-24018.530000000006</v>
      </c>
    </row>
    <row r="2387" spans="1:22" x14ac:dyDescent="0.25">
      <c r="A2387">
        <v>2371</v>
      </c>
      <c r="B2387" s="65">
        <v>39.68</v>
      </c>
      <c r="C2387" s="65">
        <v>320.04000000000002</v>
      </c>
      <c r="D2387" s="65">
        <v>14.44</v>
      </c>
      <c r="E2387" s="65">
        <v>231.91</v>
      </c>
      <c r="F2387" s="65">
        <v>3369.65</v>
      </c>
      <c r="G2387" s="65">
        <v>2618.63</v>
      </c>
      <c r="H2387" s="65">
        <v>9917.35</v>
      </c>
      <c r="I2387" s="65">
        <v>3246.73</v>
      </c>
      <c r="J2387" s="65">
        <v>2584.3200000000002</v>
      </c>
      <c r="K2387" s="65">
        <v>3265.53</v>
      </c>
      <c r="L2387" s="65">
        <v>5101.6000000000004</v>
      </c>
      <c r="M2387" s="65">
        <v>3238.7999999999997</v>
      </c>
      <c r="N2387" s="65">
        <v>-5553.6</v>
      </c>
      <c r="O2387" s="65">
        <v>-11138</v>
      </c>
      <c r="P2387" s="65">
        <v>-36502.525000000001</v>
      </c>
      <c r="Q2387" s="65">
        <v>10535.42</v>
      </c>
      <c r="R2387" s="65">
        <v>-10394.495000000001</v>
      </c>
      <c r="S2387" s="65">
        <v>-7283.8099999999995</v>
      </c>
      <c r="T2387" s="65">
        <v>-3140.0099999999998</v>
      </c>
      <c r="U2387" s="65">
        <v>5769.54</v>
      </c>
      <c r="V2387" s="65">
        <v>-49367.080000000009</v>
      </c>
    </row>
    <row r="2388" spans="1:22" x14ac:dyDescent="0.25">
      <c r="A2388">
        <v>2372</v>
      </c>
      <c r="B2388" s="65">
        <v>39.625999999999998</v>
      </c>
      <c r="C2388" s="65">
        <v>319.35300000000001</v>
      </c>
      <c r="D2388" s="65">
        <v>14.666700000000001</v>
      </c>
      <c r="E2388" s="65">
        <v>224.76419999999999</v>
      </c>
      <c r="F2388" s="65">
        <v>3279.7352000000001</v>
      </c>
      <c r="G2388" s="65">
        <v>2648.8307</v>
      </c>
      <c r="H2388" s="65">
        <v>9761.1069000000007</v>
      </c>
      <c r="I2388" s="65">
        <v>3136.3278</v>
      </c>
      <c r="J2388" s="65">
        <v>2606.9324999999999</v>
      </c>
      <c r="K2388" s="65">
        <v>3208.1087000000002</v>
      </c>
      <c r="L2388" s="65">
        <v>5488</v>
      </c>
      <c r="M2388" s="65">
        <v>4270.5</v>
      </c>
      <c r="N2388" s="65">
        <v>-14301.300000000001</v>
      </c>
      <c r="O2388" s="65">
        <v>3151.6000000000004</v>
      </c>
      <c r="P2388" s="65">
        <v>-14024.924999999999</v>
      </c>
      <c r="Q2388" s="65">
        <v>4494.34</v>
      </c>
      <c r="R2388" s="65">
        <v>-2582.2800000000002</v>
      </c>
      <c r="S2388" s="65">
        <v>3756.5</v>
      </c>
      <c r="T2388" s="65">
        <v>-6532.3950000000004</v>
      </c>
      <c r="U2388" s="65">
        <v>17253.620000000003</v>
      </c>
      <c r="V2388" s="65">
        <v>973.66000000000167</v>
      </c>
    </row>
    <row r="2389" spans="1:22" x14ac:dyDescent="0.25">
      <c r="A2389">
        <v>2373</v>
      </c>
      <c r="B2389" s="65">
        <v>40.22</v>
      </c>
      <c r="C2389" s="65">
        <v>323.58</v>
      </c>
      <c r="D2389" s="65">
        <v>14.25</v>
      </c>
      <c r="E2389" s="65">
        <v>233.8</v>
      </c>
      <c r="F2389" s="65">
        <v>3411.65</v>
      </c>
      <c r="G2389" s="65">
        <v>2606.41</v>
      </c>
      <c r="H2389" s="65">
        <v>10019.19</v>
      </c>
      <c r="I2389" s="65">
        <v>3239.09</v>
      </c>
      <c r="J2389" s="65">
        <v>2540.5300000000002</v>
      </c>
      <c r="K2389" s="65">
        <v>3313.49</v>
      </c>
      <c r="L2389" s="65">
        <v>1363.6</v>
      </c>
      <c r="M2389" s="65">
        <v>-2070.15</v>
      </c>
      <c r="N2389" s="65">
        <v>1907.1</v>
      </c>
      <c r="O2389" s="65">
        <v>-14921.4</v>
      </c>
      <c r="P2389" s="65">
        <v>-47003.824999999997</v>
      </c>
      <c r="Q2389" s="65">
        <v>12978.78</v>
      </c>
      <c r="R2389" s="65">
        <v>-15486.254999999999</v>
      </c>
      <c r="S2389" s="65">
        <v>-6520.0999999999995</v>
      </c>
      <c r="T2389" s="65">
        <v>3428.46</v>
      </c>
      <c r="U2389" s="65">
        <v>-3823.1000000000004</v>
      </c>
      <c r="V2389" s="65">
        <v>-70146.89</v>
      </c>
    </row>
    <row r="2390" spans="1:22" x14ac:dyDescent="0.25">
      <c r="A2390">
        <v>2374</v>
      </c>
      <c r="B2390" s="65">
        <v>41.195599999999999</v>
      </c>
      <c r="C2390" s="65">
        <v>323.38330000000002</v>
      </c>
      <c r="D2390" s="65">
        <v>14.536899999999999</v>
      </c>
      <c r="E2390" s="65">
        <v>221.94579999999999</v>
      </c>
      <c r="F2390" s="65">
        <v>3337.8746000000001</v>
      </c>
      <c r="G2390" s="65">
        <v>2668.4967999999999</v>
      </c>
      <c r="H2390" s="65">
        <v>9711.9236000000001</v>
      </c>
      <c r="I2390" s="65">
        <v>3115.7091999999998</v>
      </c>
      <c r="J2390" s="65">
        <v>2542.8389999999999</v>
      </c>
      <c r="K2390" s="65">
        <v>3400.8496</v>
      </c>
      <c r="L2390" s="65">
        <v>-5499.2</v>
      </c>
      <c r="M2390" s="65">
        <v>-1774.95</v>
      </c>
      <c r="N2390" s="65">
        <v>-9239.1</v>
      </c>
      <c r="O2390" s="65">
        <v>8788.4</v>
      </c>
      <c r="P2390" s="65">
        <v>-28559.774999999998</v>
      </c>
      <c r="Q2390" s="65">
        <v>561.12</v>
      </c>
      <c r="R2390" s="65">
        <v>-123.11499999999999</v>
      </c>
      <c r="S2390" s="65">
        <v>5818.36</v>
      </c>
      <c r="T2390" s="65">
        <v>3081.63</v>
      </c>
      <c r="U2390" s="65">
        <v>-21294.560000000001</v>
      </c>
      <c r="V2390" s="65">
        <v>-48241.189999999995</v>
      </c>
    </row>
    <row r="2391" spans="1:22" x14ac:dyDescent="0.25">
      <c r="A2391">
        <v>2375</v>
      </c>
      <c r="B2391" s="65">
        <v>39.15</v>
      </c>
      <c r="C2391" s="65">
        <v>328.29</v>
      </c>
      <c r="D2391" s="65">
        <v>14.34</v>
      </c>
      <c r="E2391" s="65">
        <v>235.93</v>
      </c>
      <c r="F2391" s="65">
        <v>3234.19</v>
      </c>
      <c r="G2391" s="65">
        <v>2620.1999999999998</v>
      </c>
      <c r="H2391" s="65">
        <v>10086.27</v>
      </c>
      <c r="I2391" s="65">
        <v>3171.59</v>
      </c>
      <c r="J2391" s="65">
        <v>2586.2600000000002</v>
      </c>
      <c r="K2391" s="65">
        <v>3367.27</v>
      </c>
      <c r="L2391" s="65">
        <v>8816.5</v>
      </c>
      <c r="M2391" s="65">
        <v>-9138.2999999999993</v>
      </c>
      <c r="N2391" s="65">
        <v>-1536.6</v>
      </c>
      <c r="O2391" s="65">
        <v>-19182.8</v>
      </c>
      <c r="P2391" s="65">
        <v>-2637.8249999999998</v>
      </c>
      <c r="Q2391" s="65">
        <v>10220.879999999999</v>
      </c>
      <c r="R2391" s="65">
        <v>-18840.43</v>
      </c>
      <c r="S2391" s="65">
        <v>230.76</v>
      </c>
      <c r="T2391" s="65">
        <v>-3431.94</v>
      </c>
      <c r="U2391" s="65">
        <v>-14578.18</v>
      </c>
      <c r="V2391" s="65">
        <v>-50077.934999999998</v>
      </c>
    </row>
    <row r="2392" spans="1:22" x14ac:dyDescent="0.25">
      <c r="A2392">
        <v>2376</v>
      </c>
      <c r="B2392" s="65">
        <v>41.205500000000001</v>
      </c>
      <c r="C2392" s="65">
        <v>323.08319999999998</v>
      </c>
      <c r="D2392" s="65">
        <v>13.9672</v>
      </c>
      <c r="E2392" s="65">
        <v>232.58340000000001</v>
      </c>
      <c r="F2392" s="65">
        <v>3246.3049999999998</v>
      </c>
      <c r="G2392" s="65">
        <v>2710.7725999999998</v>
      </c>
      <c r="H2392" s="65">
        <v>9075.1242999999995</v>
      </c>
      <c r="I2392" s="65">
        <v>3148.6673999999998</v>
      </c>
      <c r="J2392" s="65">
        <v>2572.4962999999998</v>
      </c>
      <c r="K2392" s="65">
        <v>3314.3054999999999</v>
      </c>
      <c r="L2392" s="65">
        <v>-5568.5</v>
      </c>
      <c r="M2392" s="65">
        <v>-1324.8</v>
      </c>
      <c r="N2392" s="65">
        <v>12979.199999999999</v>
      </c>
      <c r="O2392" s="65">
        <v>-12486.800000000001</v>
      </c>
      <c r="P2392" s="65">
        <v>-5667.375</v>
      </c>
      <c r="Q2392" s="65">
        <v>-7894.04</v>
      </c>
      <c r="R2392" s="65">
        <v>31716.85</v>
      </c>
      <c r="S2392" s="65">
        <v>2522.54</v>
      </c>
      <c r="T2392" s="65">
        <v>-1366.9649999999999</v>
      </c>
      <c r="U2392" s="65">
        <v>-3985.74</v>
      </c>
      <c r="V2392" s="65">
        <v>8924.3699999999972</v>
      </c>
    </row>
    <row r="2393" spans="1:22" x14ac:dyDescent="0.25">
      <c r="A2393">
        <v>2377</v>
      </c>
      <c r="B2393" s="65">
        <v>39.51</v>
      </c>
      <c r="C2393" s="65">
        <v>323.36</v>
      </c>
      <c r="D2393" s="65">
        <v>14.63</v>
      </c>
      <c r="E2393" s="65">
        <v>243.77</v>
      </c>
      <c r="F2393" s="65">
        <v>3292.02</v>
      </c>
      <c r="G2393" s="65">
        <v>2655.99</v>
      </c>
      <c r="H2393" s="65">
        <v>9507.33</v>
      </c>
      <c r="I2393" s="65">
        <v>3159.53</v>
      </c>
      <c r="J2393" s="65">
        <v>2581.52</v>
      </c>
      <c r="K2393" s="65">
        <v>3308.89</v>
      </c>
      <c r="L2393" s="65">
        <v>6302.1</v>
      </c>
      <c r="M2393" s="65">
        <v>-1742.25</v>
      </c>
      <c r="N2393" s="65">
        <v>-12998.699999999999</v>
      </c>
      <c r="O2393" s="65">
        <v>-34853.200000000004</v>
      </c>
      <c r="P2393" s="65">
        <v>-17097.349999999999</v>
      </c>
      <c r="Q2393" s="65">
        <v>3062.1</v>
      </c>
      <c r="R2393" s="65">
        <v>10106.469999999999</v>
      </c>
      <c r="S2393" s="65">
        <v>1436.57</v>
      </c>
      <c r="T2393" s="65">
        <v>-2720.895</v>
      </c>
      <c r="U2393" s="65">
        <v>-2902.88</v>
      </c>
      <c r="V2393" s="65">
        <v>-51408.034999999996</v>
      </c>
    </row>
    <row r="2394" spans="1:22" x14ac:dyDescent="0.25">
      <c r="A2394">
        <v>2378</v>
      </c>
      <c r="B2394" s="65">
        <v>39.366399999999999</v>
      </c>
      <c r="C2394" s="65">
        <v>324.1823</v>
      </c>
      <c r="D2394" s="65">
        <v>14.210800000000001</v>
      </c>
      <c r="E2394" s="65">
        <v>239.92070000000001</v>
      </c>
      <c r="F2394" s="65">
        <v>3302.0962</v>
      </c>
      <c r="G2394" s="65">
        <v>2703.7896999999998</v>
      </c>
      <c r="H2394" s="65">
        <v>9956.1445999999996</v>
      </c>
      <c r="I2394" s="65">
        <v>3141.4050999999999</v>
      </c>
      <c r="J2394" s="65">
        <v>2569.7574</v>
      </c>
      <c r="K2394" s="65">
        <v>3311.1060000000002</v>
      </c>
      <c r="L2394" s="65">
        <v>7305.2000000000007</v>
      </c>
      <c r="M2394" s="65">
        <v>-2973.45</v>
      </c>
      <c r="N2394" s="65">
        <v>3478.8</v>
      </c>
      <c r="O2394" s="65">
        <v>-27161.4</v>
      </c>
      <c r="P2394" s="65">
        <v>-19615.174999999999</v>
      </c>
      <c r="Q2394" s="65">
        <v>-6497.4599999999991</v>
      </c>
      <c r="R2394" s="65">
        <v>-12334.165000000001</v>
      </c>
      <c r="S2394" s="65">
        <v>3248.7699999999995</v>
      </c>
      <c r="T2394" s="65">
        <v>-956.13</v>
      </c>
      <c r="U2394" s="65">
        <v>-3345.8399999999997</v>
      </c>
      <c r="V2394" s="65">
        <v>-58850.849999999991</v>
      </c>
    </row>
    <row r="2395" spans="1:22" x14ac:dyDescent="0.25">
      <c r="A2395">
        <v>2379</v>
      </c>
      <c r="B2395" s="65">
        <v>39.72</v>
      </c>
      <c r="C2395" s="65">
        <v>327.12</v>
      </c>
      <c r="D2395" s="65">
        <v>14.41</v>
      </c>
      <c r="E2395" s="65">
        <v>223.99</v>
      </c>
      <c r="F2395" s="65">
        <v>3097.14</v>
      </c>
      <c r="G2395" s="65">
        <v>2644.41</v>
      </c>
      <c r="H2395" s="65">
        <v>9656.09</v>
      </c>
      <c r="I2395" s="65">
        <v>3220.39</v>
      </c>
      <c r="J2395" s="65">
        <v>2627.86</v>
      </c>
      <c r="K2395" s="65">
        <v>3308.06</v>
      </c>
      <c r="L2395" s="65">
        <v>4806.2</v>
      </c>
      <c r="M2395" s="65">
        <v>-7377.15</v>
      </c>
      <c r="N2395" s="65">
        <v>-4321.2</v>
      </c>
      <c r="O2395" s="65">
        <v>4700.2</v>
      </c>
      <c r="P2395" s="65">
        <v>31624.674999999999</v>
      </c>
      <c r="Q2395" s="65">
        <v>5377.76</v>
      </c>
      <c r="R2395" s="65">
        <v>2668.4749999999999</v>
      </c>
      <c r="S2395" s="65">
        <v>-4649.6400000000003</v>
      </c>
      <c r="T2395" s="65">
        <v>-9671.91</v>
      </c>
      <c r="U2395" s="65">
        <v>-2736.12</v>
      </c>
      <c r="V2395" s="65">
        <v>20421.29</v>
      </c>
    </row>
    <row r="2396" spans="1:22" x14ac:dyDescent="0.25">
      <c r="A2396">
        <v>2380</v>
      </c>
      <c r="B2396" s="65">
        <v>40.957000000000001</v>
      </c>
      <c r="C2396" s="65">
        <v>321.4196</v>
      </c>
      <c r="D2396" s="65">
        <v>14.290100000000001</v>
      </c>
      <c r="E2396" s="65">
        <v>219.33709999999999</v>
      </c>
      <c r="F2396" s="65">
        <v>3168.0989</v>
      </c>
      <c r="G2396" s="65">
        <v>2735.8507</v>
      </c>
      <c r="H2396" s="65">
        <v>9447.6574000000001</v>
      </c>
      <c r="I2396" s="65">
        <v>3148.1819999999998</v>
      </c>
      <c r="J2396" s="65">
        <v>2590.0868</v>
      </c>
      <c r="K2396" s="65">
        <v>3210.0979000000002</v>
      </c>
      <c r="L2396" s="65">
        <v>-3829.0000000000005</v>
      </c>
      <c r="M2396" s="65">
        <v>1170.5999999999999</v>
      </c>
      <c r="N2396" s="65">
        <v>386.1</v>
      </c>
      <c r="O2396" s="65">
        <v>14005.800000000001</v>
      </c>
      <c r="P2396" s="65">
        <v>13884.15</v>
      </c>
      <c r="Q2396" s="65">
        <v>-12909.66</v>
      </c>
      <c r="R2396" s="65">
        <v>13090.195</v>
      </c>
      <c r="S2396" s="65">
        <v>2571.08</v>
      </c>
      <c r="T2396" s="65">
        <v>-4005.5400000000004</v>
      </c>
      <c r="U2396" s="65">
        <v>16855.78</v>
      </c>
      <c r="V2396" s="65">
        <v>41219.504999999997</v>
      </c>
    </row>
    <row r="2397" spans="1:22" x14ac:dyDescent="0.25">
      <c r="A2397">
        <v>2381</v>
      </c>
      <c r="B2397" s="65">
        <v>39.950000000000003</v>
      </c>
      <c r="C2397" s="65">
        <v>325.8</v>
      </c>
      <c r="D2397" s="65">
        <v>14.37</v>
      </c>
      <c r="E2397" s="65">
        <v>228.57</v>
      </c>
      <c r="F2397" s="65">
        <v>3258.55</v>
      </c>
      <c r="G2397" s="65">
        <v>2648.43</v>
      </c>
      <c r="H2397" s="65">
        <v>9670.08</v>
      </c>
      <c r="I2397" s="65">
        <v>3180.88</v>
      </c>
      <c r="J2397" s="65">
        <v>2589.35</v>
      </c>
      <c r="K2397" s="65">
        <v>3288</v>
      </c>
      <c r="L2397" s="65">
        <v>3185.7</v>
      </c>
      <c r="M2397" s="65">
        <v>-5397.75</v>
      </c>
      <c r="N2397" s="65">
        <v>-2733.8999999999996</v>
      </c>
      <c r="O2397" s="65">
        <v>-4460.8</v>
      </c>
      <c r="P2397" s="65">
        <v>-8729.0249999999996</v>
      </c>
      <c r="Q2397" s="65">
        <v>4574.4399999999996</v>
      </c>
      <c r="R2397" s="65">
        <v>1968.9650000000001</v>
      </c>
      <c r="S2397" s="65">
        <v>-699.15</v>
      </c>
      <c r="T2397" s="65">
        <v>-3894.7950000000001</v>
      </c>
      <c r="U2397" s="65">
        <v>1275.6399999999999</v>
      </c>
      <c r="V2397" s="65">
        <v>-14910.675000000003</v>
      </c>
    </row>
    <row r="2398" spans="1:22" x14ac:dyDescent="0.25">
      <c r="A2398">
        <v>2382</v>
      </c>
      <c r="B2398" s="65">
        <v>41.501300000000001</v>
      </c>
      <c r="C2398" s="65">
        <v>329.07089999999999</v>
      </c>
      <c r="D2398" s="65">
        <v>14.553100000000001</v>
      </c>
      <c r="E2398" s="65">
        <v>221.4503</v>
      </c>
      <c r="F2398" s="65">
        <v>3213.3597</v>
      </c>
      <c r="G2398" s="65">
        <v>2649.9991</v>
      </c>
      <c r="H2398" s="65">
        <v>9739.7304000000004</v>
      </c>
      <c r="I2398" s="65">
        <v>3184.4762999999998</v>
      </c>
      <c r="J2398" s="65">
        <v>2562.2829999999999</v>
      </c>
      <c r="K2398" s="65">
        <v>3320.6239999999998</v>
      </c>
      <c r="L2398" s="65">
        <v>-7639.0999999999995</v>
      </c>
      <c r="M2398" s="65">
        <v>-10306.35</v>
      </c>
      <c r="N2398" s="65">
        <v>-9870.9</v>
      </c>
      <c r="O2398" s="65">
        <v>9779.4000000000015</v>
      </c>
      <c r="P2398" s="65">
        <v>2568.9500000000003</v>
      </c>
      <c r="Q2398" s="65">
        <v>4260.66</v>
      </c>
      <c r="R2398" s="65">
        <v>-1513.4550000000002</v>
      </c>
      <c r="S2398" s="65">
        <v>-1058.3500000000001</v>
      </c>
      <c r="T2398" s="65">
        <v>165.03</v>
      </c>
      <c r="U2398" s="65">
        <v>-5249.44</v>
      </c>
      <c r="V2398" s="65">
        <v>-18863.554999999997</v>
      </c>
    </row>
    <row r="2399" spans="1:22" x14ac:dyDescent="0.25">
      <c r="A2399">
        <v>2383</v>
      </c>
      <c r="B2399" s="65">
        <v>41.07</v>
      </c>
      <c r="C2399" s="65">
        <v>323.49</v>
      </c>
      <c r="D2399" s="65">
        <v>14.51</v>
      </c>
      <c r="E2399" s="65">
        <v>219.65</v>
      </c>
      <c r="F2399" s="65">
        <v>3184.64</v>
      </c>
      <c r="G2399" s="65">
        <v>2737.32</v>
      </c>
      <c r="H2399" s="65">
        <v>10040.65</v>
      </c>
      <c r="I2399" s="65">
        <v>3147.11</v>
      </c>
      <c r="J2399" s="65">
        <v>2583.09</v>
      </c>
      <c r="K2399" s="65">
        <v>3252.81</v>
      </c>
      <c r="L2399" s="65">
        <v>-4622.8</v>
      </c>
      <c r="M2399" s="65">
        <v>-1931.8500000000001</v>
      </c>
      <c r="N2399" s="65">
        <v>-8377.1999999999989</v>
      </c>
      <c r="O2399" s="65">
        <v>13375.6</v>
      </c>
      <c r="P2399" s="65">
        <v>9748.75</v>
      </c>
      <c r="Q2399" s="65">
        <v>-13203.880000000001</v>
      </c>
      <c r="R2399" s="65">
        <v>-16559.245000000003</v>
      </c>
      <c r="S2399" s="65">
        <v>2678.71</v>
      </c>
      <c r="T2399" s="65">
        <v>-2956.5</v>
      </c>
      <c r="U2399" s="65">
        <v>8314.24</v>
      </c>
      <c r="V2399" s="65">
        <v>-13534.175000000001</v>
      </c>
    </row>
    <row r="2400" spans="1:22" x14ac:dyDescent="0.25">
      <c r="A2400">
        <v>2384</v>
      </c>
      <c r="B2400" s="65">
        <v>40.131700000000002</v>
      </c>
      <c r="C2400" s="65">
        <v>325.44600000000003</v>
      </c>
      <c r="D2400" s="65">
        <v>14.1311</v>
      </c>
      <c r="E2400" s="65">
        <v>232.22030000000001</v>
      </c>
      <c r="F2400" s="65">
        <v>3290.8678</v>
      </c>
      <c r="G2400" s="65">
        <v>2701.5922</v>
      </c>
      <c r="H2400" s="65">
        <v>9901.5475000000006</v>
      </c>
      <c r="I2400" s="65">
        <v>3149.6707999999999</v>
      </c>
      <c r="J2400" s="65">
        <v>2578.1821</v>
      </c>
      <c r="K2400" s="65">
        <v>3210.8472000000002</v>
      </c>
      <c r="L2400" s="65">
        <v>1948.1</v>
      </c>
      <c r="M2400" s="65">
        <v>-4869</v>
      </c>
      <c r="N2400" s="65">
        <v>6587.0999999999995</v>
      </c>
      <c r="O2400" s="65">
        <v>-11760.6</v>
      </c>
      <c r="P2400" s="65">
        <v>-16808.074999999997</v>
      </c>
      <c r="Q2400" s="65">
        <v>-6057.96</v>
      </c>
      <c r="R2400" s="65">
        <v>-9604.31</v>
      </c>
      <c r="S2400" s="65">
        <v>2422.2000000000003</v>
      </c>
      <c r="T2400" s="65">
        <v>-2219.835</v>
      </c>
      <c r="U2400" s="65">
        <v>16705.920000000002</v>
      </c>
      <c r="V2400" s="65">
        <v>-23656.459999999995</v>
      </c>
    </row>
    <row r="2401" spans="1:22" x14ac:dyDescent="0.25">
      <c r="A2401">
        <v>2385</v>
      </c>
      <c r="B2401" s="65">
        <v>41.13</v>
      </c>
      <c r="C2401" s="65">
        <v>325.62</v>
      </c>
      <c r="D2401" s="65">
        <v>14.5</v>
      </c>
      <c r="E2401" s="65">
        <v>235.74</v>
      </c>
      <c r="F2401" s="65">
        <v>3080.58</v>
      </c>
      <c r="G2401" s="65">
        <v>2651.62</v>
      </c>
      <c r="H2401" s="65">
        <v>9471.98</v>
      </c>
      <c r="I2401" s="65">
        <v>3182.65</v>
      </c>
      <c r="J2401" s="65">
        <v>2496.7199999999998</v>
      </c>
      <c r="K2401" s="65">
        <v>3292.39</v>
      </c>
      <c r="L2401" s="65">
        <v>-5058.8999999999996</v>
      </c>
      <c r="M2401" s="65">
        <v>-5129.7</v>
      </c>
      <c r="N2401" s="65">
        <v>-7612.8</v>
      </c>
      <c r="O2401" s="65">
        <v>-18794.2</v>
      </c>
      <c r="P2401" s="65">
        <v>35765.025000000001</v>
      </c>
      <c r="Q2401" s="65">
        <v>3935.74</v>
      </c>
      <c r="R2401" s="65">
        <v>11873.85</v>
      </c>
      <c r="S2401" s="65">
        <v>-875.2700000000001</v>
      </c>
      <c r="T2401" s="65">
        <v>9999.6750000000011</v>
      </c>
      <c r="U2401" s="65">
        <v>396.47999999999996</v>
      </c>
      <c r="V2401" s="65">
        <v>24499.900000000005</v>
      </c>
    </row>
    <row r="2402" spans="1:22" x14ac:dyDescent="0.25">
      <c r="A2402">
        <v>2386</v>
      </c>
      <c r="B2402" s="65">
        <v>41.1464</v>
      </c>
      <c r="C2402" s="65">
        <v>324.839</v>
      </c>
      <c r="D2402" s="65">
        <v>14.089700000000001</v>
      </c>
      <c r="E2402" s="65">
        <v>233.2877</v>
      </c>
      <c r="F2402" s="65">
        <v>3312.4778000000001</v>
      </c>
      <c r="G2402" s="65">
        <v>2628.4524000000001</v>
      </c>
      <c r="H2402" s="65">
        <v>9539.4539000000004</v>
      </c>
      <c r="I2402" s="65">
        <v>3240.2094999999999</v>
      </c>
      <c r="J2402" s="65">
        <v>2584.4657000000002</v>
      </c>
      <c r="K2402" s="65">
        <v>3299.9703</v>
      </c>
      <c r="L2402" s="65">
        <v>-5154.8</v>
      </c>
      <c r="M2402" s="65">
        <v>-3958.4999999999995</v>
      </c>
      <c r="N2402" s="65">
        <v>8201.6999999999989</v>
      </c>
      <c r="O2402" s="65">
        <v>-13895.4</v>
      </c>
      <c r="P2402" s="65">
        <v>-22210.574999999997</v>
      </c>
      <c r="Q2402" s="65">
        <v>8570</v>
      </c>
      <c r="R2402" s="65">
        <v>8500.369999999999</v>
      </c>
      <c r="S2402" s="65">
        <v>-6631.67</v>
      </c>
      <c r="T2402" s="65">
        <v>-3162.375</v>
      </c>
      <c r="U2402" s="65">
        <v>-1118.7</v>
      </c>
      <c r="V2402" s="65">
        <v>-30859.95</v>
      </c>
    </row>
    <row r="2403" spans="1:22" x14ac:dyDescent="0.25">
      <c r="A2403">
        <v>2387</v>
      </c>
      <c r="B2403" s="65">
        <v>41.56</v>
      </c>
      <c r="C2403" s="65">
        <v>325.97000000000003</v>
      </c>
      <c r="D2403" s="65">
        <v>14.28</v>
      </c>
      <c r="E2403" s="65">
        <v>230.86</v>
      </c>
      <c r="F2403" s="65">
        <v>3211.22</v>
      </c>
      <c r="G2403" s="65">
        <v>2667.12</v>
      </c>
      <c r="H2403" s="65">
        <v>9487.1</v>
      </c>
      <c r="I2403" s="65">
        <v>3147.34</v>
      </c>
      <c r="J2403" s="65">
        <v>2582.3200000000002</v>
      </c>
      <c r="K2403" s="65">
        <v>3217.42</v>
      </c>
      <c r="L2403" s="65">
        <v>-8077.2999999999993</v>
      </c>
      <c r="M2403" s="65">
        <v>-5649</v>
      </c>
      <c r="N2403" s="65">
        <v>616.20000000000005</v>
      </c>
      <c r="O2403" s="65">
        <v>-9048.7999999999993</v>
      </c>
      <c r="P2403" s="65">
        <v>3102.9749999999999</v>
      </c>
      <c r="Q2403" s="65">
        <v>835.6</v>
      </c>
      <c r="R2403" s="65">
        <v>11117.96</v>
      </c>
      <c r="S2403" s="65">
        <v>2654.96</v>
      </c>
      <c r="T2403" s="65">
        <v>-2840.895</v>
      </c>
      <c r="U2403" s="65">
        <v>15390.8</v>
      </c>
      <c r="V2403" s="65">
        <v>8102.4999999999982</v>
      </c>
    </row>
    <row r="2404" spans="1:22" x14ac:dyDescent="0.25">
      <c r="A2404">
        <v>2388</v>
      </c>
      <c r="B2404" s="65">
        <v>39.332000000000001</v>
      </c>
      <c r="C2404" s="65">
        <v>332.19459999999998</v>
      </c>
      <c r="D2404" s="65">
        <v>13.8553</v>
      </c>
      <c r="E2404" s="65">
        <v>228.92619999999999</v>
      </c>
      <c r="F2404" s="65">
        <v>3356.0898999999999</v>
      </c>
      <c r="G2404" s="65">
        <v>2733.643</v>
      </c>
      <c r="H2404" s="65">
        <v>9669.2530000000006</v>
      </c>
      <c r="I2404" s="65">
        <v>3185.0636</v>
      </c>
      <c r="J2404" s="65">
        <v>2538.2458000000001</v>
      </c>
      <c r="K2404" s="65">
        <v>3262.0794000000001</v>
      </c>
      <c r="L2404" s="65">
        <v>7546.0000000000009</v>
      </c>
      <c r="M2404" s="65">
        <v>-14991.9</v>
      </c>
      <c r="N2404" s="65">
        <v>17343.3</v>
      </c>
      <c r="O2404" s="65">
        <v>-5172.3999999999996</v>
      </c>
      <c r="P2404" s="65">
        <v>-33113.599999999999</v>
      </c>
      <c r="Q2404" s="65">
        <v>-12468.12</v>
      </c>
      <c r="R2404" s="65">
        <v>2010.415</v>
      </c>
      <c r="S2404" s="65">
        <v>-1117.08</v>
      </c>
      <c r="T2404" s="65">
        <v>3770.61</v>
      </c>
      <c r="U2404" s="65">
        <v>6459.4800000000005</v>
      </c>
      <c r="V2404" s="65">
        <v>-29733.295000000002</v>
      </c>
    </row>
    <row r="2405" spans="1:22" x14ac:dyDescent="0.25">
      <c r="A2405">
        <v>2389</v>
      </c>
      <c r="B2405" s="65">
        <v>39.9</v>
      </c>
      <c r="C2405" s="65">
        <v>332.05</v>
      </c>
      <c r="D2405" s="65">
        <v>14.78</v>
      </c>
      <c r="E2405" s="65">
        <v>237.55</v>
      </c>
      <c r="F2405" s="65">
        <v>3291.62</v>
      </c>
      <c r="G2405" s="65">
        <v>2716.05</v>
      </c>
      <c r="H2405" s="65">
        <v>9761.24</v>
      </c>
      <c r="I2405" s="65">
        <v>3237.8</v>
      </c>
      <c r="J2405" s="65">
        <v>2586.5700000000002</v>
      </c>
      <c r="K2405" s="65">
        <v>3253.81</v>
      </c>
      <c r="L2405" s="65">
        <v>3565.1</v>
      </c>
      <c r="M2405" s="65">
        <v>-14779.050000000001</v>
      </c>
      <c r="N2405" s="65">
        <v>-18856.5</v>
      </c>
      <c r="O2405" s="65">
        <v>-22415.8</v>
      </c>
      <c r="P2405" s="65">
        <v>-16995.7</v>
      </c>
      <c r="Q2405" s="65">
        <v>-8949.42</v>
      </c>
      <c r="R2405" s="65">
        <v>-2588.9349999999999</v>
      </c>
      <c r="S2405" s="65">
        <v>-6390.99</v>
      </c>
      <c r="T2405" s="65">
        <v>-3478.7250000000004</v>
      </c>
      <c r="U2405" s="65">
        <v>8112.58</v>
      </c>
      <c r="V2405" s="65">
        <v>-82777.440000000002</v>
      </c>
    </row>
    <row r="2406" spans="1:22" x14ac:dyDescent="0.25">
      <c r="A2406">
        <v>2390</v>
      </c>
      <c r="B2406" s="65">
        <v>41.133400000000002</v>
      </c>
      <c r="C2406" s="65">
        <v>318.93400000000003</v>
      </c>
      <c r="D2406" s="65">
        <v>14.6935</v>
      </c>
      <c r="E2406" s="65">
        <v>229.7338</v>
      </c>
      <c r="F2406" s="65">
        <v>3246.7105000000001</v>
      </c>
      <c r="G2406" s="65">
        <v>2669.5218</v>
      </c>
      <c r="H2406" s="65">
        <v>9480.0283999999992</v>
      </c>
      <c r="I2406" s="65">
        <v>3158.3350999999998</v>
      </c>
      <c r="J2406" s="65">
        <v>2586.0816</v>
      </c>
      <c r="K2406" s="65">
        <v>3310.8382999999999</v>
      </c>
      <c r="L2406" s="65">
        <v>-5063.8</v>
      </c>
      <c r="M2406" s="65">
        <v>4899</v>
      </c>
      <c r="N2406" s="65">
        <v>-15346.5</v>
      </c>
      <c r="O2406" s="65">
        <v>-6787.6</v>
      </c>
      <c r="P2406" s="65">
        <v>-5768.75</v>
      </c>
      <c r="Q2406" s="65">
        <v>356.12</v>
      </c>
      <c r="R2406" s="65">
        <v>11471.644999999999</v>
      </c>
      <c r="S2406" s="65">
        <v>1555.77</v>
      </c>
      <c r="T2406" s="65">
        <v>-3404.7599999999998</v>
      </c>
      <c r="U2406" s="65">
        <v>-3292.3</v>
      </c>
      <c r="V2406" s="65">
        <v>-21381.175000000003</v>
      </c>
    </row>
    <row r="2407" spans="1:22" x14ac:dyDescent="0.25">
      <c r="A2407">
        <v>2391</v>
      </c>
      <c r="B2407" s="65">
        <v>39.69</v>
      </c>
      <c r="C2407" s="65">
        <v>318.08999999999997</v>
      </c>
      <c r="D2407" s="65">
        <v>13.71</v>
      </c>
      <c r="E2407" s="65">
        <v>220.35</v>
      </c>
      <c r="F2407" s="65">
        <v>3204.3</v>
      </c>
      <c r="G2407" s="65">
        <v>2685.2</v>
      </c>
      <c r="H2407" s="65">
        <v>9486.42</v>
      </c>
      <c r="I2407" s="65">
        <v>3177.08</v>
      </c>
      <c r="J2407" s="65">
        <v>2535.5</v>
      </c>
      <c r="K2407" s="65">
        <v>3249.42</v>
      </c>
      <c r="L2407" s="65">
        <v>5048.3999999999996</v>
      </c>
      <c r="M2407" s="65">
        <v>6165.45</v>
      </c>
      <c r="N2407" s="65">
        <v>23130.899999999998</v>
      </c>
      <c r="O2407" s="65">
        <v>11972.2</v>
      </c>
      <c r="P2407" s="65">
        <v>4835.0999999999995</v>
      </c>
      <c r="Q2407" s="65">
        <v>-2779.56</v>
      </c>
      <c r="R2407" s="65">
        <v>11151.89</v>
      </c>
      <c r="S2407" s="65">
        <v>-318.75</v>
      </c>
      <c r="T2407" s="65">
        <v>4182.0749999999998</v>
      </c>
      <c r="U2407" s="65">
        <v>8991.58</v>
      </c>
      <c r="V2407" s="65">
        <v>72379.284999999989</v>
      </c>
    </row>
    <row r="2408" spans="1:22" x14ac:dyDescent="0.25">
      <c r="A2408">
        <v>2392</v>
      </c>
      <c r="B2408" s="65">
        <v>41.518900000000002</v>
      </c>
      <c r="C2408" s="65">
        <v>322.73610000000002</v>
      </c>
      <c r="D2408" s="65">
        <v>14.182499999999999</v>
      </c>
      <c r="E2408" s="65">
        <v>234.31610000000001</v>
      </c>
      <c r="F2408" s="65">
        <v>3224.9702000000002</v>
      </c>
      <c r="G2408" s="65">
        <v>2600.4261999999999</v>
      </c>
      <c r="H2408" s="65">
        <v>9480.3883000000005</v>
      </c>
      <c r="I2408" s="65">
        <v>3139.9735000000001</v>
      </c>
      <c r="J2408" s="65">
        <v>2556.2422000000001</v>
      </c>
      <c r="K2408" s="65">
        <v>3281.0055000000002</v>
      </c>
      <c r="L2408" s="65">
        <v>-7762.3</v>
      </c>
      <c r="M2408" s="65">
        <v>-804.15</v>
      </c>
      <c r="N2408" s="65">
        <v>4582.5</v>
      </c>
      <c r="O2408" s="65">
        <v>-15952.199999999999</v>
      </c>
      <c r="P2408" s="65">
        <v>-333.67500000000001</v>
      </c>
      <c r="Q2408" s="65">
        <v>14175.24</v>
      </c>
      <c r="R2408" s="65">
        <v>11453.65</v>
      </c>
      <c r="S2408" s="65">
        <v>3391.93</v>
      </c>
      <c r="T2408" s="65">
        <v>1071.1500000000001</v>
      </c>
      <c r="U2408" s="65">
        <v>2674.2599999999998</v>
      </c>
      <c r="V2408" s="65">
        <v>12496.404999999999</v>
      </c>
    </row>
    <row r="2409" spans="1:22" x14ac:dyDescent="0.25">
      <c r="A2409">
        <v>2393</v>
      </c>
      <c r="B2409" s="65">
        <v>40.21</v>
      </c>
      <c r="C2409" s="65">
        <v>327.33</v>
      </c>
      <c r="D2409" s="65">
        <v>14.25</v>
      </c>
      <c r="E2409" s="65">
        <v>227.39</v>
      </c>
      <c r="F2409" s="65">
        <v>3274.39</v>
      </c>
      <c r="G2409" s="65">
        <v>2613.6799999999998</v>
      </c>
      <c r="H2409" s="65">
        <v>9388.33</v>
      </c>
      <c r="I2409" s="65">
        <v>3221.4</v>
      </c>
      <c r="J2409" s="65">
        <v>2505.6799999999998</v>
      </c>
      <c r="K2409" s="65">
        <v>3332.07</v>
      </c>
      <c r="L2409" s="65">
        <v>1390.2</v>
      </c>
      <c r="M2409" s="65">
        <v>-7692.4500000000007</v>
      </c>
      <c r="N2409" s="65">
        <v>1770.6000000000001</v>
      </c>
      <c r="O2409" s="65">
        <v>-2096.4</v>
      </c>
      <c r="P2409" s="65">
        <v>-12689.475</v>
      </c>
      <c r="Q2409" s="65">
        <v>11523.66</v>
      </c>
      <c r="R2409" s="65">
        <v>16056.79</v>
      </c>
      <c r="S2409" s="65">
        <v>-4751.0199999999995</v>
      </c>
      <c r="T2409" s="65">
        <v>8655.5400000000009</v>
      </c>
      <c r="U2409" s="65">
        <v>-7537.8200000000006</v>
      </c>
      <c r="V2409" s="65">
        <v>4629.6249999999991</v>
      </c>
    </row>
    <row r="2410" spans="1:22" x14ac:dyDescent="0.25">
      <c r="A2410">
        <v>2394</v>
      </c>
      <c r="B2410" s="65">
        <v>40.212899999999998</v>
      </c>
      <c r="C2410" s="65">
        <v>325.3152</v>
      </c>
      <c r="D2410" s="65">
        <v>14.176600000000001</v>
      </c>
      <c r="E2410" s="65">
        <v>232.31659999999999</v>
      </c>
      <c r="F2410" s="65">
        <v>3150.9674</v>
      </c>
      <c r="G2410" s="65">
        <v>2671.0338999999999</v>
      </c>
      <c r="H2410" s="65">
        <v>9682.1301999999996</v>
      </c>
      <c r="I2410" s="65">
        <v>3174.17</v>
      </c>
      <c r="J2410" s="65">
        <v>2617.3229999999999</v>
      </c>
      <c r="K2410" s="65">
        <v>3286.4270000000001</v>
      </c>
      <c r="L2410" s="65">
        <v>1379.7</v>
      </c>
      <c r="M2410" s="65">
        <v>-4672.8</v>
      </c>
      <c r="N2410" s="65">
        <v>4812.5999999999995</v>
      </c>
      <c r="O2410" s="65">
        <v>-11953.2</v>
      </c>
      <c r="P2410" s="65">
        <v>18167.024999999998</v>
      </c>
      <c r="Q2410" s="65">
        <v>53.7</v>
      </c>
      <c r="R2410" s="65">
        <v>1366.5550000000001</v>
      </c>
      <c r="S2410" s="65">
        <v>-27.72</v>
      </c>
      <c r="T2410" s="65">
        <v>-8090.9699999999993</v>
      </c>
      <c r="U2410" s="65">
        <v>1589.96</v>
      </c>
      <c r="V2410" s="65">
        <v>2624.8499999999976</v>
      </c>
    </row>
    <row r="2411" spans="1:22" x14ac:dyDescent="0.25">
      <c r="A2411">
        <v>2395</v>
      </c>
      <c r="B2411" s="65">
        <v>40.11</v>
      </c>
      <c r="C2411" s="65">
        <v>325.83999999999997</v>
      </c>
      <c r="D2411" s="65">
        <v>14.7</v>
      </c>
      <c r="E2411" s="65">
        <v>230.86</v>
      </c>
      <c r="F2411" s="65">
        <v>3128.56</v>
      </c>
      <c r="G2411" s="65">
        <v>2697.39</v>
      </c>
      <c r="H2411" s="65">
        <v>10076.92</v>
      </c>
      <c r="I2411" s="65">
        <v>3218.12</v>
      </c>
      <c r="J2411" s="65">
        <v>2565.38</v>
      </c>
      <c r="K2411" s="65">
        <v>3246.81</v>
      </c>
      <c r="L2411" s="65">
        <v>2130.1</v>
      </c>
      <c r="M2411" s="65">
        <v>-5460.6</v>
      </c>
      <c r="N2411" s="65">
        <v>-15635.099999999999</v>
      </c>
      <c r="O2411" s="65">
        <v>-9032</v>
      </c>
      <c r="P2411" s="65">
        <v>23768.625</v>
      </c>
      <c r="Q2411" s="65">
        <v>-5218.2</v>
      </c>
      <c r="R2411" s="65">
        <v>-18372.739999999998</v>
      </c>
      <c r="S2411" s="65">
        <v>-4422.5600000000004</v>
      </c>
      <c r="T2411" s="65">
        <v>-300.07500000000005</v>
      </c>
      <c r="U2411" s="65">
        <v>9512.58</v>
      </c>
      <c r="V2411" s="65">
        <v>-23029.97</v>
      </c>
    </row>
    <row r="2412" spans="1:22" x14ac:dyDescent="0.25">
      <c r="A2412">
        <v>2396</v>
      </c>
      <c r="B2412" s="65">
        <v>38.9377</v>
      </c>
      <c r="C2412" s="65">
        <v>328.4674</v>
      </c>
      <c r="D2412" s="65">
        <v>14.6776</v>
      </c>
      <c r="E2412" s="65">
        <v>220.20359999999999</v>
      </c>
      <c r="F2412" s="65">
        <v>3150.9809</v>
      </c>
      <c r="G2412" s="65">
        <v>2684.1215000000002</v>
      </c>
      <c r="H2412" s="65">
        <v>9311.5076000000008</v>
      </c>
      <c r="I2412" s="65">
        <v>3208.0273000000002</v>
      </c>
      <c r="J2412" s="65">
        <v>2555.6936000000001</v>
      </c>
      <c r="K2412" s="65">
        <v>3281.0882999999999</v>
      </c>
      <c r="L2412" s="65">
        <v>10306.1</v>
      </c>
      <c r="M2412" s="65">
        <v>-9401.1</v>
      </c>
      <c r="N2412" s="65">
        <v>-14726.4</v>
      </c>
      <c r="O2412" s="65">
        <v>12272.8</v>
      </c>
      <c r="P2412" s="65">
        <v>18163.650000000001</v>
      </c>
      <c r="Q2412" s="65">
        <v>-2563.8200000000002</v>
      </c>
      <c r="R2412" s="65">
        <v>19897.685000000001</v>
      </c>
      <c r="S2412" s="65">
        <v>-3413.4500000000003</v>
      </c>
      <c r="T2412" s="65">
        <v>1153.44</v>
      </c>
      <c r="U2412" s="65">
        <v>2657.7000000000003</v>
      </c>
      <c r="V2412" s="65">
        <v>34346.605000000003</v>
      </c>
    </row>
    <row r="2413" spans="1:22" x14ac:dyDescent="0.25">
      <c r="A2413">
        <v>2397</v>
      </c>
      <c r="B2413" s="65">
        <v>40.86</v>
      </c>
      <c r="C2413" s="65">
        <v>330.44</v>
      </c>
      <c r="D2413" s="65">
        <v>14.4</v>
      </c>
      <c r="E2413" s="65">
        <v>223.42</v>
      </c>
      <c r="F2413" s="65">
        <v>3168.49</v>
      </c>
      <c r="G2413" s="65">
        <v>2638.44</v>
      </c>
      <c r="H2413" s="65">
        <v>9865.26</v>
      </c>
      <c r="I2413" s="65">
        <v>3178.79</v>
      </c>
      <c r="J2413" s="65">
        <v>2559.89</v>
      </c>
      <c r="K2413" s="65">
        <v>3317.9</v>
      </c>
      <c r="L2413" s="65">
        <v>-3120.6</v>
      </c>
      <c r="M2413" s="65">
        <v>-12355.65</v>
      </c>
      <c r="N2413" s="65">
        <v>-4083.3</v>
      </c>
      <c r="O2413" s="65">
        <v>5848.4</v>
      </c>
      <c r="P2413" s="65">
        <v>13787.425000000001</v>
      </c>
      <c r="Q2413" s="65">
        <v>6573.2</v>
      </c>
      <c r="R2413" s="65">
        <v>-7789.8449999999993</v>
      </c>
      <c r="S2413" s="65">
        <v>-489.24</v>
      </c>
      <c r="T2413" s="65">
        <v>523.71</v>
      </c>
      <c r="U2413" s="65">
        <v>-4704.26</v>
      </c>
      <c r="V2413" s="65">
        <v>-5810.159999999998</v>
      </c>
    </row>
    <row r="2414" spans="1:22" x14ac:dyDescent="0.25">
      <c r="A2414">
        <v>2398</v>
      </c>
      <c r="B2414" s="65">
        <v>40.7211</v>
      </c>
      <c r="C2414" s="65">
        <v>319.54289999999997</v>
      </c>
      <c r="D2414" s="65">
        <v>14.168699999999999</v>
      </c>
      <c r="E2414" s="65">
        <v>241.45150000000001</v>
      </c>
      <c r="F2414" s="65">
        <v>3259.1990999999998</v>
      </c>
      <c r="G2414" s="65">
        <v>2693.9468999999999</v>
      </c>
      <c r="H2414" s="65">
        <v>9806.3029000000006</v>
      </c>
      <c r="I2414" s="65">
        <v>3199.8960999999999</v>
      </c>
      <c r="J2414" s="65">
        <v>2567.4899999999998</v>
      </c>
      <c r="K2414" s="65">
        <v>3232.7638999999999</v>
      </c>
      <c r="L2414" s="65">
        <v>-2177.6999999999998</v>
      </c>
      <c r="M2414" s="65">
        <v>3985.6499999999996</v>
      </c>
      <c r="N2414" s="65">
        <v>5120.7</v>
      </c>
      <c r="O2414" s="65">
        <v>-30223</v>
      </c>
      <c r="P2414" s="65">
        <v>-8890.9</v>
      </c>
      <c r="Q2414" s="65">
        <v>-4528.9000000000005</v>
      </c>
      <c r="R2414" s="65">
        <v>-4842.08</v>
      </c>
      <c r="S2414" s="65">
        <v>-2600.33</v>
      </c>
      <c r="T2414" s="65">
        <v>-616.02</v>
      </c>
      <c r="U2414" s="65">
        <v>12322.58</v>
      </c>
      <c r="V2414" s="65">
        <v>-32450</v>
      </c>
    </row>
    <row r="2415" spans="1:22" x14ac:dyDescent="0.25">
      <c r="A2415">
        <v>2399</v>
      </c>
      <c r="B2415" s="65">
        <v>41.33</v>
      </c>
      <c r="C2415" s="65">
        <v>315.55</v>
      </c>
      <c r="D2415" s="65">
        <v>14.13</v>
      </c>
      <c r="E2415" s="65">
        <v>231.28</v>
      </c>
      <c r="F2415" s="65">
        <v>3278.91</v>
      </c>
      <c r="G2415" s="65">
        <v>2681.47</v>
      </c>
      <c r="H2415" s="65">
        <v>10253.65</v>
      </c>
      <c r="I2415" s="65">
        <v>3217.96</v>
      </c>
      <c r="J2415" s="65">
        <v>2553.21</v>
      </c>
      <c r="K2415" s="65">
        <v>3347.48</v>
      </c>
      <c r="L2415" s="65">
        <v>-6444.2</v>
      </c>
      <c r="M2415" s="65">
        <v>9979.35</v>
      </c>
      <c r="N2415" s="65">
        <v>6501.2999999999993</v>
      </c>
      <c r="O2415" s="65">
        <v>-9877.2000000000007</v>
      </c>
      <c r="P2415" s="65">
        <v>-13819.35</v>
      </c>
      <c r="Q2415" s="65">
        <v>-2034.1799999999998</v>
      </c>
      <c r="R2415" s="65">
        <v>-27209.615000000002</v>
      </c>
      <c r="S2415" s="65">
        <v>-4406.63</v>
      </c>
      <c r="T2415" s="65">
        <v>1526.28</v>
      </c>
      <c r="U2415" s="65">
        <v>-10621.12</v>
      </c>
      <c r="V2415" s="65">
        <v>-56405.365000000005</v>
      </c>
    </row>
    <row r="2416" spans="1:22" x14ac:dyDescent="0.25">
      <c r="A2416">
        <v>2400</v>
      </c>
      <c r="B2416" s="65">
        <v>40.028100000000002</v>
      </c>
      <c r="C2416" s="65">
        <v>313.483</v>
      </c>
      <c r="D2416" s="65">
        <v>14.3932</v>
      </c>
      <c r="E2416" s="65">
        <v>233.31299999999999</v>
      </c>
      <c r="F2416" s="65">
        <v>3029.2872000000002</v>
      </c>
      <c r="G2416" s="65">
        <v>2679.4515999999999</v>
      </c>
      <c r="H2416" s="65">
        <v>9676.0409999999993</v>
      </c>
      <c r="I2416" s="65">
        <v>3206.4881</v>
      </c>
      <c r="J2416" s="65">
        <v>2616.3069</v>
      </c>
      <c r="K2416" s="65">
        <v>3313.9281999999998</v>
      </c>
      <c r="L2416" s="65">
        <v>2673.3</v>
      </c>
      <c r="M2416" s="65">
        <v>13075.5</v>
      </c>
      <c r="N2416" s="65">
        <v>-3634.8</v>
      </c>
      <c r="O2416" s="65">
        <v>-13946</v>
      </c>
      <c r="P2416" s="65">
        <v>48587.074999999997</v>
      </c>
      <c r="Q2416" s="65">
        <v>-1629.8400000000001</v>
      </c>
      <c r="R2416" s="65">
        <v>1671.0149999999999</v>
      </c>
      <c r="S2416" s="65">
        <v>-3259.53</v>
      </c>
      <c r="T2416" s="65">
        <v>-7938.5549999999994</v>
      </c>
      <c r="U2416" s="65">
        <v>-3910.28</v>
      </c>
      <c r="V2416" s="65">
        <v>31687.885000000002</v>
      </c>
    </row>
    <row r="2417" spans="1:22" x14ac:dyDescent="0.25">
      <c r="A2417">
        <v>2401</v>
      </c>
      <c r="B2417" s="65">
        <v>41.11</v>
      </c>
      <c r="C2417" s="65">
        <v>326.07</v>
      </c>
      <c r="D2417" s="65">
        <v>14.34</v>
      </c>
      <c r="E2417" s="65">
        <v>232.22</v>
      </c>
      <c r="F2417" s="65">
        <v>3027.16</v>
      </c>
      <c r="G2417" s="65">
        <v>2743.57</v>
      </c>
      <c r="H2417" s="65">
        <v>9798.0499999999993</v>
      </c>
      <c r="I2417" s="65">
        <v>3172.54</v>
      </c>
      <c r="J2417" s="65">
        <v>2587.58</v>
      </c>
      <c r="K2417" s="65">
        <v>3355.25</v>
      </c>
      <c r="L2417" s="65">
        <v>-4881.8</v>
      </c>
      <c r="M2417" s="65">
        <v>-5798.4000000000005</v>
      </c>
      <c r="N2417" s="65">
        <v>-1731.6000000000001</v>
      </c>
      <c r="O2417" s="65">
        <v>-11757.6</v>
      </c>
      <c r="P2417" s="65">
        <v>49118.299999999996</v>
      </c>
      <c r="Q2417" s="65">
        <v>-14452.76</v>
      </c>
      <c r="R2417" s="65">
        <v>-4429.665</v>
      </c>
      <c r="S2417" s="65">
        <v>135.76999999999998</v>
      </c>
      <c r="T2417" s="65">
        <v>-3628.83</v>
      </c>
      <c r="U2417" s="65">
        <v>-12174.52</v>
      </c>
      <c r="V2417" s="65">
        <v>-9601.1050000000068</v>
      </c>
    </row>
    <row r="2418" spans="1:22" x14ac:dyDescent="0.25">
      <c r="A2418">
        <v>2402</v>
      </c>
      <c r="B2418" s="65">
        <v>38.562399999999997</v>
      </c>
      <c r="C2418" s="65">
        <v>318.6866</v>
      </c>
      <c r="D2418" s="65">
        <v>14.1035</v>
      </c>
      <c r="E2418" s="65">
        <v>220.10429999999999</v>
      </c>
      <c r="F2418" s="65">
        <v>3351.1673999999998</v>
      </c>
      <c r="G2418" s="65">
        <v>2638.4992999999999</v>
      </c>
      <c r="H2418" s="65">
        <v>9304.0100999999995</v>
      </c>
      <c r="I2418" s="65">
        <v>3168.7085000000002</v>
      </c>
      <c r="J2418" s="65">
        <v>2597.0832999999998</v>
      </c>
      <c r="K2418" s="65">
        <v>3316.7797999999998</v>
      </c>
      <c r="L2418" s="65">
        <v>12933.199999999999</v>
      </c>
      <c r="M2418" s="65">
        <v>5270.0999999999995</v>
      </c>
      <c r="N2418" s="65">
        <v>7663.5</v>
      </c>
      <c r="O2418" s="65">
        <v>12471.4</v>
      </c>
      <c r="P2418" s="65">
        <v>-31882.974999999999</v>
      </c>
      <c r="Q2418" s="65">
        <v>6560.62</v>
      </c>
      <c r="R2418" s="65">
        <v>20272.559999999998</v>
      </c>
      <c r="S2418" s="65">
        <v>518.43000000000006</v>
      </c>
      <c r="T2418" s="65">
        <v>-5055.0149999999994</v>
      </c>
      <c r="U2418" s="65">
        <v>-4480.5999999999995</v>
      </c>
      <c r="V2418" s="65">
        <v>24271.22</v>
      </c>
    </row>
    <row r="2419" spans="1:22" x14ac:dyDescent="0.25">
      <c r="A2419">
        <v>2403</v>
      </c>
      <c r="B2419" s="65">
        <v>42.09</v>
      </c>
      <c r="C2419" s="65">
        <v>320.63</v>
      </c>
      <c r="D2419" s="65">
        <v>14.69</v>
      </c>
      <c r="E2419" s="65">
        <v>222.53</v>
      </c>
      <c r="F2419" s="65">
        <v>2992.98</v>
      </c>
      <c r="G2419" s="65">
        <v>2655.12</v>
      </c>
      <c r="H2419" s="65">
        <v>9445.09</v>
      </c>
      <c r="I2419" s="65">
        <v>3156.59</v>
      </c>
      <c r="J2419" s="65">
        <v>2552.21</v>
      </c>
      <c r="K2419" s="65">
        <v>3333.34</v>
      </c>
      <c r="L2419" s="65">
        <v>-11755.1</v>
      </c>
      <c r="M2419" s="65">
        <v>2358.15</v>
      </c>
      <c r="N2419" s="65">
        <v>-15135.9</v>
      </c>
      <c r="O2419" s="65">
        <v>7610.5999999999995</v>
      </c>
      <c r="P2419" s="65">
        <v>57663.75</v>
      </c>
      <c r="Q2419" s="65">
        <v>3236.9999999999995</v>
      </c>
      <c r="R2419" s="65">
        <v>13218.48</v>
      </c>
      <c r="S2419" s="65">
        <v>1730.2399999999998</v>
      </c>
      <c r="T2419" s="65">
        <v>1676.6699999999998</v>
      </c>
      <c r="U2419" s="65">
        <v>-7791.66</v>
      </c>
      <c r="V2419" s="65">
        <v>52812.229999999996</v>
      </c>
    </row>
    <row r="2420" spans="1:22" x14ac:dyDescent="0.25">
      <c r="A2420">
        <v>2404</v>
      </c>
      <c r="B2420" s="65">
        <v>40.3583</v>
      </c>
      <c r="C2420" s="65">
        <v>318.84320000000002</v>
      </c>
      <c r="D2420" s="65">
        <v>14.5375</v>
      </c>
      <c r="E2420" s="65">
        <v>213.31030000000001</v>
      </c>
      <c r="F2420" s="65">
        <v>3259.7240000000002</v>
      </c>
      <c r="G2420" s="65">
        <v>2756.0947999999999</v>
      </c>
      <c r="H2420" s="65">
        <v>9749.0810999999994</v>
      </c>
      <c r="I2420" s="65">
        <v>3197.6419000000001</v>
      </c>
      <c r="J2420" s="65">
        <v>2540.2795999999998</v>
      </c>
      <c r="K2420" s="65">
        <v>3337.9137999999998</v>
      </c>
      <c r="L2420" s="65">
        <v>361.90000000000003</v>
      </c>
      <c r="M2420" s="65">
        <v>5035.2</v>
      </c>
      <c r="N2420" s="65">
        <v>-9262.5</v>
      </c>
      <c r="O2420" s="65">
        <v>26059.4</v>
      </c>
      <c r="P2420" s="65">
        <v>-9022.125</v>
      </c>
      <c r="Q2420" s="65">
        <v>-16958.48</v>
      </c>
      <c r="R2420" s="65">
        <v>-1980.9899999999998</v>
      </c>
      <c r="S2420" s="65">
        <v>-2374.91</v>
      </c>
      <c r="T2420" s="65">
        <v>3465.54</v>
      </c>
      <c r="U2420" s="65">
        <v>-8707.4</v>
      </c>
      <c r="V2420" s="65">
        <v>-13384.364999999998</v>
      </c>
    </row>
    <row r="2421" spans="1:22" x14ac:dyDescent="0.25">
      <c r="A2421">
        <v>2405</v>
      </c>
      <c r="B2421" s="65">
        <v>39.700000000000003</v>
      </c>
      <c r="C2421" s="65">
        <v>321.91000000000003</v>
      </c>
      <c r="D2421" s="65">
        <v>14.19</v>
      </c>
      <c r="E2421" s="65">
        <v>227.06</v>
      </c>
      <c r="F2421" s="65">
        <v>3271.91</v>
      </c>
      <c r="G2421" s="65">
        <v>2630.76</v>
      </c>
      <c r="H2421" s="65">
        <v>9596.94</v>
      </c>
      <c r="I2421" s="65">
        <v>3142.6</v>
      </c>
      <c r="J2421" s="65">
        <v>2604.9899999999998</v>
      </c>
      <c r="K2421" s="65">
        <v>3358.67</v>
      </c>
      <c r="L2421" s="65">
        <v>4966.5</v>
      </c>
      <c r="M2421" s="65">
        <v>436.34999999999997</v>
      </c>
      <c r="N2421" s="65">
        <v>4473.3</v>
      </c>
      <c r="O2421" s="65">
        <v>-1442.1999999999998</v>
      </c>
      <c r="P2421" s="65">
        <v>-12069.425000000001</v>
      </c>
      <c r="Q2421" s="65">
        <v>8108.52</v>
      </c>
      <c r="R2421" s="65">
        <v>5626.19</v>
      </c>
      <c r="S2421" s="65">
        <v>3129.2799999999997</v>
      </c>
      <c r="T2421" s="65">
        <v>-6240.4049999999997</v>
      </c>
      <c r="U2421" s="65">
        <v>-12858.199999999999</v>
      </c>
      <c r="V2421" s="65">
        <v>-5870.0899999999992</v>
      </c>
    </row>
    <row r="2422" spans="1:22" x14ac:dyDescent="0.25">
      <c r="A2422">
        <v>2406</v>
      </c>
      <c r="B2422" s="65">
        <v>41.679499999999997</v>
      </c>
      <c r="C2422" s="65">
        <v>325.01560000000001</v>
      </c>
      <c r="D2422" s="65">
        <v>14.671799999999999</v>
      </c>
      <c r="E2422" s="65">
        <v>221.84280000000001</v>
      </c>
      <c r="F2422" s="65">
        <v>3275.7401</v>
      </c>
      <c r="G2422" s="65">
        <v>2713.953</v>
      </c>
      <c r="H2422" s="65">
        <v>9561.9544000000005</v>
      </c>
      <c r="I2422" s="65">
        <v>3158.1925999999999</v>
      </c>
      <c r="J2422" s="65">
        <v>2546.3804</v>
      </c>
      <c r="K2422" s="65">
        <v>3329.5329000000002</v>
      </c>
      <c r="L2422" s="65">
        <v>-8886.5</v>
      </c>
      <c r="M2422" s="65">
        <v>-4223.3999999999996</v>
      </c>
      <c r="N2422" s="65">
        <v>-14500.2</v>
      </c>
      <c r="O2422" s="65">
        <v>8994.4000000000015</v>
      </c>
      <c r="P2422" s="65">
        <v>-13026.15</v>
      </c>
      <c r="Q2422" s="65">
        <v>-8530.119999999999</v>
      </c>
      <c r="R2422" s="65">
        <v>7375.3450000000003</v>
      </c>
      <c r="S2422" s="65">
        <v>1570.02</v>
      </c>
      <c r="T2422" s="65">
        <v>2550.42</v>
      </c>
      <c r="U2422" s="65">
        <v>-7031.22</v>
      </c>
      <c r="V2422" s="65">
        <v>-35707.404999999999</v>
      </c>
    </row>
    <row r="2423" spans="1:22" x14ac:dyDescent="0.25">
      <c r="A2423">
        <v>2407</v>
      </c>
      <c r="B2423" s="65">
        <v>40.159999999999997</v>
      </c>
      <c r="C2423" s="65">
        <v>315.27999999999997</v>
      </c>
      <c r="D2423" s="65">
        <v>14.71</v>
      </c>
      <c r="E2423" s="65">
        <v>231.51</v>
      </c>
      <c r="F2423" s="65">
        <v>3354.81</v>
      </c>
      <c r="G2423" s="65">
        <v>2710.53</v>
      </c>
      <c r="H2423" s="65">
        <v>9451.1</v>
      </c>
      <c r="I2423" s="65">
        <v>3191.92</v>
      </c>
      <c r="J2423" s="65">
        <v>2594.58</v>
      </c>
      <c r="K2423" s="65">
        <v>3295.17</v>
      </c>
      <c r="L2423" s="65">
        <v>1738.8</v>
      </c>
      <c r="M2423" s="65">
        <v>10381.349999999999</v>
      </c>
      <c r="N2423" s="65">
        <v>-15853.499999999998</v>
      </c>
      <c r="O2423" s="65">
        <v>-10337.199999999999</v>
      </c>
      <c r="P2423" s="65">
        <v>-32793.950000000004</v>
      </c>
      <c r="Q2423" s="65">
        <v>-7845.66</v>
      </c>
      <c r="R2423" s="65">
        <v>12918.26</v>
      </c>
      <c r="S2423" s="65">
        <v>-1802.9699999999998</v>
      </c>
      <c r="T2423" s="65">
        <v>-4678.8</v>
      </c>
      <c r="U2423" s="65">
        <v>-159.13999999999999</v>
      </c>
      <c r="V2423" s="65">
        <v>-48432.810000000005</v>
      </c>
    </row>
    <row r="2424" spans="1:22" x14ac:dyDescent="0.25">
      <c r="A2424">
        <v>2408</v>
      </c>
      <c r="B2424" s="65">
        <v>39.349499999999999</v>
      </c>
      <c r="C2424" s="65">
        <v>315.75920000000002</v>
      </c>
      <c r="D2424" s="65">
        <v>14.3378</v>
      </c>
      <c r="E2424" s="65">
        <v>233.12370000000001</v>
      </c>
      <c r="F2424" s="65">
        <v>3239.0758999999998</v>
      </c>
      <c r="G2424" s="65">
        <v>2562.5482000000002</v>
      </c>
      <c r="H2424" s="65">
        <v>10008.712</v>
      </c>
      <c r="I2424" s="65">
        <v>3147.4225000000001</v>
      </c>
      <c r="J2424" s="65">
        <v>2552.3029000000001</v>
      </c>
      <c r="K2424" s="65">
        <v>3236.5216</v>
      </c>
      <c r="L2424" s="65">
        <v>7423.5</v>
      </c>
      <c r="M2424" s="65">
        <v>9661.2000000000007</v>
      </c>
      <c r="N2424" s="65">
        <v>-1474.2</v>
      </c>
      <c r="O2424" s="65">
        <v>-13567.4</v>
      </c>
      <c r="P2424" s="65">
        <v>-3860.1</v>
      </c>
      <c r="Q2424" s="65">
        <v>21750.84</v>
      </c>
      <c r="R2424" s="65">
        <v>-14962.535</v>
      </c>
      <c r="S2424" s="65">
        <v>2647.03</v>
      </c>
      <c r="T2424" s="65">
        <v>1662.0449999999998</v>
      </c>
      <c r="U2424" s="65">
        <v>11571.04</v>
      </c>
      <c r="V2424" s="65">
        <v>20851.420000000002</v>
      </c>
    </row>
    <row r="2425" spans="1:22" x14ac:dyDescent="0.25">
      <c r="A2425">
        <v>2409</v>
      </c>
      <c r="B2425" s="65">
        <v>39.96</v>
      </c>
      <c r="C2425" s="65">
        <v>328.05</v>
      </c>
      <c r="D2425" s="65">
        <v>14.36</v>
      </c>
      <c r="E2425" s="65">
        <v>225.39</v>
      </c>
      <c r="F2425" s="65">
        <v>3112.94</v>
      </c>
      <c r="G2425" s="65">
        <v>2696.93</v>
      </c>
      <c r="H2425" s="65">
        <v>9635.77</v>
      </c>
      <c r="I2425" s="65">
        <v>3197.34</v>
      </c>
      <c r="J2425" s="65">
        <v>2542.36</v>
      </c>
      <c r="K2425" s="65">
        <v>3329.1</v>
      </c>
      <c r="L2425" s="65">
        <v>3132.5</v>
      </c>
      <c r="M2425" s="65">
        <v>-8769.75</v>
      </c>
      <c r="N2425" s="65">
        <v>-2246.4</v>
      </c>
      <c r="O2425" s="65">
        <v>1903.2</v>
      </c>
      <c r="P2425" s="65">
        <v>27675.05</v>
      </c>
      <c r="Q2425" s="65">
        <v>-5125.62</v>
      </c>
      <c r="R2425" s="65">
        <v>3684.375</v>
      </c>
      <c r="S2425" s="65">
        <v>-2345.16</v>
      </c>
      <c r="T2425" s="65">
        <v>3153.4650000000001</v>
      </c>
      <c r="U2425" s="65">
        <v>-6945.12</v>
      </c>
      <c r="V2425" s="65">
        <v>14116.54</v>
      </c>
    </row>
    <row r="2426" spans="1:22" x14ac:dyDescent="0.25">
      <c r="A2426">
        <v>2410</v>
      </c>
      <c r="B2426" s="65">
        <v>39.488500000000002</v>
      </c>
      <c r="C2426" s="65">
        <v>324.19299999999998</v>
      </c>
      <c r="D2426" s="65">
        <v>13.990600000000001</v>
      </c>
      <c r="E2426" s="65">
        <v>229.06530000000001</v>
      </c>
      <c r="F2426" s="65">
        <v>3274.9605999999999</v>
      </c>
      <c r="G2426" s="65">
        <v>2607.6837999999998</v>
      </c>
      <c r="H2426" s="65">
        <v>9868.4169000000002</v>
      </c>
      <c r="I2426" s="65">
        <v>3142.3589999999999</v>
      </c>
      <c r="J2426" s="65">
        <v>2576.5722999999998</v>
      </c>
      <c r="K2426" s="65">
        <v>3287.8296999999998</v>
      </c>
      <c r="L2426" s="65">
        <v>6450.5</v>
      </c>
      <c r="M2426" s="65">
        <v>-2989.5</v>
      </c>
      <c r="N2426" s="65">
        <v>12066.6</v>
      </c>
      <c r="O2426" s="65">
        <v>-5450.5999999999995</v>
      </c>
      <c r="P2426" s="65">
        <v>-12831.275</v>
      </c>
      <c r="Q2426" s="65">
        <v>12723.72</v>
      </c>
      <c r="R2426" s="65">
        <v>-7947.7800000000007</v>
      </c>
      <c r="S2426" s="65">
        <v>3153.38</v>
      </c>
      <c r="T2426" s="65">
        <v>-1978.365</v>
      </c>
      <c r="U2426" s="65">
        <v>1309.42</v>
      </c>
      <c r="V2426" s="65">
        <v>4506.0999999999995</v>
      </c>
    </row>
    <row r="2427" spans="1:22" x14ac:dyDescent="0.25">
      <c r="A2427">
        <v>2411</v>
      </c>
      <c r="B2427" s="65">
        <v>40.43</v>
      </c>
      <c r="C2427" s="65">
        <v>325.29000000000002</v>
      </c>
      <c r="D2427" s="65">
        <v>13.83</v>
      </c>
      <c r="E2427" s="65">
        <v>228.33</v>
      </c>
      <c r="F2427" s="65">
        <v>3218.94</v>
      </c>
      <c r="G2427" s="65">
        <v>2692.99</v>
      </c>
      <c r="H2427" s="65">
        <v>9865.52</v>
      </c>
      <c r="I2427" s="65">
        <v>3185.69</v>
      </c>
      <c r="J2427" s="65">
        <v>2591.37</v>
      </c>
      <c r="K2427" s="65">
        <v>3301.6</v>
      </c>
      <c r="L2427" s="65">
        <v>-105.7</v>
      </c>
      <c r="M2427" s="65">
        <v>-4628.8500000000004</v>
      </c>
      <c r="N2427" s="65">
        <v>18435.3</v>
      </c>
      <c r="O2427" s="65">
        <v>-3980</v>
      </c>
      <c r="P2427" s="65">
        <v>1174.0999999999999</v>
      </c>
      <c r="Q2427" s="65">
        <v>-4337.16</v>
      </c>
      <c r="R2427" s="65">
        <v>-7803.11</v>
      </c>
      <c r="S2427" s="65">
        <v>-1179.28</v>
      </c>
      <c r="T2427" s="65">
        <v>-4197.96</v>
      </c>
      <c r="U2427" s="65">
        <v>-1445.5</v>
      </c>
      <c r="V2427" s="65">
        <v>-8068.1599999999989</v>
      </c>
    </row>
    <row r="2428" spans="1:22" x14ac:dyDescent="0.25">
      <c r="A2428">
        <v>2412</v>
      </c>
      <c r="B2428" s="65">
        <v>39.3474</v>
      </c>
      <c r="C2428" s="65">
        <v>321.70729999999998</v>
      </c>
      <c r="D2428" s="65">
        <v>14.0657</v>
      </c>
      <c r="E2428" s="65">
        <v>217.73339999999999</v>
      </c>
      <c r="F2428" s="65">
        <v>3146.9477999999999</v>
      </c>
      <c r="G2428" s="65">
        <v>2677.2431000000001</v>
      </c>
      <c r="H2428" s="65">
        <v>9994.2584000000006</v>
      </c>
      <c r="I2428" s="65">
        <v>3213.1831000000002</v>
      </c>
      <c r="J2428" s="65">
        <v>2577.8595999999998</v>
      </c>
      <c r="K2428" s="65">
        <v>3306.9277000000002</v>
      </c>
      <c r="L2428" s="65">
        <v>7438.2</v>
      </c>
      <c r="M2428" s="65">
        <v>739.05000000000007</v>
      </c>
      <c r="N2428" s="65">
        <v>9137.7000000000007</v>
      </c>
      <c r="O2428" s="65">
        <v>17213.2</v>
      </c>
      <c r="P2428" s="65">
        <v>19171.925000000003</v>
      </c>
      <c r="Q2428" s="65">
        <v>-1188.1399999999999</v>
      </c>
      <c r="R2428" s="65">
        <v>-14239.855</v>
      </c>
      <c r="S2428" s="65">
        <v>-3929.03</v>
      </c>
      <c r="T2428" s="65">
        <v>-2171.46</v>
      </c>
      <c r="U2428" s="65">
        <v>-2510.1800000000003</v>
      </c>
      <c r="V2428" s="65">
        <v>29661.410000000003</v>
      </c>
    </row>
    <row r="2429" spans="1:22" x14ac:dyDescent="0.25">
      <c r="A2429">
        <v>2413</v>
      </c>
      <c r="B2429" s="65">
        <v>39.340000000000003</v>
      </c>
      <c r="C2429" s="65">
        <v>325.11</v>
      </c>
      <c r="D2429" s="65">
        <v>14.64</v>
      </c>
      <c r="E2429" s="65">
        <v>232.74</v>
      </c>
      <c r="F2429" s="65">
        <v>3282.6</v>
      </c>
      <c r="G2429" s="65">
        <v>2628.05</v>
      </c>
      <c r="H2429" s="65">
        <v>9671.98</v>
      </c>
      <c r="I2429" s="65">
        <v>3136.46</v>
      </c>
      <c r="J2429" s="65">
        <v>2621.49</v>
      </c>
      <c r="K2429" s="65">
        <v>3341.94</v>
      </c>
      <c r="L2429" s="65">
        <v>7513.7999999999993</v>
      </c>
      <c r="M2429" s="65">
        <v>-4360.3499999999995</v>
      </c>
      <c r="N2429" s="65">
        <v>-13267.8</v>
      </c>
      <c r="O2429" s="65">
        <v>-12800.800000000001</v>
      </c>
      <c r="P2429" s="65">
        <v>-14742.1</v>
      </c>
      <c r="Q2429" s="65">
        <v>8649.82</v>
      </c>
      <c r="R2429" s="65">
        <v>1873.9699999999998</v>
      </c>
      <c r="S2429" s="65">
        <v>3743.2499999999995</v>
      </c>
      <c r="T2429" s="65">
        <v>-8715.6</v>
      </c>
      <c r="U2429" s="65">
        <v>-9511.92</v>
      </c>
      <c r="V2429" s="65">
        <v>-41617.729999999996</v>
      </c>
    </row>
    <row r="2430" spans="1:22" x14ac:dyDescent="0.25">
      <c r="A2430">
        <v>2414</v>
      </c>
      <c r="B2430" s="65">
        <v>41.072200000000002</v>
      </c>
      <c r="C2430" s="65">
        <v>325.72680000000003</v>
      </c>
      <c r="D2430" s="65">
        <v>14.4695</v>
      </c>
      <c r="E2430" s="65">
        <v>220.67580000000001</v>
      </c>
      <c r="F2430" s="65">
        <v>3161.9866000000002</v>
      </c>
      <c r="G2430" s="65">
        <v>2736.4333999999999</v>
      </c>
      <c r="H2430" s="65">
        <v>10021.332399999999</v>
      </c>
      <c r="I2430" s="65">
        <v>3126.0189999999998</v>
      </c>
      <c r="J2430" s="65">
        <v>2573.1619000000001</v>
      </c>
      <c r="K2430" s="65">
        <v>3329.5832</v>
      </c>
      <c r="L2430" s="65">
        <v>-4635.3999999999996</v>
      </c>
      <c r="M2430" s="65">
        <v>-5290.2</v>
      </c>
      <c r="N2430" s="65">
        <v>-6610.5000000000009</v>
      </c>
      <c r="O2430" s="65">
        <v>11328.4</v>
      </c>
      <c r="P2430" s="65">
        <v>15412.224999999999</v>
      </c>
      <c r="Q2430" s="65">
        <v>-13026.2</v>
      </c>
      <c r="R2430" s="65">
        <v>-15593.555</v>
      </c>
      <c r="S2430" s="65">
        <v>4787.38</v>
      </c>
      <c r="T2430" s="65">
        <v>-1466.8050000000001</v>
      </c>
      <c r="U2430" s="65">
        <v>-7041.2800000000007</v>
      </c>
      <c r="V2430" s="65">
        <v>-22135.935000000005</v>
      </c>
    </row>
    <row r="2431" spans="1:22" x14ac:dyDescent="0.25">
      <c r="A2431">
        <v>2415</v>
      </c>
      <c r="B2431" s="65">
        <v>41.09</v>
      </c>
      <c r="C2431" s="65">
        <v>324.54000000000002</v>
      </c>
      <c r="D2431" s="65">
        <v>14.41</v>
      </c>
      <c r="E2431" s="65">
        <v>222.49</v>
      </c>
      <c r="F2431" s="65">
        <v>3274.07</v>
      </c>
      <c r="G2431" s="65">
        <v>2635.71</v>
      </c>
      <c r="H2431" s="65">
        <v>9747.02</v>
      </c>
      <c r="I2431" s="65">
        <v>3218.33</v>
      </c>
      <c r="J2431" s="65">
        <v>2520.5</v>
      </c>
      <c r="K2431" s="65">
        <v>3363.17</v>
      </c>
      <c r="L2431" s="65">
        <v>-4760</v>
      </c>
      <c r="M2431" s="65">
        <v>-3513.6</v>
      </c>
      <c r="N2431" s="65">
        <v>-4137.8999999999996</v>
      </c>
      <c r="O2431" s="65">
        <v>7692.4000000000005</v>
      </c>
      <c r="P2431" s="65">
        <v>-12609.225</v>
      </c>
      <c r="Q2431" s="65">
        <v>7119.14</v>
      </c>
      <c r="R2431" s="65">
        <v>-1877.81</v>
      </c>
      <c r="S2431" s="65">
        <v>-4444.1899999999996</v>
      </c>
      <c r="T2431" s="65">
        <v>6432.06</v>
      </c>
      <c r="U2431" s="65">
        <v>-13759.039999999999</v>
      </c>
      <c r="V2431" s="65">
        <v>-23858.165000000001</v>
      </c>
    </row>
    <row r="2432" spans="1:22" x14ac:dyDescent="0.25">
      <c r="A2432">
        <v>2416</v>
      </c>
      <c r="B2432" s="65">
        <v>39.763199999999998</v>
      </c>
      <c r="C2432" s="65">
        <v>323.39030000000002</v>
      </c>
      <c r="D2432" s="65">
        <v>14.1769</v>
      </c>
      <c r="E2432" s="65">
        <v>229.08529999999999</v>
      </c>
      <c r="F2432" s="65">
        <v>3355.7741999999998</v>
      </c>
      <c r="G2432" s="65">
        <v>2727.5515</v>
      </c>
      <c r="H2432" s="65">
        <v>9817.1221000000005</v>
      </c>
      <c r="I2432" s="65">
        <v>3081.7611000000002</v>
      </c>
      <c r="J2432" s="65">
        <v>2591.4243000000001</v>
      </c>
      <c r="K2432" s="65">
        <v>3258.8663999999999</v>
      </c>
      <c r="L2432" s="65">
        <v>4527.6000000000004</v>
      </c>
      <c r="M2432" s="65">
        <v>-1785.4499999999998</v>
      </c>
      <c r="N2432" s="65">
        <v>4800.8999999999996</v>
      </c>
      <c r="O2432" s="65">
        <v>-5490.5999999999995</v>
      </c>
      <c r="P2432" s="65">
        <v>-33034.675000000003</v>
      </c>
      <c r="Q2432" s="65">
        <v>-11249.82</v>
      </c>
      <c r="R2432" s="65">
        <v>-5383.04</v>
      </c>
      <c r="S2432" s="65">
        <v>9213.17</v>
      </c>
      <c r="T2432" s="65">
        <v>-4206.165</v>
      </c>
      <c r="U2432" s="65">
        <v>7102.079999999999</v>
      </c>
      <c r="V2432" s="65">
        <v>-35506</v>
      </c>
    </row>
    <row r="2433" spans="1:22" x14ac:dyDescent="0.25">
      <c r="A2433">
        <v>2417</v>
      </c>
      <c r="B2433" s="65">
        <v>42.07</v>
      </c>
      <c r="C2433" s="65">
        <v>319.8</v>
      </c>
      <c r="D2433" s="65">
        <v>14.42</v>
      </c>
      <c r="E2433" s="65">
        <v>233.17</v>
      </c>
      <c r="F2433" s="65">
        <v>3360.39</v>
      </c>
      <c r="G2433" s="65">
        <v>2645.04</v>
      </c>
      <c r="H2433" s="65">
        <v>10089.57</v>
      </c>
      <c r="I2433" s="65">
        <v>3137.2</v>
      </c>
      <c r="J2433" s="65">
        <v>2504.67</v>
      </c>
      <c r="K2433" s="65">
        <v>3316.37</v>
      </c>
      <c r="L2433" s="65">
        <v>-11643.1</v>
      </c>
      <c r="M2433" s="65">
        <v>3595.05</v>
      </c>
      <c r="N2433" s="65">
        <v>-4804.8</v>
      </c>
      <c r="O2433" s="65">
        <v>-13669.6</v>
      </c>
      <c r="P2433" s="65">
        <v>-34188.899999999994</v>
      </c>
      <c r="Q2433" s="65">
        <v>5251.62</v>
      </c>
      <c r="R2433" s="65">
        <v>-19005.195</v>
      </c>
      <c r="S2433" s="65">
        <v>3669.3399999999997</v>
      </c>
      <c r="T2433" s="65">
        <v>8807.5499999999993</v>
      </c>
      <c r="U2433" s="65">
        <v>-4399.2</v>
      </c>
      <c r="V2433" s="65">
        <v>-66387.234999999986</v>
      </c>
    </row>
    <row r="2434" spans="1:22" x14ac:dyDescent="0.25">
      <c r="A2434">
        <v>2418</v>
      </c>
      <c r="B2434" s="65">
        <v>41.191000000000003</v>
      </c>
      <c r="C2434" s="65">
        <v>322.05239999999998</v>
      </c>
      <c r="D2434" s="65">
        <v>14.511900000000001</v>
      </c>
      <c r="E2434" s="65">
        <v>229.0241</v>
      </c>
      <c r="F2434" s="65">
        <v>3278.3292999999999</v>
      </c>
      <c r="G2434" s="65">
        <v>2708.5007999999998</v>
      </c>
      <c r="H2434" s="65">
        <v>9762.2641999999996</v>
      </c>
      <c r="I2434" s="65">
        <v>3225.6255999999998</v>
      </c>
      <c r="J2434" s="65">
        <v>2532.3143</v>
      </c>
      <c r="K2434" s="65">
        <v>3341.1073999999999</v>
      </c>
      <c r="L2434" s="65">
        <v>-5467</v>
      </c>
      <c r="M2434" s="65">
        <v>221.4</v>
      </c>
      <c r="N2434" s="65">
        <v>-8264.1</v>
      </c>
      <c r="O2434" s="65">
        <v>-5368.2</v>
      </c>
      <c r="P2434" s="65">
        <v>-13673.45</v>
      </c>
      <c r="Q2434" s="65">
        <v>-7439.68</v>
      </c>
      <c r="R2434" s="65">
        <v>-2640.145</v>
      </c>
      <c r="S2434" s="65">
        <v>-5173.28</v>
      </c>
      <c r="T2434" s="65">
        <v>4660.335</v>
      </c>
      <c r="U2434" s="65">
        <v>-9346.1200000000008</v>
      </c>
      <c r="V2434" s="65">
        <v>-52490.239999999998</v>
      </c>
    </row>
    <row r="2435" spans="1:22" x14ac:dyDescent="0.25">
      <c r="A2435">
        <v>2419</v>
      </c>
      <c r="B2435" s="65">
        <v>38.82</v>
      </c>
      <c r="C2435" s="65">
        <v>323.72000000000003</v>
      </c>
      <c r="D2435" s="65">
        <v>14.56</v>
      </c>
      <c r="E2435" s="65">
        <v>230.46</v>
      </c>
      <c r="F2435" s="65">
        <v>3184.92</v>
      </c>
      <c r="G2435" s="65">
        <v>2676.13</v>
      </c>
      <c r="H2435" s="65">
        <v>10133.26</v>
      </c>
      <c r="I2435" s="65">
        <v>3157.32</v>
      </c>
      <c r="J2435" s="65">
        <v>2584.4499999999998</v>
      </c>
      <c r="K2435" s="65">
        <v>3289.47</v>
      </c>
      <c r="L2435" s="65">
        <v>11139.1</v>
      </c>
      <c r="M2435" s="65">
        <v>-2283.9</v>
      </c>
      <c r="N2435" s="65">
        <v>-9972.2999999999993</v>
      </c>
      <c r="O2435" s="65">
        <v>-8247.7999999999993</v>
      </c>
      <c r="P2435" s="65">
        <v>9677.9499999999989</v>
      </c>
      <c r="Q2435" s="65">
        <v>-966.26</v>
      </c>
      <c r="R2435" s="65">
        <v>-21189.755000000001</v>
      </c>
      <c r="S2435" s="65">
        <v>1657.6000000000001</v>
      </c>
      <c r="T2435" s="65">
        <v>-3160.0349999999999</v>
      </c>
      <c r="U2435" s="65">
        <v>980.54000000000008</v>
      </c>
      <c r="V2435" s="65">
        <v>-22364.86</v>
      </c>
    </row>
    <row r="2436" spans="1:22" x14ac:dyDescent="0.25">
      <c r="A2436">
        <v>2420</v>
      </c>
      <c r="B2436" s="65">
        <v>40.622399999999999</v>
      </c>
      <c r="C2436" s="65">
        <v>328.44470000000001</v>
      </c>
      <c r="D2436" s="65">
        <v>14.3147</v>
      </c>
      <c r="E2436" s="65">
        <v>240.31010000000001</v>
      </c>
      <c r="F2436" s="65">
        <v>3124.1372999999999</v>
      </c>
      <c r="G2436" s="65">
        <v>2758.1855</v>
      </c>
      <c r="H2436" s="65">
        <v>10170.986500000001</v>
      </c>
      <c r="I2436" s="65">
        <v>3171.0214000000001</v>
      </c>
      <c r="J2436" s="65">
        <v>2588.6507000000001</v>
      </c>
      <c r="K2436" s="65">
        <v>3296.2910999999999</v>
      </c>
      <c r="L2436" s="65">
        <v>-1486.8</v>
      </c>
      <c r="M2436" s="65">
        <v>-9367.0499999999993</v>
      </c>
      <c r="N2436" s="65">
        <v>-573.29999999999995</v>
      </c>
      <c r="O2436" s="65">
        <v>-27940.2</v>
      </c>
      <c r="P2436" s="65">
        <v>24874.55</v>
      </c>
      <c r="Q2436" s="65">
        <v>-17376.62</v>
      </c>
      <c r="R2436" s="65">
        <v>-23076.26</v>
      </c>
      <c r="S2436" s="65">
        <v>287.14</v>
      </c>
      <c r="T2436" s="65">
        <v>-3790.1249999999995</v>
      </c>
      <c r="U2436" s="65">
        <v>-382.85999999999996</v>
      </c>
      <c r="V2436" s="65">
        <v>-58831.524999999994</v>
      </c>
    </row>
    <row r="2437" spans="1:22" x14ac:dyDescent="0.25">
      <c r="A2437">
        <v>2421</v>
      </c>
      <c r="B2437" s="65">
        <v>40.68</v>
      </c>
      <c r="C2437" s="65">
        <v>321.55</v>
      </c>
      <c r="D2437" s="65">
        <v>14.18</v>
      </c>
      <c r="E2437" s="65">
        <v>211.86</v>
      </c>
      <c r="F2437" s="65">
        <v>3080.93</v>
      </c>
      <c r="G2437" s="65">
        <v>2639.54</v>
      </c>
      <c r="H2437" s="65">
        <v>10267.02</v>
      </c>
      <c r="I2437" s="65">
        <v>3151.69</v>
      </c>
      <c r="J2437" s="65">
        <v>2536.31</v>
      </c>
      <c r="K2437" s="65">
        <v>3297.16</v>
      </c>
      <c r="L2437" s="65">
        <v>-1897.7</v>
      </c>
      <c r="M2437" s="65">
        <v>973.2</v>
      </c>
      <c r="N2437" s="65">
        <v>4867.2</v>
      </c>
      <c r="O2437" s="65">
        <v>28962.800000000003</v>
      </c>
      <c r="P2437" s="65">
        <v>35676.274999999994</v>
      </c>
      <c r="Q2437" s="65">
        <v>6352.14</v>
      </c>
      <c r="R2437" s="65">
        <v>-27877.780000000002</v>
      </c>
      <c r="S2437" s="65">
        <v>2220.59</v>
      </c>
      <c r="T2437" s="65">
        <v>4060.9500000000003</v>
      </c>
      <c r="U2437" s="65">
        <v>-556.22</v>
      </c>
      <c r="V2437" s="65">
        <v>52781.454999999987</v>
      </c>
    </row>
    <row r="2438" spans="1:22" x14ac:dyDescent="0.25">
      <c r="A2438">
        <v>2422</v>
      </c>
      <c r="B2438" s="65">
        <v>38.670699999999997</v>
      </c>
      <c r="C2438" s="65">
        <v>326.50200000000001</v>
      </c>
      <c r="D2438" s="65">
        <v>13.9223</v>
      </c>
      <c r="E2438" s="65">
        <v>224.24780000000001</v>
      </c>
      <c r="F2438" s="65">
        <v>3384.7565</v>
      </c>
      <c r="G2438" s="65">
        <v>2699.5437999999999</v>
      </c>
      <c r="H2438" s="65">
        <v>9293.1726999999992</v>
      </c>
      <c r="I2438" s="65">
        <v>3138.0998</v>
      </c>
      <c r="J2438" s="65">
        <v>2538.9376000000002</v>
      </c>
      <c r="K2438" s="65">
        <v>3326.1129000000001</v>
      </c>
      <c r="L2438" s="65">
        <v>12175.1</v>
      </c>
      <c r="M2438" s="65">
        <v>-6452.9999999999991</v>
      </c>
      <c r="N2438" s="65">
        <v>14730.3</v>
      </c>
      <c r="O2438" s="65">
        <v>4184.4000000000005</v>
      </c>
      <c r="P2438" s="65">
        <v>-40280.25</v>
      </c>
      <c r="Q2438" s="65">
        <v>-5648.28</v>
      </c>
      <c r="R2438" s="65">
        <v>20814.43</v>
      </c>
      <c r="S2438" s="65">
        <v>3579.2999999999997</v>
      </c>
      <c r="T2438" s="65">
        <v>3666.8399999999997</v>
      </c>
      <c r="U2438" s="65">
        <v>-6347.22</v>
      </c>
      <c r="V2438" s="65">
        <v>421.62000000000353</v>
      </c>
    </row>
    <row r="2439" spans="1:22" x14ac:dyDescent="0.25">
      <c r="A2439">
        <v>2423</v>
      </c>
      <c r="B2439" s="65">
        <v>39.32</v>
      </c>
      <c r="C2439" s="65">
        <v>326.25</v>
      </c>
      <c r="D2439" s="65">
        <v>14.34</v>
      </c>
      <c r="E2439" s="65">
        <v>231.14</v>
      </c>
      <c r="F2439" s="65">
        <v>3389.2</v>
      </c>
      <c r="G2439" s="65">
        <v>2657.69</v>
      </c>
      <c r="H2439" s="65">
        <v>9637.51</v>
      </c>
      <c r="I2439" s="65">
        <v>3221.05</v>
      </c>
      <c r="J2439" s="65">
        <v>2578.5</v>
      </c>
      <c r="K2439" s="65">
        <v>3354.88</v>
      </c>
      <c r="L2439" s="65">
        <v>7602.7000000000007</v>
      </c>
      <c r="M2439" s="65">
        <v>-6071.0999999999995</v>
      </c>
      <c r="N2439" s="65">
        <v>-1388.4</v>
      </c>
      <c r="O2439" s="65">
        <v>-9595.8000000000011</v>
      </c>
      <c r="P2439" s="65">
        <v>-41390.25</v>
      </c>
      <c r="Q2439" s="65">
        <v>2722.98</v>
      </c>
      <c r="R2439" s="65">
        <v>3597.5450000000001</v>
      </c>
      <c r="S2439" s="65">
        <v>-4715.24</v>
      </c>
      <c r="T2439" s="65">
        <v>-2267.2049999999999</v>
      </c>
      <c r="U2439" s="65">
        <v>-12100.64</v>
      </c>
      <c r="V2439" s="65">
        <v>-63605.409999999996</v>
      </c>
    </row>
    <row r="2440" spans="1:22" x14ac:dyDescent="0.25">
      <c r="A2440">
        <v>2424</v>
      </c>
      <c r="B2440" s="65">
        <v>42.238900000000001</v>
      </c>
      <c r="C2440" s="65">
        <v>317.17860000000002</v>
      </c>
      <c r="D2440" s="65">
        <v>14.4482</v>
      </c>
      <c r="E2440" s="65">
        <v>235.21029999999999</v>
      </c>
      <c r="F2440" s="65">
        <v>3268.9025999999999</v>
      </c>
      <c r="G2440" s="65">
        <v>2683.4061000000002</v>
      </c>
      <c r="H2440" s="65">
        <v>9624.9037000000008</v>
      </c>
      <c r="I2440" s="65">
        <v>3231.2292000000002</v>
      </c>
      <c r="J2440" s="65">
        <v>2583.5989</v>
      </c>
      <c r="K2440" s="65">
        <v>3315.8870999999999</v>
      </c>
      <c r="L2440" s="65">
        <v>-12802.3</v>
      </c>
      <c r="M2440" s="65">
        <v>7532.0999999999995</v>
      </c>
      <c r="N2440" s="65">
        <v>-5779.8</v>
      </c>
      <c r="O2440" s="65">
        <v>-17740.600000000002</v>
      </c>
      <c r="P2440" s="65">
        <v>-11316.775</v>
      </c>
      <c r="Q2440" s="65">
        <v>-2420.7399999999998</v>
      </c>
      <c r="R2440" s="65">
        <v>4227.88</v>
      </c>
      <c r="S2440" s="65">
        <v>-5733.6399999999994</v>
      </c>
      <c r="T2440" s="65">
        <v>-3032.3549999999996</v>
      </c>
      <c r="U2440" s="65">
        <v>-4302.0600000000004</v>
      </c>
      <c r="V2440" s="65">
        <v>-51368.289999999994</v>
      </c>
    </row>
    <row r="2441" spans="1:22" x14ac:dyDescent="0.25">
      <c r="A2441">
        <v>2425</v>
      </c>
      <c r="B2441" s="65">
        <v>40.909999999999997</v>
      </c>
      <c r="C2441" s="65">
        <v>328.25</v>
      </c>
      <c r="D2441" s="65">
        <v>14.5</v>
      </c>
      <c r="E2441" s="65">
        <v>222.56</v>
      </c>
      <c r="F2441" s="65">
        <v>3239.53</v>
      </c>
      <c r="G2441" s="65">
        <v>2658.63</v>
      </c>
      <c r="H2441" s="65">
        <v>9785.48</v>
      </c>
      <c r="I2441" s="65">
        <v>3234.71</v>
      </c>
      <c r="J2441" s="65">
        <v>2522.13</v>
      </c>
      <c r="K2441" s="65">
        <v>3321.34</v>
      </c>
      <c r="L2441" s="65">
        <v>-3490.2</v>
      </c>
      <c r="M2441" s="65">
        <v>-9076.35</v>
      </c>
      <c r="N2441" s="65">
        <v>-7870.2000000000007</v>
      </c>
      <c r="O2441" s="65">
        <v>7562.5999999999995</v>
      </c>
      <c r="P2441" s="65">
        <v>-3974.4250000000002</v>
      </c>
      <c r="Q2441" s="65">
        <v>2534.7000000000003</v>
      </c>
      <c r="R2441" s="65">
        <v>-3801.03</v>
      </c>
      <c r="S2441" s="65">
        <v>-6081.8</v>
      </c>
      <c r="T2441" s="65">
        <v>6188.3849999999993</v>
      </c>
      <c r="U2441" s="65">
        <v>-5391.64</v>
      </c>
      <c r="V2441" s="65">
        <v>-23399.96</v>
      </c>
    </row>
    <row r="2442" spans="1:22" x14ac:dyDescent="0.25">
      <c r="A2442">
        <v>2426</v>
      </c>
      <c r="B2442" s="65">
        <v>41.037700000000001</v>
      </c>
      <c r="C2442" s="65">
        <v>323.77999999999997</v>
      </c>
      <c r="D2442" s="65">
        <v>13.7797</v>
      </c>
      <c r="E2442" s="65">
        <v>224.83420000000001</v>
      </c>
      <c r="F2442" s="65">
        <v>2980.4050000000002</v>
      </c>
      <c r="G2442" s="65">
        <v>2639.2</v>
      </c>
      <c r="H2442" s="65">
        <v>9699.0136000000002</v>
      </c>
      <c r="I2442" s="65">
        <v>3152.7220000000002</v>
      </c>
      <c r="J2442" s="65">
        <v>2568.9989</v>
      </c>
      <c r="K2442" s="65">
        <v>3319.3094000000001</v>
      </c>
      <c r="L2442" s="65">
        <v>-4393.9000000000005</v>
      </c>
      <c r="M2442" s="65">
        <v>-2370</v>
      </c>
      <c r="N2442" s="65">
        <v>20291.7</v>
      </c>
      <c r="O2442" s="65">
        <v>3011.6</v>
      </c>
      <c r="P2442" s="65">
        <v>60807.625</v>
      </c>
      <c r="Q2442" s="65">
        <v>6420.4800000000005</v>
      </c>
      <c r="R2442" s="65">
        <v>522.38499999999999</v>
      </c>
      <c r="S2442" s="65">
        <v>2117.08</v>
      </c>
      <c r="T2442" s="65">
        <v>-842.35500000000002</v>
      </c>
      <c r="U2442" s="65">
        <v>-4986.5200000000004</v>
      </c>
      <c r="V2442" s="65">
        <v>80578.094999999987</v>
      </c>
    </row>
    <row r="2443" spans="1:22" x14ac:dyDescent="0.25">
      <c r="A2443">
        <v>2427</v>
      </c>
      <c r="B2443" s="65">
        <v>39.450000000000003</v>
      </c>
      <c r="C2443" s="65">
        <v>334.61</v>
      </c>
      <c r="D2443" s="65">
        <v>14.07</v>
      </c>
      <c r="E2443" s="65">
        <v>219.19</v>
      </c>
      <c r="F2443" s="65">
        <v>3141.39</v>
      </c>
      <c r="G2443" s="65">
        <v>2673.59</v>
      </c>
      <c r="H2443" s="65">
        <v>9382.2000000000007</v>
      </c>
      <c r="I2443" s="65">
        <v>3174.48</v>
      </c>
      <c r="J2443" s="65">
        <v>2580.27</v>
      </c>
      <c r="K2443" s="65">
        <v>3276.53</v>
      </c>
      <c r="L2443" s="65">
        <v>6690.5999999999995</v>
      </c>
      <c r="M2443" s="65">
        <v>-18609.45</v>
      </c>
      <c r="N2443" s="65">
        <v>9012.9</v>
      </c>
      <c r="O2443" s="65">
        <v>14306.800000000001</v>
      </c>
      <c r="P2443" s="65">
        <v>20560.949999999997</v>
      </c>
      <c r="Q2443" s="65">
        <v>-457.36</v>
      </c>
      <c r="R2443" s="65">
        <v>16363.140000000001</v>
      </c>
      <c r="S2443" s="65">
        <v>-58.89</v>
      </c>
      <c r="T2443" s="65">
        <v>-2532.7199999999998</v>
      </c>
      <c r="U2443" s="65">
        <v>3568.54</v>
      </c>
      <c r="V2443" s="65">
        <v>48844.509999999995</v>
      </c>
    </row>
    <row r="2444" spans="1:22" x14ac:dyDescent="0.25">
      <c r="A2444">
        <v>2428</v>
      </c>
      <c r="B2444" s="65">
        <v>39.438099999999999</v>
      </c>
      <c r="C2444" s="65">
        <v>330.66039999999998</v>
      </c>
      <c r="D2444" s="65">
        <v>13.679600000000001</v>
      </c>
      <c r="E2444" s="65">
        <v>225.93109999999999</v>
      </c>
      <c r="F2444" s="65">
        <v>3169.8263000000002</v>
      </c>
      <c r="G2444" s="65">
        <v>2676.0846000000001</v>
      </c>
      <c r="H2444" s="65">
        <v>9668.6929999999993</v>
      </c>
      <c r="I2444" s="65">
        <v>3157.7350999999999</v>
      </c>
      <c r="J2444" s="65">
        <v>2553.4897999999998</v>
      </c>
      <c r="K2444" s="65">
        <v>3307.4094</v>
      </c>
      <c r="L2444" s="65">
        <v>6803.3</v>
      </c>
      <c r="M2444" s="65">
        <v>-12690.6</v>
      </c>
      <c r="N2444" s="65">
        <v>24195.599999999999</v>
      </c>
      <c r="O2444" s="65">
        <v>817.8</v>
      </c>
      <c r="P2444" s="65">
        <v>13452.3</v>
      </c>
      <c r="Q2444" s="65">
        <v>-956.43999999999994</v>
      </c>
      <c r="R2444" s="65">
        <v>2038.4150000000002</v>
      </c>
      <c r="S2444" s="65">
        <v>1615.7699999999998</v>
      </c>
      <c r="T2444" s="65">
        <v>1484.01</v>
      </c>
      <c r="U2444" s="65">
        <v>-2606.52</v>
      </c>
      <c r="V2444" s="65">
        <v>34153.635000000002</v>
      </c>
    </row>
    <row r="2445" spans="1:22" x14ac:dyDescent="0.25">
      <c r="A2445">
        <v>2429</v>
      </c>
      <c r="B2445" s="65">
        <v>39.799999999999997</v>
      </c>
      <c r="C2445" s="65">
        <v>316.10000000000002</v>
      </c>
      <c r="D2445" s="65">
        <v>14.1</v>
      </c>
      <c r="E2445" s="65">
        <v>223.9</v>
      </c>
      <c r="F2445" s="65">
        <v>3302.44</v>
      </c>
      <c r="G2445" s="65">
        <v>2661.6</v>
      </c>
      <c r="H2445" s="65">
        <v>10082.11</v>
      </c>
      <c r="I2445" s="65">
        <v>3202.45</v>
      </c>
      <c r="J2445" s="65">
        <v>2551.1999999999998</v>
      </c>
      <c r="K2445" s="65">
        <v>3396.49</v>
      </c>
      <c r="L2445" s="65">
        <v>4260.2</v>
      </c>
      <c r="M2445" s="65">
        <v>9146.85</v>
      </c>
      <c r="N2445" s="65">
        <v>7905.2999999999993</v>
      </c>
      <c r="O2445" s="65">
        <v>4885.6000000000004</v>
      </c>
      <c r="P2445" s="65">
        <v>-19700.25</v>
      </c>
      <c r="Q2445" s="65">
        <v>1940.72</v>
      </c>
      <c r="R2445" s="65">
        <v>-18632.490000000002</v>
      </c>
      <c r="S2445" s="65">
        <v>-2855.8</v>
      </c>
      <c r="T2445" s="65">
        <v>1828.0649999999998</v>
      </c>
      <c r="U2445" s="65">
        <v>-20422.68</v>
      </c>
      <c r="V2445" s="65">
        <v>-31644.485000000008</v>
      </c>
    </row>
    <row r="2446" spans="1:22" x14ac:dyDescent="0.25">
      <c r="A2446">
        <v>2430</v>
      </c>
      <c r="B2446" s="65">
        <v>40.729300000000002</v>
      </c>
      <c r="C2446" s="65">
        <v>320.33409999999998</v>
      </c>
      <c r="D2446" s="65">
        <v>14.621600000000001</v>
      </c>
      <c r="E2446" s="65">
        <v>221.23079999999999</v>
      </c>
      <c r="F2446" s="65">
        <v>3204.9391000000001</v>
      </c>
      <c r="G2446" s="65">
        <v>2639.0704999999998</v>
      </c>
      <c r="H2446" s="65">
        <v>9644.6229000000003</v>
      </c>
      <c r="I2446" s="65">
        <v>3164.8042999999998</v>
      </c>
      <c r="J2446" s="65">
        <v>2578.1817999999998</v>
      </c>
      <c r="K2446" s="65">
        <v>3300.4151000000002</v>
      </c>
      <c r="L2446" s="65">
        <v>-2235.1</v>
      </c>
      <c r="M2446" s="65">
        <v>2798.85</v>
      </c>
      <c r="N2446" s="65">
        <v>-12542.4</v>
      </c>
      <c r="O2446" s="65">
        <v>10218.400000000001</v>
      </c>
      <c r="P2446" s="65">
        <v>4674.1000000000004</v>
      </c>
      <c r="Q2446" s="65">
        <v>6446.380000000001</v>
      </c>
      <c r="R2446" s="65">
        <v>3241.9199999999996</v>
      </c>
      <c r="S2446" s="65">
        <v>908.85</v>
      </c>
      <c r="T2446" s="65">
        <v>-2219.79</v>
      </c>
      <c r="U2446" s="65">
        <v>-1207.6599999999999</v>
      </c>
      <c r="V2446" s="65">
        <v>10083.550000000003</v>
      </c>
    </row>
    <row r="2447" spans="1:22" x14ac:dyDescent="0.25">
      <c r="A2447">
        <v>2431</v>
      </c>
      <c r="B2447" s="65">
        <v>40.83</v>
      </c>
      <c r="C2447" s="65">
        <v>319.85000000000002</v>
      </c>
      <c r="D2447" s="65">
        <v>14.29</v>
      </c>
      <c r="E2447" s="65">
        <v>218.46</v>
      </c>
      <c r="F2447" s="65">
        <v>3113.17</v>
      </c>
      <c r="G2447" s="65">
        <v>2591.75</v>
      </c>
      <c r="H2447" s="65">
        <v>10225.34</v>
      </c>
      <c r="I2447" s="65">
        <v>3153.53</v>
      </c>
      <c r="J2447" s="65">
        <v>2600.63</v>
      </c>
      <c r="K2447" s="65">
        <v>3288.82</v>
      </c>
      <c r="L2447" s="65">
        <v>-2963.8</v>
      </c>
      <c r="M2447" s="65">
        <v>3517.65</v>
      </c>
      <c r="N2447" s="65">
        <v>452.4</v>
      </c>
      <c r="O2447" s="65">
        <v>15752.2</v>
      </c>
      <c r="P2447" s="65">
        <v>27615.5</v>
      </c>
      <c r="Q2447" s="65">
        <v>15910.880000000001</v>
      </c>
      <c r="R2447" s="65">
        <v>-25794.05</v>
      </c>
      <c r="S2447" s="65">
        <v>2036.1999999999998</v>
      </c>
      <c r="T2447" s="65">
        <v>-5587.2150000000001</v>
      </c>
      <c r="U2447" s="65">
        <v>1110.6600000000001</v>
      </c>
      <c r="V2447" s="65">
        <v>32050.424999999996</v>
      </c>
    </row>
    <row r="2448" spans="1:22" x14ac:dyDescent="0.25">
      <c r="A2448">
        <v>2432</v>
      </c>
      <c r="B2448" s="65">
        <v>41.684100000000001</v>
      </c>
      <c r="C2448" s="65">
        <v>321.96620000000001</v>
      </c>
      <c r="D2448" s="65">
        <v>14.049099999999999</v>
      </c>
      <c r="E2448" s="65">
        <v>229.5718</v>
      </c>
      <c r="F2448" s="65">
        <v>3237.4823999999999</v>
      </c>
      <c r="G2448" s="65">
        <v>2727.5812000000001</v>
      </c>
      <c r="H2448" s="65">
        <v>9609.5884999999998</v>
      </c>
      <c r="I2448" s="65">
        <v>3162.9223000000002</v>
      </c>
      <c r="J2448" s="65">
        <v>2541.8294000000001</v>
      </c>
      <c r="K2448" s="65">
        <v>3313.1071999999999</v>
      </c>
      <c r="L2448" s="65">
        <v>-8918.7000000000007</v>
      </c>
      <c r="M2448" s="65">
        <v>350.7</v>
      </c>
      <c r="N2448" s="65">
        <v>9785.1</v>
      </c>
      <c r="O2448" s="65">
        <v>-6463.5999999999995</v>
      </c>
      <c r="P2448" s="65">
        <v>-3461.7249999999999</v>
      </c>
      <c r="Q2448" s="65">
        <v>-11255.76</v>
      </c>
      <c r="R2448" s="65">
        <v>4993.6400000000003</v>
      </c>
      <c r="S2448" s="65">
        <v>1097.05</v>
      </c>
      <c r="T2448" s="65">
        <v>3233.0699999999997</v>
      </c>
      <c r="U2448" s="65">
        <v>-3746.08</v>
      </c>
      <c r="V2448" s="65">
        <v>-14386.305000000002</v>
      </c>
    </row>
    <row r="2449" spans="1:22" x14ac:dyDescent="0.25">
      <c r="A2449">
        <v>2433</v>
      </c>
      <c r="B2449" s="65">
        <v>41.44</v>
      </c>
      <c r="C2449" s="65">
        <v>317.91000000000003</v>
      </c>
      <c r="D2449" s="65">
        <v>14.24</v>
      </c>
      <c r="E2449" s="65">
        <v>219.15</v>
      </c>
      <c r="F2449" s="65">
        <v>3305.56</v>
      </c>
      <c r="G2449" s="65">
        <v>2695.51</v>
      </c>
      <c r="H2449" s="65">
        <v>10149.43</v>
      </c>
      <c r="I2449" s="65">
        <v>3154.85</v>
      </c>
      <c r="J2449" s="65">
        <v>2560.2800000000002</v>
      </c>
      <c r="K2449" s="65">
        <v>3242.17</v>
      </c>
      <c r="L2449" s="65">
        <v>-7212.1</v>
      </c>
      <c r="M2449" s="65">
        <v>6428.8499999999995</v>
      </c>
      <c r="N2449" s="65">
        <v>2382.9</v>
      </c>
      <c r="O2449" s="65">
        <v>14371.2</v>
      </c>
      <c r="P2449" s="65">
        <v>-20481.125</v>
      </c>
      <c r="Q2449" s="65">
        <v>-4841.12</v>
      </c>
      <c r="R2449" s="65">
        <v>-21998.240000000002</v>
      </c>
      <c r="S2449" s="65">
        <v>1903.97</v>
      </c>
      <c r="T2449" s="65">
        <v>466.23</v>
      </c>
      <c r="U2449" s="65">
        <v>10441.620000000001</v>
      </c>
      <c r="V2449" s="65">
        <v>-18537.815000000002</v>
      </c>
    </row>
    <row r="2450" spans="1:22" x14ac:dyDescent="0.25">
      <c r="A2450">
        <v>2434</v>
      </c>
      <c r="B2450" s="65">
        <v>39.549799999999998</v>
      </c>
      <c r="C2450" s="65">
        <v>315.90710000000001</v>
      </c>
      <c r="D2450" s="65">
        <v>14.611499999999999</v>
      </c>
      <c r="E2450" s="65">
        <v>225.6645</v>
      </c>
      <c r="F2450" s="65">
        <v>3089.1286</v>
      </c>
      <c r="G2450" s="65">
        <v>2693.2575999999999</v>
      </c>
      <c r="H2450" s="65">
        <v>9836.4192999999996</v>
      </c>
      <c r="I2450" s="65">
        <v>3155.8616999999999</v>
      </c>
      <c r="J2450" s="65">
        <v>2557.1689999999999</v>
      </c>
      <c r="K2450" s="65">
        <v>3319.7644</v>
      </c>
      <c r="L2450" s="65">
        <v>6021.4</v>
      </c>
      <c r="M2450" s="65">
        <v>9439.35</v>
      </c>
      <c r="N2450" s="65">
        <v>-12148.5</v>
      </c>
      <c r="O2450" s="65">
        <v>1351</v>
      </c>
      <c r="P2450" s="65">
        <v>33626.724999999999</v>
      </c>
      <c r="Q2450" s="65">
        <v>-4391.04</v>
      </c>
      <c r="R2450" s="65">
        <v>-6347.9</v>
      </c>
      <c r="S2450" s="65">
        <v>1803.11</v>
      </c>
      <c r="T2450" s="65">
        <v>932.13</v>
      </c>
      <c r="U2450" s="65">
        <v>-5077.5199999999995</v>
      </c>
      <c r="V2450" s="65">
        <v>25208.754999999997</v>
      </c>
    </row>
    <row r="2451" spans="1:22" x14ac:dyDescent="0.25">
      <c r="A2451">
        <v>2435</v>
      </c>
      <c r="B2451" s="65">
        <v>41.5</v>
      </c>
      <c r="C2451" s="65">
        <v>324.06</v>
      </c>
      <c r="D2451" s="65">
        <v>14.13</v>
      </c>
      <c r="E2451" s="65">
        <v>230.35</v>
      </c>
      <c r="F2451" s="65">
        <v>3291.32</v>
      </c>
      <c r="G2451" s="65">
        <v>2676.43</v>
      </c>
      <c r="H2451" s="65">
        <v>10346.459999999999</v>
      </c>
      <c r="I2451" s="65">
        <v>3250.57</v>
      </c>
      <c r="J2451" s="65">
        <v>2638.89</v>
      </c>
      <c r="K2451" s="65">
        <v>3300.05</v>
      </c>
      <c r="L2451" s="65">
        <v>-7596.4</v>
      </c>
      <c r="M2451" s="65">
        <v>-2791.05</v>
      </c>
      <c r="N2451" s="65">
        <v>6813.3</v>
      </c>
      <c r="O2451" s="65">
        <v>-8010.6</v>
      </c>
      <c r="P2451" s="65">
        <v>-16920.774999999998</v>
      </c>
      <c r="Q2451" s="65">
        <v>-1024.8799999999999</v>
      </c>
      <c r="R2451" s="65">
        <v>-31849.714999999997</v>
      </c>
      <c r="S2451" s="65">
        <v>-7667.42</v>
      </c>
      <c r="T2451" s="65">
        <v>-11325.554999999998</v>
      </c>
      <c r="U2451" s="65">
        <v>-1134.98</v>
      </c>
      <c r="V2451" s="65">
        <v>-81508.074999999983</v>
      </c>
    </row>
    <row r="2452" spans="1:22" x14ac:dyDescent="0.25">
      <c r="A2452">
        <v>2436</v>
      </c>
      <c r="B2452" s="65">
        <v>41.0976</v>
      </c>
      <c r="C2452" s="65">
        <v>327.03989999999999</v>
      </c>
      <c r="D2452" s="65">
        <v>14.361800000000001</v>
      </c>
      <c r="E2452" s="65">
        <v>241.02869999999999</v>
      </c>
      <c r="F2452" s="65">
        <v>3328.0223000000001</v>
      </c>
      <c r="G2452" s="65">
        <v>2675.6394</v>
      </c>
      <c r="H2452" s="65">
        <v>9629.4691000000003</v>
      </c>
      <c r="I2452" s="65">
        <v>3234.3553000000002</v>
      </c>
      <c r="J2452" s="65">
        <v>2554.0331000000001</v>
      </c>
      <c r="K2452" s="65">
        <v>3300.0857000000001</v>
      </c>
      <c r="L2452" s="65">
        <v>-4813.2</v>
      </c>
      <c r="M2452" s="65">
        <v>-7259.85</v>
      </c>
      <c r="N2452" s="65">
        <v>-2410.1999999999998</v>
      </c>
      <c r="O2452" s="65">
        <v>-29377.4</v>
      </c>
      <c r="P2452" s="65">
        <v>-26096.699999999997</v>
      </c>
      <c r="Q2452" s="65">
        <v>-867.4</v>
      </c>
      <c r="R2452" s="65">
        <v>3999.6099999999997</v>
      </c>
      <c r="S2452" s="65">
        <v>-6046.25</v>
      </c>
      <c r="T2452" s="65">
        <v>1402.5149999999999</v>
      </c>
      <c r="U2452" s="65">
        <v>-1141.78</v>
      </c>
      <c r="V2452" s="65">
        <v>-72610.654999999999</v>
      </c>
    </row>
    <row r="2453" spans="1:22" x14ac:dyDescent="0.25">
      <c r="A2453">
        <v>2437</v>
      </c>
      <c r="B2453" s="65">
        <v>40.270000000000003</v>
      </c>
      <c r="C2453" s="65">
        <v>318.93</v>
      </c>
      <c r="D2453" s="65">
        <v>14.27</v>
      </c>
      <c r="E2453" s="65">
        <v>237.14</v>
      </c>
      <c r="F2453" s="65">
        <v>3255.76</v>
      </c>
      <c r="G2453" s="65">
        <v>2711.89</v>
      </c>
      <c r="H2453" s="65">
        <v>10276.42</v>
      </c>
      <c r="I2453" s="65">
        <v>3149.78</v>
      </c>
      <c r="J2453" s="65">
        <v>2574.5</v>
      </c>
      <c r="K2453" s="65">
        <v>3212.13</v>
      </c>
      <c r="L2453" s="65">
        <v>959.00000000000011</v>
      </c>
      <c r="M2453" s="65">
        <v>4912.3500000000004</v>
      </c>
      <c r="N2453" s="65">
        <v>1045.2</v>
      </c>
      <c r="O2453" s="65">
        <v>-21608.2</v>
      </c>
      <c r="P2453" s="65">
        <v>-8031.5749999999998</v>
      </c>
      <c r="Q2453" s="65">
        <v>-8118.2</v>
      </c>
      <c r="R2453" s="65">
        <v>-28347.829999999998</v>
      </c>
      <c r="S2453" s="65">
        <v>2411.23</v>
      </c>
      <c r="T2453" s="65">
        <v>-1666.9499999999998</v>
      </c>
      <c r="U2453" s="65">
        <v>16448.580000000002</v>
      </c>
      <c r="V2453" s="65">
        <v>-41996.394999999997</v>
      </c>
    </row>
    <row r="2454" spans="1:22" x14ac:dyDescent="0.25">
      <c r="A2454">
        <v>2438</v>
      </c>
      <c r="B2454" s="65">
        <v>40.456099999999999</v>
      </c>
      <c r="C2454" s="65">
        <v>326.6755</v>
      </c>
      <c r="D2454" s="65">
        <v>14.5001</v>
      </c>
      <c r="E2454" s="65">
        <v>221.6653</v>
      </c>
      <c r="F2454" s="65">
        <v>3233.8105</v>
      </c>
      <c r="G2454" s="65">
        <v>2662.1979999999999</v>
      </c>
      <c r="H2454" s="65">
        <v>9916.1543000000001</v>
      </c>
      <c r="I2454" s="65">
        <v>3209.8391999999999</v>
      </c>
      <c r="J2454" s="65">
        <v>2555.1278000000002</v>
      </c>
      <c r="K2454" s="65">
        <v>3364.1120999999998</v>
      </c>
      <c r="L2454" s="65">
        <v>-322.7</v>
      </c>
      <c r="M2454" s="65">
        <v>-6713.25</v>
      </c>
      <c r="N2454" s="65">
        <v>-7803.9</v>
      </c>
      <c r="O2454" s="65">
        <v>9349.4</v>
      </c>
      <c r="P2454" s="65">
        <v>-2543.75</v>
      </c>
      <c r="Q2454" s="65">
        <v>1820.88</v>
      </c>
      <c r="R2454" s="65">
        <v>-10334.650000000001</v>
      </c>
      <c r="S2454" s="65">
        <v>-3594.64</v>
      </c>
      <c r="T2454" s="65">
        <v>1238.31</v>
      </c>
      <c r="U2454" s="65">
        <v>-13947.06</v>
      </c>
      <c r="V2454" s="65">
        <v>-32851.360000000001</v>
      </c>
    </row>
    <row r="2455" spans="1:22" x14ac:dyDescent="0.25">
      <c r="A2455">
        <v>2439</v>
      </c>
      <c r="B2455" s="65">
        <v>40.28</v>
      </c>
      <c r="C2455" s="65">
        <v>327.71</v>
      </c>
      <c r="D2455" s="65">
        <v>14.07</v>
      </c>
      <c r="E2455" s="65">
        <v>224.62</v>
      </c>
      <c r="F2455" s="65">
        <v>3293.76</v>
      </c>
      <c r="G2455" s="65">
        <v>2678.68</v>
      </c>
      <c r="H2455" s="65">
        <v>9762.0499999999993</v>
      </c>
      <c r="I2455" s="65">
        <v>3200.85</v>
      </c>
      <c r="J2455" s="65">
        <v>2573.6</v>
      </c>
      <c r="K2455" s="65">
        <v>3332.37</v>
      </c>
      <c r="L2455" s="65">
        <v>944.3</v>
      </c>
      <c r="M2455" s="65">
        <v>-8267.5500000000011</v>
      </c>
      <c r="N2455" s="65">
        <v>8962.2000000000007</v>
      </c>
      <c r="O2455" s="65">
        <v>3449.3999999999996</v>
      </c>
      <c r="P2455" s="65">
        <v>-17530.25</v>
      </c>
      <c r="Q2455" s="65">
        <v>-1476.42</v>
      </c>
      <c r="R2455" s="65">
        <v>-2629.3199999999997</v>
      </c>
      <c r="S2455" s="65">
        <v>-2695.95</v>
      </c>
      <c r="T2455" s="65">
        <v>-1533.0450000000001</v>
      </c>
      <c r="U2455" s="65">
        <v>-7599.2599999999993</v>
      </c>
      <c r="V2455" s="65">
        <v>-28375.895</v>
      </c>
    </row>
    <row r="2456" spans="1:22" x14ac:dyDescent="0.25">
      <c r="A2456">
        <v>2440</v>
      </c>
      <c r="B2456" s="65">
        <v>41.158900000000003</v>
      </c>
      <c r="C2456" s="65">
        <v>316.9117</v>
      </c>
      <c r="D2456" s="65">
        <v>14.2628</v>
      </c>
      <c r="E2456" s="65">
        <v>228.09630000000001</v>
      </c>
      <c r="F2456" s="65">
        <v>3312.6734000000001</v>
      </c>
      <c r="G2456" s="65">
        <v>2671.8993</v>
      </c>
      <c r="H2456" s="65">
        <v>10005.814700000001</v>
      </c>
      <c r="I2456" s="65">
        <v>3202.9162999999999</v>
      </c>
      <c r="J2456" s="65">
        <v>2584.3854000000001</v>
      </c>
      <c r="K2456" s="65">
        <v>3353.4173000000001</v>
      </c>
      <c r="L2456" s="65">
        <v>-5242.3</v>
      </c>
      <c r="M2456" s="65">
        <v>7932.4499999999989</v>
      </c>
      <c r="N2456" s="65">
        <v>1450.8</v>
      </c>
      <c r="O2456" s="65">
        <v>-3512.6</v>
      </c>
      <c r="P2456" s="65">
        <v>-22259.474999999999</v>
      </c>
      <c r="Q2456" s="65">
        <v>-119.38</v>
      </c>
      <c r="R2456" s="65">
        <v>-14817.670000000002</v>
      </c>
      <c r="S2456" s="65">
        <v>-2902.35</v>
      </c>
      <c r="T2456" s="65">
        <v>-3150.33</v>
      </c>
      <c r="U2456" s="65">
        <v>-11808.1</v>
      </c>
      <c r="V2456" s="65">
        <v>-54428.955000000002</v>
      </c>
    </row>
    <row r="2457" spans="1:22" x14ac:dyDescent="0.25">
      <c r="A2457">
        <v>2441</v>
      </c>
      <c r="B2457" s="65">
        <v>39.19</v>
      </c>
      <c r="C2457" s="65">
        <v>321.58</v>
      </c>
      <c r="D2457" s="65">
        <v>14.21</v>
      </c>
      <c r="E2457" s="65">
        <v>219.5</v>
      </c>
      <c r="F2457" s="65">
        <v>3298.19</v>
      </c>
      <c r="G2457" s="65">
        <v>2689.39</v>
      </c>
      <c r="H2457" s="65">
        <v>9522.0400000000009</v>
      </c>
      <c r="I2457" s="65">
        <v>3169.21</v>
      </c>
      <c r="J2457" s="65">
        <v>2565.23</v>
      </c>
      <c r="K2457" s="65">
        <v>3279.77</v>
      </c>
      <c r="L2457" s="65">
        <v>8509.9</v>
      </c>
      <c r="M2457" s="65">
        <v>932.09999999999991</v>
      </c>
      <c r="N2457" s="65">
        <v>3326.7</v>
      </c>
      <c r="O2457" s="65">
        <v>13684</v>
      </c>
      <c r="P2457" s="65">
        <v>-18637.75</v>
      </c>
      <c r="Q2457" s="65">
        <v>-3617.5199999999995</v>
      </c>
      <c r="R2457" s="65">
        <v>9371.17</v>
      </c>
      <c r="S2457" s="65">
        <v>468.18</v>
      </c>
      <c r="T2457" s="65">
        <v>-276.85499999999996</v>
      </c>
      <c r="U2457" s="65">
        <v>2920.9</v>
      </c>
      <c r="V2457" s="65">
        <v>16680.825000000004</v>
      </c>
    </row>
    <row r="2458" spans="1:22" x14ac:dyDescent="0.25">
      <c r="A2458">
        <v>2442</v>
      </c>
      <c r="B2458" s="65">
        <v>39.269599999999997</v>
      </c>
      <c r="C2458" s="65">
        <v>328.99979999999999</v>
      </c>
      <c r="D2458" s="65">
        <v>14.2072</v>
      </c>
      <c r="E2458" s="65">
        <v>227.25729999999999</v>
      </c>
      <c r="F2458" s="65">
        <v>3182.49</v>
      </c>
      <c r="G2458" s="65">
        <v>2662.3793999999998</v>
      </c>
      <c r="H2458" s="65">
        <v>9497.6625999999997</v>
      </c>
      <c r="I2458" s="65">
        <v>3242.5781999999999</v>
      </c>
      <c r="J2458" s="65">
        <v>2571.7031000000002</v>
      </c>
      <c r="K2458" s="65">
        <v>3263.9457000000002</v>
      </c>
      <c r="L2458" s="65">
        <v>7982.8</v>
      </c>
      <c r="M2458" s="65">
        <v>-10199.700000000001</v>
      </c>
      <c r="N2458" s="65">
        <v>3619.2</v>
      </c>
      <c r="O2458" s="65">
        <v>-1834.6</v>
      </c>
      <c r="P2458" s="65">
        <v>10286.375</v>
      </c>
      <c r="Q2458" s="65">
        <v>1784.6</v>
      </c>
      <c r="R2458" s="65">
        <v>10589.934999999999</v>
      </c>
      <c r="S2458" s="65">
        <v>-6868.54</v>
      </c>
      <c r="T2458" s="65">
        <v>-1247.9850000000001</v>
      </c>
      <c r="U2458" s="65">
        <v>6086.22</v>
      </c>
      <c r="V2458" s="65">
        <v>20198.305</v>
      </c>
    </row>
    <row r="2459" spans="1:22" x14ac:dyDescent="0.25">
      <c r="A2459">
        <v>2443</v>
      </c>
      <c r="B2459" s="65">
        <v>40.369999999999997</v>
      </c>
      <c r="C2459" s="65">
        <v>314.57</v>
      </c>
      <c r="D2459" s="65">
        <v>14.63</v>
      </c>
      <c r="E2459" s="65">
        <v>225.6</v>
      </c>
      <c r="F2459" s="65">
        <v>3289.93</v>
      </c>
      <c r="G2459" s="65">
        <v>2681.84</v>
      </c>
      <c r="H2459" s="65">
        <v>9916.99</v>
      </c>
      <c r="I2459" s="65">
        <v>3119.3</v>
      </c>
      <c r="J2459" s="65">
        <v>2563.54</v>
      </c>
      <c r="K2459" s="65">
        <v>3283.62</v>
      </c>
      <c r="L2459" s="65">
        <v>279.3</v>
      </c>
      <c r="M2459" s="65">
        <v>11448.75</v>
      </c>
      <c r="N2459" s="65">
        <v>-12733.5</v>
      </c>
      <c r="O2459" s="65">
        <v>1478</v>
      </c>
      <c r="P2459" s="65">
        <v>-16574.325000000001</v>
      </c>
      <c r="Q2459" s="65">
        <v>-2108.4</v>
      </c>
      <c r="R2459" s="65">
        <v>-10376.65</v>
      </c>
      <c r="S2459" s="65">
        <v>5459.02</v>
      </c>
      <c r="T2459" s="65">
        <v>-23.82</v>
      </c>
      <c r="U2459" s="65">
        <v>2151.8000000000002</v>
      </c>
      <c r="V2459" s="65">
        <v>-20999.825000000004</v>
      </c>
    </row>
    <row r="2460" spans="1:22" x14ac:dyDescent="0.25">
      <c r="A2460">
        <v>2444</v>
      </c>
      <c r="B2460" s="65">
        <v>40.151899999999998</v>
      </c>
      <c r="C2460" s="65">
        <v>318.35050000000001</v>
      </c>
      <c r="D2460" s="65">
        <v>14.5168</v>
      </c>
      <c r="E2460" s="65">
        <v>233.32300000000001</v>
      </c>
      <c r="F2460" s="65">
        <v>3247.4571999999998</v>
      </c>
      <c r="G2460" s="65">
        <v>2667.7669999999998</v>
      </c>
      <c r="H2460" s="65">
        <v>9786.7931000000008</v>
      </c>
      <c r="I2460" s="65">
        <v>3203.0679</v>
      </c>
      <c r="J2460" s="65">
        <v>2549.0445</v>
      </c>
      <c r="K2460" s="65">
        <v>3352.7048</v>
      </c>
      <c r="L2460" s="65">
        <v>1806.7</v>
      </c>
      <c r="M2460" s="65">
        <v>5774.25</v>
      </c>
      <c r="N2460" s="65">
        <v>-8455.1999999999989</v>
      </c>
      <c r="O2460" s="65">
        <v>-13966</v>
      </c>
      <c r="P2460" s="65">
        <v>-5955.4250000000002</v>
      </c>
      <c r="Q2460" s="65">
        <v>707.08</v>
      </c>
      <c r="R2460" s="65">
        <v>-3866.59</v>
      </c>
      <c r="S2460" s="65">
        <v>-2917.51</v>
      </c>
      <c r="T2460" s="65">
        <v>2150.8049999999998</v>
      </c>
      <c r="U2460" s="65">
        <v>-11665.6</v>
      </c>
      <c r="V2460" s="65">
        <v>-36387.49</v>
      </c>
    </row>
    <row r="2461" spans="1:22" x14ac:dyDescent="0.25">
      <c r="A2461">
        <v>2445</v>
      </c>
      <c r="B2461" s="65">
        <v>39.76</v>
      </c>
      <c r="C2461" s="65">
        <v>324.16000000000003</v>
      </c>
      <c r="D2461" s="65">
        <v>14.22</v>
      </c>
      <c r="E2461" s="65">
        <v>237.43</v>
      </c>
      <c r="F2461" s="65">
        <v>3093.9</v>
      </c>
      <c r="G2461" s="65">
        <v>2724.13</v>
      </c>
      <c r="H2461" s="65">
        <v>9718.52</v>
      </c>
      <c r="I2461" s="65">
        <v>3247.28</v>
      </c>
      <c r="J2461" s="65">
        <v>2551.31</v>
      </c>
      <c r="K2461" s="65">
        <v>3225.56</v>
      </c>
      <c r="L2461" s="65">
        <v>4554.8999999999996</v>
      </c>
      <c r="M2461" s="65">
        <v>-2940.6</v>
      </c>
      <c r="N2461" s="65">
        <v>3174.6</v>
      </c>
      <c r="O2461" s="65">
        <v>-22172.6</v>
      </c>
      <c r="P2461" s="65">
        <v>32433.174999999999</v>
      </c>
      <c r="Q2461" s="65">
        <v>-10564.92</v>
      </c>
      <c r="R2461" s="65">
        <v>-453.04500000000002</v>
      </c>
      <c r="S2461" s="65">
        <v>-7338.75</v>
      </c>
      <c r="T2461" s="65">
        <v>1811.625</v>
      </c>
      <c r="U2461" s="65">
        <v>13763.28</v>
      </c>
      <c r="V2461" s="65">
        <v>12267.665000000003</v>
      </c>
    </row>
    <row r="2462" spans="1:22" x14ac:dyDescent="0.25">
      <c r="A2462">
        <v>2446</v>
      </c>
      <c r="B2462" s="65">
        <v>40.235300000000002</v>
      </c>
      <c r="C2462" s="65">
        <v>328.88200000000001</v>
      </c>
      <c r="D2462" s="65">
        <v>14.4869</v>
      </c>
      <c r="E2462" s="65">
        <v>222.13910000000001</v>
      </c>
      <c r="F2462" s="65">
        <v>3128.7512999999999</v>
      </c>
      <c r="G2462" s="65">
        <v>2666.86</v>
      </c>
      <c r="H2462" s="65">
        <v>9754.5277000000006</v>
      </c>
      <c r="I2462" s="65">
        <v>3118.1974</v>
      </c>
      <c r="J2462" s="65">
        <v>2547.2991999999999</v>
      </c>
      <c r="K2462" s="65">
        <v>3275.4870000000001</v>
      </c>
      <c r="L2462" s="65">
        <v>1222.8999999999999</v>
      </c>
      <c r="M2462" s="65">
        <v>-10023</v>
      </c>
      <c r="N2462" s="65">
        <v>-7289.1</v>
      </c>
      <c r="O2462" s="65">
        <v>8401.7999999999993</v>
      </c>
      <c r="P2462" s="65">
        <v>23721.050000000003</v>
      </c>
      <c r="Q2462" s="65">
        <v>888.48</v>
      </c>
      <c r="R2462" s="65">
        <v>-2253.3200000000002</v>
      </c>
      <c r="S2462" s="65">
        <v>5569.54</v>
      </c>
      <c r="T2462" s="65">
        <v>2412.6</v>
      </c>
      <c r="U2462" s="65">
        <v>3777.96</v>
      </c>
      <c r="V2462" s="65">
        <v>26428.91</v>
      </c>
    </row>
    <row r="2463" spans="1:22" x14ac:dyDescent="0.25">
      <c r="A2463">
        <v>2447</v>
      </c>
      <c r="B2463" s="65">
        <v>39.67</v>
      </c>
      <c r="C2463" s="65">
        <v>321.3</v>
      </c>
      <c r="D2463" s="65">
        <v>14.93</v>
      </c>
      <c r="E2463" s="65">
        <v>230.31</v>
      </c>
      <c r="F2463" s="65">
        <v>3261.25</v>
      </c>
      <c r="G2463" s="65">
        <v>2695.1</v>
      </c>
      <c r="H2463" s="65">
        <v>9503.5400000000009</v>
      </c>
      <c r="I2463" s="65">
        <v>3122.29</v>
      </c>
      <c r="J2463" s="65">
        <v>2515.4</v>
      </c>
      <c r="K2463" s="65">
        <v>3266.35</v>
      </c>
      <c r="L2463" s="65">
        <v>5208</v>
      </c>
      <c r="M2463" s="65">
        <v>1355.25</v>
      </c>
      <c r="N2463" s="65">
        <v>-24632.400000000001</v>
      </c>
      <c r="O2463" s="65">
        <v>-7930.7999999999993</v>
      </c>
      <c r="P2463" s="65">
        <v>-9402.5</v>
      </c>
      <c r="Q2463" s="65">
        <v>-4759.2</v>
      </c>
      <c r="R2463" s="65">
        <v>10296.049999999999</v>
      </c>
      <c r="S2463" s="65">
        <v>5160.63</v>
      </c>
      <c r="T2463" s="65">
        <v>7197.84</v>
      </c>
      <c r="U2463" s="65">
        <v>5604.98</v>
      </c>
      <c r="V2463" s="65">
        <v>-11902.149999999994</v>
      </c>
    </row>
    <row r="2464" spans="1:22" x14ac:dyDescent="0.25">
      <c r="A2464">
        <v>2448</v>
      </c>
      <c r="B2464" s="65">
        <v>39.909700000000001</v>
      </c>
      <c r="C2464" s="65">
        <v>324.1019</v>
      </c>
      <c r="D2464" s="65">
        <v>14.654299999999999</v>
      </c>
      <c r="E2464" s="65">
        <v>219.3117</v>
      </c>
      <c r="F2464" s="65">
        <v>3178.4614000000001</v>
      </c>
      <c r="G2464" s="65">
        <v>2686.6718000000001</v>
      </c>
      <c r="H2464" s="65">
        <v>9316.2185000000009</v>
      </c>
      <c r="I2464" s="65">
        <v>3186.6221</v>
      </c>
      <c r="J2464" s="65">
        <v>2551.393</v>
      </c>
      <c r="K2464" s="65">
        <v>3266.3121999999998</v>
      </c>
      <c r="L2464" s="65">
        <v>3502.1</v>
      </c>
      <c r="M2464" s="65">
        <v>-2852.85</v>
      </c>
      <c r="N2464" s="65">
        <v>-13817.7</v>
      </c>
      <c r="O2464" s="65">
        <v>14056.6</v>
      </c>
      <c r="P2464" s="65">
        <v>11293.525000000001</v>
      </c>
      <c r="Q2464" s="65">
        <v>-3073.88</v>
      </c>
      <c r="R2464" s="65">
        <v>19662.14</v>
      </c>
      <c r="S2464" s="65">
        <v>-1272.93</v>
      </c>
      <c r="T2464" s="65">
        <v>1798.53</v>
      </c>
      <c r="U2464" s="65">
        <v>5612.92</v>
      </c>
      <c r="V2464" s="65">
        <v>34908.455000000002</v>
      </c>
    </row>
    <row r="2465" spans="1:22" x14ac:dyDescent="0.25">
      <c r="A2465">
        <v>2449</v>
      </c>
      <c r="B2465" s="65">
        <v>39.590000000000003</v>
      </c>
      <c r="C2465" s="65">
        <v>333.1</v>
      </c>
      <c r="D2465" s="65">
        <v>13.99</v>
      </c>
      <c r="E2465" s="65">
        <v>224.19</v>
      </c>
      <c r="F2465" s="65">
        <v>3074.39</v>
      </c>
      <c r="G2465" s="65">
        <v>2633.76</v>
      </c>
      <c r="H2465" s="65">
        <v>9853.65</v>
      </c>
      <c r="I2465" s="65">
        <v>3242.46</v>
      </c>
      <c r="J2465" s="65">
        <v>2560.87</v>
      </c>
      <c r="K2465" s="65">
        <v>3286.14</v>
      </c>
      <c r="L2465" s="65">
        <v>5764.5</v>
      </c>
      <c r="M2465" s="65">
        <v>-16350.3</v>
      </c>
      <c r="N2465" s="65">
        <v>11945.7</v>
      </c>
      <c r="O2465" s="65">
        <v>4308.2</v>
      </c>
      <c r="P2465" s="65">
        <v>37311.075000000004</v>
      </c>
      <c r="Q2465" s="65">
        <v>7507.66</v>
      </c>
      <c r="R2465" s="65">
        <v>-7209.6750000000002</v>
      </c>
      <c r="S2465" s="65">
        <v>-6856.9900000000007</v>
      </c>
      <c r="T2465" s="65">
        <v>376.38</v>
      </c>
      <c r="U2465" s="65">
        <v>1646.78</v>
      </c>
      <c r="V2465" s="65">
        <v>38443.33</v>
      </c>
    </row>
    <row r="2466" spans="1:22" x14ac:dyDescent="0.25">
      <c r="A2466">
        <v>2450</v>
      </c>
      <c r="B2466" s="65">
        <v>40.499400000000001</v>
      </c>
      <c r="C2466" s="65">
        <v>331.3569</v>
      </c>
      <c r="D2466" s="65">
        <v>14.0624</v>
      </c>
      <c r="E2466" s="65">
        <v>230.1378</v>
      </c>
      <c r="F2466" s="65">
        <v>3266.3476000000001</v>
      </c>
      <c r="G2466" s="65">
        <v>2672.84</v>
      </c>
      <c r="H2466" s="65">
        <v>9473.5640999999996</v>
      </c>
      <c r="I2466" s="65">
        <v>3206.4870999999998</v>
      </c>
      <c r="J2466" s="65">
        <v>2547.1923999999999</v>
      </c>
      <c r="K2466" s="65">
        <v>3278.8559</v>
      </c>
      <c r="L2466" s="65">
        <v>-625.79999999999995</v>
      </c>
      <c r="M2466" s="65">
        <v>-13735.35</v>
      </c>
      <c r="N2466" s="65">
        <v>9266.4</v>
      </c>
      <c r="O2466" s="65">
        <v>-7595.6</v>
      </c>
      <c r="P2466" s="65">
        <v>-10678.025</v>
      </c>
      <c r="Q2466" s="65">
        <v>-307.52000000000004</v>
      </c>
      <c r="R2466" s="65">
        <v>11794.86</v>
      </c>
      <c r="S2466" s="65">
        <v>-3259.43</v>
      </c>
      <c r="T2466" s="65">
        <v>2428.62</v>
      </c>
      <c r="U2466" s="65">
        <v>3104.18</v>
      </c>
      <c r="V2466" s="65">
        <v>-9607.6650000000009</v>
      </c>
    </row>
    <row r="2467" spans="1:22" x14ac:dyDescent="0.25">
      <c r="A2467">
        <v>2451</v>
      </c>
      <c r="B2467" s="65">
        <v>41.47</v>
      </c>
      <c r="C2467" s="65">
        <v>322.64999999999998</v>
      </c>
      <c r="D2467" s="65">
        <v>14.38</v>
      </c>
      <c r="E2467" s="65">
        <v>222.48</v>
      </c>
      <c r="F2467" s="65">
        <v>3156.65</v>
      </c>
      <c r="G2467" s="65">
        <v>2677.26</v>
      </c>
      <c r="H2467" s="65">
        <v>9761.06</v>
      </c>
      <c r="I2467" s="65">
        <v>3133.29</v>
      </c>
      <c r="J2467" s="65">
        <v>2567.09</v>
      </c>
      <c r="K2467" s="65">
        <v>3282.89</v>
      </c>
      <c r="L2467" s="65">
        <v>-7450.1</v>
      </c>
      <c r="M2467" s="65">
        <v>-681</v>
      </c>
      <c r="N2467" s="65">
        <v>-3100.5</v>
      </c>
      <c r="O2467" s="65">
        <v>7729.4</v>
      </c>
      <c r="P2467" s="65">
        <v>16746.099999999999</v>
      </c>
      <c r="Q2467" s="65">
        <v>-1191.24</v>
      </c>
      <c r="R2467" s="65">
        <v>-2579.7799999999997</v>
      </c>
      <c r="S2467" s="65">
        <v>4060.4399999999996</v>
      </c>
      <c r="T2467" s="65">
        <v>-556.17000000000007</v>
      </c>
      <c r="U2467" s="65">
        <v>2298.06</v>
      </c>
      <c r="V2467" s="65">
        <v>15275.209999999995</v>
      </c>
    </row>
    <row r="2468" spans="1:22" x14ac:dyDescent="0.25">
      <c r="A2468">
        <v>2452</v>
      </c>
      <c r="B2468" s="65">
        <v>38.426299999999998</v>
      </c>
      <c r="C2468" s="65">
        <v>327.55549999999999</v>
      </c>
      <c r="D2468" s="65">
        <v>13.7043</v>
      </c>
      <c r="E2468" s="65">
        <v>223.70570000000001</v>
      </c>
      <c r="F2468" s="65">
        <v>3282.4774000000002</v>
      </c>
      <c r="G2468" s="65">
        <v>2649.7392</v>
      </c>
      <c r="H2468" s="65">
        <v>9466.3075000000008</v>
      </c>
      <c r="I2468" s="65">
        <v>3194.8800999999999</v>
      </c>
      <c r="J2468" s="65">
        <v>2592.5918999999999</v>
      </c>
      <c r="K2468" s="65">
        <v>3292.1531</v>
      </c>
      <c r="L2468" s="65">
        <v>13885.9</v>
      </c>
      <c r="M2468" s="65">
        <v>-8033.25</v>
      </c>
      <c r="N2468" s="65">
        <v>23232.3</v>
      </c>
      <c r="O2468" s="65">
        <v>5268.6</v>
      </c>
      <c r="P2468" s="65">
        <v>-14710.475</v>
      </c>
      <c r="Q2468" s="65">
        <v>4312.6399999999994</v>
      </c>
      <c r="R2468" s="65">
        <v>12157.689999999999</v>
      </c>
      <c r="S2468" s="65">
        <v>-2098.73</v>
      </c>
      <c r="T2468" s="65">
        <v>-4381.3050000000003</v>
      </c>
      <c r="U2468" s="65">
        <v>444.74</v>
      </c>
      <c r="V2468" s="65">
        <v>30078.109999999997</v>
      </c>
    </row>
    <row r="2469" spans="1:22" x14ac:dyDescent="0.25">
      <c r="A2469">
        <v>2453</v>
      </c>
      <c r="B2469" s="65">
        <v>39.729999999999997</v>
      </c>
      <c r="C2469" s="65">
        <v>325.25</v>
      </c>
      <c r="D2469" s="65">
        <v>13.92</v>
      </c>
      <c r="E2469" s="65">
        <v>233.72</v>
      </c>
      <c r="F2469" s="65">
        <v>3203.78</v>
      </c>
      <c r="G2469" s="65">
        <v>2716</v>
      </c>
      <c r="H2469" s="65">
        <v>9951.1299999999992</v>
      </c>
      <c r="I2469" s="65">
        <v>3210.64</v>
      </c>
      <c r="J2469" s="65">
        <v>2597.0100000000002</v>
      </c>
      <c r="K2469" s="65">
        <v>3344.91</v>
      </c>
      <c r="L2469" s="65">
        <v>4774</v>
      </c>
      <c r="M2469" s="65">
        <v>-4571.25</v>
      </c>
      <c r="N2469" s="65">
        <v>14695.2</v>
      </c>
      <c r="O2469" s="65">
        <v>-14753.199999999999</v>
      </c>
      <c r="P2469" s="65">
        <v>4962.9750000000004</v>
      </c>
      <c r="Q2469" s="65">
        <v>-8938.9600000000009</v>
      </c>
      <c r="R2469" s="65">
        <v>-12083.48</v>
      </c>
      <c r="S2469" s="65">
        <v>-3674.51</v>
      </c>
      <c r="T2469" s="65">
        <v>-5044.3649999999998</v>
      </c>
      <c r="U2469" s="65">
        <v>-10106.379999999999</v>
      </c>
      <c r="V2469" s="65">
        <v>-34739.969999999994</v>
      </c>
    </row>
    <row r="2470" spans="1:22" x14ac:dyDescent="0.25">
      <c r="A2470">
        <v>2454</v>
      </c>
      <c r="B2470" s="65">
        <v>40.776499999999999</v>
      </c>
      <c r="C2470" s="65">
        <v>327.57780000000002</v>
      </c>
      <c r="D2470" s="65">
        <v>14.6296</v>
      </c>
      <c r="E2470" s="65">
        <v>222.91139999999999</v>
      </c>
      <c r="F2470" s="65">
        <v>3168.1880999999998</v>
      </c>
      <c r="G2470" s="65">
        <v>2741.5628999999999</v>
      </c>
      <c r="H2470" s="65">
        <v>9585.1944999999996</v>
      </c>
      <c r="I2470" s="65">
        <v>3195.4643000000001</v>
      </c>
      <c r="J2470" s="65">
        <v>2535.5243999999998</v>
      </c>
      <c r="K2470" s="65">
        <v>3373.6821</v>
      </c>
      <c r="L2470" s="65">
        <v>-2565.5</v>
      </c>
      <c r="M2470" s="65">
        <v>-8066.7</v>
      </c>
      <c r="N2470" s="65">
        <v>-12854.4</v>
      </c>
      <c r="O2470" s="65">
        <v>6857.2</v>
      </c>
      <c r="P2470" s="65">
        <v>13861.85</v>
      </c>
      <c r="Q2470" s="65">
        <v>-14052.099999999999</v>
      </c>
      <c r="R2470" s="65">
        <v>6213.34</v>
      </c>
      <c r="S2470" s="65">
        <v>-2157.15</v>
      </c>
      <c r="T2470" s="65">
        <v>4178.82</v>
      </c>
      <c r="U2470" s="65">
        <v>-15861.060000000001</v>
      </c>
      <c r="V2470" s="65">
        <v>-24445.699999999997</v>
      </c>
    </row>
    <row r="2471" spans="1:22" x14ac:dyDescent="0.25">
      <c r="A2471">
        <v>2455</v>
      </c>
      <c r="B2471" s="65">
        <v>41.31</v>
      </c>
      <c r="C2471" s="65">
        <v>320.35000000000002</v>
      </c>
      <c r="D2471" s="65">
        <v>14.07</v>
      </c>
      <c r="E2471" s="65">
        <v>231.06</v>
      </c>
      <c r="F2471" s="65">
        <v>3274.56</v>
      </c>
      <c r="G2471" s="65">
        <v>2657.77</v>
      </c>
      <c r="H2471" s="65">
        <v>9745.6299999999992</v>
      </c>
      <c r="I2471" s="65">
        <v>3153.49</v>
      </c>
      <c r="J2471" s="65">
        <v>2541.35</v>
      </c>
      <c r="K2471" s="65">
        <v>3376.87</v>
      </c>
      <c r="L2471" s="65">
        <v>-6274.8</v>
      </c>
      <c r="M2471" s="65">
        <v>2778</v>
      </c>
      <c r="N2471" s="65">
        <v>8790.6</v>
      </c>
      <c r="O2471" s="65">
        <v>-9430.4000000000015</v>
      </c>
      <c r="P2471" s="65">
        <v>-12730.800000000001</v>
      </c>
      <c r="Q2471" s="65">
        <v>2705.8</v>
      </c>
      <c r="R2471" s="65">
        <v>-1808.4199999999998</v>
      </c>
      <c r="S2471" s="65">
        <v>2040.11</v>
      </c>
      <c r="T2471" s="65">
        <v>3305.2950000000001</v>
      </c>
      <c r="U2471" s="65">
        <v>-16498.8</v>
      </c>
      <c r="V2471" s="65">
        <v>-27123.415000000001</v>
      </c>
    </row>
    <row r="2472" spans="1:22" x14ac:dyDescent="0.25">
      <c r="A2472">
        <v>2456</v>
      </c>
      <c r="B2472" s="65">
        <v>39.3658</v>
      </c>
      <c r="C2472" s="65">
        <v>320.33589999999998</v>
      </c>
      <c r="D2472" s="65">
        <v>14.3528</v>
      </c>
      <c r="E2472" s="65">
        <v>223.66460000000001</v>
      </c>
      <c r="F2472" s="65">
        <v>3286.4578000000001</v>
      </c>
      <c r="G2472" s="65">
        <v>2670.6698999999999</v>
      </c>
      <c r="H2472" s="65">
        <v>9837.8156999999992</v>
      </c>
      <c r="I2472" s="65">
        <v>3177.5646000000002</v>
      </c>
      <c r="J2472" s="65">
        <v>2588.7696999999998</v>
      </c>
      <c r="K2472" s="65">
        <v>3308.9863999999998</v>
      </c>
      <c r="L2472" s="65">
        <v>7309.4000000000005</v>
      </c>
      <c r="M2472" s="65">
        <v>2796.15</v>
      </c>
      <c r="N2472" s="65">
        <v>-2059.1999999999998</v>
      </c>
      <c r="O2472" s="65">
        <v>5350.7999999999993</v>
      </c>
      <c r="P2472" s="65">
        <v>-15705.574999999999</v>
      </c>
      <c r="Q2472" s="65">
        <v>126.49999999999999</v>
      </c>
      <c r="R2472" s="65">
        <v>-6417.72</v>
      </c>
      <c r="S2472" s="65">
        <v>-367.18</v>
      </c>
      <c r="T2472" s="65">
        <v>-3807.9750000000004</v>
      </c>
      <c r="U2472" s="65">
        <v>-2921.92</v>
      </c>
      <c r="V2472" s="65">
        <v>-15696.719999999998</v>
      </c>
    </row>
    <row r="2473" spans="1:22" x14ac:dyDescent="0.25">
      <c r="A2473">
        <v>2457</v>
      </c>
      <c r="B2473" s="65">
        <v>42.31</v>
      </c>
      <c r="C2473" s="65">
        <v>323.41000000000003</v>
      </c>
      <c r="D2473" s="65">
        <v>14.28</v>
      </c>
      <c r="E2473" s="65">
        <v>227.36</v>
      </c>
      <c r="F2473" s="65">
        <v>3225.59</v>
      </c>
      <c r="G2473" s="65">
        <v>2657.75</v>
      </c>
      <c r="H2473" s="65">
        <v>10272.6</v>
      </c>
      <c r="I2473" s="65">
        <v>3227.34</v>
      </c>
      <c r="J2473" s="65">
        <v>2518.92</v>
      </c>
      <c r="K2473" s="65">
        <v>3332.11</v>
      </c>
      <c r="L2473" s="65">
        <v>-13272</v>
      </c>
      <c r="M2473" s="65">
        <v>-1816.65</v>
      </c>
      <c r="N2473" s="65">
        <v>850.2</v>
      </c>
      <c r="O2473" s="65">
        <v>-2044.8</v>
      </c>
      <c r="P2473" s="65">
        <v>-487.67500000000001</v>
      </c>
      <c r="Q2473" s="65">
        <v>2711.28</v>
      </c>
      <c r="R2473" s="65">
        <v>-28157.044999999998</v>
      </c>
      <c r="S2473" s="65">
        <v>-5345.1</v>
      </c>
      <c r="T2473" s="65">
        <v>6668.9549999999999</v>
      </c>
      <c r="U2473" s="65">
        <v>-7546.1799999999994</v>
      </c>
      <c r="V2473" s="65">
        <v>-48439.014999999992</v>
      </c>
    </row>
    <row r="2474" spans="1:22" x14ac:dyDescent="0.25">
      <c r="A2474">
        <v>2458</v>
      </c>
      <c r="B2474" s="65">
        <v>39.865499999999997</v>
      </c>
      <c r="C2474" s="65">
        <v>328.58479999999997</v>
      </c>
      <c r="D2474" s="65">
        <v>14.3827</v>
      </c>
      <c r="E2474" s="65">
        <v>218.98660000000001</v>
      </c>
      <c r="F2474" s="65">
        <v>3242.6849999999999</v>
      </c>
      <c r="G2474" s="65">
        <v>2694.5295999999998</v>
      </c>
      <c r="H2474" s="65">
        <v>9912.1635000000006</v>
      </c>
      <c r="I2474" s="65">
        <v>3191.0691000000002</v>
      </c>
      <c r="J2474" s="65">
        <v>2584.7265000000002</v>
      </c>
      <c r="K2474" s="65">
        <v>3318.56</v>
      </c>
      <c r="L2474" s="65">
        <v>3811.5</v>
      </c>
      <c r="M2474" s="65">
        <v>-9577.2000000000007</v>
      </c>
      <c r="N2474" s="65">
        <v>-3225.2999999999997</v>
      </c>
      <c r="O2474" s="65">
        <v>14706.8</v>
      </c>
      <c r="P2474" s="65">
        <v>-4762.375</v>
      </c>
      <c r="Q2474" s="65">
        <v>-4645.4399999999996</v>
      </c>
      <c r="R2474" s="65">
        <v>-10135.11</v>
      </c>
      <c r="S2474" s="65">
        <v>-1717.63</v>
      </c>
      <c r="T2474" s="65">
        <v>-3201.4949999999999</v>
      </c>
      <c r="U2474" s="65">
        <v>-4836.6399999999994</v>
      </c>
      <c r="V2474" s="65">
        <v>-23582.89</v>
      </c>
    </row>
    <row r="2475" spans="1:22" x14ac:dyDescent="0.25">
      <c r="A2475">
        <v>2459</v>
      </c>
      <c r="B2475" s="65">
        <v>40.1</v>
      </c>
      <c r="C2475" s="65">
        <v>316.70999999999998</v>
      </c>
      <c r="D2475" s="65">
        <v>14.25</v>
      </c>
      <c r="E2475" s="65">
        <v>215.81</v>
      </c>
      <c r="F2475" s="65">
        <v>3232.56</v>
      </c>
      <c r="G2475" s="65">
        <v>2694.79</v>
      </c>
      <c r="H2475" s="65">
        <v>9864.6</v>
      </c>
      <c r="I2475" s="65">
        <v>3151.65</v>
      </c>
      <c r="J2475" s="65">
        <v>2569.37</v>
      </c>
      <c r="K2475" s="65">
        <v>3379.01</v>
      </c>
      <c r="L2475" s="65">
        <v>2196.6000000000004</v>
      </c>
      <c r="M2475" s="65">
        <v>8230.1999999999989</v>
      </c>
      <c r="N2475" s="65">
        <v>2047.5</v>
      </c>
      <c r="O2475" s="65">
        <v>21067</v>
      </c>
      <c r="P2475" s="65">
        <v>-2230.4249999999997</v>
      </c>
      <c r="Q2475" s="65">
        <v>-4697.2</v>
      </c>
      <c r="R2475" s="65">
        <v>-7756.8600000000006</v>
      </c>
      <c r="S2475" s="65">
        <v>2224.58</v>
      </c>
      <c r="T2475" s="65">
        <v>-897.91500000000008</v>
      </c>
      <c r="U2475" s="65">
        <v>-16926.82</v>
      </c>
      <c r="V2475" s="65">
        <v>3256.6600000000035</v>
      </c>
    </row>
    <row r="2476" spans="1:22" x14ac:dyDescent="0.25">
      <c r="A2476">
        <v>2460</v>
      </c>
      <c r="B2476" s="65">
        <v>39.867100000000001</v>
      </c>
      <c r="C2476" s="65">
        <v>313.56110000000001</v>
      </c>
      <c r="D2476" s="65">
        <v>14.210100000000001</v>
      </c>
      <c r="E2476" s="65">
        <v>221.7919</v>
      </c>
      <c r="F2476" s="65">
        <v>3390.2890000000002</v>
      </c>
      <c r="G2476" s="65">
        <v>2676.1869999999999</v>
      </c>
      <c r="H2476" s="65">
        <v>9854.1933000000008</v>
      </c>
      <c r="I2476" s="65">
        <v>3251.0417000000002</v>
      </c>
      <c r="J2476" s="65">
        <v>2607.6428999999998</v>
      </c>
      <c r="K2476" s="65">
        <v>3305.2372</v>
      </c>
      <c r="L2476" s="65">
        <v>3800.3</v>
      </c>
      <c r="M2476" s="65">
        <v>12958.349999999999</v>
      </c>
      <c r="N2476" s="65">
        <v>3506.1</v>
      </c>
      <c r="O2476" s="65">
        <v>9096.1999999999989</v>
      </c>
      <c r="P2476" s="65">
        <v>-41663.375</v>
      </c>
      <c r="Q2476" s="65">
        <v>-976.92</v>
      </c>
      <c r="R2476" s="65">
        <v>-7236.6</v>
      </c>
      <c r="S2476" s="65">
        <v>-7714.8899999999994</v>
      </c>
      <c r="T2476" s="65">
        <v>-6638.9549999999999</v>
      </c>
      <c r="U2476" s="65">
        <v>-2172.08</v>
      </c>
      <c r="V2476" s="65">
        <v>-37041.870000000003</v>
      </c>
    </row>
    <row r="2477" spans="1:22" x14ac:dyDescent="0.25">
      <c r="A2477">
        <v>2461</v>
      </c>
      <c r="B2477" s="65">
        <v>39.47</v>
      </c>
      <c r="C2477" s="65">
        <v>321.51</v>
      </c>
      <c r="D2477" s="65">
        <v>14.38</v>
      </c>
      <c r="E2477" s="65">
        <v>228.35</v>
      </c>
      <c r="F2477" s="65">
        <v>3263.76</v>
      </c>
      <c r="G2477" s="65">
        <v>2728.2</v>
      </c>
      <c r="H2477" s="65">
        <v>9585.98</v>
      </c>
      <c r="I2477" s="65">
        <v>3102.83</v>
      </c>
      <c r="J2477" s="65">
        <v>2527.06</v>
      </c>
      <c r="K2477" s="65">
        <v>3422.84</v>
      </c>
      <c r="L2477" s="65">
        <v>6551.2999999999993</v>
      </c>
      <c r="M2477" s="65">
        <v>1034.25</v>
      </c>
      <c r="N2477" s="65">
        <v>-3057.6</v>
      </c>
      <c r="O2477" s="65">
        <v>-4015.7999999999997</v>
      </c>
      <c r="P2477" s="65">
        <v>-10030.575000000001</v>
      </c>
      <c r="Q2477" s="65">
        <v>-11380.44</v>
      </c>
      <c r="R2477" s="65">
        <v>6173.875</v>
      </c>
      <c r="S2477" s="65">
        <v>7106.35</v>
      </c>
      <c r="T2477" s="65">
        <v>5448</v>
      </c>
      <c r="U2477" s="65">
        <v>-25692.739999999998</v>
      </c>
      <c r="V2477" s="65">
        <v>-27863.379999999997</v>
      </c>
    </row>
    <row r="2478" spans="1:22" x14ac:dyDescent="0.25">
      <c r="A2478">
        <v>2462</v>
      </c>
      <c r="B2478" s="65">
        <v>40.891800000000003</v>
      </c>
      <c r="C2478" s="65">
        <v>323.12580000000003</v>
      </c>
      <c r="D2478" s="65">
        <v>14.302</v>
      </c>
      <c r="E2478" s="65">
        <v>235.1865</v>
      </c>
      <c r="F2478" s="65">
        <v>3214.1747999999998</v>
      </c>
      <c r="G2478" s="65">
        <v>2668.9947999999999</v>
      </c>
      <c r="H2478" s="65">
        <v>9385.6882999999998</v>
      </c>
      <c r="I2478" s="65">
        <v>3153.1714000000002</v>
      </c>
      <c r="J2478" s="65">
        <v>2531.4178000000002</v>
      </c>
      <c r="K2478" s="65">
        <v>3309.3539999999998</v>
      </c>
      <c r="L2478" s="65">
        <v>-3372.6</v>
      </c>
      <c r="M2478" s="65">
        <v>-1388.7</v>
      </c>
      <c r="N2478" s="65">
        <v>-78</v>
      </c>
      <c r="O2478" s="65">
        <v>-17693</v>
      </c>
      <c r="P2478" s="65">
        <v>2365.1749999999997</v>
      </c>
      <c r="Q2478" s="65">
        <v>461.52</v>
      </c>
      <c r="R2478" s="65">
        <v>16188.650000000001</v>
      </c>
      <c r="S2478" s="65">
        <v>2072.14</v>
      </c>
      <c r="T2478" s="65">
        <v>4794.8099999999995</v>
      </c>
      <c r="U2478" s="65">
        <v>-2995.44</v>
      </c>
      <c r="V2478" s="65">
        <v>354.5550000000012</v>
      </c>
    </row>
    <row r="2479" spans="1:22" x14ac:dyDescent="0.25">
      <c r="A2479">
        <v>2463</v>
      </c>
      <c r="B2479" s="65">
        <v>41.69</v>
      </c>
      <c r="C2479" s="65">
        <v>330.9</v>
      </c>
      <c r="D2479" s="65">
        <v>14.61</v>
      </c>
      <c r="E2479" s="65">
        <v>217.75</v>
      </c>
      <c r="F2479" s="65">
        <v>3223.75</v>
      </c>
      <c r="G2479" s="65">
        <v>2619.65</v>
      </c>
      <c r="H2479" s="65">
        <v>9864.5</v>
      </c>
      <c r="I2479" s="65">
        <v>3184.81</v>
      </c>
      <c r="J2479" s="65">
        <v>2592.16</v>
      </c>
      <c r="K2479" s="65">
        <v>3255.31</v>
      </c>
      <c r="L2479" s="65">
        <v>-8981.6999999999989</v>
      </c>
      <c r="M2479" s="65">
        <v>-13043.550000000001</v>
      </c>
      <c r="N2479" s="65">
        <v>-12242.1</v>
      </c>
      <c r="O2479" s="65">
        <v>17171.399999999998</v>
      </c>
      <c r="P2479" s="65">
        <v>-29.375</v>
      </c>
      <c r="Q2479" s="65">
        <v>10331.140000000001</v>
      </c>
      <c r="R2479" s="65">
        <v>-7751.9900000000007</v>
      </c>
      <c r="S2479" s="65">
        <v>-1091.44</v>
      </c>
      <c r="T2479" s="65">
        <v>-4316.37</v>
      </c>
      <c r="U2479" s="65">
        <v>7812.54</v>
      </c>
      <c r="V2479" s="65">
        <v>-12141.445</v>
      </c>
    </row>
    <row r="2480" spans="1:22" x14ac:dyDescent="0.25">
      <c r="A2480">
        <v>2464</v>
      </c>
      <c r="B2480" s="65">
        <v>40.447200000000002</v>
      </c>
      <c r="C2480" s="65">
        <v>327.45650000000001</v>
      </c>
      <c r="D2480" s="65">
        <v>14.463800000000001</v>
      </c>
      <c r="E2480" s="65">
        <v>231.73220000000001</v>
      </c>
      <c r="F2480" s="65">
        <v>3164.0542</v>
      </c>
      <c r="G2480" s="65">
        <v>2700.1181999999999</v>
      </c>
      <c r="H2480" s="65">
        <v>9752.1437000000005</v>
      </c>
      <c r="I2480" s="65">
        <v>3142.3645000000001</v>
      </c>
      <c r="J2480" s="65">
        <v>2622.2444</v>
      </c>
      <c r="K2480" s="65">
        <v>3353.3319999999999</v>
      </c>
      <c r="L2480" s="65">
        <v>-260.39999999999998</v>
      </c>
      <c r="M2480" s="65">
        <v>-7884.75</v>
      </c>
      <c r="N2480" s="65">
        <v>-6388.2</v>
      </c>
      <c r="O2480" s="65">
        <v>-10784.4</v>
      </c>
      <c r="P2480" s="65">
        <v>14895.324999999999</v>
      </c>
      <c r="Q2480" s="65">
        <v>-5763.16</v>
      </c>
      <c r="R2480" s="65">
        <v>-2134.12</v>
      </c>
      <c r="S2480" s="65">
        <v>3152.83</v>
      </c>
      <c r="T2480" s="65">
        <v>-8829.18</v>
      </c>
      <c r="U2480" s="65">
        <v>-11791.039999999999</v>
      </c>
      <c r="V2480" s="65">
        <v>-35787.095000000001</v>
      </c>
    </row>
    <row r="2481" spans="1:22" x14ac:dyDescent="0.25">
      <c r="A2481">
        <v>2465</v>
      </c>
      <c r="B2481" s="65">
        <v>39.65</v>
      </c>
      <c r="C2481" s="65">
        <v>331.04</v>
      </c>
      <c r="D2481" s="65">
        <v>14.49</v>
      </c>
      <c r="E2481" s="65">
        <v>228.54</v>
      </c>
      <c r="F2481" s="65">
        <v>3424.5</v>
      </c>
      <c r="G2481" s="65">
        <v>2698.93</v>
      </c>
      <c r="H2481" s="65">
        <v>9342.4599999999991</v>
      </c>
      <c r="I2481" s="65">
        <v>3139.56</v>
      </c>
      <c r="J2481" s="65">
        <v>2601.11</v>
      </c>
      <c r="K2481" s="65">
        <v>3350.72</v>
      </c>
      <c r="L2481" s="65">
        <v>5341.7</v>
      </c>
      <c r="M2481" s="65">
        <v>-13257.300000000001</v>
      </c>
      <c r="N2481" s="65">
        <v>-7324.2</v>
      </c>
      <c r="O2481" s="65">
        <v>-4395</v>
      </c>
      <c r="P2481" s="65">
        <v>-50216.574999999997</v>
      </c>
      <c r="Q2481" s="65">
        <v>-5526.46</v>
      </c>
      <c r="R2481" s="65">
        <v>18350.059999999998</v>
      </c>
      <c r="S2481" s="65">
        <v>3433.68</v>
      </c>
      <c r="T2481" s="65">
        <v>-5658.27</v>
      </c>
      <c r="U2481" s="65">
        <v>-11268.720000000001</v>
      </c>
      <c r="V2481" s="65">
        <v>-70521.085000000006</v>
      </c>
    </row>
    <row r="2482" spans="1:22" x14ac:dyDescent="0.25">
      <c r="A2482">
        <v>2466</v>
      </c>
      <c r="B2482" s="65">
        <v>41.783499999999997</v>
      </c>
      <c r="C2482" s="65">
        <v>322.04989999999998</v>
      </c>
      <c r="D2482" s="65">
        <v>14.0185</v>
      </c>
      <c r="E2482" s="65">
        <v>223.17580000000001</v>
      </c>
      <c r="F2482" s="65">
        <v>3085.8850000000002</v>
      </c>
      <c r="G2482" s="65">
        <v>2707.4888000000001</v>
      </c>
      <c r="H2482" s="65">
        <v>9487.5344999999998</v>
      </c>
      <c r="I2482" s="65">
        <v>3165.5614999999998</v>
      </c>
      <c r="J2482" s="65">
        <v>2635.3263999999999</v>
      </c>
      <c r="K2482" s="65">
        <v>3280.4614000000001</v>
      </c>
      <c r="L2482" s="65">
        <v>-9614.5</v>
      </c>
      <c r="M2482" s="65">
        <v>225.15</v>
      </c>
      <c r="N2482" s="65">
        <v>10978.499999999998</v>
      </c>
      <c r="O2482" s="65">
        <v>6328.4000000000005</v>
      </c>
      <c r="P2482" s="65">
        <v>34437.625</v>
      </c>
      <c r="Q2482" s="65">
        <v>-7237.28</v>
      </c>
      <c r="R2482" s="65">
        <v>11096.34</v>
      </c>
      <c r="S2482" s="65">
        <v>833.13000000000011</v>
      </c>
      <c r="T2482" s="65">
        <v>-10791.480000000001</v>
      </c>
      <c r="U2482" s="65">
        <v>2783.08</v>
      </c>
      <c r="V2482" s="65">
        <v>39038.964999999997</v>
      </c>
    </row>
    <row r="2483" spans="1:22" x14ac:dyDescent="0.25">
      <c r="A2483">
        <v>2467</v>
      </c>
      <c r="B2483" s="65">
        <v>41.07</v>
      </c>
      <c r="C2483" s="65">
        <v>323.29000000000002</v>
      </c>
      <c r="D2483" s="65">
        <v>14.08</v>
      </c>
      <c r="E2483" s="65">
        <v>214.48</v>
      </c>
      <c r="F2483" s="65">
        <v>3341.41</v>
      </c>
      <c r="G2483" s="65">
        <v>2690.53</v>
      </c>
      <c r="H2483" s="65">
        <v>9655.57</v>
      </c>
      <c r="I2483" s="65">
        <v>3195.52</v>
      </c>
      <c r="J2483" s="65">
        <v>2577.27</v>
      </c>
      <c r="K2483" s="65">
        <v>3282.77</v>
      </c>
      <c r="L2483" s="65">
        <v>-4627.7</v>
      </c>
      <c r="M2483" s="65">
        <v>-1627.6499999999999</v>
      </c>
      <c r="N2483" s="65">
        <v>8533.1999999999989</v>
      </c>
      <c r="O2483" s="65">
        <v>23726.199999999997</v>
      </c>
      <c r="P2483" s="65">
        <v>-29443.4</v>
      </c>
      <c r="Q2483" s="65">
        <v>-3845.18</v>
      </c>
      <c r="R2483" s="65">
        <v>2694.6149999999998</v>
      </c>
      <c r="S2483" s="65">
        <v>-2162.36</v>
      </c>
      <c r="T2483" s="65">
        <v>-2082.9</v>
      </c>
      <c r="U2483" s="65">
        <v>2321.7800000000002</v>
      </c>
      <c r="V2483" s="65">
        <v>-6513.3950000000059</v>
      </c>
    </row>
    <row r="2484" spans="1:22" x14ac:dyDescent="0.25">
      <c r="A2484">
        <v>2468</v>
      </c>
      <c r="B2484" s="65">
        <v>40.195700000000002</v>
      </c>
      <c r="C2484" s="65">
        <v>332.93459999999999</v>
      </c>
      <c r="D2484" s="65">
        <v>14.542400000000001</v>
      </c>
      <c r="E2484" s="65">
        <v>226.6337</v>
      </c>
      <c r="F2484" s="65">
        <v>3358.2786000000001</v>
      </c>
      <c r="G2484" s="65">
        <v>2644.4499000000001</v>
      </c>
      <c r="H2484" s="65">
        <v>9716.6061000000009</v>
      </c>
      <c r="I2484" s="65">
        <v>3206.7057</v>
      </c>
      <c r="J2484" s="65">
        <v>2574.6333</v>
      </c>
      <c r="K2484" s="65">
        <v>3250.5801999999999</v>
      </c>
      <c r="L2484" s="65">
        <v>1500.1</v>
      </c>
      <c r="M2484" s="65">
        <v>-16101.900000000001</v>
      </c>
      <c r="N2484" s="65">
        <v>-9453.6</v>
      </c>
      <c r="O2484" s="65">
        <v>-587.4</v>
      </c>
      <c r="P2484" s="65">
        <v>-33660.775000000001</v>
      </c>
      <c r="Q2484" s="65">
        <v>5370.5</v>
      </c>
      <c r="R2484" s="65">
        <v>-357.24</v>
      </c>
      <c r="S2484" s="65">
        <v>-3281.29</v>
      </c>
      <c r="T2484" s="65">
        <v>-1687.5149999999999</v>
      </c>
      <c r="U2484" s="65">
        <v>8759.32</v>
      </c>
      <c r="V2484" s="65">
        <v>-49499.8</v>
      </c>
    </row>
    <row r="2485" spans="1:22" x14ac:dyDescent="0.25">
      <c r="A2485">
        <v>2469</v>
      </c>
      <c r="B2485" s="65">
        <v>41.32</v>
      </c>
      <c r="C2485" s="65">
        <v>321.87</v>
      </c>
      <c r="D2485" s="65">
        <v>14.19</v>
      </c>
      <c r="E2485" s="65">
        <v>222.52</v>
      </c>
      <c r="F2485" s="65">
        <v>3324</v>
      </c>
      <c r="G2485" s="65">
        <v>2666.56</v>
      </c>
      <c r="H2485" s="65">
        <v>9437.07</v>
      </c>
      <c r="I2485" s="65">
        <v>3149.08</v>
      </c>
      <c r="J2485" s="65">
        <v>2587.4499999999998</v>
      </c>
      <c r="K2485" s="65">
        <v>3238.59</v>
      </c>
      <c r="L2485" s="65">
        <v>-6351.8</v>
      </c>
      <c r="M2485" s="65">
        <v>500.25</v>
      </c>
      <c r="N2485" s="65">
        <v>4344.6000000000004</v>
      </c>
      <c r="O2485" s="65">
        <v>7644.8</v>
      </c>
      <c r="P2485" s="65">
        <v>-25090.625</v>
      </c>
      <c r="Q2485" s="65">
        <v>949.2</v>
      </c>
      <c r="R2485" s="65">
        <v>13619.460000000001</v>
      </c>
      <c r="S2485" s="65">
        <v>2481.73</v>
      </c>
      <c r="T2485" s="65">
        <v>-3610.3649999999998</v>
      </c>
      <c r="U2485" s="65">
        <v>11157.2</v>
      </c>
      <c r="V2485" s="65">
        <v>5644.4500000000007</v>
      </c>
    </row>
    <row r="2486" spans="1:22" x14ac:dyDescent="0.25">
      <c r="A2486">
        <v>2470</v>
      </c>
      <c r="B2486" s="65">
        <v>40.141800000000003</v>
      </c>
      <c r="C2486" s="65">
        <v>321.86709999999999</v>
      </c>
      <c r="D2486" s="65">
        <v>14.293200000000001</v>
      </c>
      <c r="E2486" s="65">
        <v>219.29570000000001</v>
      </c>
      <c r="F2486" s="65">
        <v>3298.6288</v>
      </c>
      <c r="G2486" s="65">
        <v>2677.1487000000002</v>
      </c>
      <c r="H2486" s="65">
        <v>9726.6252000000004</v>
      </c>
      <c r="I2486" s="65">
        <v>3177.4821000000002</v>
      </c>
      <c r="J2486" s="65">
        <v>2513.9571000000001</v>
      </c>
      <c r="K2486" s="65">
        <v>3311.7959000000001</v>
      </c>
      <c r="L2486" s="65">
        <v>1877.3999999999999</v>
      </c>
      <c r="M2486" s="65">
        <v>499.34999999999997</v>
      </c>
      <c r="N2486" s="65">
        <v>265.2</v>
      </c>
      <c r="O2486" s="65">
        <v>14088.6</v>
      </c>
      <c r="P2486" s="65">
        <v>-18748.325000000001</v>
      </c>
      <c r="Q2486" s="65">
        <v>-1169.26</v>
      </c>
      <c r="R2486" s="65">
        <v>-858.19500000000005</v>
      </c>
      <c r="S2486" s="65">
        <v>-358.93</v>
      </c>
      <c r="T2486" s="65">
        <v>7413.915</v>
      </c>
      <c r="U2486" s="65">
        <v>-3483.82</v>
      </c>
      <c r="V2486" s="65">
        <v>-474.06500000000187</v>
      </c>
    </row>
    <row r="2487" spans="1:22" x14ac:dyDescent="0.25">
      <c r="A2487">
        <v>2471</v>
      </c>
      <c r="B2487" s="65">
        <v>39.17</v>
      </c>
      <c r="C2487" s="65">
        <v>319.38</v>
      </c>
      <c r="D2487" s="65">
        <v>14.6</v>
      </c>
      <c r="E2487" s="65">
        <v>226.19</v>
      </c>
      <c r="F2487" s="65">
        <v>3325.75</v>
      </c>
      <c r="G2487" s="65">
        <v>2708.63</v>
      </c>
      <c r="H2487" s="65">
        <v>9830.69</v>
      </c>
      <c r="I2487" s="65">
        <v>3190.9</v>
      </c>
      <c r="J2487" s="65">
        <v>2561.0500000000002</v>
      </c>
      <c r="K2487" s="65">
        <v>3328.81</v>
      </c>
      <c r="L2487" s="65">
        <v>8692.6</v>
      </c>
      <c r="M2487" s="65">
        <v>4235.7</v>
      </c>
      <c r="N2487" s="65">
        <v>-11719.5</v>
      </c>
      <c r="O2487" s="65">
        <v>303.20000000000005</v>
      </c>
      <c r="P2487" s="65">
        <v>-25527.65</v>
      </c>
      <c r="Q2487" s="65">
        <v>-7466.1600000000008</v>
      </c>
      <c r="R2487" s="65">
        <v>-6061.2049999999999</v>
      </c>
      <c r="S2487" s="65">
        <v>-1700.2600000000002</v>
      </c>
      <c r="T2487" s="65">
        <v>349.935</v>
      </c>
      <c r="U2487" s="65">
        <v>-6886.3200000000006</v>
      </c>
      <c r="V2487" s="65">
        <v>-45779.66</v>
      </c>
    </row>
    <row r="2488" spans="1:22" x14ac:dyDescent="0.25">
      <c r="A2488">
        <v>2472</v>
      </c>
      <c r="B2488" s="65">
        <v>38.780099999999997</v>
      </c>
      <c r="C2488" s="65">
        <v>331.14920000000001</v>
      </c>
      <c r="D2488" s="65">
        <v>14.0708</v>
      </c>
      <c r="E2488" s="65">
        <v>226.5538</v>
      </c>
      <c r="F2488" s="65">
        <v>3299.5607</v>
      </c>
      <c r="G2488" s="65">
        <v>2720.4041999999999</v>
      </c>
      <c r="H2488" s="65">
        <v>9679.3909999999996</v>
      </c>
      <c r="I2488" s="65">
        <v>3199.8211000000001</v>
      </c>
      <c r="J2488" s="65">
        <v>2607.5468999999998</v>
      </c>
      <c r="K2488" s="65">
        <v>3235.0396000000001</v>
      </c>
      <c r="L2488" s="65">
        <v>11409.3</v>
      </c>
      <c r="M2488" s="65">
        <v>-13423.8</v>
      </c>
      <c r="N2488" s="65">
        <v>8938.7999999999993</v>
      </c>
      <c r="O2488" s="65">
        <v>-427.59999999999997</v>
      </c>
      <c r="P2488" s="65">
        <v>-18981.3</v>
      </c>
      <c r="Q2488" s="65">
        <v>-9820.3599999999988</v>
      </c>
      <c r="R2488" s="65">
        <v>1503.5149999999999</v>
      </c>
      <c r="S2488" s="65">
        <v>-2592.83</v>
      </c>
      <c r="T2488" s="65">
        <v>-6624.5549999999994</v>
      </c>
      <c r="U2488" s="65">
        <v>11867.44</v>
      </c>
      <c r="V2488" s="65">
        <v>-18151.39</v>
      </c>
    </row>
    <row r="2489" spans="1:22" x14ac:dyDescent="0.25">
      <c r="A2489">
        <v>2473</v>
      </c>
      <c r="B2489" s="65">
        <v>40.44</v>
      </c>
      <c r="C2489" s="65">
        <v>314.02999999999997</v>
      </c>
      <c r="D2489" s="65">
        <v>14.04</v>
      </c>
      <c r="E2489" s="65">
        <v>218.25</v>
      </c>
      <c r="F2489" s="65">
        <v>3170.69</v>
      </c>
      <c r="G2489" s="65">
        <v>2630</v>
      </c>
      <c r="H2489" s="65">
        <v>9870.1299999999992</v>
      </c>
      <c r="I2489" s="65">
        <v>3175.95</v>
      </c>
      <c r="J2489" s="65">
        <v>2562.6999999999998</v>
      </c>
      <c r="K2489" s="65">
        <v>3377.01</v>
      </c>
      <c r="L2489" s="65">
        <v>-214.2</v>
      </c>
      <c r="M2489" s="65">
        <v>12252.300000000001</v>
      </c>
      <c r="N2489" s="65">
        <v>10155.6</v>
      </c>
      <c r="O2489" s="65">
        <v>16185.800000000001</v>
      </c>
      <c r="P2489" s="65">
        <v>13236.275</v>
      </c>
      <c r="Q2489" s="65">
        <v>8261.18</v>
      </c>
      <c r="R2489" s="65">
        <v>-8033.22</v>
      </c>
      <c r="S2489" s="65">
        <v>-205.47</v>
      </c>
      <c r="T2489" s="65">
        <v>102.16500000000001</v>
      </c>
      <c r="U2489" s="65">
        <v>-16527.22</v>
      </c>
      <c r="V2489" s="65">
        <v>35213.21</v>
      </c>
    </row>
    <row r="2490" spans="1:22" x14ac:dyDescent="0.25">
      <c r="A2490">
        <v>2474</v>
      </c>
      <c r="B2490" s="65">
        <v>41.178699999999999</v>
      </c>
      <c r="C2490" s="65">
        <v>314.39060000000001</v>
      </c>
      <c r="D2490" s="65">
        <v>14.948700000000001</v>
      </c>
      <c r="E2490" s="65">
        <v>230.3621</v>
      </c>
      <c r="F2490" s="65">
        <v>3291.9029</v>
      </c>
      <c r="G2490" s="65">
        <v>2723.4544999999998</v>
      </c>
      <c r="H2490" s="65">
        <v>9755.6844000000001</v>
      </c>
      <c r="I2490" s="65">
        <v>3164.4571999999998</v>
      </c>
      <c r="J2490" s="65">
        <v>2581.7170999999998</v>
      </c>
      <c r="K2490" s="65">
        <v>3343.9259000000002</v>
      </c>
      <c r="L2490" s="65">
        <v>-5380.9000000000005</v>
      </c>
      <c r="M2490" s="65">
        <v>11714.1</v>
      </c>
      <c r="N2490" s="65">
        <v>-25299.300000000003</v>
      </c>
      <c r="O2490" s="65">
        <v>-8044.2</v>
      </c>
      <c r="P2490" s="65">
        <v>-17066.849999999999</v>
      </c>
      <c r="Q2490" s="65">
        <v>-10430.42</v>
      </c>
      <c r="R2490" s="65">
        <v>-2311.1550000000002</v>
      </c>
      <c r="S2490" s="65">
        <v>943.56000000000006</v>
      </c>
      <c r="T2490" s="65">
        <v>-2750.085</v>
      </c>
      <c r="U2490" s="65">
        <v>-9909.82</v>
      </c>
      <c r="V2490" s="65">
        <v>-68535.070000000007</v>
      </c>
    </row>
    <row r="2491" spans="1:22" x14ac:dyDescent="0.25">
      <c r="A2491">
        <v>2475</v>
      </c>
      <c r="B2491" s="65">
        <v>39.9</v>
      </c>
      <c r="C2491" s="65">
        <v>325.94</v>
      </c>
      <c r="D2491" s="65">
        <v>14</v>
      </c>
      <c r="E2491" s="65">
        <v>229.54</v>
      </c>
      <c r="F2491" s="65">
        <v>3055.18</v>
      </c>
      <c r="G2491" s="65">
        <v>2743.74</v>
      </c>
      <c r="H2491" s="65">
        <v>9652.9699999999993</v>
      </c>
      <c r="I2491" s="65">
        <v>3095.27</v>
      </c>
      <c r="J2491" s="65">
        <v>2572.36</v>
      </c>
      <c r="K2491" s="65">
        <v>3307.71</v>
      </c>
      <c r="L2491" s="65">
        <v>3581.9</v>
      </c>
      <c r="M2491" s="65">
        <v>-5612.7</v>
      </c>
      <c r="N2491" s="65">
        <v>11863.800000000001</v>
      </c>
      <c r="O2491" s="65">
        <v>-6393.6</v>
      </c>
      <c r="P2491" s="65">
        <v>42114.275000000001</v>
      </c>
      <c r="Q2491" s="65">
        <v>-14487.06</v>
      </c>
      <c r="R2491" s="65">
        <v>2824.4250000000002</v>
      </c>
      <c r="S2491" s="65">
        <v>7862.34</v>
      </c>
      <c r="T2491" s="65">
        <v>-1346.8050000000001</v>
      </c>
      <c r="U2491" s="65">
        <v>-2666.12</v>
      </c>
      <c r="V2491" s="65">
        <v>37740.455000000002</v>
      </c>
    </row>
    <row r="2492" spans="1:22" x14ac:dyDescent="0.25">
      <c r="A2492">
        <v>2476</v>
      </c>
      <c r="B2492" s="65">
        <v>41.261099999999999</v>
      </c>
      <c r="C2492" s="65">
        <v>317.3707</v>
      </c>
      <c r="D2492" s="65">
        <v>14.2905</v>
      </c>
      <c r="E2492" s="65">
        <v>231.4359</v>
      </c>
      <c r="F2492" s="65">
        <v>3176.2604999999999</v>
      </c>
      <c r="G2492" s="65">
        <v>2618.4659999999999</v>
      </c>
      <c r="H2492" s="65">
        <v>9809.6275999999998</v>
      </c>
      <c r="I2492" s="65">
        <v>3117.2033000000001</v>
      </c>
      <c r="J2492" s="65">
        <v>2581.2116999999998</v>
      </c>
      <c r="K2492" s="65">
        <v>3305.9310999999998</v>
      </c>
      <c r="L2492" s="65">
        <v>-5957.7</v>
      </c>
      <c r="M2492" s="65">
        <v>7243.95</v>
      </c>
      <c r="N2492" s="65">
        <v>370.5</v>
      </c>
      <c r="O2492" s="65">
        <v>-10191.800000000001</v>
      </c>
      <c r="P2492" s="65">
        <v>11843.75</v>
      </c>
      <c r="Q2492" s="65">
        <v>10567.279999999999</v>
      </c>
      <c r="R2492" s="65">
        <v>-5008.3150000000005</v>
      </c>
      <c r="S2492" s="65">
        <v>5668.95</v>
      </c>
      <c r="T2492" s="65">
        <v>-2674.2749999999996</v>
      </c>
      <c r="U2492" s="65">
        <v>-2310.86</v>
      </c>
      <c r="V2492" s="65">
        <v>9551.4799999999977</v>
      </c>
    </row>
    <row r="2493" spans="1:22" x14ac:dyDescent="0.25">
      <c r="A2493">
        <v>2477</v>
      </c>
      <c r="B2493" s="65">
        <v>41.63</v>
      </c>
      <c r="C2493" s="65">
        <v>318.88</v>
      </c>
      <c r="D2493" s="65">
        <v>14.22</v>
      </c>
      <c r="E2493" s="65">
        <v>225.87</v>
      </c>
      <c r="F2493" s="65">
        <v>3127.65</v>
      </c>
      <c r="G2493" s="65">
        <v>2676.24</v>
      </c>
      <c r="H2493" s="65">
        <v>9819.93</v>
      </c>
      <c r="I2493" s="65">
        <v>3199.34</v>
      </c>
      <c r="J2493" s="65">
        <v>2579.2800000000002</v>
      </c>
      <c r="K2493" s="65">
        <v>3391.37</v>
      </c>
      <c r="L2493" s="65">
        <v>-8569.4</v>
      </c>
      <c r="M2493" s="65">
        <v>4974.75</v>
      </c>
      <c r="N2493" s="65">
        <v>3003</v>
      </c>
      <c r="O2493" s="65">
        <v>942</v>
      </c>
      <c r="P2493" s="65">
        <v>23995.875</v>
      </c>
      <c r="Q2493" s="65">
        <v>-988.32</v>
      </c>
      <c r="R2493" s="65">
        <v>-5523.4699999999993</v>
      </c>
      <c r="S2493" s="65">
        <v>-2544.58</v>
      </c>
      <c r="T2493" s="65">
        <v>-2384.4749999999999</v>
      </c>
      <c r="U2493" s="65">
        <v>-19397.84</v>
      </c>
      <c r="V2493" s="65">
        <v>-6492.4600000000028</v>
      </c>
    </row>
    <row r="2494" spans="1:22" x14ac:dyDescent="0.25">
      <c r="A2494">
        <v>2478</v>
      </c>
      <c r="B2494" s="65">
        <v>40.298999999999999</v>
      </c>
      <c r="C2494" s="65">
        <v>317.0249</v>
      </c>
      <c r="D2494" s="65">
        <v>14.5557</v>
      </c>
      <c r="E2494" s="65">
        <v>228.80350000000001</v>
      </c>
      <c r="F2494" s="65">
        <v>3272.8476999999998</v>
      </c>
      <c r="G2494" s="65">
        <v>2625.5731000000001</v>
      </c>
      <c r="H2494" s="65">
        <v>9423.5470000000005</v>
      </c>
      <c r="I2494" s="65">
        <v>3237.0848000000001</v>
      </c>
      <c r="J2494" s="65">
        <v>2584.2658000000001</v>
      </c>
      <c r="K2494" s="65">
        <v>3261.0857999999998</v>
      </c>
      <c r="L2494" s="65">
        <v>777</v>
      </c>
      <c r="M2494" s="65">
        <v>7762.65</v>
      </c>
      <c r="N2494" s="65">
        <v>-9972.2999999999993</v>
      </c>
      <c r="O2494" s="65">
        <v>-4927</v>
      </c>
      <c r="P2494" s="65">
        <v>-12303.050000000001</v>
      </c>
      <c r="Q2494" s="65">
        <v>9145.86</v>
      </c>
      <c r="R2494" s="65">
        <v>14295.715000000002</v>
      </c>
      <c r="S2494" s="65">
        <v>-6319.2</v>
      </c>
      <c r="T2494" s="65">
        <v>-3132.39</v>
      </c>
      <c r="U2494" s="65">
        <v>6658.1999999999989</v>
      </c>
      <c r="V2494" s="65">
        <v>1985.4850000000006</v>
      </c>
    </row>
    <row r="2495" spans="1:22" x14ac:dyDescent="0.25">
      <c r="A2495">
        <v>2479</v>
      </c>
      <c r="B2495" s="65">
        <v>40.25</v>
      </c>
      <c r="C2495" s="65">
        <v>310.49</v>
      </c>
      <c r="D2495" s="65">
        <v>14.54</v>
      </c>
      <c r="E2495" s="65">
        <v>227.3</v>
      </c>
      <c r="F2495" s="65">
        <v>3322.32</v>
      </c>
      <c r="G2495" s="65">
        <v>2688.31</v>
      </c>
      <c r="H2495" s="65">
        <v>10167.75</v>
      </c>
      <c r="I2495" s="65">
        <v>3195.23</v>
      </c>
      <c r="J2495" s="65">
        <v>2564.58</v>
      </c>
      <c r="K2495" s="65">
        <v>3266.89</v>
      </c>
      <c r="L2495" s="65">
        <v>1098.3000000000002</v>
      </c>
      <c r="M2495" s="65">
        <v>17564.400000000001</v>
      </c>
      <c r="N2495" s="65">
        <v>-9215.7000000000007</v>
      </c>
      <c r="O2495" s="65">
        <v>-1910.8</v>
      </c>
      <c r="P2495" s="65">
        <v>-24672.3</v>
      </c>
      <c r="Q2495" s="65">
        <v>-3400.6</v>
      </c>
      <c r="R2495" s="65">
        <v>-22914.514999999999</v>
      </c>
      <c r="S2495" s="65">
        <v>-2133.42</v>
      </c>
      <c r="T2495" s="65">
        <v>-179.92500000000001</v>
      </c>
      <c r="U2495" s="65">
        <v>5497.8</v>
      </c>
      <c r="V2495" s="65">
        <v>-40266.759999999995</v>
      </c>
    </row>
    <row r="2496" spans="1:22" x14ac:dyDescent="0.25">
      <c r="A2496">
        <v>2480</v>
      </c>
      <c r="B2496" s="65">
        <v>40.2669</v>
      </c>
      <c r="C2496" s="65">
        <v>317.4402</v>
      </c>
      <c r="D2496" s="65">
        <v>14.61</v>
      </c>
      <c r="E2496" s="65">
        <v>233.07660000000001</v>
      </c>
      <c r="F2496" s="65">
        <v>3093.5050999999999</v>
      </c>
      <c r="G2496" s="65">
        <v>2611.1370999999999</v>
      </c>
      <c r="H2496" s="65">
        <v>9668.9449999999997</v>
      </c>
      <c r="I2496" s="65">
        <v>3191.7094999999999</v>
      </c>
      <c r="J2496" s="65">
        <v>2562.5136000000002</v>
      </c>
      <c r="K2496" s="65">
        <v>3348.6513</v>
      </c>
      <c r="L2496" s="65">
        <v>1001.7</v>
      </c>
      <c r="M2496" s="65">
        <v>7139.7000000000007</v>
      </c>
      <c r="N2496" s="65">
        <v>-12090</v>
      </c>
      <c r="O2496" s="65">
        <v>-13473.2</v>
      </c>
      <c r="P2496" s="65">
        <v>32532.600000000002</v>
      </c>
      <c r="Q2496" s="65">
        <v>12033.060000000001</v>
      </c>
      <c r="R2496" s="65">
        <v>2025.8150000000001</v>
      </c>
      <c r="S2496" s="65">
        <v>-1781.67</v>
      </c>
      <c r="T2496" s="65">
        <v>130.44</v>
      </c>
      <c r="U2496" s="65">
        <v>-10854.900000000001</v>
      </c>
      <c r="V2496" s="65">
        <v>16663.545000000002</v>
      </c>
    </row>
    <row r="2497" spans="1:22" x14ac:dyDescent="0.25">
      <c r="A2497">
        <v>2481</v>
      </c>
      <c r="B2497" s="65">
        <v>41.03</v>
      </c>
      <c r="C2497" s="65">
        <v>319.26</v>
      </c>
      <c r="D2497" s="65">
        <v>14.56</v>
      </c>
      <c r="E2497" s="65">
        <v>223.17</v>
      </c>
      <c r="F2497" s="65">
        <v>3131.09</v>
      </c>
      <c r="G2497" s="65">
        <v>2686.49</v>
      </c>
      <c r="H2497" s="65">
        <v>9845.98</v>
      </c>
      <c r="I2497" s="65">
        <v>3208.71</v>
      </c>
      <c r="J2497" s="65">
        <v>2557.87</v>
      </c>
      <c r="K2497" s="65">
        <v>3268.27</v>
      </c>
      <c r="L2497" s="65">
        <v>-4353.3</v>
      </c>
      <c r="M2497" s="65">
        <v>4403.25</v>
      </c>
      <c r="N2497" s="65">
        <v>-10112.699999999999</v>
      </c>
      <c r="O2497" s="65">
        <v>6342.8</v>
      </c>
      <c r="P2497" s="65">
        <v>23136.05</v>
      </c>
      <c r="Q2497" s="65">
        <v>-3038.46</v>
      </c>
      <c r="R2497" s="65">
        <v>-6825.7999999999993</v>
      </c>
      <c r="S2497" s="65">
        <v>-3482.04</v>
      </c>
      <c r="T2497" s="65">
        <v>826.92000000000007</v>
      </c>
      <c r="U2497" s="65">
        <v>5221.0599999999995</v>
      </c>
      <c r="V2497" s="65">
        <v>12117.779999999999</v>
      </c>
    </row>
    <row r="2498" spans="1:22" x14ac:dyDescent="0.25">
      <c r="A2498">
        <v>2482</v>
      </c>
      <c r="B2498" s="65">
        <v>41.292700000000004</v>
      </c>
      <c r="C2498" s="65">
        <v>318.2398</v>
      </c>
      <c r="D2498" s="65">
        <v>14.2203</v>
      </c>
      <c r="E2498" s="65">
        <v>219.2938</v>
      </c>
      <c r="F2498" s="65">
        <v>3302.6163999999999</v>
      </c>
      <c r="G2498" s="65">
        <v>2665.2570000000001</v>
      </c>
      <c r="H2498" s="65">
        <v>9410.4084999999995</v>
      </c>
      <c r="I2498" s="65">
        <v>3220.9321</v>
      </c>
      <c r="J2498" s="65">
        <v>2541.9688999999998</v>
      </c>
      <c r="K2498" s="65">
        <v>3257.1532999999999</v>
      </c>
      <c r="L2498" s="65">
        <v>-6178.9000000000005</v>
      </c>
      <c r="M2498" s="65">
        <v>5940.3</v>
      </c>
      <c r="N2498" s="65">
        <v>3108.2999999999997</v>
      </c>
      <c r="O2498" s="65">
        <v>14092.4</v>
      </c>
      <c r="P2498" s="65">
        <v>-19745.225000000002</v>
      </c>
      <c r="Q2498" s="65">
        <v>1209.08</v>
      </c>
      <c r="R2498" s="65">
        <v>14952.64</v>
      </c>
      <c r="S2498" s="65">
        <v>-4703.9299999999994</v>
      </c>
      <c r="T2498" s="65">
        <v>3212.145</v>
      </c>
      <c r="U2498" s="65">
        <v>7444.7000000000007</v>
      </c>
      <c r="V2498" s="65">
        <v>19331.509999999998</v>
      </c>
    </row>
    <row r="2499" spans="1:22" x14ac:dyDescent="0.25">
      <c r="A2499">
        <v>2483</v>
      </c>
      <c r="B2499" s="65">
        <v>41.71</v>
      </c>
      <c r="C2499" s="65">
        <v>318.82</v>
      </c>
      <c r="D2499" s="65">
        <v>15</v>
      </c>
      <c r="E2499" s="65">
        <v>224.45</v>
      </c>
      <c r="F2499" s="65">
        <v>3120.83</v>
      </c>
      <c r="G2499" s="65">
        <v>2724.92</v>
      </c>
      <c r="H2499" s="65">
        <v>9564.93</v>
      </c>
      <c r="I2499" s="65">
        <v>3211.38</v>
      </c>
      <c r="J2499" s="65">
        <v>2584.21</v>
      </c>
      <c r="K2499" s="65">
        <v>3281.45</v>
      </c>
      <c r="L2499" s="65">
        <v>-9093</v>
      </c>
      <c r="M2499" s="65">
        <v>5067.75</v>
      </c>
      <c r="N2499" s="65">
        <v>-27186.9</v>
      </c>
      <c r="O2499" s="65">
        <v>3780.2</v>
      </c>
      <c r="P2499" s="65">
        <v>25702.425000000003</v>
      </c>
      <c r="Q2499" s="65">
        <v>-10722.539999999999</v>
      </c>
      <c r="R2499" s="65">
        <v>7226.43</v>
      </c>
      <c r="S2499" s="65">
        <v>-3748.7299999999996</v>
      </c>
      <c r="T2499" s="65">
        <v>-3124.3050000000003</v>
      </c>
      <c r="U2499" s="65">
        <v>2584.66</v>
      </c>
      <c r="V2499" s="65">
        <v>-9514.0099999999966</v>
      </c>
    </row>
    <row r="2500" spans="1:22" x14ac:dyDescent="0.25">
      <c r="A2500">
        <v>2484</v>
      </c>
      <c r="B2500" s="65">
        <v>40.034100000000002</v>
      </c>
      <c r="C2500" s="65">
        <v>332.18810000000002</v>
      </c>
      <c r="D2500" s="65">
        <v>14.6877</v>
      </c>
      <c r="E2500" s="65">
        <v>233.82050000000001</v>
      </c>
      <c r="F2500" s="65">
        <v>3301.1451999999999</v>
      </c>
      <c r="G2500" s="65">
        <v>2598.8051</v>
      </c>
      <c r="H2500" s="65">
        <v>9742.2260999999999</v>
      </c>
      <c r="I2500" s="65">
        <v>3231.7703000000001</v>
      </c>
      <c r="J2500" s="65">
        <v>2592.1646999999998</v>
      </c>
      <c r="K2500" s="65">
        <v>3259.636</v>
      </c>
      <c r="L2500" s="65">
        <v>2631.3</v>
      </c>
      <c r="M2500" s="65">
        <v>-14982.15</v>
      </c>
      <c r="N2500" s="65">
        <v>-15120.3</v>
      </c>
      <c r="O2500" s="65">
        <v>-14961</v>
      </c>
      <c r="P2500" s="65">
        <v>-19377.424999999999</v>
      </c>
      <c r="Q2500" s="65">
        <v>14499.46</v>
      </c>
      <c r="R2500" s="65">
        <v>-1638.24</v>
      </c>
      <c r="S2500" s="65">
        <v>-5787.75</v>
      </c>
      <c r="T2500" s="65">
        <v>-4317.2250000000004</v>
      </c>
      <c r="U2500" s="65">
        <v>6948.16</v>
      </c>
      <c r="V2500" s="65">
        <v>-52105.17</v>
      </c>
    </row>
    <row r="2501" spans="1:22" x14ac:dyDescent="0.25">
      <c r="A2501">
        <v>2485</v>
      </c>
      <c r="B2501" s="65">
        <v>38.840000000000003</v>
      </c>
      <c r="C2501" s="65">
        <v>327.12</v>
      </c>
      <c r="D2501" s="65">
        <v>14.09</v>
      </c>
      <c r="E2501" s="65">
        <v>213.99</v>
      </c>
      <c r="F2501" s="65">
        <v>3208.05</v>
      </c>
      <c r="G2501" s="65">
        <v>2615.86</v>
      </c>
      <c r="H2501" s="65">
        <v>10121.530000000001</v>
      </c>
      <c r="I2501" s="65">
        <v>3126.34</v>
      </c>
      <c r="J2501" s="65">
        <v>2561.96</v>
      </c>
      <c r="K2501" s="65">
        <v>3240.78</v>
      </c>
      <c r="L2501" s="65">
        <v>10975.300000000001</v>
      </c>
      <c r="M2501" s="65">
        <v>-7383.5999999999995</v>
      </c>
      <c r="N2501" s="65">
        <v>8256.2999999999993</v>
      </c>
      <c r="O2501" s="65">
        <v>24697</v>
      </c>
      <c r="P2501" s="65">
        <v>3896.5</v>
      </c>
      <c r="Q2501" s="65">
        <v>11088.1</v>
      </c>
      <c r="R2501" s="65">
        <v>-20603.25</v>
      </c>
      <c r="S2501" s="65">
        <v>4755.5199999999995</v>
      </c>
      <c r="T2501" s="65">
        <v>213.67500000000001</v>
      </c>
      <c r="U2501" s="65">
        <v>10719.98</v>
      </c>
      <c r="V2501" s="65">
        <v>46615.524999999994</v>
      </c>
    </row>
    <row r="2502" spans="1:22" x14ac:dyDescent="0.25">
      <c r="A2502">
        <v>2486</v>
      </c>
      <c r="B2502" s="65">
        <v>39.541400000000003</v>
      </c>
      <c r="C2502" s="65">
        <v>318.25540000000001</v>
      </c>
      <c r="D2502" s="65">
        <v>14.3291</v>
      </c>
      <c r="E2502" s="65">
        <v>221.1919</v>
      </c>
      <c r="F2502" s="65">
        <v>3273.3667999999998</v>
      </c>
      <c r="G2502" s="65">
        <v>2665.0320999999999</v>
      </c>
      <c r="H2502" s="65">
        <v>10042.246499999999</v>
      </c>
      <c r="I2502" s="65">
        <v>3175.5216999999998</v>
      </c>
      <c r="J2502" s="65">
        <v>2573.5363000000002</v>
      </c>
      <c r="K2502" s="65">
        <v>3312.5891000000001</v>
      </c>
      <c r="L2502" s="65">
        <v>6080.2</v>
      </c>
      <c r="M2502" s="65">
        <v>5916.9</v>
      </c>
      <c r="N2502" s="65">
        <v>-1134.9000000000001</v>
      </c>
      <c r="O2502" s="65">
        <v>10296.200000000001</v>
      </c>
      <c r="P2502" s="65">
        <v>-12432.824999999999</v>
      </c>
      <c r="Q2502" s="65">
        <v>1254.06</v>
      </c>
      <c r="R2502" s="65">
        <v>-16639.259999999998</v>
      </c>
      <c r="S2502" s="65">
        <v>-162.89000000000001</v>
      </c>
      <c r="T2502" s="65">
        <v>-1522.9650000000001</v>
      </c>
      <c r="U2502" s="65">
        <v>-3642.46</v>
      </c>
      <c r="V2502" s="65">
        <v>-11987.939999999995</v>
      </c>
    </row>
    <row r="2503" spans="1:22" x14ac:dyDescent="0.25">
      <c r="A2503">
        <v>2487</v>
      </c>
      <c r="B2503" s="65">
        <v>39.11</v>
      </c>
      <c r="C2503" s="65">
        <v>311.64</v>
      </c>
      <c r="D2503" s="65">
        <v>14.44</v>
      </c>
      <c r="E2503" s="65">
        <v>229.73</v>
      </c>
      <c r="F2503" s="65">
        <v>3173.77</v>
      </c>
      <c r="G2503" s="65">
        <v>2636.95</v>
      </c>
      <c r="H2503" s="65">
        <v>9925.8700000000008</v>
      </c>
      <c r="I2503" s="65">
        <v>3160.73</v>
      </c>
      <c r="J2503" s="65">
        <v>2547.23</v>
      </c>
      <c r="K2503" s="65">
        <v>3404.72</v>
      </c>
      <c r="L2503" s="65">
        <v>9130.7999999999993</v>
      </c>
      <c r="M2503" s="65">
        <v>15837.75</v>
      </c>
      <c r="N2503" s="65">
        <v>-5588.7000000000007</v>
      </c>
      <c r="O2503" s="65">
        <v>-6773.7999999999993</v>
      </c>
      <c r="P2503" s="65">
        <v>12467.5</v>
      </c>
      <c r="Q2503" s="65">
        <v>6870.04</v>
      </c>
      <c r="R2503" s="65">
        <v>-10820.395</v>
      </c>
      <c r="S2503" s="65">
        <v>1316.3700000000001</v>
      </c>
      <c r="T2503" s="65">
        <v>2423.73</v>
      </c>
      <c r="U2503" s="65">
        <v>-22069.48</v>
      </c>
      <c r="V2503" s="65">
        <v>2793.8149999999987</v>
      </c>
    </row>
    <row r="2504" spans="1:22" x14ac:dyDescent="0.25">
      <c r="A2504">
        <v>2488</v>
      </c>
      <c r="B2504" s="65">
        <v>40.837499999999999</v>
      </c>
      <c r="C2504" s="65">
        <v>337.7509</v>
      </c>
      <c r="D2504" s="65">
        <v>14.004799999999999</v>
      </c>
      <c r="E2504" s="65">
        <v>230.17679999999999</v>
      </c>
      <c r="F2504" s="65">
        <v>3309.3243000000002</v>
      </c>
      <c r="G2504" s="65">
        <v>2635.0268000000001</v>
      </c>
      <c r="H2504" s="65">
        <v>9620.2955999999995</v>
      </c>
      <c r="I2504" s="65">
        <v>3202.8341999999998</v>
      </c>
      <c r="J2504" s="65">
        <v>2526.5713000000001</v>
      </c>
      <c r="K2504" s="65">
        <v>3301.1161999999999</v>
      </c>
      <c r="L2504" s="65">
        <v>-2992.5</v>
      </c>
      <c r="M2504" s="65">
        <v>-23326.350000000002</v>
      </c>
      <c r="N2504" s="65">
        <v>11512.800000000001</v>
      </c>
      <c r="O2504" s="65">
        <v>-7673.6</v>
      </c>
      <c r="P2504" s="65">
        <v>-21422.2</v>
      </c>
      <c r="Q2504" s="65">
        <v>7255.119999999999</v>
      </c>
      <c r="R2504" s="65">
        <v>4458.2849999999999</v>
      </c>
      <c r="S2504" s="65">
        <v>-2894.1400000000003</v>
      </c>
      <c r="T2504" s="65">
        <v>5521.7849999999999</v>
      </c>
      <c r="U2504" s="65">
        <v>-1347.8799999999999</v>
      </c>
      <c r="V2504" s="65">
        <v>-30908.680000000015</v>
      </c>
    </row>
    <row r="2505" spans="1:22" x14ac:dyDescent="0.25">
      <c r="A2505">
        <v>2489</v>
      </c>
      <c r="B2505" s="65">
        <v>40.94</v>
      </c>
      <c r="C2505" s="65">
        <v>320.14</v>
      </c>
      <c r="D2505" s="65">
        <v>14.43</v>
      </c>
      <c r="E2505" s="65">
        <v>215.77</v>
      </c>
      <c r="F2505" s="65">
        <v>3267.05</v>
      </c>
      <c r="G2505" s="65">
        <v>2640.45</v>
      </c>
      <c r="H2505" s="65">
        <v>9461.1</v>
      </c>
      <c r="I2505" s="65">
        <v>3227.86</v>
      </c>
      <c r="J2505" s="65">
        <v>2641.61</v>
      </c>
      <c r="K2505" s="65">
        <v>3276</v>
      </c>
      <c r="L2505" s="65">
        <v>-3726.1</v>
      </c>
      <c r="M2505" s="65">
        <v>3090.1499999999996</v>
      </c>
      <c r="N2505" s="65">
        <v>-5214.3</v>
      </c>
      <c r="O2505" s="65">
        <v>21142.800000000003</v>
      </c>
      <c r="P2505" s="65">
        <v>-10854.324999999999</v>
      </c>
      <c r="Q2505" s="65">
        <v>6171.04</v>
      </c>
      <c r="R2505" s="65">
        <v>12418.295</v>
      </c>
      <c r="S2505" s="65">
        <v>-5396.62</v>
      </c>
      <c r="T2505" s="65">
        <v>-11734.575000000001</v>
      </c>
      <c r="U2505" s="65">
        <v>3675.06</v>
      </c>
      <c r="V2505" s="65">
        <v>9571.4250000000047</v>
      </c>
    </row>
    <row r="2506" spans="1:22" x14ac:dyDescent="0.25">
      <c r="A2506">
        <v>2490</v>
      </c>
      <c r="B2506" s="65">
        <v>39.585299999999997</v>
      </c>
      <c r="C2506" s="65">
        <v>323.47280000000001</v>
      </c>
      <c r="D2506" s="65">
        <v>14.428000000000001</v>
      </c>
      <c r="E2506" s="65">
        <v>211.8955</v>
      </c>
      <c r="F2506" s="65">
        <v>3253.4548</v>
      </c>
      <c r="G2506" s="65">
        <v>2719.2002000000002</v>
      </c>
      <c r="H2506" s="65">
        <v>9242.6437999999998</v>
      </c>
      <c r="I2506" s="65">
        <v>3209.6541000000002</v>
      </c>
      <c r="J2506" s="65">
        <v>2566.114</v>
      </c>
      <c r="K2506" s="65">
        <v>3272.5331999999999</v>
      </c>
      <c r="L2506" s="65">
        <v>5772.9</v>
      </c>
      <c r="M2506" s="65">
        <v>-1909.1999999999998</v>
      </c>
      <c r="N2506" s="65">
        <v>-4992</v>
      </c>
      <c r="O2506" s="65">
        <v>28889</v>
      </c>
      <c r="P2506" s="65">
        <v>-7454.8249999999998</v>
      </c>
      <c r="Q2506" s="65">
        <v>-9579.56</v>
      </c>
      <c r="R2506" s="65">
        <v>23340.875</v>
      </c>
      <c r="S2506" s="65">
        <v>-3576.1299999999997</v>
      </c>
      <c r="T2506" s="65">
        <v>-409.62</v>
      </c>
      <c r="U2506" s="65">
        <v>4368.7199999999993</v>
      </c>
      <c r="V2506" s="65">
        <v>34450.160000000003</v>
      </c>
    </row>
    <row r="2507" spans="1:22" x14ac:dyDescent="0.25">
      <c r="A2507">
        <v>2491</v>
      </c>
      <c r="B2507" s="65">
        <v>41.45</v>
      </c>
      <c r="C2507" s="65">
        <v>327.66000000000003</v>
      </c>
      <c r="D2507" s="65">
        <v>14.7</v>
      </c>
      <c r="E2507" s="65">
        <v>238.17</v>
      </c>
      <c r="F2507" s="65">
        <v>3041.86</v>
      </c>
      <c r="G2507" s="65">
        <v>2682.55</v>
      </c>
      <c r="H2507" s="65">
        <v>9670.51</v>
      </c>
      <c r="I2507" s="65">
        <v>3188.86</v>
      </c>
      <c r="J2507" s="65">
        <v>2558.33</v>
      </c>
      <c r="K2507" s="65">
        <v>3289.88</v>
      </c>
      <c r="L2507" s="65">
        <v>-7289.8000000000011</v>
      </c>
      <c r="M2507" s="65">
        <v>-8190</v>
      </c>
      <c r="N2507" s="65">
        <v>-15455.699999999999</v>
      </c>
      <c r="O2507" s="65">
        <v>-23663.599999999999</v>
      </c>
      <c r="P2507" s="65">
        <v>45443.224999999999</v>
      </c>
      <c r="Q2507" s="65">
        <v>-2250.4</v>
      </c>
      <c r="R2507" s="65">
        <v>1947.77</v>
      </c>
      <c r="S2507" s="65">
        <v>-1496.28</v>
      </c>
      <c r="T2507" s="65">
        <v>758.35500000000002</v>
      </c>
      <c r="U2507" s="65">
        <v>899.2</v>
      </c>
      <c r="V2507" s="65">
        <v>-9297.23</v>
      </c>
    </row>
    <row r="2508" spans="1:22" x14ac:dyDescent="0.25">
      <c r="A2508">
        <v>2492</v>
      </c>
      <c r="B2508" s="65">
        <v>39.271900000000002</v>
      </c>
      <c r="C2508" s="65">
        <v>318.24630000000002</v>
      </c>
      <c r="D2508" s="65">
        <v>14.441800000000001</v>
      </c>
      <c r="E2508" s="65">
        <v>230.6318</v>
      </c>
      <c r="F2508" s="65">
        <v>3115.4036999999998</v>
      </c>
      <c r="G2508" s="65">
        <v>2595.6405</v>
      </c>
      <c r="H2508" s="65">
        <v>9625.6309999999994</v>
      </c>
      <c r="I2508" s="65">
        <v>3154.3476000000001</v>
      </c>
      <c r="J2508" s="65">
        <v>2505.9731000000002</v>
      </c>
      <c r="K2508" s="65">
        <v>3312.4488999999999</v>
      </c>
      <c r="L2508" s="65">
        <v>7966.6999999999989</v>
      </c>
      <c r="M2508" s="65">
        <v>5930.55</v>
      </c>
      <c r="N2508" s="65">
        <v>-5530.2000000000007</v>
      </c>
      <c r="O2508" s="65">
        <v>-8583.6</v>
      </c>
      <c r="P2508" s="65">
        <v>27057.95</v>
      </c>
      <c r="Q2508" s="65">
        <v>15132.380000000001</v>
      </c>
      <c r="R2508" s="65">
        <v>4191.5149999999994</v>
      </c>
      <c r="S2508" s="65">
        <v>1954.5200000000002</v>
      </c>
      <c r="T2508" s="65">
        <v>8611.5149999999994</v>
      </c>
      <c r="U2508" s="65">
        <v>-3614.4199999999996</v>
      </c>
      <c r="V2508" s="65">
        <v>53116.909999999996</v>
      </c>
    </row>
    <row r="2509" spans="1:22" x14ac:dyDescent="0.25">
      <c r="A2509">
        <v>2493</v>
      </c>
      <c r="B2509" s="65">
        <v>38.880000000000003</v>
      </c>
      <c r="C2509" s="65">
        <v>322.95999999999998</v>
      </c>
      <c r="D2509" s="65">
        <v>14.52</v>
      </c>
      <c r="E2509" s="65">
        <v>227.57</v>
      </c>
      <c r="F2509" s="65">
        <v>3160.98</v>
      </c>
      <c r="G2509" s="65">
        <v>2652.61</v>
      </c>
      <c r="H2509" s="65">
        <v>9520.39</v>
      </c>
      <c r="I2509" s="65">
        <v>3164.22</v>
      </c>
      <c r="J2509" s="65">
        <v>2528.77</v>
      </c>
      <c r="K2509" s="65">
        <v>3384.03</v>
      </c>
      <c r="L2509" s="65">
        <v>10720.5</v>
      </c>
      <c r="M2509" s="65">
        <v>-1139.8500000000001</v>
      </c>
      <c r="N2509" s="65">
        <v>-8447.4</v>
      </c>
      <c r="O2509" s="65">
        <v>-2452.7999999999997</v>
      </c>
      <c r="P2509" s="65">
        <v>15662.924999999999</v>
      </c>
      <c r="Q2509" s="65">
        <v>3738.6600000000003</v>
      </c>
      <c r="R2509" s="65">
        <v>9453.3349999999991</v>
      </c>
      <c r="S2509" s="65">
        <v>966.86999999999989</v>
      </c>
      <c r="T2509" s="65">
        <v>5192.7000000000007</v>
      </c>
      <c r="U2509" s="65">
        <v>-17931.36</v>
      </c>
      <c r="V2509" s="65">
        <v>15763.580000000002</v>
      </c>
    </row>
    <row r="2510" spans="1:22" x14ac:dyDescent="0.25">
      <c r="A2510">
        <v>2494</v>
      </c>
      <c r="B2510" s="65">
        <v>41.887099999999997</v>
      </c>
      <c r="C2510" s="65">
        <v>318.20949999999999</v>
      </c>
      <c r="D2510" s="65">
        <v>14.1228</v>
      </c>
      <c r="E2510" s="65">
        <v>228.31479999999999</v>
      </c>
      <c r="F2510" s="65">
        <v>3080.1392999999998</v>
      </c>
      <c r="G2510" s="65">
        <v>2664.1619000000001</v>
      </c>
      <c r="H2510" s="65">
        <v>9679.5797999999995</v>
      </c>
      <c r="I2510" s="65">
        <v>3191.3541</v>
      </c>
      <c r="J2510" s="65">
        <v>2585.3838999999998</v>
      </c>
      <c r="K2510" s="65">
        <v>3369.4405000000002</v>
      </c>
      <c r="L2510" s="65">
        <v>-10339.700000000001</v>
      </c>
      <c r="M2510" s="65">
        <v>5985.75</v>
      </c>
      <c r="N2510" s="65">
        <v>6910.8</v>
      </c>
      <c r="O2510" s="65">
        <v>-3949.6000000000004</v>
      </c>
      <c r="P2510" s="65">
        <v>35874.049999999996</v>
      </c>
      <c r="Q2510" s="65">
        <v>1428.1000000000001</v>
      </c>
      <c r="R2510" s="65">
        <v>1494.075</v>
      </c>
      <c r="S2510" s="65">
        <v>-1746.13</v>
      </c>
      <c r="T2510" s="65">
        <v>-3300.1049999999996</v>
      </c>
      <c r="U2510" s="65">
        <v>-15012.74</v>
      </c>
      <c r="V2510" s="65">
        <v>17344.499999999993</v>
      </c>
    </row>
    <row r="2511" spans="1:22" x14ac:dyDescent="0.25">
      <c r="A2511">
        <v>2495</v>
      </c>
      <c r="B2511" s="65">
        <v>40.83</v>
      </c>
      <c r="C2511" s="65">
        <v>328.16</v>
      </c>
      <c r="D2511" s="65">
        <v>14.6</v>
      </c>
      <c r="E2511" s="65">
        <v>216.43</v>
      </c>
      <c r="F2511" s="65">
        <v>3370.12</v>
      </c>
      <c r="G2511" s="65">
        <v>2667.29</v>
      </c>
      <c r="H2511" s="65">
        <v>9656.7900000000009</v>
      </c>
      <c r="I2511" s="65">
        <v>3178.42</v>
      </c>
      <c r="J2511" s="65">
        <v>2528.56</v>
      </c>
      <c r="K2511" s="65">
        <v>3268.96</v>
      </c>
      <c r="L2511" s="65">
        <v>-2951.9</v>
      </c>
      <c r="M2511" s="65">
        <v>-8937.15</v>
      </c>
      <c r="N2511" s="65">
        <v>-11524.5</v>
      </c>
      <c r="O2511" s="65">
        <v>19827.599999999999</v>
      </c>
      <c r="P2511" s="65">
        <v>-36622.35</v>
      </c>
      <c r="Q2511" s="65">
        <v>802.14</v>
      </c>
      <c r="R2511" s="65">
        <v>2633.4549999999999</v>
      </c>
      <c r="S2511" s="65">
        <v>-452.81</v>
      </c>
      <c r="T2511" s="65">
        <v>5223.2550000000001</v>
      </c>
      <c r="U2511" s="65">
        <v>5083.26</v>
      </c>
      <c r="V2511" s="65">
        <v>-26919</v>
      </c>
    </row>
    <row r="2512" spans="1:22" x14ac:dyDescent="0.25">
      <c r="A2512">
        <v>2496</v>
      </c>
      <c r="B2512" s="65">
        <v>40.026000000000003</v>
      </c>
      <c r="C2512" s="65">
        <v>314.13029999999998</v>
      </c>
      <c r="D2512" s="65">
        <v>14.324400000000001</v>
      </c>
      <c r="E2512" s="65">
        <v>218.94970000000001</v>
      </c>
      <c r="F2512" s="65">
        <v>3346.0340999999999</v>
      </c>
      <c r="G2512" s="65">
        <v>2654.1370999999999</v>
      </c>
      <c r="H2512" s="65">
        <v>9430.7772000000004</v>
      </c>
      <c r="I2512" s="65">
        <v>3245.1930000000002</v>
      </c>
      <c r="J2512" s="65">
        <v>2548.2211000000002</v>
      </c>
      <c r="K2512" s="65">
        <v>3262.7442999999998</v>
      </c>
      <c r="L2512" s="65">
        <v>2688</v>
      </c>
      <c r="M2512" s="65">
        <v>12104.55</v>
      </c>
      <c r="N2512" s="65">
        <v>-951.6</v>
      </c>
      <c r="O2512" s="65">
        <v>14780.6</v>
      </c>
      <c r="P2512" s="65">
        <v>-30599.65</v>
      </c>
      <c r="Q2512" s="65">
        <v>3433.0599999999995</v>
      </c>
      <c r="R2512" s="65">
        <v>13934.205</v>
      </c>
      <c r="S2512" s="65">
        <v>-7130.02</v>
      </c>
      <c r="T2512" s="65">
        <v>2274.3150000000001</v>
      </c>
      <c r="U2512" s="65">
        <v>6326.5</v>
      </c>
      <c r="V2512" s="65">
        <v>16859.96</v>
      </c>
    </row>
    <row r="2513" spans="1:22" x14ac:dyDescent="0.25">
      <c r="A2513">
        <v>2497</v>
      </c>
      <c r="B2513" s="65">
        <v>41.96</v>
      </c>
      <c r="C2513" s="65">
        <v>321.02999999999997</v>
      </c>
      <c r="D2513" s="65">
        <v>14.43</v>
      </c>
      <c r="E2513" s="65">
        <v>223.93</v>
      </c>
      <c r="F2513" s="65">
        <v>3165.96</v>
      </c>
      <c r="G2513" s="65">
        <v>2681.02</v>
      </c>
      <c r="H2513" s="65">
        <v>9805.2199999999993</v>
      </c>
      <c r="I2513" s="65">
        <v>3194.55</v>
      </c>
      <c r="J2513" s="65">
        <v>2554.2600000000002</v>
      </c>
      <c r="K2513" s="65">
        <v>3285.07</v>
      </c>
      <c r="L2513" s="65">
        <v>-10850.7</v>
      </c>
      <c r="M2513" s="65">
        <v>1757.3999999999999</v>
      </c>
      <c r="N2513" s="65">
        <v>-5027.0999999999995</v>
      </c>
      <c r="O2513" s="65">
        <v>4826</v>
      </c>
      <c r="P2513" s="65">
        <v>14417.875</v>
      </c>
      <c r="Q2513" s="65">
        <v>-1942.8799999999999</v>
      </c>
      <c r="R2513" s="65">
        <v>-4787.8</v>
      </c>
      <c r="S2513" s="65">
        <v>-2065.39</v>
      </c>
      <c r="T2513" s="65">
        <v>1368.585</v>
      </c>
      <c r="U2513" s="65">
        <v>1861.88</v>
      </c>
      <c r="V2513" s="65">
        <v>-442.13000000000147</v>
      </c>
    </row>
    <row r="2514" spans="1:22" x14ac:dyDescent="0.25">
      <c r="A2514">
        <v>2498</v>
      </c>
      <c r="B2514" s="65">
        <v>39.563899999999997</v>
      </c>
      <c r="C2514" s="65">
        <v>319.8297</v>
      </c>
      <c r="D2514" s="65">
        <v>14.462199999999999</v>
      </c>
      <c r="E2514" s="65">
        <v>221.99520000000001</v>
      </c>
      <c r="F2514" s="65">
        <v>3271.2114999999999</v>
      </c>
      <c r="G2514" s="65">
        <v>2659.5364</v>
      </c>
      <c r="H2514" s="65">
        <v>9981.8747000000003</v>
      </c>
      <c r="I2514" s="65">
        <v>3322.6113999999998</v>
      </c>
      <c r="J2514" s="65">
        <v>2572.0545999999999</v>
      </c>
      <c r="K2514" s="65">
        <v>3312.9627999999998</v>
      </c>
      <c r="L2514" s="65">
        <v>5922.7</v>
      </c>
      <c r="M2514" s="65">
        <v>3555.45</v>
      </c>
      <c r="N2514" s="65">
        <v>-6325.8</v>
      </c>
      <c r="O2514" s="65">
        <v>8689.6</v>
      </c>
      <c r="P2514" s="65">
        <v>-11894</v>
      </c>
      <c r="Q2514" s="65">
        <v>2353.1999999999998</v>
      </c>
      <c r="R2514" s="65">
        <v>-13620.670000000002</v>
      </c>
      <c r="S2514" s="65">
        <v>-14871.86</v>
      </c>
      <c r="T2514" s="65">
        <v>-1300.71</v>
      </c>
      <c r="U2514" s="65">
        <v>-3717.2</v>
      </c>
      <c r="V2514" s="65">
        <v>-31209.29</v>
      </c>
    </row>
    <row r="2515" spans="1:22" x14ac:dyDescent="0.25">
      <c r="A2515">
        <v>2499</v>
      </c>
      <c r="B2515" s="65">
        <v>40.17</v>
      </c>
      <c r="C2515" s="65">
        <v>323.83999999999997</v>
      </c>
      <c r="D2515" s="65">
        <v>14.7</v>
      </c>
      <c r="E2515" s="65">
        <v>215.03</v>
      </c>
      <c r="F2515" s="65">
        <v>3189.39</v>
      </c>
      <c r="G2515" s="65">
        <v>2665.1</v>
      </c>
      <c r="H2515" s="65">
        <v>9776.1</v>
      </c>
      <c r="I2515" s="65">
        <v>3113.99</v>
      </c>
      <c r="J2515" s="65">
        <v>2583.3200000000002</v>
      </c>
      <c r="K2515" s="65">
        <v>3335.02</v>
      </c>
      <c r="L2515" s="65">
        <v>1706.6</v>
      </c>
      <c r="M2515" s="65">
        <v>-2459.1</v>
      </c>
      <c r="N2515" s="65">
        <v>-15564.9</v>
      </c>
      <c r="O2515" s="65">
        <v>22627.600000000002</v>
      </c>
      <c r="P2515" s="65">
        <v>8562.4249999999993</v>
      </c>
      <c r="Q2515" s="65">
        <v>1239.8400000000001</v>
      </c>
      <c r="R2515" s="65">
        <v>-3331.7149999999997</v>
      </c>
      <c r="S2515" s="65">
        <v>5990.73</v>
      </c>
      <c r="T2515" s="65">
        <v>-2990.0249999999996</v>
      </c>
      <c r="U2515" s="65">
        <v>-8129.16</v>
      </c>
      <c r="V2515" s="65">
        <v>7652.2950000000037</v>
      </c>
    </row>
    <row r="2516" spans="1:22" x14ac:dyDescent="0.25">
      <c r="A2516">
        <v>2500</v>
      </c>
      <c r="B2516" s="65">
        <v>40.234699999999997</v>
      </c>
      <c r="C2516" s="65">
        <v>319.90839999999997</v>
      </c>
      <c r="D2516" s="65">
        <v>13.8466</v>
      </c>
      <c r="E2516" s="65">
        <v>218.06819999999999</v>
      </c>
      <c r="F2516" s="65">
        <v>3240.3865000000001</v>
      </c>
      <c r="G2516" s="65">
        <v>2645.1502</v>
      </c>
      <c r="H2516" s="65">
        <v>9805.8875000000007</v>
      </c>
      <c r="I2516" s="65">
        <v>3149.8685999999998</v>
      </c>
      <c r="J2516" s="65">
        <v>2576.0727999999999</v>
      </c>
      <c r="K2516" s="65">
        <v>3267.0889999999999</v>
      </c>
      <c r="L2516" s="65">
        <v>1227.1000000000001</v>
      </c>
      <c r="M2516" s="65">
        <v>3437.3999999999996</v>
      </c>
      <c r="N2516" s="65">
        <v>17682.600000000002</v>
      </c>
      <c r="O2516" s="65">
        <v>16543.600000000002</v>
      </c>
      <c r="P2516" s="65">
        <v>-4187.75</v>
      </c>
      <c r="Q2516" s="65">
        <v>5230.4400000000005</v>
      </c>
      <c r="R2516" s="65">
        <v>-4821.3099999999995</v>
      </c>
      <c r="S2516" s="65">
        <v>2402.42</v>
      </c>
      <c r="T2516" s="65">
        <v>-1903.44</v>
      </c>
      <c r="U2516" s="65">
        <v>5457.56</v>
      </c>
      <c r="V2516" s="65">
        <v>41068.620000000003</v>
      </c>
    </row>
    <row r="2517" spans="1:22" x14ac:dyDescent="0.25">
      <c r="A2517">
        <v>2501</v>
      </c>
      <c r="B2517" s="65">
        <v>42.07</v>
      </c>
      <c r="C2517" s="65">
        <v>321.70999999999998</v>
      </c>
      <c r="D2517" s="65">
        <v>14.21</v>
      </c>
      <c r="E2517" s="65">
        <v>225.57</v>
      </c>
      <c r="F2517" s="65">
        <v>3088.71</v>
      </c>
      <c r="G2517" s="65">
        <v>2677.12</v>
      </c>
      <c r="H2517" s="65">
        <v>9715.6200000000008</v>
      </c>
      <c r="I2517" s="65">
        <v>3167.85</v>
      </c>
      <c r="J2517" s="65">
        <v>2612.4</v>
      </c>
      <c r="K2517" s="65">
        <v>3193.15</v>
      </c>
      <c r="L2517" s="65">
        <v>-11648.699999999999</v>
      </c>
      <c r="M2517" s="65">
        <v>732.9</v>
      </c>
      <c r="N2517" s="65">
        <v>3591.9</v>
      </c>
      <c r="O2517" s="65">
        <v>1539.1999999999998</v>
      </c>
      <c r="P2517" s="65">
        <v>33731.599999999999</v>
      </c>
      <c r="Q2517" s="65">
        <v>-1163.8400000000001</v>
      </c>
      <c r="R2517" s="65">
        <v>-307.87</v>
      </c>
      <c r="S2517" s="65">
        <v>604.49</v>
      </c>
      <c r="T2517" s="65">
        <v>-7352.91</v>
      </c>
      <c r="U2517" s="65">
        <v>20245.580000000002</v>
      </c>
      <c r="V2517" s="65">
        <v>39972.350000000006</v>
      </c>
    </row>
    <row r="2518" spans="1:22" x14ac:dyDescent="0.25">
      <c r="A2518">
        <v>2502</v>
      </c>
      <c r="B2518" s="65">
        <v>41.522599999999997</v>
      </c>
      <c r="C2518" s="65">
        <v>323.3492</v>
      </c>
      <c r="D2518" s="65">
        <v>14.5932</v>
      </c>
      <c r="E2518" s="65">
        <v>233.30369999999999</v>
      </c>
      <c r="F2518" s="65">
        <v>3139.1529999999998</v>
      </c>
      <c r="G2518" s="65">
        <v>2728.4375</v>
      </c>
      <c r="H2518" s="65">
        <v>9831.4161000000004</v>
      </c>
      <c r="I2518" s="65">
        <v>3244.8303999999998</v>
      </c>
      <c r="J2518" s="65">
        <v>2543.3926000000001</v>
      </c>
      <c r="K2518" s="65">
        <v>3255.3015</v>
      </c>
      <c r="L2518" s="65">
        <v>-7788.2</v>
      </c>
      <c r="M2518" s="65">
        <v>-1723.8</v>
      </c>
      <c r="N2518" s="65">
        <v>-11434.800000000001</v>
      </c>
      <c r="O2518" s="65">
        <v>-13927.4</v>
      </c>
      <c r="P2518" s="65">
        <v>21120.625</v>
      </c>
      <c r="Q2518" s="65">
        <v>-11427.02</v>
      </c>
      <c r="R2518" s="65">
        <v>-6097.7400000000007</v>
      </c>
      <c r="S2518" s="65">
        <v>-7093.76</v>
      </c>
      <c r="T2518" s="65">
        <v>2998.59</v>
      </c>
      <c r="U2518" s="65">
        <v>7815.0599999999995</v>
      </c>
      <c r="V2518" s="65">
        <v>-27558.445000000007</v>
      </c>
    </row>
    <row r="2519" spans="1:22" x14ac:dyDescent="0.25">
      <c r="A2519">
        <v>2503</v>
      </c>
      <c r="B2519" s="65">
        <v>40.04</v>
      </c>
      <c r="C2519" s="65">
        <v>320.67</v>
      </c>
      <c r="D2519" s="65">
        <v>14.14</v>
      </c>
      <c r="E2519" s="65">
        <v>222.17</v>
      </c>
      <c r="F2519" s="65">
        <v>3097.58</v>
      </c>
      <c r="G2519" s="65">
        <v>2708.46</v>
      </c>
      <c r="H2519" s="65">
        <v>9987.6200000000008</v>
      </c>
      <c r="I2519" s="65">
        <v>3111.98</v>
      </c>
      <c r="J2519" s="65">
        <v>2556.64</v>
      </c>
      <c r="K2519" s="65">
        <v>3294.26</v>
      </c>
      <c r="L2519" s="65">
        <v>2570.4</v>
      </c>
      <c r="M2519" s="65">
        <v>2299.0499999999997</v>
      </c>
      <c r="N2519" s="65">
        <v>6220.5</v>
      </c>
      <c r="O2519" s="65">
        <v>8332.4</v>
      </c>
      <c r="P2519" s="65">
        <v>31514</v>
      </c>
      <c r="Q2519" s="65">
        <v>-7431.64</v>
      </c>
      <c r="R2519" s="65">
        <v>-13907.7</v>
      </c>
      <c r="S2519" s="65">
        <v>6191.3200000000006</v>
      </c>
      <c r="T2519" s="65">
        <v>1011.4949999999999</v>
      </c>
      <c r="U2519" s="65">
        <v>24.12</v>
      </c>
      <c r="V2519" s="65">
        <v>36823.945000000007</v>
      </c>
    </row>
    <row r="2520" spans="1:22" x14ac:dyDescent="0.25">
      <c r="A2520">
        <v>2504</v>
      </c>
      <c r="B2520" s="65">
        <v>40.996899999999997</v>
      </c>
      <c r="C2520" s="65">
        <v>323.0333</v>
      </c>
      <c r="D2520" s="65">
        <v>14.2339</v>
      </c>
      <c r="E2520" s="65">
        <v>228.34690000000001</v>
      </c>
      <c r="F2520" s="65">
        <v>3297.0517</v>
      </c>
      <c r="G2520" s="65">
        <v>2738.9632999999999</v>
      </c>
      <c r="H2520" s="65">
        <v>9742.8029999999999</v>
      </c>
      <c r="I2520" s="65">
        <v>3196.8292999999999</v>
      </c>
      <c r="J2520" s="65">
        <v>2530.2784999999999</v>
      </c>
      <c r="K2520" s="65">
        <v>3357.3283999999999</v>
      </c>
      <c r="L2520" s="65">
        <v>-4108.3</v>
      </c>
      <c r="M2520" s="65">
        <v>-1249.95</v>
      </c>
      <c r="N2520" s="65">
        <v>2577.9</v>
      </c>
      <c r="O2520" s="65">
        <v>-4013.7999999999997</v>
      </c>
      <c r="P2520" s="65">
        <v>-18354.05</v>
      </c>
      <c r="Q2520" s="65">
        <v>-13532.18</v>
      </c>
      <c r="R2520" s="65">
        <v>-1667.085</v>
      </c>
      <c r="S2520" s="65">
        <v>-2293.65</v>
      </c>
      <c r="T2520" s="65">
        <v>4965.7049999999999</v>
      </c>
      <c r="U2520" s="65">
        <v>-12590.32</v>
      </c>
      <c r="V2520" s="65">
        <v>-50265.729999999996</v>
      </c>
    </row>
    <row r="2521" spans="1:22" x14ac:dyDescent="0.25">
      <c r="A2521">
        <v>2505</v>
      </c>
      <c r="B2521" s="65">
        <v>39.85</v>
      </c>
      <c r="C2521" s="65">
        <v>324.81</v>
      </c>
      <c r="D2521" s="65">
        <v>14.07</v>
      </c>
      <c r="E2521" s="65">
        <v>230.77</v>
      </c>
      <c r="F2521" s="65">
        <v>3171.53</v>
      </c>
      <c r="G2521" s="65">
        <v>2713.68</v>
      </c>
      <c r="H2521" s="65">
        <v>9583.1299999999992</v>
      </c>
      <c r="I2521" s="65">
        <v>3251.03</v>
      </c>
      <c r="J2521" s="65">
        <v>2552.67</v>
      </c>
      <c r="K2521" s="65">
        <v>3348.35</v>
      </c>
      <c r="L2521" s="65">
        <v>3924.8999999999996</v>
      </c>
      <c r="M2521" s="65">
        <v>-3914.1</v>
      </c>
      <c r="N2521" s="65">
        <v>9005.1</v>
      </c>
      <c r="O2521" s="65">
        <v>-8854</v>
      </c>
      <c r="P2521" s="65">
        <v>13026.525</v>
      </c>
      <c r="Q2521" s="65">
        <v>-8474.7800000000007</v>
      </c>
      <c r="R2521" s="65">
        <v>6316.72</v>
      </c>
      <c r="S2521" s="65">
        <v>-7713.7699999999995</v>
      </c>
      <c r="T2521" s="65">
        <v>1607.4749999999999</v>
      </c>
      <c r="U2521" s="65">
        <v>-10794</v>
      </c>
      <c r="V2521" s="65">
        <v>-5869.9300000000021</v>
      </c>
    </row>
    <row r="2522" spans="1:22" x14ac:dyDescent="0.25">
      <c r="A2522">
        <v>2506</v>
      </c>
      <c r="B2522" s="65">
        <v>41.383400000000002</v>
      </c>
      <c r="C2522" s="65">
        <v>320.26260000000002</v>
      </c>
      <c r="D2522" s="65">
        <v>14.113</v>
      </c>
      <c r="E2522" s="65">
        <v>223.85579999999999</v>
      </c>
      <c r="F2522" s="65">
        <v>3207.922</v>
      </c>
      <c r="G2522" s="65">
        <v>2688.4041000000002</v>
      </c>
      <c r="H2522" s="65">
        <v>10057.4506</v>
      </c>
      <c r="I2522" s="65">
        <v>3203.3607999999999</v>
      </c>
      <c r="J2522" s="65">
        <v>2582.8789000000002</v>
      </c>
      <c r="K2522" s="65">
        <v>3287.3505</v>
      </c>
      <c r="L2522" s="65">
        <v>-6813.8</v>
      </c>
      <c r="M2522" s="65">
        <v>2906.1</v>
      </c>
      <c r="N2522" s="65">
        <v>7293</v>
      </c>
      <c r="O2522" s="65">
        <v>4968.3999999999996</v>
      </c>
      <c r="P2522" s="65">
        <v>3928.375</v>
      </c>
      <c r="Q2522" s="65">
        <v>-3420.34</v>
      </c>
      <c r="R2522" s="65">
        <v>-17399.465</v>
      </c>
      <c r="S2522" s="65">
        <v>-2946.8</v>
      </c>
      <c r="T2522" s="65">
        <v>-2924.355</v>
      </c>
      <c r="U2522" s="65">
        <v>1405.26</v>
      </c>
      <c r="V2522" s="65">
        <v>-13003.625000000002</v>
      </c>
    </row>
    <row r="2523" spans="1:22" x14ac:dyDescent="0.25">
      <c r="A2523">
        <v>2507</v>
      </c>
      <c r="B2523" s="65">
        <v>38.92</v>
      </c>
      <c r="C2523" s="65">
        <v>325.06</v>
      </c>
      <c r="D2523" s="65">
        <v>14.39</v>
      </c>
      <c r="E2523" s="65">
        <v>216.77</v>
      </c>
      <c r="F2523" s="65">
        <v>3228.13</v>
      </c>
      <c r="G2523" s="65">
        <v>2690.65</v>
      </c>
      <c r="H2523" s="65">
        <v>9845.77</v>
      </c>
      <c r="I2523" s="65">
        <v>3176.88</v>
      </c>
      <c r="J2523" s="65">
        <v>2554.4699999999998</v>
      </c>
      <c r="K2523" s="65">
        <v>3272.08</v>
      </c>
      <c r="L2523" s="65">
        <v>10440.5</v>
      </c>
      <c r="M2523" s="65">
        <v>-4286.25</v>
      </c>
      <c r="N2523" s="65">
        <v>-3361.8</v>
      </c>
      <c r="O2523" s="65">
        <v>19144.2</v>
      </c>
      <c r="P2523" s="65">
        <v>-1123.7749999999999</v>
      </c>
      <c r="Q2523" s="65">
        <v>-3868.74</v>
      </c>
      <c r="R2523" s="65">
        <v>-6815.3049999999994</v>
      </c>
      <c r="S2523" s="65">
        <v>-298.93</v>
      </c>
      <c r="T2523" s="65">
        <v>1337.3700000000001</v>
      </c>
      <c r="U2523" s="65">
        <v>4459.3200000000006</v>
      </c>
      <c r="V2523" s="65">
        <v>15626.590000000004</v>
      </c>
    </row>
    <row r="2524" spans="1:22" x14ac:dyDescent="0.25">
      <c r="A2524">
        <v>2508</v>
      </c>
      <c r="B2524" s="65">
        <v>38.7958</v>
      </c>
      <c r="C2524" s="65">
        <v>314.54750000000001</v>
      </c>
      <c r="D2524" s="65">
        <v>14.267300000000001</v>
      </c>
      <c r="E2524" s="65">
        <v>225.88630000000001</v>
      </c>
      <c r="F2524" s="65">
        <v>3320.0151999999998</v>
      </c>
      <c r="G2524" s="65">
        <v>2692.5444000000002</v>
      </c>
      <c r="H2524" s="65">
        <v>9907.1877000000004</v>
      </c>
      <c r="I2524" s="65">
        <v>3132.7755999999999</v>
      </c>
      <c r="J2524" s="65">
        <v>2580.3896</v>
      </c>
      <c r="K2524" s="65">
        <v>3246.5567000000001</v>
      </c>
      <c r="L2524" s="65">
        <v>11299.400000000001</v>
      </c>
      <c r="M2524" s="65">
        <v>11478.75</v>
      </c>
      <c r="N2524" s="65">
        <v>1275.3</v>
      </c>
      <c r="O2524" s="65">
        <v>907.4</v>
      </c>
      <c r="P2524" s="65">
        <v>-24094.924999999999</v>
      </c>
      <c r="Q2524" s="65">
        <v>-4248.4000000000005</v>
      </c>
      <c r="R2524" s="65">
        <v>-9886.32</v>
      </c>
      <c r="S2524" s="65">
        <v>4111.7199999999993</v>
      </c>
      <c r="T2524" s="65">
        <v>-2550.96</v>
      </c>
      <c r="U2524" s="65">
        <v>9564.0199999999986</v>
      </c>
      <c r="V2524" s="65">
        <v>-2144.0150000000012</v>
      </c>
    </row>
    <row r="2525" spans="1:22" x14ac:dyDescent="0.25">
      <c r="A2525">
        <v>2509</v>
      </c>
      <c r="B2525" s="65">
        <v>41.83</v>
      </c>
      <c r="C2525" s="65">
        <v>323.01</v>
      </c>
      <c r="D2525" s="65">
        <v>14.31</v>
      </c>
      <c r="E2525" s="65">
        <v>229.74</v>
      </c>
      <c r="F2525" s="65">
        <v>3141.19</v>
      </c>
      <c r="G2525" s="65">
        <v>2812.32</v>
      </c>
      <c r="H2525" s="65">
        <v>9917.1</v>
      </c>
      <c r="I2525" s="65">
        <v>3190.19</v>
      </c>
      <c r="J2525" s="65">
        <v>2571.98</v>
      </c>
      <c r="K2525" s="65">
        <v>3282.94</v>
      </c>
      <c r="L2525" s="65">
        <v>-9958.9</v>
      </c>
      <c r="M2525" s="65">
        <v>-1208.3999999999999</v>
      </c>
      <c r="N2525" s="65">
        <v>-284.7</v>
      </c>
      <c r="O2525" s="65">
        <v>-6792.7999999999993</v>
      </c>
      <c r="P2525" s="65">
        <v>20611.775000000001</v>
      </c>
      <c r="Q2525" s="65">
        <v>-28203.339999999997</v>
      </c>
      <c r="R2525" s="65">
        <v>-10382.08</v>
      </c>
      <c r="S2525" s="65">
        <v>-1629.9499999999998</v>
      </c>
      <c r="T2525" s="65">
        <v>-1288.8599999999999</v>
      </c>
      <c r="U2525" s="65">
        <v>2286.62</v>
      </c>
      <c r="V2525" s="65">
        <v>-36850.634999999987</v>
      </c>
    </row>
    <row r="2526" spans="1:22" x14ac:dyDescent="0.25">
      <c r="A2526">
        <v>2510</v>
      </c>
      <c r="B2526" s="65">
        <v>40.586799999999997</v>
      </c>
      <c r="C2526" s="65">
        <v>317.93819999999999</v>
      </c>
      <c r="D2526" s="65">
        <v>14.434699999999999</v>
      </c>
      <c r="E2526" s="65">
        <v>231.51849999999999</v>
      </c>
      <c r="F2526" s="65">
        <v>3135.7667000000001</v>
      </c>
      <c r="G2526" s="65">
        <v>2655.9159</v>
      </c>
      <c r="H2526" s="65">
        <v>9806.5522999999994</v>
      </c>
      <c r="I2526" s="65">
        <v>3150.5967999999998</v>
      </c>
      <c r="J2526" s="65">
        <v>2526.9915999999998</v>
      </c>
      <c r="K2526" s="65">
        <v>3291.9852999999998</v>
      </c>
      <c r="L2526" s="65">
        <v>-1237.6000000000001</v>
      </c>
      <c r="M2526" s="65">
        <v>6392.7</v>
      </c>
      <c r="N2526" s="65">
        <v>-5253.2999999999993</v>
      </c>
      <c r="O2526" s="65">
        <v>-10357</v>
      </c>
      <c r="P2526" s="65">
        <v>21967.199999999997</v>
      </c>
      <c r="Q2526" s="65">
        <v>3077.3</v>
      </c>
      <c r="R2526" s="65">
        <v>-4854.5499999999993</v>
      </c>
      <c r="S2526" s="65">
        <v>2329.6</v>
      </c>
      <c r="T2526" s="65">
        <v>5458.74</v>
      </c>
      <c r="U2526" s="65">
        <v>478.3</v>
      </c>
      <c r="V2526" s="65">
        <v>18001.389999999996</v>
      </c>
    </row>
    <row r="2527" spans="1:22" x14ac:dyDescent="0.25">
      <c r="A2527">
        <v>2511</v>
      </c>
      <c r="B2527" s="65">
        <v>39.74</v>
      </c>
      <c r="C2527" s="65">
        <v>322.43</v>
      </c>
      <c r="D2527" s="65">
        <v>13.75</v>
      </c>
      <c r="E2527" s="65">
        <v>234.7</v>
      </c>
      <c r="F2527" s="65">
        <v>3212.28</v>
      </c>
      <c r="G2527" s="65">
        <v>2718.5</v>
      </c>
      <c r="H2527" s="65">
        <v>9512.1299999999992</v>
      </c>
      <c r="I2527" s="65">
        <v>3172.1</v>
      </c>
      <c r="J2527" s="65">
        <v>2524.91</v>
      </c>
      <c r="K2527" s="65">
        <v>3268.1</v>
      </c>
      <c r="L2527" s="65">
        <v>4658.5</v>
      </c>
      <c r="M2527" s="65">
        <v>-349.95</v>
      </c>
      <c r="N2527" s="65">
        <v>21633.3</v>
      </c>
      <c r="O2527" s="65">
        <v>-16713.599999999999</v>
      </c>
      <c r="P2527" s="65">
        <v>2839.1000000000004</v>
      </c>
      <c r="Q2527" s="65">
        <v>-9439.52</v>
      </c>
      <c r="R2527" s="65">
        <v>9866.5499999999993</v>
      </c>
      <c r="S2527" s="65">
        <v>179.10999999999999</v>
      </c>
      <c r="T2527" s="65">
        <v>5770.47</v>
      </c>
      <c r="U2527" s="65">
        <v>5256.36</v>
      </c>
      <c r="V2527" s="65">
        <v>23700.32</v>
      </c>
    </row>
    <row r="2528" spans="1:22" x14ac:dyDescent="0.25">
      <c r="A2528">
        <v>2512</v>
      </c>
      <c r="B2528" s="65">
        <v>40.508899999999997</v>
      </c>
      <c r="C2528" s="65">
        <v>329.35910000000001</v>
      </c>
      <c r="D2528" s="65">
        <v>14.0511</v>
      </c>
      <c r="E2528" s="65">
        <v>232.62799999999999</v>
      </c>
      <c r="F2528" s="65">
        <v>3163.67</v>
      </c>
      <c r="G2528" s="65">
        <v>2670.4059000000002</v>
      </c>
      <c r="H2528" s="65">
        <v>9325.9680000000008</v>
      </c>
      <c r="I2528" s="65">
        <v>3222.1167</v>
      </c>
      <c r="J2528" s="65">
        <v>2576.5273000000002</v>
      </c>
      <c r="K2528" s="65">
        <v>3281.1992</v>
      </c>
      <c r="L2528" s="65">
        <v>-692.30000000000007</v>
      </c>
      <c r="M2528" s="65">
        <v>-10738.65</v>
      </c>
      <c r="N2528" s="65">
        <v>9707.1</v>
      </c>
      <c r="O2528" s="65">
        <v>-12576</v>
      </c>
      <c r="P2528" s="65">
        <v>14991.375</v>
      </c>
      <c r="Q2528" s="65">
        <v>179.29999999999998</v>
      </c>
      <c r="R2528" s="65">
        <v>19174.664999999997</v>
      </c>
      <c r="S2528" s="65">
        <v>-4822.3900000000003</v>
      </c>
      <c r="T2528" s="65">
        <v>-1971.615</v>
      </c>
      <c r="U2528" s="65">
        <v>2635.52</v>
      </c>
      <c r="V2528" s="65">
        <v>15887.004999999999</v>
      </c>
    </row>
    <row r="2529" spans="1:22" x14ac:dyDescent="0.25">
      <c r="A2529">
        <v>2513</v>
      </c>
      <c r="B2529" s="65">
        <v>41.61</v>
      </c>
      <c r="C2529" s="65">
        <v>333.86</v>
      </c>
      <c r="D2529" s="65">
        <v>14.79</v>
      </c>
      <c r="E2529" s="65">
        <v>228.13</v>
      </c>
      <c r="F2529" s="65">
        <v>3126.66</v>
      </c>
      <c r="G2529" s="65">
        <v>2667.89</v>
      </c>
      <c r="H2529" s="65">
        <v>9720.2999999999993</v>
      </c>
      <c r="I2529" s="65">
        <v>3128.82</v>
      </c>
      <c r="J2529" s="65">
        <v>2547.9299999999998</v>
      </c>
      <c r="K2529" s="65">
        <v>3327.72</v>
      </c>
      <c r="L2529" s="65">
        <v>-8383.9</v>
      </c>
      <c r="M2529" s="65">
        <v>-17489.25</v>
      </c>
      <c r="N2529" s="65">
        <v>-19289.399999999998</v>
      </c>
      <c r="O2529" s="65">
        <v>-3587.2000000000003</v>
      </c>
      <c r="P2529" s="65">
        <v>24243.725000000002</v>
      </c>
      <c r="Q2529" s="65">
        <v>681.88</v>
      </c>
      <c r="R2529" s="65">
        <v>-541.72</v>
      </c>
      <c r="S2529" s="65">
        <v>4506.79</v>
      </c>
      <c r="T2529" s="65">
        <v>2318.2950000000001</v>
      </c>
      <c r="U2529" s="65">
        <v>-6668.66</v>
      </c>
      <c r="V2529" s="65">
        <v>-24209.439999999999</v>
      </c>
    </row>
    <row r="2530" spans="1:22" x14ac:dyDescent="0.25">
      <c r="A2530">
        <v>2514</v>
      </c>
      <c r="B2530" s="65">
        <v>38.8874</v>
      </c>
      <c r="C2530" s="65">
        <v>315.47309999999999</v>
      </c>
      <c r="D2530" s="65">
        <v>14.128</v>
      </c>
      <c r="E2530" s="65">
        <v>225.0531</v>
      </c>
      <c r="F2530" s="65">
        <v>3106.4780999999998</v>
      </c>
      <c r="G2530" s="65">
        <v>2763.8861999999999</v>
      </c>
      <c r="H2530" s="65">
        <v>9375.3173999999999</v>
      </c>
      <c r="I2530" s="65">
        <v>3218.9196000000002</v>
      </c>
      <c r="J2530" s="65">
        <v>2610.2345</v>
      </c>
      <c r="K2530" s="65">
        <v>3283.6932999999999</v>
      </c>
      <c r="L2530" s="65">
        <v>10658.199999999999</v>
      </c>
      <c r="M2530" s="65">
        <v>10090.35</v>
      </c>
      <c r="N2530" s="65">
        <v>6707.9999999999991</v>
      </c>
      <c r="O2530" s="65">
        <v>2573.7999999999997</v>
      </c>
      <c r="P2530" s="65">
        <v>29289.35</v>
      </c>
      <c r="Q2530" s="65">
        <v>-18516.759999999998</v>
      </c>
      <c r="R2530" s="65">
        <v>16707.195</v>
      </c>
      <c r="S2530" s="65">
        <v>-4502.68</v>
      </c>
      <c r="T2530" s="65">
        <v>-7027.6950000000006</v>
      </c>
      <c r="U2530" s="65">
        <v>2136.7000000000003</v>
      </c>
      <c r="V2530" s="65">
        <v>48116.46</v>
      </c>
    </row>
    <row r="2531" spans="1:22" x14ac:dyDescent="0.25">
      <c r="A2531">
        <v>2515</v>
      </c>
      <c r="B2531" s="65">
        <v>40.869999999999997</v>
      </c>
      <c r="C2531" s="65">
        <v>318.54000000000002</v>
      </c>
      <c r="D2531" s="65">
        <v>14.79</v>
      </c>
      <c r="E2531" s="65">
        <v>224.52</v>
      </c>
      <c r="F2531" s="65">
        <v>3226.92</v>
      </c>
      <c r="G2531" s="65">
        <v>2633.87</v>
      </c>
      <c r="H2531" s="65">
        <v>9616.33</v>
      </c>
      <c r="I2531" s="65">
        <v>3176.28</v>
      </c>
      <c r="J2531" s="65">
        <v>2580.1999999999998</v>
      </c>
      <c r="K2531" s="65">
        <v>3334.41</v>
      </c>
      <c r="L2531" s="65">
        <v>-3217.2000000000003</v>
      </c>
      <c r="M2531" s="65">
        <v>5497.5</v>
      </c>
      <c r="N2531" s="65">
        <v>-18930.599999999999</v>
      </c>
      <c r="O2531" s="65">
        <v>3643.2000000000003</v>
      </c>
      <c r="P2531" s="65">
        <v>-820.6</v>
      </c>
      <c r="Q2531" s="65">
        <v>7486.52</v>
      </c>
      <c r="R2531" s="65">
        <v>4656.49</v>
      </c>
      <c r="S2531" s="65">
        <v>-238.31000000000003</v>
      </c>
      <c r="T2531" s="65">
        <v>-2522.4750000000004</v>
      </c>
      <c r="U2531" s="65">
        <v>-8007.0999999999995</v>
      </c>
      <c r="V2531" s="65">
        <v>-12452.574999999997</v>
      </c>
    </row>
    <row r="2532" spans="1:22" x14ac:dyDescent="0.25">
      <c r="A2532">
        <v>2516</v>
      </c>
      <c r="B2532" s="65">
        <v>40.045499999999997</v>
      </c>
      <c r="C2532" s="65">
        <v>324.06020000000001</v>
      </c>
      <c r="D2532" s="65">
        <v>14.2317</v>
      </c>
      <c r="E2532" s="65">
        <v>230.38079999999999</v>
      </c>
      <c r="F2532" s="65">
        <v>3108.2930000000001</v>
      </c>
      <c r="G2532" s="65">
        <v>2670.1653000000001</v>
      </c>
      <c r="H2532" s="65">
        <v>10029.164199999999</v>
      </c>
      <c r="I2532" s="65">
        <v>3150.4110999999998</v>
      </c>
      <c r="J2532" s="65">
        <v>2555.4933999999998</v>
      </c>
      <c r="K2532" s="65">
        <v>3284.3083000000001</v>
      </c>
      <c r="L2532" s="65">
        <v>2551.5</v>
      </c>
      <c r="M2532" s="65">
        <v>-2790.3</v>
      </c>
      <c r="N2532" s="65">
        <v>2663.7</v>
      </c>
      <c r="O2532" s="65">
        <v>-8081.5999999999995</v>
      </c>
      <c r="P2532" s="65">
        <v>28835.625</v>
      </c>
      <c r="Q2532" s="65">
        <v>227.42</v>
      </c>
      <c r="R2532" s="65">
        <v>-15985.145</v>
      </c>
      <c r="S2532" s="65">
        <v>2348.17</v>
      </c>
      <c r="T2532" s="65">
        <v>1183.47</v>
      </c>
      <c r="U2532" s="65">
        <v>2013.7</v>
      </c>
      <c r="V2532" s="65">
        <v>12966.539999999997</v>
      </c>
    </row>
    <row r="2533" spans="1:22" x14ac:dyDescent="0.25">
      <c r="A2533">
        <v>2517</v>
      </c>
      <c r="B2533" s="65">
        <v>39.21</v>
      </c>
      <c r="C2533" s="65">
        <v>320.73</v>
      </c>
      <c r="D2533" s="65">
        <v>14.29</v>
      </c>
      <c r="E2533" s="65">
        <v>220.43</v>
      </c>
      <c r="F2533" s="65">
        <v>3031.41</v>
      </c>
      <c r="G2533" s="65">
        <v>2679.42</v>
      </c>
      <c r="H2533" s="65">
        <v>9748.91</v>
      </c>
      <c r="I2533" s="65">
        <v>3179.66</v>
      </c>
      <c r="J2533" s="65">
        <v>2623.82</v>
      </c>
      <c r="K2533" s="65">
        <v>3252.61</v>
      </c>
      <c r="L2533" s="65">
        <v>8405.6</v>
      </c>
      <c r="M2533" s="65">
        <v>2207.1</v>
      </c>
      <c r="N2533" s="65">
        <v>432.90000000000003</v>
      </c>
      <c r="O2533" s="65">
        <v>11825.8</v>
      </c>
      <c r="P2533" s="65">
        <v>48057.274999999994</v>
      </c>
      <c r="Q2533" s="65">
        <v>-1623.02</v>
      </c>
      <c r="R2533" s="65">
        <v>-1972.3949999999998</v>
      </c>
      <c r="S2533" s="65">
        <v>-576.77</v>
      </c>
      <c r="T2533" s="65">
        <v>-9065.1</v>
      </c>
      <c r="U2533" s="65">
        <v>8353.32</v>
      </c>
      <c r="V2533" s="65">
        <v>66044.709999999977</v>
      </c>
    </row>
    <row r="2534" spans="1:22" x14ac:dyDescent="0.25">
      <c r="A2534">
        <v>2518</v>
      </c>
      <c r="B2534" s="65">
        <v>40.217500000000001</v>
      </c>
      <c r="C2534" s="65">
        <v>316.39879999999999</v>
      </c>
      <c r="D2534" s="65">
        <v>14.5403</v>
      </c>
      <c r="E2534" s="65">
        <v>211.35640000000001</v>
      </c>
      <c r="F2534" s="65">
        <v>3239.4301999999998</v>
      </c>
      <c r="G2534" s="65">
        <v>2656.3694999999998</v>
      </c>
      <c r="H2534" s="65">
        <v>9484.9362000000001</v>
      </c>
      <c r="I2534" s="65">
        <v>3187.7265000000002</v>
      </c>
      <c r="J2534" s="65">
        <v>2541.8548999999998</v>
      </c>
      <c r="K2534" s="65">
        <v>3319.4992000000002</v>
      </c>
      <c r="L2534" s="65">
        <v>1347.5</v>
      </c>
      <c r="M2534" s="65">
        <v>8701.7999999999993</v>
      </c>
      <c r="N2534" s="65">
        <v>-9371.7000000000007</v>
      </c>
      <c r="O2534" s="65">
        <v>29967.199999999997</v>
      </c>
      <c r="P2534" s="65">
        <v>-3948.6750000000002</v>
      </c>
      <c r="Q2534" s="65">
        <v>2986.58</v>
      </c>
      <c r="R2534" s="65">
        <v>11226.255000000001</v>
      </c>
      <c r="S2534" s="65">
        <v>-1383.3700000000001</v>
      </c>
      <c r="T2534" s="65">
        <v>3229.2450000000003</v>
      </c>
      <c r="U2534" s="65">
        <v>-5024.4799999999996</v>
      </c>
      <c r="V2534" s="65">
        <v>37730.354999999996</v>
      </c>
    </row>
    <row r="2535" spans="1:22" x14ac:dyDescent="0.25">
      <c r="A2535">
        <v>2519</v>
      </c>
      <c r="B2535" s="65">
        <v>39.35</v>
      </c>
      <c r="C2535" s="65">
        <v>310.52999999999997</v>
      </c>
      <c r="D2535" s="65">
        <v>14.31</v>
      </c>
      <c r="E2535" s="65">
        <v>222.16</v>
      </c>
      <c r="F2535" s="65">
        <v>3360.91</v>
      </c>
      <c r="G2535" s="65">
        <v>2684.07</v>
      </c>
      <c r="H2535" s="65">
        <v>9697.2000000000007</v>
      </c>
      <c r="I2535" s="65">
        <v>3205.57</v>
      </c>
      <c r="J2535" s="65">
        <v>2547.96</v>
      </c>
      <c r="K2535" s="65">
        <v>3221.19</v>
      </c>
      <c r="L2535" s="65">
        <v>7438.2</v>
      </c>
      <c r="M2535" s="65">
        <v>17512.349999999999</v>
      </c>
      <c r="N2535" s="65">
        <v>-421.20000000000005</v>
      </c>
      <c r="O2535" s="65">
        <v>8368.4</v>
      </c>
      <c r="P2535" s="65">
        <v>-34317.574999999997</v>
      </c>
      <c r="Q2535" s="65">
        <v>-2553.4</v>
      </c>
      <c r="R2535" s="65">
        <v>613.125</v>
      </c>
      <c r="S2535" s="65">
        <v>-3168.17</v>
      </c>
      <c r="T2535" s="65">
        <v>2312.9850000000001</v>
      </c>
      <c r="U2535" s="65">
        <v>14637.48</v>
      </c>
      <c r="V2535" s="65">
        <v>10422.195000000003</v>
      </c>
    </row>
    <row r="2536" spans="1:22" x14ac:dyDescent="0.25">
      <c r="A2536">
        <v>2520</v>
      </c>
      <c r="B2536" s="65">
        <v>39.204599999999999</v>
      </c>
      <c r="C2536" s="65">
        <v>318.74540000000002</v>
      </c>
      <c r="D2536" s="65">
        <v>13.9872</v>
      </c>
      <c r="E2536" s="65">
        <v>232.58969999999999</v>
      </c>
      <c r="F2536" s="65">
        <v>3439.2420999999999</v>
      </c>
      <c r="G2536" s="65">
        <v>2729.2328000000002</v>
      </c>
      <c r="H2536" s="65">
        <v>10117.73</v>
      </c>
      <c r="I2536" s="65">
        <v>3271.0410000000002</v>
      </c>
      <c r="J2536" s="65">
        <v>2532.9342999999999</v>
      </c>
      <c r="K2536" s="65">
        <v>3284.2565</v>
      </c>
      <c r="L2536" s="65">
        <v>8437.8000000000011</v>
      </c>
      <c r="M2536" s="65">
        <v>5181.9000000000005</v>
      </c>
      <c r="N2536" s="65">
        <v>12199.2</v>
      </c>
      <c r="O2536" s="65">
        <v>-12499.4</v>
      </c>
      <c r="P2536" s="65">
        <v>-53901.649999999994</v>
      </c>
      <c r="Q2536" s="65">
        <v>-11586.08</v>
      </c>
      <c r="R2536" s="65">
        <v>-20413.435000000001</v>
      </c>
      <c r="S2536" s="65">
        <v>-9714.82</v>
      </c>
      <c r="T2536" s="65">
        <v>4567.335</v>
      </c>
      <c r="U2536" s="65">
        <v>2024.06</v>
      </c>
      <c r="V2536" s="65">
        <v>-75705.089999999982</v>
      </c>
    </row>
    <row r="2537" spans="1:22" x14ac:dyDescent="0.25">
      <c r="A2537">
        <v>2521</v>
      </c>
      <c r="B2537" s="65">
        <v>39.46</v>
      </c>
      <c r="C2537" s="65">
        <v>311.54000000000002</v>
      </c>
      <c r="D2537" s="65">
        <v>14.7</v>
      </c>
      <c r="E2537" s="65">
        <v>230</v>
      </c>
      <c r="F2537" s="65">
        <v>3399.33</v>
      </c>
      <c r="G2537" s="65">
        <v>2640.8</v>
      </c>
      <c r="H2537" s="65">
        <v>9429.94</v>
      </c>
      <c r="I2537" s="65">
        <v>3211.84</v>
      </c>
      <c r="J2537" s="65">
        <v>2638.12</v>
      </c>
      <c r="K2537" s="65">
        <v>3248.64</v>
      </c>
      <c r="L2537" s="65">
        <v>6651.4000000000005</v>
      </c>
      <c r="M2537" s="65">
        <v>15994.5</v>
      </c>
      <c r="N2537" s="65">
        <v>-15744.3</v>
      </c>
      <c r="O2537" s="65">
        <v>-7325</v>
      </c>
      <c r="P2537" s="65">
        <v>-43924.774999999994</v>
      </c>
      <c r="Q2537" s="65">
        <v>6101.36</v>
      </c>
      <c r="R2537" s="65">
        <v>13976.259999999998</v>
      </c>
      <c r="S2537" s="65">
        <v>-3794.2300000000005</v>
      </c>
      <c r="T2537" s="65">
        <v>-11211.09</v>
      </c>
      <c r="U2537" s="65">
        <v>9148.1200000000008</v>
      </c>
      <c r="V2537" s="65">
        <v>-30127.754999999983</v>
      </c>
    </row>
    <row r="2538" spans="1:22" x14ac:dyDescent="0.25">
      <c r="A2538">
        <v>2522</v>
      </c>
      <c r="B2538" s="65">
        <v>39.899900000000002</v>
      </c>
      <c r="C2538" s="65">
        <v>326.70170000000002</v>
      </c>
      <c r="D2538" s="65">
        <v>13.980600000000001</v>
      </c>
      <c r="E2538" s="65">
        <v>225.4265</v>
      </c>
      <c r="F2538" s="65">
        <v>3314.3146000000002</v>
      </c>
      <c r="G2538" s="65">
        <v>2692.5630999999998</v>
      </c>
      <c r="H2538" s="65">
        <v>9598.9506999999994</v>
      </c>
      <c r="I2538" s="65">
        <v>3133.2363</v>
      </c>
      <c r="J2538" s="65">
        <v>2567.6761999999999</v>
      </c>
      <c r="K2538" s="65">
        <v>3282.0327000000002</v>
      </c>
      <c r="L2538" s="65">
        <v>3570.7</v>
      </c>
      <c r="M2538" s="65">
        <v>-6752.5499999999993</v>
      </c>
      <c r="N2538" s="65">
        <v>12456.6</v>
      </c>
      <c r="O2538" s="65">
        <v>1827</v>
      </c>
      <c r="P2538" s="65">
        <v>-22669.775000000001</v>
      </c>
      <c r="Q2538" s="65">
        <v>-4252.1400000000003</v>
      </c>
      <c r="R2538" s="65">
        <v>5525.53</v>
      </c>
      <c r="S2538" s="65">
        <v>4065.65</v>
      </c>
      <c r="T2538" s="65">
        <v>-643.95000000000005</v>
      </c>
      <c r="U2538" s="65">
        <v>2468.8199999999997</v>
      </c>
      <c r="V2538" s="65">
        <v>-4404.1150000000025</v>
      </c>
    </row>
    <row r="2539" spans="1:22" x14ac:dyDescent="0.25">
      <c r="A2539">
        <v>2523</v>
      </c>
      <c r="B2539" s="65">
        <v>40.340000000000003</v>
      </c>
      <c r="C2539" s="65">
        <v>324.83</v>
      </c>
      <c r="D2539" s="65">
        <v>14.87</v>
      </c>
      <c r="E2539" s="65">
        <v>227.55</v>
      </c>
      <c r="F2539" s="65">
        <v>3185.65</v>
      </c>
      <c r="G2539" s="65">
        <v>2676.82</v>
      </c>
      <c r="H2539" s="65">
        <v>9804.3700000000008</v>
      </c>
      <c r="I2539" s="65">
        <v>3149.14</v>
      </c>
      <c r="J2539" s="65">
        <v>2489.9699999999998</v>
      </c>
      <c r="K2539" s="65">
        <v>3280.12</v>
      </c>
      <c r="L2539" s="65">
        <v>506.1</v>
      </c>
      <c r="M2539" s="65">
        <v>-3949.35</v>
      </c>
      <c r="N2539" s="65">
        <v>-22042.800000000003</v>
      </c>
      <c r="O2539" s="65">
        <v>-2417.6000000000004</v>
      </c>
      <c r="P2539" s="65">
        <v>9496.4</v>
      </c>
      <c r="Q2539" s="65">
        <v>-1103.26</v>
      </c>
      <c r="R2539" s="65">
        <v>-4745.2599999999993</v>
      </c>
      <c r="S2539" s="65">
        <v>2475.77</v>
      </c>
      <c r="T2539" s="65">
        <v>11011.605000000001</v>
      </c>
      <c r="U2539" s="65">
        <v>2851.08</v>
      </c>
      <c r="V2539" s="65">
        <v>-7917.3149999999951</v>
      </c>
    </row>
    <row r="2540" spans="1:22" x14ac:dyDescent="0.25">
      <c r="A2540">
        <v>2524</v>
      </c>
      <c r="B2540" s="65">
        <v>41.6571</v>
      </c>
      <c r="C2540" s="65">
        <v>317.82799999999997</v>
      </c>
      <c r="D2540" s="65">
        <v>13.930400000000001</v>
      </c>
      <c r="E2540" s="65">
        <v>226.3631</v>
      </c>
      <c r="F2540" s="65">
        <v>3168.7222999999999</v>
      </c>
      <c r="G2540" s="65">
        <v>2620.0192000000002</v>
      </c>
      <c r="H2540" s="65">
        <v>10021.5239</v>
      </c>
      <c r="I2540" s="65">
        <v>3208.1587</v>
      </c>
      <c r="J2540" s="65">
        <v>2556.9016000000001</v>
      </c>
      <c r="K2540" s="65">
        <v>3309.6896000000002</v>
      </c>
      <c r="L2540" s="65">
        <v>-8729.7000000000007</v>
      </c>
      <c r="M2540" s="65">
        <v>6558</v>
      </c>
      <c r="N2540" s="65">
        <v>14414.4</v>
      </c>
      <c r="O2540" s="65">
        <v>-46.199999999999996</v>
      </c>
      <c r="P2540" s="65">
        <v>13728.300000000001</v>
      </c>
      <c r="Q2540" s="65">
        <v>10256.64</v>
      </c>
      <c r="R2540" s="65">
        <v>-15603.13</v>
      </c>
      <c r="S2540" s="65">
        <v>-3426.59</v>
      </c>
      <c r="T2540" s="65">
        <v>972.24</v>
      </c>
      <c r="U2540" s="65">
        <v>-3062.56</v>
      </c>
      <c r="V2540" s="65">
        <v>15061.400000000007</v>
      </c>
    </row>
    <row r="2541" spans="1:22" x14ac:dyDescent="0.25">
      <c r="A2541">
        <v>2525</v>
      </c>
      <c r="B2541" s="65">
        <v>39.049999999999997</v>
      </c>
      <c r="C2541" s="65">
        <v>327.26</v>
      </c>
      <c r="D2541" s="65">
        <v>13.7</v>
      </c>
      <c r="E2541" s="65">
        <v>228.89</v>
      </c>
      <c r="F2541" s="65">
        <v>3153.81</v>
      </c>
      <c r="G2541" s="65">
        <v>2675.58</v>
      </c>
      <c r="H2541" s="65">
        <v>9815.75</v>
      </c>
      <c r="I2541" s="65">
        <v>3163.71</v>
      </c>
      <c r="J2541" s="65">
        <v>2650.99</v>
      </c>
      <c r="K2541" s="65">
        <v>3294.17</v>
      </c>
      <c r="L2541" s="65">
        <v>9538.9</v>
      </c>
      <c r="M2541" s="65">
        <v>-7596.2999999999993</v>
      </c>
      <c r="N2541" s="65">
        <v>23497.5</v>
      </c>
      <c r="O2541" s="65">
        <v>-5097.2</v>
      </c>
      <c r="P2541" s="65">
        <v>17457.3</v>
      </c>
      <c r="Q2541" s="65">
        <v>-855.57999999999993</v>
      </c>
      <c r="R2541" s="65">
        <v>-5314.3</v>
      </c>
      <c r="S2541" s="65">
        <v>1018.76</v>
      </c>
      <c r="T2541" s="65">
        <v>-13141.635</v>
      </c>
      <c r="U2541" s="65">
        <v>42.120000000000005</v>
      </c>
      <c r="V2541" s="65">
        <v>19549.564999999991</v>
      </c>
    </row>
    <row r="2542" spans="1:22" x14ac:dyDescent="0.25">
      <c r="A2542">
        <v>2526</v>
      </c>
      <c r="B2542" s="65">
        <v>39.823500000000003</v>
      </c>
      <c r="C2542" s="65">
        <v>320.66759999999999</v>
      </c>
      <c r="D2542" s="65">
        <v>14.6313</v>
      </c>
      <c r="E2542" s="65">
        <v>218.21960000000001</v>
      </c>
      <c r="F2542" s="65">
        <v>3260.4834000000001</v>
      </c>
      <c r="G2542" s="65">
        <v>2648.9992999999999</v>
      </c>
      <c r="H2542" s="65">
        <v>9375.9490999999998</v>
      </c>
      <c r="I2542" s="65">
        <v>3160.6534999999999</v>
      </c>
      <c r="J2542" s="65">
        <v>2553.4288000000001</v>
      </c>
      <c r="K2542" s="65">
        <v>3296.0102999999999</v>
      </c>
      <c r="L2542" s="65">
        <v>4105.5</v>
      </c>
      <c r="M2542" s="65">
        <v>2298.6</v>
      </c>
      <c r="N2542" s="65">
        <v>-12920.699999999999</v>
      </c>
      <c r="O2542" s="65">
        <v>16240.8</v>
      </c>
      <c r="P2542" s="65">
        <v>-9211.9750000000004</v>
      </c>
      <c r="Q2542" s="65">
        <v>4460.62</v>
      </c>
      <c r="R2542" s="65">
        <v>16675.61</v>
      </c>
      <c r="S2542" s="65">
        <v>1323.93</v>
      </c>
      <c r="T2542" s="65">
        <v>1493.1599999999999</v>
      </c>
      <c r="U2542" s="65">
        <v>-326.7</v>
      </c>
      <c r="V2542" s="65">
        <v>24138.845000000001</v>
      </c>
    </row>
    <row r="2543" spans="1:22" x14ac:dyDescent="0.25">
      <c r="A2543">
        <v>2527</v>
      </c>
      <c r="B2543" s="65">
        <v>40.03</v>
      </c>
      <c r="C2543" s="65">
        <v>322.2</v>
      </c>
      <c r="D2543" s="65">
        <v>14.89</v>
      </c>
      <c r="E2543" s="65">
        <v>215.46</v>
      </c>
      <c r="F2543" s="65">
        <v>3287.82</v>
      </c>
      <c r="G2543" s="65">
        <v>2671.74</v>
      </c>
      <c r="H2543" s="65">
        <v>9234.25</v>
      </c>
      <c r="I2543" s="65">
        <v>3135.61</v>
      </c>
      <c r="J2543" s="65">
        <v>2546.13</v>
      </c>
      <c r="K2543" s="65">
        <v>3296.89</v>
      </c>
      <c r="L2543" s="65">
        <v>2655.1000000000004</v>
      </c>
      <c r="M2543" s="65">
        <v>4.2</v>
      </c>
      <c r="N2543" s="65">
        <v>-23189.4</v>
      </c>
      <c r="O2543" s="65">
        <v>21767.399999999998</v>
      </c>
      <c r="P2543" s="65">
        <v>-16045.300000000001</v>
      </c>
      <c r="Q2543" s="65">
        <v>-86.94</v>
      </c>
      <c r="R2543" s="65">
        <v>23760.424999999999</v>
      </c>
      <c r="S2543" s="65">
        <v>3828.5299999999997</v>
      </c>
      <c r="T2543" s="65">
        <v>2587.4549999999999</v>
      </c>
      <c r="U2543" s="65">
        <v>-502.96000000000004</v>
      </c>
      <c r="V2543" s="65">
        <v>14778.509999999991</v>
      </c>
    </row>
    <row r="2544" spans="1:22" x14ac:dyDescent="0.25">
      <c r="A2544">
        <v>2528</v>
      </c>
      <c r="B2544" s="65">
        <v>40.900500000000001</v>
      </c>
      <c r="C2544" s="65">
        <v>322.81200000000001</v>
      </c>
      <c r="D2544" s="65">
        <v>14.501099999999999</v>
      </c>
      <c r="E2544" s="65">
        <v>223.04830000000001</v>
      </c>
      <c r="F2544" s="65">
        <v>3276.8843000000002</v>
      </c>
      <c r="G2544" s="65">
        <v>2657.9681</v>
      </c>
      <c r="H2544" s="65">
        <v>9577.7559000000001</v>
      </c>
      <c r="I2544" s="65">
        <v>3180.5356999999999</v>
      </c>
      <c r="J2544" s="65">
        <v>2548.3377999999998</v>
      </c>
      <c r="K2544" s="65">
        <v>3292.1563999999998</v>
      </c>
      <c r="L2544" s="65">
        <v>-3433.5</v>
      </c>
      <c r="M2544" s="65">
        <v>-918</v>
      </c>
      <c r="N2544" s="65">
        <v>-7842.9</v>
      </c>
      <c r="O2544" s="65">
        <v>6583.4000000000005</v>
      </c>
      <c r="P2544" s="65">
        <v>-13312.2</v>
      </c>
      <c r="Q2544" s="65">
        <v>2666.86</v>
      </c>
      <c r="R2544" s="65">
        <v>6585.2699999999995</v>
      </c>
      <c r="S2544" s="65">
        <v>-664.29</v>
      </c>
      <c r="T2544" s="65">
        <v>2256.81</v>
      </c>
      <c r="U2544" s="65">
        <v>444.08000000000004</v>
      </c>
      <c r="V2544" s="65">
        <v>-7634.4700000000012</v>
      </c>
    </row>
    <row r="2545" spans="1:22" x14ac:dyDescent="0.25">
      <c r="A2545">
        <v>2529</v>
      </c>
      <c r="B2545" s="65">
        <v>39.46</v>
      </c>
      <c r="C2545" s="65">
        <v>316.04000000000002</v>
      </c>
      <c r="D2545" s="65">
        <v>14.9</v>
      </c>
      <c r="E2545" s="65">
        <v>226.25</v>
      </c>
      <c r="F2545" s="65">
        <v>3279.67</v>
      </c>
      <c r="G2545" s="65">
        <v>2718.45</v>
      </c>
      <c r="H2545" s="65">
        <v>9625.27</v>
      </c>
      <c r="I2545" s="65">
        <v>3114.1</v>
      </c>
      <c r="J2545" s="65">
        <v>2634.7</v>
      </c>
      <c r="K2545" s="65">
        <v>3232.74</v>
      </c>
      <c r="L2545" s="65">
        <v>6646.5</v>
      </c>
      <c r="M2545" s="65">
        <v>9243.15</v>
      </c>
      <c r="N2545" s="65">
        <v>-23286.899999999998</v>
      </c>
      <c r="O2545" s="65">
        <v>180</v>
      </c>
      <c r="P2545" s="65">
        <v>-14007.85</v>
      </c>
      <c r="Q2545" s="65">
        <v>-9429.0400000000009</v>
      </c>
      <c r="R2545" s="65">
        <v>4209.7299999999996</v>
      </c>
      <c r="S2545" s="65">
        <v>5979.0599999999995</v>
      </c>
      <c r="T2545" s="65">
        <v>-10698.045</v>
      </c>
      <c r="U2545" s="65">
        <v>12327.38</v>
      </c>
      <c r="V2545" s="65">
        <v>-18836.014999999999</v>
      </c>
    </row>
    <row r="2546" spans="1:22" x14ac:dyDescent="0.25">
      <c r="A2546">
        <v>2530</v>
      </c>
      <c r="B2546" s="65">
        <v>40.852400000000003</v>
      </c>
      <c r="C2546" s="65">
        <v>323.6712</v>
      </c>
      <c r="D2546" s="65">
        <v>14.432700000000001</v>
      </c>
      <c r="E2546" s="65">
        <v>220.42590000000001</v>
      </c>
      <c r="F2546" s="65">
        <v>3262.4715000000001</v>
      </c>
      <c r="G2546" s="65">
        <v>2622.9792000000002</v>
      </c>
      <c r="H2546" s="65">
        <v>9558.9573</v>
      </c>
      <c r="I2546" s="65">
        <v>3193.2934</v>
      </c>
      <c r="J2546" s="65">
        <v>2570.7732999999998</v>
      </c>
      <c r="K2546" s="65">
        <v>3316.6711</v>
      </c>
      <c r="L2546" s="65">
        <v>-3096.8</v>
      </c>
      <c r="M2546" s="65">
        <v>-2206.8000000000002</v>
      </c>
      <c r="N2546" s="65">
        <v>-5175.3</v>
      </c>
      <c r="O2546" s="65">
        <v>11828.2</v>
      </c>
      <c r="P2546" s="65">
        <v>-9709</v>
      </c>
      <c r="Q2546" s="65">
        <v>9664.64</v>
      </c>
      <c r="R2546" s="65">
        <v>7525.2</v>
      </c>
      <c r="S2546" s="65">
        <v>-1940.0600000000002</v>
      </c>
      <c r="T2546" s="65">
        <v>-1108.5150000000001</v>
      </c>
      <c r="U2546" s="65">
        <v>-4458.8599999999997</v>
      </c>
      <c r="V2546" s="65">
        <v>1322.704999999999</v>
      </c>
    </row>
    <row r="2547" spans="1:22" x14ac:dyDescent="0.25">
      <c r="A2547">
        <v>2531</v>
      </c>
      <c r="B2547" s="65">
        <v>41.27</v>
      </c>
      <c r="C2547" s="65">
        <v>329.05</v>
      </c>
      <c r="D2547" s="65">
        <v>14.72</v>
      </c>
      <c r="E2547" s="65">
        <v>219.14</v>
      </c>
      <c r="F2547" s="65">
        <v>3359.96</v>
      </c>
      <c r="G2547" s="65">
        <v>2665.32</v>
      </c>
      <c r="H2547" s="65">
        <v>9941.42</v>
      </c>
      <c r="I2547" s="65">
        <v>3146.58</v>
      </c>
      <c r="J2547" s="65">
        <v>2603.3000000000002</v>
      </c>
      <c r="K2547" s="65">
        <v>3292.62</v>
      </c>
      <c r="L2547" s="65">
        <v>-6046.6</v>
      </c>
      <c r="M2547" s="65">
        <v>-10270.65</v>
      </c>
      <c r="N2547" s="65">
        <v>-16185</v>
      </c>
      <c r="O2547" s="65">
        <v>14390.599999999999</v>
      </c>
      <c r="P2547" s="65">
        <v>-34081.474999999999</v>
      </c>
      <c r="Q2547" s="65">
        <v>1196.28</v>
      </c>
      <c r="R2547" s="65">
        <v>-11598.045</v>
      </c>
      <c r="S2547" s="65">
        <v>2731.6299999999997</v>
      </c>
      <c r="T2547" s="65">
        <v>-5987.28</v>
      </c>
      <c r="U2547" s="65">
        <v>352</v>
      </c>
      <c r="V2547" s="65">
        <v>-65498.540000000008</v>
      </c>
    </row>
    <row r="2548" spans="1:22" x14ac:dyDescent="0.25">
      <c r="A2548">
        <v>2532</v>
      </c>
      <c r="B2548" s="65">
        <v>40.874600000000001</v>
      </c>
      <c r="C2548" s="65">
        <v>322.71949999999998</v>
      </c>
      <c r="D2548" s="65">
        <v>14.11</v>
      </c>
      <c r="E2548" s="65">
        <v>223.71199999999999</v>
      </c>
      <c r="F2548" s="65">
        <v>3318.8344000000002</v>
      </c>
      <c r="G2548" s="65">
        <v>2650.8971999999999</v>
      </c>
      <c r="H2548" s="65">
        <v>9612.7788</v>
      </c>
      <c r="I2548" s="65">
        <v>3218.5517</v>
      </c>
      <c r="J2548" s="65">
        <v>2552.3224</v>
      </c>
      <c r="K2548" s="65">
        <v>3264.6788000000001</v>
      </c>
      <c r="L2548" s="65">
        <v>-3252.2000000000003</v>
      </c>
      <c r="M2548" s="65">
        <v>-779.24999999999989</v>
      </c>
      <c r="N2548" s="65">
        <v>7410</v>
      </c>
      <c r="O2548" s="65">
        <v>5256</v>
      </c>
      <c r="P2548" s="65">
        <v>-23799.724999999999</v>
      </c>
      <c r="Q2548" s="65">
        <v>4081.04</v>
      </c>
      <c r="R2548" s="65">
        <v>4834.125</v>
      </c>
      <c r="S2548" s="65">
        <v>-4465.8900000000003</v>
      </c>
      <c r="T2548" s="65">
        <v>1659.1200000000001</v>
      </c>
      <c r="U2548" s="65">
        <v>5939.6</v>
      </c>
      <c r="V2548" s="65">
        <v>-3117.1799999999967</v>
      </c>
    </row>
    <row r="2549" spans="1:22" x14ac:dyDescent="0.25">
      <c r="A2549">
        <v>2533</v>
      </c>
      <c r="B2549" s="65">
        <v>41.1</v>
      </c>
      <c r="C2549" s="65">
        <v>326</v>
      </c>
      <c r="D2549" s="65">
        <v>14.52</v>
      </c>
      <c r="E2549" s="65">
        <v>235.86</v>
      </c>
      <c r="F2549" s="65">
        <v>3264.73</v>
      </c>
      <c r="G2549" s="65">
        <v>2643.2</v>
      </c>
      <c r="H2549" s="65">
        <v>9439.5</v>
      </c>
      <c r="I2549" s="65">
        <v>3204.83</v>
      </c>
      <c r="J2549" s="65">
        <v>2543.41</v>
      </c>
      <c r="K2549" s="65">
        <v>3401.78</v>
      </c>
      <c r="L2549" s="65">
        <v>-4830.7000000000007</v>
      </c>
      <c r="M2549" s="65">
        <v>-5700</v>
      </c>
      <c r="N2549" s="65">
        <v>-8732.1</v>
      </c>
      <c r="O2549" s="65">
        <v>-19041.399999999998</v>
      </c>
      <c r="P2549" s="65">
        <v>-10274.75</v>
      </c>
      <c r="Q2549" s="65">
        <v>5621.0999999999995</v>
      </c>
      <c r="R2549" s="65">
        <v>13498.055</v>
      </c>
      <c r="S2549" s="65">
        <v>-3093.54</v>
      </c>
      <c r="T2549" s="65">
        <v>2995.2749999999996</v>
      </c>
      <c r="U2549" s="65">
        <v>-21480.560000000001</v>
      </c>
      <c r="V2549" s="65">
        <v>-51038.619999999995</v>
      </c>
    </row>
    <row r="2550" spans="1:22" x14ac:dyDescent="0.25">
      <c r="A2550">
        <v>2534</v>
      </c>
      <c r="B2550" s="65">
        <v>41.548900000000003</v>
      </c>
      <c r="C2550" s="65">
        <v>316.79300000000001</v>
      </c>
      <c r="D2550" s="65">
        <v>14.2018</v>
      </c>
      <c r="E2550" s="65">
        <v>226.17400000000001</v>
      </c>
      <c r="F2550" s="65">
        <v>3063.4854</v>
      </c>
      <c r="G2550" s="65">
        <v>2664.8802000000001</v>
      </c>
      <c r="H2550" s="65">
        <v>9401.8543000000009</v>
      </c>
      <c r="I2550" s="65">
        <v>3170.3031000000001</v>
      </c>
      <c r="J2550" s="65">
        <v>2555.6226000000001</v>
      </c>
      <c r="K2550" s="65">
        <v>3278.9758999999999</v>
      </c>
      <c r="L2550" s="65">
        <v>-7972.3</v>
      </c>
      <c r="M2550" s="65">
        <v>8110.5</v>
      </c>
      <c r="N2550" s="65">
        <v>3829.7999999999997</v>
      </c>
      <c r="O2550" s="65">
        <v>332</v>
      </c>
      <c r="P2550" s="65">
        <v>40037.525000000001</v>
      </c>
      <c r="Q2550" s="65">
        <v>1284.44</v>
      </c>
      <c r="R2550" s="65">
        <v>15380.350000000002</v>
      </c>
      <c r="S2550" s="65">
        <v>358.97</v>
      </c>
      <c r="T2550" s="65">
        <v>1164.0899999999999</v>
      </c>
      <c r="U2550" s="65">
        <v>3080.18</v>
      </c>
      <c r="V2550" s="65">
        <v>65605.554999999993</v>
      </c>
    </row>
    <row r="2551" spans="1:22" x14ac:dyDescent="0.25">
      <c r="A2551">
        <v>2535</v>
      </c>
      <c r="B2551" s="65">
        <v>40.76</v>
      </c>
      <c r="C2551" s="65">
        <v>325.02</v>
      </c>
      <c r="D2551" s="65">
        <v>14.4</v>
      </c>
      <c r="E2551" s="65">
        <v>222.08</v>
      </c>
      <c r="F2551" s="65">
        <v>3124.18</v>
      </c>
      <c r="G2551" s="65">
        <v>2641.35</v>
      </c>
      <c r="H2551" s="65">
        <v>9940.26</v>
      </c>
      <c r="I2551" s="65">
        <v>3103.66</v>
      </c>
      <c r="J2551" s="65">
        <v>2584.5500000000002</v>
      </c>
      <c r="K2551" s="65">
        <v>3327.49</v>
      </c>
      <c r="L2551" s="65">
        <v>-2416.4</v>
      </c>
      <c r="M2551" s="65">
        <v>-4231.2000000000007</v>
      </c>
      <c r="N2551" s="65">
        <v>-3747.9</v>
      </c>
      <c r="O2551" s="65">
        <v>8510.4000000000015</v>
      </c>
      <c r="P2551" s="65">
        <v>24863.55</v>
      </c>
      <c r="Q2551" s="65">
        <v>5989.9</v>
      </c>
      <c r="R2551" s="65">
        <v>-11540.045</v>
      </c>
      <c r="S2551" s="65">
        <v>7023.53</v>
      </c>
      <c r="T2551" s="65">
        <v>-3175.5000000000005</v>
      </c>
      <c r="U2551" s="65">
        <v>-6621.9</v>
      </c>
      <c r="V2551" s="65">
        <v>14654.434999999999</v>
      </c>
    </row>
    <row r="2552" spans="1:22" x14ac:dyDescent="0.25">
      <c r="A2552">
        <v>2536</v>
      </c>
      <c r="B2552" s="65">
        <v>40.1646</v>
      </c>
      <c r="C2552" s="65">
        <v>318.18970000000002</v>
      </c>
      <c r="D2552" s="65">
        <v>14.409800000000001</v>
      </c>
      <c r="E2552" s="65">
        <v>234.19749999999999</v>
      </c>
      <c r="F2552" s="65">
        <v>3119.9198000000001</v>
      </c>
      <c r="G2552" s="65">
        <v>2681.2323000000001</v>
      </c>
      <c r="H2552" s="65">
        <v>9720.3510999999999</v>
      </c>
      <c r="I2552" s="65">
        <v>3162.3035</v>
      </c>
      <c r="J2552" s="65">
        <v>2582.6900999999998</v>
      </c>
      <c r="K2552" s="65">
        <v>3298.0772000000002</v>
      </c>
      <c r="L2552" s="65">
        <v>1717.8</v>
      </c>
      <c r="M2552" s="65">
        <v>6015.45</v>
      </c>
      <c r="N2552" s="65">
        <v>-4282.2</v>
      </c>
      <c r="O2552" s="65">
        <v>-15715</v>
      </c>
      <c r="P2552" s="65">
        <v>25928.924999999999</v>
      </c>
      <c r="Q2552" s="65">
        <v>-1985.98</v>
      </c>
      <c r="R2552" s="65">
        <v>-544.49</v>
      </c>
      <c r="S2552" s="65">
        <v>1158.93</v>
      </c>
      <c r="T2552" s="65">
        <v>-2896.0349999999999</v>
      </c>
      <c r="U2552" s="65">
        <v>-740.08</v>
      </c>
      <c r="V2552" s="65">
        <v>8657.32</v>
      </c>
    </row>
    <row r="2553" spans="1:22" x14ac:dyDescent="0.25">
      <c r="A2553">
        <v>2537</v>
      </c>
      <c r="B2553" s="65">
        <v>40.270000000000003</v>
      </c>
      <c r="C2553" s="65">
        <v>328.23</v>
      </c>
      <c r="D2553" s="65">
        <v>14.25</v>
      </c>
      <c r="E2553" s="65">
        <v>226.43</v>
      </c>
      <c r="F2553" s="65">
        <v>3214.38</v>
      </c>
      <c r="G2553" s="65">
        <v>2660.08</v>
      </c>
      <c r="H2553" s="65">
        <v>9691.76</v>
      </c>
      <c r="I2553" s="65">
        <v>3247.44</v>
      </c>
      <c r="J2553" s="65">
        <v>2580.89</v>
      </c>
      <c r="K2553" s="65">
        <v>3361.39</v>
      </c>
      <c r="L2553" s="65">
        <v>991.9</v>
      </c>
      <c r="M2553" s="65">
        <v>-9040.0499999999993</v>
      </c>
      <c r="N2553" s="65">
        <v>1992.9</v>
      </c>
      <c r="O2553" s="65">
        <v>-177</v>
      </c>
      <c r="P2553" s="65">
        <v>2313.3249999999998</v>
      </c>
      <c r="Q2553" s="65">
        <v>2243.86</v>
      </c>
      <c r="R2553" s="65">
        <v>885.12</v>
      </c>
      <c r="S2553" s="65">
        <v>-7354.23</v>
      </c>
      <c r="T2553" s="65">
        <v>-2625.96</v>
      </c>
      <c r="U2553" s="65">
        <v>-13401.779999999999</v>
      </c>
      <c r="V2553" s="65">
        <v>-24171.914999999997</v>
      </c>
    </row>
    <row r="2554" spans="1:22" x14ac:dyDescent="0.25">
      <c r="A2554">
        <v>2538</v>
      </c>
      <c r="B2554" s="65">
        <v>40.147500000000001</v>
      </c>
      <c r="C2554" s="65">
        <v>312.30059999999997</v>
      </c>
      <c r="D2554" s="65">
        <v>14.6273</v>
      </c>
      <c r="E2554" s="65">
        <v>210.97620000000001</v>
      </c>
      <c r="F2554" s="65">
        <v>3329.1700999999998</v>
      </c>
      <c r="G2554" s="65">
        <v>2622.2719000000002</v>
      </c>
      <c r="H2554" s="65">
        <v>10071.123100000001</v>
      </c>
      <c r="I2554" s="65">
        <v>3166.2532999999999</v>
      </c>
      <c r="J2554" s="65">
        <v>2615.5663</v>
      </c>
      <c r="K2554" s="65">
        <v>3346.8040999999998</v>
      </c>
      <c r="L2554" s="65">
        <v>1837.5</v>
      </c>
      <c r="M2554" s="65">
        <v>14849.1</v>
      </c>
      <c r="N2554" s="65">
        <v>-12764.699999999999</v>
      </c>
      <c r="O2554" s="65">
        <v>30727.599999999999</v>
      </c>
      <c r="P2554" s="65">
        <v>-26383.649999999998</v>
      </c>
      <c r="Q2554" s="65">
        <v>9806.1</v>
      </c>
      <c r="R2554" s="65">
        <v>-18083.09</v>
      </c>
      <c r="S2554" s="65">
        <v>763.95</v>
      </c>
      <c r="T2554" s="65">
        <v>-7827.4650000000001</v>
      </c>
      <c r="U2554" s="65">
        <v>-10485.460000000001</v>
      </c>
      <c r="V2554" s="65">
        <v>-17560.114999999998</v>
      </c>
    </row>
    <row r="2555" spans="1:22" x14ac:dyDescent="0.25">
      <c r="A2555">
        <v>2539</v>
      </c>
      <c r="B2555" s="65">
        <v>38.92</v>
      </c>
      <c r="C2555" s="65">
        <v>313.81</v>
      </c>
      <c r="D2555" s="65">
        <v>14.37</v>
      </c>
      <c r="E2555" s="65">
        <v>221.14</v>
      </c>
      <c r="F2555" s="65">
        <v>3255.79</v>
      </c>
      <c r="G2555" s="65">
        <v>2665.72</v>
      </c>
      <c r="H2555" s="65">
        <v>9529.56</v>
      </c>
      <c r="I2555" s="65">
        <v>3218.57</v>
      </c>
      <c r="J2555" s="65">
        <v>2566.94</v>
      </c>
      <c r="K2555" s="65">
        <v>3362.63</v>
      </c>
      <c r="L2555" s="65">
        <v>10397.800000000001</v>
      </c>
      <c r="M2555" s="65">
        <v>12587.85</v>
      </c>
      <c r="N2555" s="65">
        <v>-2589.6</v>
      </c>
      <c r="O2555" s="65">
        <v>10395.6</v>
      </c>
      <c r="P2555" s="65">
        <v>-8038.1750000000011</v>
      </c>
      <c r="Q2555" s="65">
        <v>1115.54</v>
      </c>
      <c r="R2555" s="65">
        <v>8995.2950000000001</v>
      </c>
      <c r="S2555" s="65">
        <v>-4467.41</v>
      </c>
      <c r="T2555" s="65">
        <v>-534.01499999999999</v>
      </c>
      <c r="U2555" s="65">
        <v>-13650.76</v>
      </c>
      <c r="V2555" s="65">
        <v>14212.124999999998</v>
      </c>
    </row>
    <row r="2556" spans="1:22" x14ac:dyDescent="0.25">
      <c r="A2556">
        <v>2540</v>
      </c>
      <c r="B2556" s="65">
        <v>38.770000000000003</v>
      </c>
      <c r="C2556" s="65">
        <v>323.9871</v>
      </c>
      <c r="D2556" s="65">
        <v>14.6081</v>
      </c>
      <c r="E2556" s="65">
        <v>235.03809999999999</v>
      </c>
      <c r="F2556" s="65">
        <v>3296.5571</v>
      </c>
      <c r="G2556" s="65">
        <v>2665.5137</v>
      </c>
      <c r="H2556" s="65">
        <v>9786.0702000000001</v>
      </c>
      <c r="I2556" s="65">
        <v>3152.0007999999998</v>
      </c>
      <c r="J2556" s="65">
        <v>2589.1142</v>
      </c>
      <c r="K2556" s="65">
        <v>3306.4398000000001</v>
      </c>
      <c r="L2556" s="65">
        <v>11480</v>
      </c>
      <c r="M2556" s="65">
        <v>-2680.65</v>
      </c>
      <c r="N2556" s="65">
        <v>-12015.9</v>
      </c>
      <c r="O2556" s="65">
        <v>-17396.2</v>
      </c>
      <c r="P2556" s="65">
        <v>-18230.399999999998</v>
      </c>
      <c r="Q2556" s="65">
        <v>1157.74</v>
      </c>
      <c r="R2556" s="65">
        <v>-3830.4450000000002</v>
      </c>
      <c r="S2556" s="65">
        <v>2189.1999999999998</v>
      </c>
      <c r="T2556" s="65">
        <v>-3859.65</v>
      </c>
      <c r="U2556" s="65">
        <v>-2412.6</v>
      </c>
      <c r="V2556" s="65">
        <v>-45598.904999999999</v>
      </c>
    </row>
    <row r="2557" spans="1:22" x14ac:dyDescent="0.25">
      <c r="A2557">
        <v>2541</v>
      </c>
      <c r="B2557" s="65">
        <v>41.68</v>
      </c>
      <c r="C2557" s="65">
        <v>329.45</v>
      </c>
      <c r="D2557" s="65">
        <v>14.03</v>
      </c>
      <c r="E2557" s="65">
        <v>236.7</v>
      </c>
      <c r="F2557" s="65">
        <v>3184.97</v>
      </c>
      <c r="G2557" s="65">
        <v>2746.6</v>
      </c>
      <c r="H2557" s="65">
        <v>9581.99</v>
      </c>
      <c r="I2557" s="65">
        <v>3218.64</v>
      </c>
      <c r="J2557" s="65">
        <v>2597.81</v>
      </c>
      <c r="K2557" s="65">
        <v>3284.8</v>
      </c>
      <c r="L2557" s="65">
        <v>-8859.2000000000007</v>
      </c>
      <c r="M2557" s="65">
        <v>-10876.65</v>
      </c>
      <c r="N2557" s="65">
        <v>10561.199999999999</v>
      </c>
      <c r="O2557" s="65">
        <v>-20715.399999999998</v>
      </c>
      <c r="P2557" s="65">
        <v>9666.85</v>
      </c>
      <c r="Q2557" s="65">
        <v>-15059.800000000001</v>
      </c>
      <c r="R2557" s="65">
        <v>6373.6750000000002</v>
      </c>
      <c r="S2557" s="65">
        <v>-4474.71</v>
      </c>
      <c r="T2557" s="65">
        <v>-5164.3200000000006</v>
      </c>
      <c r="U2557" s="65">
        <v>1915.1</v>
      </c>
      <c r="V2557" s="65">
        <v>-36633.255000000005</v>
      </c>
    </row>
    <row r="2558" spans="1:22" x14ac:dyDescent="0.25">
      <c r="A2558">
        <v>2542</v>
      </c>
      <c r="B2558" s="65">
        <v>39.802900000000001</v>
      </c>
      <c r="C2558" s="65">
        <v>309.06240000000003</v>
      </c>
      <c r="D2558" s="65">
        <v>14.3316</v>
      </c>
      <c r="E2558" s="65">
        <v>215.8826</v>
      </c>
      <c r="F2558" s="65">
        <v>3228.7950000000001</v>
      </c>
      <c r="G2558" s="65">
        <v>2640.9767000000002</v>
      </c>
      <c r="H2558" s="65">
        <v>9871.6627000000008</v>
      </c>
      <c r="I2558" s="65">
        <v>3200.2999</v>
      </c>
      <c r="J2558" s="65">
        <v>2528.8802999999998</v>
      </c>
      <c r="K2558" s="65">
        <v>3267.7683000000002</v>
      </c>
      <c r="L2558" s="65">
        <v>4249.7</v>
      </c>
      <c r="M2558" s="65">
        <v>19706.400000000001</v>
      </c>
      <c r="N2558" s="65">
        <v>-1232.4000000000001</v>
      </c>
      <c r="O2558" s="65">
        <v>20914.8</v>
      </c>
      <c r="P2558" s="65">
        <v>-1289.875</v>
      </c>
      <c r="Q2558" s="65">
        <v>6065.14</v>
      </c>
      <c r="R2558" s="65">
        <v>-8110.0700000000006</v>
      </c>
      <c r="S2558" s="65">
        <v>-2640.71</v>
      </c>
      <c r="T2558" s="65">
        <v>5175.4349999999995</v>
      </c>
      <c r="U2558" s="65">
        <v>5321.7</v>
      </c>
      <c r="V2558" s="65">
        <v>48160.119999999995</v>
      </c>
    </row>
    <row r="2559" spans="1:22" x14ac:dyDescent="0.25">
      <c r="A2559">
        <v>2543</v>
      </c>
      <c r="B2559" s="65">
        <v>39.97</v>
      </c>
      <c r="C2559" s="65">
        <v>330.89</v>
      </c>
      <c r="D2559" s="65">
        <v>14.68</v>
      </c>
      <c r="E2559" s="65">
        <v>231.8</v>
      </c>
      <c r="F2559" s="65">
        <v>3317.2</v>
      </c>
      <c r="G2559" s="65">
        <v>2679.77</v>
      </c>
      <c r="H2559" s="65">
        <v>9654.2900000000009</v>
      </c>
      <c r="I2559" s="65">
        <v>3136.79</v>
      </c>
      <c r="J2559" s="65">
        <v>2559.29</v>
      </c>
      <c r="K2559" s="65">
        <v>3318.77</v>
      </c>
      <c r="L2559" s="65">
        <v>3059.7</v>
      </c>
      <c r="M2559" s="65">
        <v>-13036.650000000001</v>
      </c>
      <c r="N2559" s="65">
        <v>-14625</v>
      </c>
      <c r="O2559" s="65">
        <v>-10924.2</v>
      </c>
      <c r="P2559" s="65">
        <v>-23391.100000000002</v>
      </c>
      <c r="Q2559" s="65">
        <v>-1694.22</v>
      </c>
      <c r="R2559" s="65">
        <v>2758.4349999999999</v>
      </c>
      <c r="S2559" s="65">
        <v>3709.8999999999996</v>
      </c>
      <c r="T2559" s="65">
        <v>614.4</v>
      </c>
      <c r="U2559" s="65">
        <v>-4877.9400000000005</v>
      </c>
      <c r="V2559" s="65">
        <v>-58406.675000000003</v>
      </c>
    </row>
    <row r="2560" spans="1:22" x14ac:dyDescent="0.25">
      <c r="A2560">
        <v>2544</v>
      </c>
      <c r="B2560" s="65">
        <v>38.783099999999997</v>
      </c>
      <c r="C2560" s="65">
        <v>319.00020000000001</v>
      </c>
      <c r="D2560" s="65">
        <v>13.9755</v>
      </c>
      <c r="E2560" s="65">
        <v>226.14150000000001</v>
      </c>
      <c r="F2560" s="65">
        <v>3215.0093000000002</v>
      </c>
      <c r="G2560" s="65">
        <v>2694.1676000000002</v>
      </c>
      <c r="H2560" s="65">
        <v>10113.250400000001</v>
      </c>
      <c r="I2560" s="65">
        <v>3184.2561999999998</v>
      </c>
      <c r="J2560" s="65">
        <v>2579.6145000000001</v>
      </c>
      <c r="K2560" s="65">
        <v>3280.1923999999999</v>
      </c>
      <c r="L2560" s="65">
        <v>11388.3</v>
      </c>
      <c r="M2560" s="65">
        <v>4799.7000000000007</v>
      </c>
      <c r="N2560" s="65">
        <v>12655.5</v>
      </c>
      <c r="O2560" s="65">
        <v>397</v>
      </c>
      <c r="P2560" s="65">
        <v>2156.5500000000002</v>
      </c>
      <c r="Q2560" s="65">
        <v>-4573.04</v>
      </c>
      <c r="R2560" s="65">
        <v>-20189.455000000002</v>
      </c>
      <c r="S2560" s="65">
        <v>-1036.3400000000001</v>
      </c>
      <c r="T2560" s="65">
        <v>-2434.6950000000002</v>
      </c>
      <c r="U2560" s="65">
        <v>2836.88</v>
      </c>
      <c r="V2560" s="65">
        <v>6000.399999999996</v>
      </c>
    </row>
    <row r="2561" spans="1:22" x14ac:dyDescent="0.25">
      <c r="A2561">
        <v>2545</v>
      </c>
      <c r="B2561" s="65">
        <v>40.06</v>
      </c>
      <c r="C2561" s="65">
        <v>320.81</v>
      </c>
      <c r="D2561" s="65">
        <v>13.99</v>
      </c>
      <c r="E2561" s="65">
        <v>227.67</v>
      </c>
      <c r="F2561" s="65">
        <v>3409.7</v>
      </c>
      <c r="G2561" s="65">
        <v>2625.4</v>
      </c>
      <c r="H2561" s="65">
        <v>9595.2800000000007</v>
      </c>
      <c r="I2561" s="65">
        <v>3115.58</v>
      </c>
      <c r="J2561" s="65">
        <v>2562.04</v>
      </c>
      <c r="K2561" s="65">
        <v>3275.06</v>
      </c>
      <c r="L2561" s="65">
        <v>2458.4</v>
      </c>
      <c r="M2561" s="65">
        <v>2080.8000000000002</v>
      </c>
      <c r="N2561" s="65">
        <v>12027.6</v>
      </c>
      <c r="O2561" s="65">
        <v>-2654</v>
      </c>
      <c r="P2561" s="65">
        <v>-46516.125</v>
      </c>
      <c r="Q2561" s="65">
        <v>9181.0400000000009</v>
      </c>
      <c r="R2561" s="65">
        <v>5709.29</v>
      </c>
      <c r="S2561" s="65">
        <v>5830.96</v>
      </c>
      <c r="T2561" s="65">
        <v>201.06</v>
      </c>
      <c r="U2561" s="65">
        <v>3863.14</v>
      </c>
      <c r="V2561" s="65">
        <v>-7817.8349999999973</v>
      </c>
    </row>
    <row r="2562" spans="1:22" x14ac:dyDescent="0.25">
      <c r="A2562">
        <v>2546</v>
      </c>
      <c r="B2562" s="65">
        <v>40.784700000000001</v>
      </c>
      <c r="C2562" s="65">
        <v>318.3571</v>
      </c>
      <c r="D2562" s="65">
        <v>14.574999999999999</v>
      </c>
      <c r="E2562" s="65">
        <v>220.43389999999999</v>
      </c>
      <c r="F2562" s="65">
        <v>3208.4663</v>
      </c>
      <c r="G2562" s="65">
        <v>2695.9666000000002</v>
      </c>
      <c r="H2562" s="65">
        <v>9794.6141000000007</v>
      </c>
      <c r="I2562" s="65">
        <v>3156.6172000000001</v>
      </c>
      <c r="J2562" s="65">
        <v>2588.2229000000002</v>
      </c>
      <c r="K2562" s="65">
        <v>3404.0661</v>
      </c>
      <c r="L2562" s="65">
        <v>-2622.8999999999996</v>
      </c>
      <c r="M2562" s="65">
        <v>5764.35</v>
      </c>
      <c r="N2562" s="65">
        <v>-10725</v>
      </c>
      <c r="O2562" s="65">
        <v>11812.2</v>
      </c>
      <c r="P2562" s="65">
        <v>3792.3</v>
      </c>
      <c r="Q2562" s="65">
        <v>-4932.84</v>
      </c>
      <c r="R2562" s="65">
        <v>-4257.6400000000003</v>
      </c>
      <c r="S2562" s="65">
        <v>1727.5600000000002</v>
      </c>
      <c r="T2562" s="65">
        <v>-3725.9549999999999</v>
      </c>
      <c r="U2562" s="65">
        <v>-21937.86</v>
      </c>
      <c r="V2562" s="65">
        <v>-25105.785</v>
      </c>
    </row>
    <row r="2563" spans="1:22" x14ac:dyDescent="0.25">
      <c r="A2563">
        <v>2547</v>
      </c>
      <c r="B2563" s="65">
        <v>39.369999999999997</v>
      </c>
      <c r="C2563" s="65">
        <v>315.41000000000003</v>
      </c>
      <c r="D2563" s="65">
        <v>13.9</v>
      </c>
      <c r="E2563" s="65">
        <v>223.82</v>
      </c>
      <c r="F2563" s="65">
        <v>3114.27</v>
      </c>
      <c r="G2563" s="65">
        <v>2684.32</v>
      </c>
      <c r="H2563" s="65">
        <v>9676.51</v>
      </c>
      <c r="I2563" s="65">
        <v>3178.63</v>
      </c>
      <c r="J2563" s="65">
        <v>2531.8000000000002</v>
      </c>
      <c r="K2563" s="65">
        <v>3275.14</v>
      </c>
      <c r="L2563" s="65">
        <v>7249.9000000000005</v>
      </c>
      <c r="M2563" s="65">
        <v>10192.5</v>
      </c>
      <c r="N2563" s="65">
        <v>15451.8</v>
      </c>
      <c r="O2563" s="65">
        <v>5037</v>
      </c>
      <c r="P2563" s="65">
        <v>27340.274999999998</v>
      </c>
      <c r="Q2563" s="65">
        <v>-2604.3399999999997</v>
      </c>
      <c r="R2563" s="65">
        <v>1647.33</v>
      </c>
      <c r="S2563" s="65">
        <v>-474.04</v>
      </c>
      <c r="T2563" s="65">
        <v>4737.63</v>
      </c>
      <c r="U2563" s="65">
        <v>3846.74</v>
      </c>
      <c r="V2563" s="65">
        <v>72424.794999999998</v>
      </c>
    </row>
    <row r="2564" spans="1:22" x14ac:dyDescent="0.25">
      <c r="A2564">
        <v>2548</v>
      </c>
      <c r="B2564" s="65">
        <v>38.588999999999999</v>
      </c>
      <c r="C2564" s="65">
        <v>310.16980000000001</v>
      </c>
      <c r="D2564" s="65">
        <v>14.415800000000001</v>
      </c>
      <c r="E2564" s="65">
        <v>218.16300000000001</v>
      </c>
      <c r="F2564" s="65">
        <v>3242.6183999999998</v>
      </c>
      <c r="G2564" s="65">
        <v>2659.1347000000001</v>
      </c>
      <c r="H2564" s="65">
        <v>10275.1605</v>
      </c>
      <c r="I2564" s="65">
        <v>3201.8292999999999</v>
      </c>
      <c r="J2564" s="65">
        <v>2521.3173999999999</v>
      </c>
      <c r="K2564" s="65">
        <v>3323.9146000000001</v>
      </c>
      <c r="L2564" s="65">
        <v>12747</v>
      </c>
      <c r="M2564" s="65">
        <v>18045.3</v>
      </c>
      <c r="N2564" s="65">
        <v>-4516.2</v>
      </c>
      <c r="O2564" s="65">
        <v>16354</v>
      </c>
      <c r="P2564" s="65">
        <v>-4745.7250000000004</v>
      </c>
      <c r="Q2564" s="65">
        <v>2433.54</v>
      </c>
      <c r="R2564" s="65">
        <v>-28284.959999999999</v>
      </c>
      <c r="S2564" s="65">
        <v>-2793.65</v>
      </c>
      <c r="T2564" s="65">
        <v>6309.8700000000008</v>
      </c>
      <c r="U2564" s="65">
        <v>-5907.56</v>
      </c>
      <c r="V2564" s="65">
        <v>9641.6150000000016</v>
      </c>
    </row>
    <row r="2565" spans="1:22" x14ac:dyDescent="0.25">
      <c r="A2565">
        <v>2549</v>
      </c>
      <c r="B2565" s="65">
        <v>39.229999999999997</v>
      </c>
      <c r="C2565" s="65">
        <v>328.28</v>
      </c>
      <c r="D2565" s="65">
        <v>14.81</v>
      </c>
      <c r="E2565" s="65">
        <v>216.27</v>
      </c>
      <c r="F2565" s="65">
        <v>3118.64</v>
      </c>
      <c r="G2565" s="65">
        <v>2681.15</v>
      </c>
      <c r="H2565" s="65">
        <v>9771.15</v>
      </c>
      <c r="I2565" s="65">
        <v>3064.98</v>
      </c>
      <c r="J2565" s="65">
        <v>2557.96</v>
      </c>
      <c r="K2565" s="65">
        <v>3263.17</v>
      </c>
      <c r="L2565" s="65">
        <v>8256.5</v>
      </c>
      <c r="M2565" s="65">
        <v>-9122.7000000000007</v>
      </c>
      <c r="N2565" s="65">
        <v>-20081.100000000002</v>
      </c>
      <c r="O2565" s="65">
        <v>20133.400000000001</v>
      </c>
      <c r="P2565" s="65">
        <v>26248.899999999998</v>
      </c>
      <c r="Q2565" s="65">
        <v>-1968.62</v>
      </c>
      <c r="R2565" s="65">
        <v>-3084.45</v>
      </c>
      <c r="S2565" s="65">
        <v>10890.94</v>
      </c>
      <c r="T2565" s="65">
        <v>813.9899999999999</v>
      </c>
      <c r="U2565" s="65">
        <v>6240.96</v>
      </c>
      <c r="V2565" s="65">
        <v>38327.82</v>
      </c>
    </row>
    <row r="2566" spans="1:22" x14ac:dyDescent="0.25">
      <c r="A2566">
        <v>2550</v>
      </c>
      <c r="B2566" s="65">
        <v>40.104199999999999</v>
      </c>
      <c r="C2566" s="65">
        <v>319.13729999999998</v>
      </c>
      <c r="D2566" s="65">
        <v>14.3675</v>
      </c>
      <c r="E2566" s="65">
        <v>219.03639999999999</v>
      </c>
      <c r="F2566" s="65">
        <v>3210.3962000000001</v>
      </c>
      <c r="G2566" s="65">
        <v>2696.8948</v>
      </c>
      <c r="H2566" s="65">
        <v>9799.7487000000001</v>
      </c>
      <c r="I2566" s="65">
        <v>3198.9618999999998</v>
      </c>
      <c r="J2566" s="65">
        <v>2579.7638999999999</v>
      </c>
      <c r="K2566" s="65">
        <v>3345.3027999999999</v>
      </c>
      <c r="L2566" s="65">
        <v>2140.6</v>
      </c>
      <c r="M2566" s="65">
        <v>4594.05</v>
      </c>
      <c r="N2566" s="65">
        <v>-2632.5</v>
      </c>
      <c r="O2566" s="65">
        <v>14607.2</v>
      </c>
      <c r="P2566" s="65">
        <v>3309.8249999999998</v>
      </c>
      <c r="Q2566" s="65">
        <v>-5118.4800000000005</v>
      </c>
      <c r="R2566" s="65">
        <v>-4514.37</v>
      </c>
      <c r="S2566" s="65">
        <v>-2506.91</v>
      </c>
      <c r="T2566" s="65">
        <v>-2457.105</v>
      </c>
      <c r="U2566" s="65">
        <v>-10185.200000000001</v>
      </c>
      <c r="V2566" s="65">
        <v>-2762.8899999999994</v>
      </c>
    </row>
    <row r="2567" spans="1:22" x14ac:dyDescent="0.25">
      <c r="A2567">
        <v>2551</v>
      </c>
      <c r="B2567" s="65">
        <v>42.13</v>
      </c>
      <c r="C2567" s="65">
        <v>322.85000000000002</v>
      </c>
      <c r="D2567" s="65">
        <v>14.4</v>
      </c>
      <c r="E2567" s="65">
        <v>237.01</v>
      </c>
      <c r="F2567" s="65">
        <v>3348.44</v>
      </c>
      <c r="G2567" s="65">
        <v>2727.02</v>
      </c>
      <c r="H2567" s="65">
        <v>9741.84</v>
      </c>
      <c r="I2567" s="65">
        <v>3164.33</v>
      </c>
      <c r="J2567" s="65">
        <v>2608.2800000000002</v>
      </c>
      <c r="K2567" s="65">
        <v>3323.53</v>
      </c>
      <c r="L2567" s="65">
        <v>-12020.4</v>
      </c>
      <c r="M2567" s="65">
        <v>-981.75</v>
      </c>
      <c r="N2567" s="65">
        <v>-3802.5</v>
      </c>
      <c r="O2567" s="65">
        <v>-21336</v>
      </c>
      <c r="P2567" s="65">
        <v>-31200</v>
      </c>
      <c r="Q2567" s="65">
        <v>-11143.9</v>
      </c>
      <c r="R2567" s="65">
        <v>-1618.7349999999999</v>
      </c>
      <c r="S2567" s="65">
        <v>956.58999999999992</v>
      </c>
      <c r="T2567" s="65">
        <v>-6734.01</v>
      </c>
      <c r="U2567" s="65">
        <v>-5831.3200000000006</v>
      </c>
      <c r="V2567" s="65">
        <v>-93712.024999999994</v>
      </c>
    </row>
    <row r="2568" spans="1:22" x14ac:dyDescent="0.25">
      <c r="A2568">
        <v>2552</v>
      </c>
      <c r="B2568" s="65">
        <v>39.8065</v>
      </c>
      <c r="C2568" s="65">
        <v>313.00389999999999</v>
      </c>
      <c r="D2568" s="65">
        <v>14.1723</v>
      </c>
      <c r="E2568" s="65">
        <v>231.51400000000001</v>
      </c>
      <c r="F2568" s="65">
        <v>3373.5313000000001</v>
      </c>
      <c r="G2568" s="65">
        <v>2613.7973999999999</v>
      </c>
      <c r="H2568" s="65">
        <v>9633.8950999999997</v>
      </c>
      <c r="I2568" s="65">
        <v>3164.1554999999998</v>
      </c>
      <c r="J2568" s="65">
        <v>2504.8283999999999</v>
      </c>
      <c r="K2568" s="65">
        <v>3322.6390999999999</v>
      </c>
      <c r="L2568" s="65">
        <v>4224.5</v>
      </c>
      <c r="M2568" s="65">
        <v>13794.15</v>
      </c>
      <c r="N2568" s="65">
        <v>4980.3</v>
      </c>
      <c r="O2568" s="65">
        <v>-10348</v>
      </c>
      <c r="P2568" s="65">
        <v>-37473.950000000004</v>
      </c>
      <c r="Q2568" s="65">
        <v>11501</v>
      </c>
      <c r="R2568" s="65">
        <v>3778.31</v>
      </c>
      <c r="S2568" s="65">
        <v>973.7299999999999</v>
      </c>
      <c r="T2568" s="65">
        <v>8783.2199999999993</v>
      </c>
      <c r="U2568" s="65">
        <v>-5652.46</v>
      </c>
      <c r="V2568" s="65">
        <v>-5439.2000000000053</v>
      </c>
    </row>
    <row r="2569" spans="1:22" x14ac:dyDescent="0.25">
      <c r="A2569">
        <v>2553</v>
      </c>
      <c r="B2569" s="65">
        <v>41.79</v>
      </c>
      <c r="C2569" s="65">
        <v>328.53</v>
      </c>
      <c r="D2569" s="65">
        <v>13.95</v>
      </c>
      <c r="E2569" s="65">
        <v>216.82</v>
      </c>
      <c r="F2569" s="65">
        <v>3403.59</v>
      </c>
      <c r="G2569" s="65">
        <v>2669.91</v>
      </c>
      <c r="H2569" s="65">
        <v>9435.89</v>
      </c>
      <c r="I2569" s="65">
        <v>3248.25</v>
      </c>
      <c r="J2569" s="65">
        <v>2567.1999999999998</v>
      </c>
      <c r="K2569" s="65">
        <v>3241.41</v>
      </c>
      <c r="L2569" s="65">
        <v>-9648.1</v>
      </c>
      <c r="M2569" s="65">
        <v>-9502.2000000000007</v>
      </c>
      <c r="N2569" s="65">
        <v>13595.400000000001</v>
      </c>
      <c r="O2569" s="65">
        <v>19030.599999999999</v>
      </c>
      <c r="P2569" s="65">
        <v>-44987.974999999999</v>
      </c>
      <c r="Q2569" s="65">
        <v>278.82</v>
      </c>
      <c r="R2569" s="65">
        <v>13678.555</v>
      </c>
      <c r="S2569" s="65">
        <v>-7436.13</v>
      </c>
      <c r="T2569" s="65">
        <v>-572.41499999999996</v>
      </c>
      <c r="U2569" s="65">
        <v>10593.720000000001</v>
      </c>
      <c r="V2569" s="65">
        <v>-14969.725000000002</v>
      </c>
    </row>
    <row r="2570" spans="1:22" x14ac:dyDescent="0.25">
      <c r="A2570">
        <v>2554</v>
      </c>
      <c r="B2570" s="65">
        <v>40.0139</v>
      </c>
      <c r="C2570" s="65">
        <v>323.59679999999997</v>
      </c>
      <c r="D2570" s="65">
        <v>14.5205</v>
      </c>
      <c r="E2570" s="65">
        <v>226.02969999999999</v>
      </c>
      <c r="F2570" s="65">
        <v>3195.3948</v>
      </c>
      <c r="G2570" s="65">
        <v>2682.2325000000001</v>
      </c>
      <c r="H2570" s="65">
        <v>9695.2451000000001</v>
      </c>
      <c r="I2570" s="65">
        <v>3254.3892999999998</v>
      </c>
      <c r="J2570" s="65">
        <v>2585.2417999999998</v>
      </c>
      <c r="K2570" s="65">
        <v>3253.6102999999998</v>
      </c>
      <c r="L2570" s="65">
        <v>2772.7000000000003</v>
      </c>
      <c r="M2570" s="65">
        <v>-2095.2000000000003</v>
      </c>
      <c r="N2570" s="65">
        <v>-8599.5</v>
      </c>
      <c r="O2570" s="65">
        <v>620.6</v>
      </c>
      <c r="P2570" s="65">
        <v>7060.1750000000002</v>
      </c>
      <c r="Q2570" s="65">
        <v>-2186.02</v>
      </c>
      <c r="R2570" s="65">
        <v>710.81000000000006</v>
      </c>
      <c r="S2570" s="65">
        <v>-8049.65</v>
      </c>
      <c r="T2570" s="65">
        <v>-3278.79</v>
      </c>
      <c r="U2570" s="65">
        <v>8153.3</v>
      </c>
      <c r="V2570" s="65">
        <v>-4891.5749999999998</v>
      </c>
    </row>
    <row r="2571" spans="1:22" x14ac:dyDescent="0.25">
      <c r="A2571">
        <v>2555</v>
      </c>
      <c r="B2571" s="65">
        <v>40.67</v>
      </c>
      <c r="C2571" s="65">
        <v>314.08999999999997</v>
      </c>
      <c r="D2571" s="65">
        <v>14.34</v>
      </c>
      <c r="E2571" s="65">
        <v>218.5</v>
      </c>
      <c r="F2571" s="65">
        <v>3201.84</v>
      </c>
      <c r="G2571" s="65">
        <v>2739.93</v>
      </c>
      <c r="H2571" s="65">
        <v>9790.9500000000007</v>
      </c>
      <c r="I2571" s="65">
        <v>3255.63</v>
      </c>
      <c r="J2571" s="65">
        <v>2532.56</v>
      </c>
      <c r="K2571" s="65">
        <v>3291.42</v>
      </c>
      <c r="L2571" s="65">
        <v>-1849.3999999999999</v>
      </c>
      <c r="M2571" s="65">
        <v>12165.300000000001</v>
      </c>
      <c r="N2571" s="65">
        <v>-1431.3000000000002</v>
      </c>
      <c r="O2571" s="65">
        <v>15680.199999999999</v>
      </c>
      <c r="P2571" s="65">
        <v>5449.625</v>
      </c>
      <c r="Q2571" s="65">
        <v>-13725.92</v>
      </c>
      <c r="R2571" s="65">
        <v>-4074.23</v>
      </c>
      <c r="S2571" s="65">
        <v>-8174.0700000000006</v>
      </c>
      <c r="T2571" s="65">
        <v>4623.09</v>
      </c>
      <c r="U2571" s="65">
        <v>590.71999999999991</v>
      </c>
      <c r="V2571" s="65">
        <v>9254.0150000000012</v>
      </c>
    </row>
    <row r="2572" spans="1:22" x14ac:dyDescent="0.25">
      <c r="A2572">
        <v>2556</v>
      </c>
      <c r="B2572" s="65">
        <v>40.1706</v>
      </c>
      <c r="C2572" s="65">
        <v>322.87439999999998</v>
      </c>
      <c r="D2572" s="65">
        <v>14.555199999999999</v>
      </c>
      <c r="E2572" s="65">
        <v>227.76429999999999</v>
      </c>
      <c r="F2572" s="65">
        <v>3229.3580999999999</v>
      </c>
      <c r="G2572" s="65">
        <v>2678.1493</v>
      </c>
      <c r="H2572" s="65">
        <v>9212.1414000000004</v>
      </c>
      <c r="I2572" s="65">
        <v>3132.8681999999999</v>
      </c>
      <c r="J2572" s="65">
        <v>2548.4490999999998</v>
      </c>
      <c r="K2572" s="65">
        <v>3335.3278</v>
      </c>
      <c r="L2572" s="65">
        <v>1675.8</v>
      </c>
      <c r="M2572" s="65">
        <v>-1011.6</v>
      </c>
      <c r="N2572" s="65">
        <v>-9952.7999999999993</v>
      </c>
      <c r="O2572" s="65">
        <v>-2848.6</v>
      </c>
      <c r="P2572" s="65">
        <v>-1430.65</v>
      </c>
      <c r="Q2572" s="65">
        <v>-1369.3799999999999</v>
      </c>
      <c r="R2572" s="65">
        <v>24865.995000000003</v>
      </c>
      <c r="S2572" s="65">
        <v>4102.46</v>
      </c>
      <c r="T2572" s="65">
        <v>2240.1150000000002</v>
      </c>
      <c r="U2572" s="65">
        <v>-8190.2</v>
      </c>
      <c r="V2572" s="65">
        <v>8081.1400000000058</v>
      </c>
    </row>
    <row r="2573" spans="1:22" x14ac:dyDescent="0.25">
      <c r="A2573">
        <v>2557</v>
      </c>
      <c r="B2573" s="65">
        <v>40.200000000000003</v>
      </c>
      <c r="C2573" s="65">
        <v>324.02</v>
      </c>
      <c r="D2573" s="65">
        <v>14.64</v>
      </c>
      <c r="E2573" s="65">
        <v>220.86</v>
      </c>
      <c r="F2573" s="65">
        <v>3035.78</v>
      </c>
      <c r="G2573" s="65">
        <v>2693.37</v>
      </c>
      <c r="H2573" s="65">
        <v>9668.9599999999991</v>
      </c>
      <c r="I2573" s="65">
        <v>3135.01</v>
      </c>
      <c r="J2573" s="65">
        <v>2558.9499999999998</v>
      </c>
      <c r="K2573" s="65">
        <v>3287.84</v>
      </c>
      <c r="L2573" s="65">
        <v>1470.7</v>
      </c>
      <c r="M2573" s="65">
        <v>-2733.3</v>
      </c>
      <c r="N2573" s="65">
        <v>-13361.400000000001</v>
      </c>
      <c r="O2573" s="65">
        <v>10950.2</v>
      </c>
      <c r="P2573" s="65">
        <v>46962.924999999996</v>
      </c>
      <c r="Q2573" s="65">
        <v>-4413.2</v>
      </c>
      <c r="R2573" s="65">
        <v>2024.9349999999999</v>
      </c>
      <c r="S2573" s="65">
        <v>3888.17</v>
      </c>
      <c r="T2573" s="65">
        <v>665.64</v>
      </c>
      <c r="U2573" s="65">
        <v>1307.6000000000001</v>
      </c>
      <c r="V2573" s="65">
        <v>46762.26999999999</v>
      </c>
    </row>
    <row r="2574" spans="1:22" x14ac:dyDescent="0.25">
      <c r="A2574">
        <v>2558</v>
      </c>
      <c r="B2574" s="65">
        <v>42.523400000000002</v>
      </c>
      <c r="C2574" s="65">
        <v>327.71850000000001</v>
      </c>
      <c r="D2574" s="65">
        <v>14.052099999999999</v>
      </c>
      <c r="E2574" s="65">
        <v>229.32679999999999</v>
      </c>
      <c r="F2574" s="65">
        <v>3263.9506999999999</v>
      </c>
      <c r="G2574" s="65">
        <v>2613.6228999999998</v>
      </c>
      <c r="H2574" s="65">
        <v>9270.4570000000003</v>
      </c>
      <c r="I2574" s="65">
        <v>3082.5906</v>
      </c>
      <c r="J2574" s="65">
        <v>2558.0666000000001</v>
      </c>
      <c r="K2574" s="65">
        <v>3275.8620000000001</v>
      </c>
      <c r="L2574" s="65">
        <v>-14793.8</v>
      </c>
      <c r="M2574" s="65">
        <v>-8277.75</v>
      </c>
      <c r="N2574" s="65">
        <v>9668.1</v>
      </c>
      <c r="O2574" s="65">
        <v>-5973.6</v>
      </c>
      <c r="P2574" s="65">
        <v>-10078.799999999999</v>
      </c>
      <c r="Q2574" s="65">
        <v>11535.9</v>
      </c>
      <c r="R2574" s="65">
        <v>21950.215</v>
      </c>
      <c r="S2574" s="65">
        <v>9130.2199999999993</v>
      </c>
      <c r="T2574" s="65">
        <v>797.49</v>
      </c>
      <c r="U2574" s="65">
        <v>3702.96</v>
      </c>
      <c r="V2574" s="65">
        <v>17660.935000000001</v>
      </c>
    </row>
    <row r="2575" spans="1:22" x14ac:dyDescent="0.25">
      <c r="A2575">
        <v>2559</v>
      </c>
      <c r="B2575" s="65">
        <v>41.54</v>
      </c>
      <c r="C2575" s="65">
        <v>325.18</v>
      </c>
      <c r="D2575" s="65">
        <v>14.31</v>
      </c>
      <c r="E2575" s="65">
        <v>227.18</v>
      </c>
      <c r="F2575" s="65">
        <v>3211.03</v>
      </c>
      <c r="G2575" s="65">
        <v>2711.62</v>
      </c>
      <c r="H2575" s="65">
        <v>9801.2999999999993</v>
      </c>
      <c r="I2575" s="65">
        <v>3190.26</v>
      </c>
      <c r="J2575" s="65">
        <v>2604.66</v>
      </c>
      <c r="K2575" s="65">
        <v>3317.1</v>
      </c>
      <c r="L2575" s="65">
        <v>-7919.8</v>
      </c>
      <c r="M2575" s="65">
        <v>-4467.45</v>
      </c>
      <c r="N2575" s="65">
        <v>-230.1</v>
      </c>
      <c r="O2575" s="65">
        <v>-1689.8</v>
      </c>
      <c r="P2575" s="65">
        <v>3152.55</v>
      </c>
      <c r="Q2575" s="65">
        <v>-8063.6399999999994</v>
      </c>
      <c r="R2575" s="65">
        <v>-4591.8649999999998</v>
      </c>
      <c r="S2575" s="65">
        <v>-1637.04</v>
      </c>
      <c r="T2575" s="65">
        <v>-6191.5349999999999</v>
      </c>
      <c r="U2575" s="65">
        <v>-4544.28</v>
      </c>
      <c r="V2575" s="65">
        <v>-36182.959999999999</v>
      </c>
    </row>
    <row r="2576" spans="1:22" x14ac:dyDescent="0.25">
      <c r="A2576">
        <v>2560</v>
      </c>
      <c r="B2576" s="65">
        <v>40.204700000000003</v>
      </c>
      <c r="C2576" s="65">
        <v>324.57380000000001</v>
      </c>
      <c r="D2576" s="65">
        <v>13.762</v>
      </c>
      <c r="E2576" s="65">
        <v>219.67410000000001</v>
      </c>
      <c r="F2576" s="65">
        <v>3320.0925000000002</v>
      </c>
      <c r="G2576" s="65">
        <v>2684.6455999999998</v>
      </c>
      <c r="H2576" s="65">
        <v>9757.1111000000001</v>
      </c>
      <c r="I2576" s="65">
        <v>3179.4558999999999</v>
      </c>
      <c r="J2576" s="65">
        <v>2510.5873999999999</v>
      </c>
      <c r="K2576" s="65">
        <v>3320.8762999999999</v>
      </c>
      <c r="L2576" s="65">
        <v>1437.1000000000001</v>
      </c>
      <c r="M2576" s="65">
        <v>-3560.7000000000003</v>
      </c>
      <c r="N2576" s="65">
        <v>20982</v>
      </c>
      <c r="O2576" s="65">
        <v>13331.8</v>
      </c>
      <c r="P2576" s="65">
        <v>-24114.25</v>
      </c>
      <c r="Q2576" s="65">
        <v>-2668.64</v>
      </c>
      <c r="R2576" s="65">
        <v>-2382.4899999999998</v>
      </c>
      <c r="S2576" s="65">
        <v>-556.31000000000006</v>
      </c>
      <c r="T2576" s="65">
        <v>7919.37</v>
      </c>
      <c r="U2576" s="65">
        <v>-5299.9000000000005</v>
      </c>
      <c r="V2576" s="65">
        <v>5087.9800000000005</v>
      </c>
    </row>
    <row r="2577" spans="1:22" x14ac:dyDescent="0.25">
      <c r="A2577">
        <v>2561</v>
      </c>
      <c r="B2577" s="65">
        <v>40</v>
      </c>
      <c r="C2577" s="65">
        <v>325.26</v>
      </c>
      <c r="D2577" s="65">
        <v>14.31</v>
      </c>
      <c r="E2577" s="65">
        <v>227.77</v>
      </c>
      <c r="F2577" s="65">
        <v>3245.6</v>
      </c>
      <c r="G2577" s="65">
        <v>2693.9</v>
      </c>
      <c r="H2577" s="65">
        <v>9734.76</v>
      </c>
      <c r="I2577" s="65">
        <v>3198.84</v>
      </c>
      <c r="J2577" s="65">
        <v>2577.6799999999998</v>
      </c>
      <c r="K2577" s="65">
        <v>3319.59</v>
      </c>
      <c r="L2577" s="65">
        <v>2836.4</v>
      </c>
      <c r="M2577" s="65">
        <v>-4596.3</v>
      </c>
      <c r="N2577" s="65">
        <v>-312</v>
      </c>
      <c r="O2577" s="65">
        <v>-2861.2000000000003</v>
      </c>
      <c r="P2577" s="65">
        <v>-5491.1750000000002</v>
      </c>
      <c r="Q2577" s="65">
        <v>-4520.2599999999993</v>
      </c>
      <c r="R2577" s="65">
        <v>-1264.835</v>
      </c>
      <c r="S2577" s="65">
        <v>-2494.71</v>
      </c>
      <c r="T2577" s="65">
        <v>-2143.89</v>
      </c>
      <c r="U2577" s="65">
        <v>-5042.84</v>
      </c>
      <c r="V2577" s="65">
        <v>-25890.809999999998</v>
      </c>
    </row>
    <row r="2578" spans="1:22" x14ac:dyDescent="0.25">
      <c r="A2578">
        <v>2562</v>
      </c>
      <c r="B2578" s="65">
        <v>39.839700000000001</v>
      </c>
      <c r="C2578" s="65">
        <v>327.58150000000001</v>
      </c>
      <c r="D2578" s="65">
        <v>14.5586</v>
      </c>
      <c r="E2578" s="65">
        <v>224.6645</v>
      </c>
      <c r="F2578" s="65">
        <v>3128.0641000000001</v>
      </c>
      <c r="G2578" s="65">
        <v>2688.4832000000001</v>
      </c>
      <c r="H2578" s="65">
        <v>9207.1947999999993</v>
      </c>
      <c r="I2578" s="65">
        <v>3177.4558999999999</v>
      </c>
      <c r="J2578" s="65">
        <v>2557.3337999999999</v>
      </c>
      <c r="K2578" s="65">
        <v>3299.5913</v>
      </c>
      <c r="L2578" s="65">
        <v>3992.1000000000004</v>
      </c>
      <c r="M2578" s="65">
        <v>-8072.25</v>
      </c>
      <c r="N2578" s="65">
        <v>-10085.4</v>
      </c>
      <c r="O2578" s="65">
        <v>3351</v>
      </c>
      <c r="P2578" s="65">
        <v>23892.85</v>
      </c>
      <c r="Q2578" s="65">
        <v>-3436.1600000000003</v>
      </c>
      <c r="R2578" s="65">
        <v>25113.325000000001</v>
      </c>
      <c r="S2578" s="65">
        <v>-356.31</v>
      </c>
      <c r="T2578" s="65">
        <v>907.41000000000008</v>
      </c>
      <c r="U2578" s="65">
        <v>-1042.9000000000001</v>
      </c>
      <c r="V2578" s="65">
        <v>34263.665000000001</v>
      </c>
    </row>
    <row r="2579" spans="1:22" x14ac:dyDescent="0.25">
      <c r="A2579">
        <v>2563</v>
      </c>
      <c r="B2579" s="65">
        <v>39.28</v>
      </c>
      <c r="C2579" s="65">
        <v>323.99</v>
      </c>
      <c r="D2579" s="65">
        <v>14.12</v>
      </c>
      <c r="E2579" s="65">
        <v>225.14</v>
      </c>
      <c r="F2579" s="65">
        <v>3254.75</v>
      </c>
      <c r="G2579" s="65">
        <v>2693.28</v>
      </c>
      <c r="H2579" s="65">
        <v>9842.82</v>
      </c>
      <c r="I2579" s="65">
        <v>3159.39</v>
      </c>
      <c r="J2579" s="65">
        <v>2562.77</v>
      </c>
      <c r="K2579" s="65">
        <v>3299.98</v>
      </c>
      <c r="L2579" s="65">
        <v>7885.5</v>
      </c>
      <c r="M2579" s="65">
        <v>-2680.35</v>
      </c>
      <c r="N2579" s="65">
        <v>7055.1</v>
      </c>
      <c r="O2579" s="65">
        <v>2397.2000000000003</v>
      </c>
      <c r="P2579" s="65">
        <v>-7778.3</v>
      </c>
      <c r="Q2579" s="65">
        <v>-4396.32</v>
      </c>
      <c r="R2579" s="65">
        <v>-6668.16</v>
      </c>
      <c r="S2579" s="65">
        <v>1450.29</v>
      </c>
      <c r="T2579" s="65">
        <v>92.50500000000001</v>
      </c>
      <c r="U2579" s="65">
        <v>-1121.52</v>
      </c>
      <c r="V2579" s="65">
        <v>-3764.0549999999989</v>
      </c>
    </row>
    <row r="2580" spans="1:22" x14ac:dyDescent="0.25">
      <c r="A2580">
        <v>2564</v>
      </c>
      <c r="B2580" s="65">
        <v>41.113199999999999</v>
      </c>
      <c r="C2580" s="65">
        <v>317.42450000000002</v>
      </c>
      <c r="D2580" s="65">
        <v>14.1601</v>
      </c>
      <c r="E2580" s="65">
        <v>227.1755</v>
      </c>
      <c r="F2580" s="65">
        <v>3262.3591999999999</v>
      </c>
      <c r="G2580" s="65">
        <v>2639.6696000000002</v>
      </c>
      <c r="H2580" s="65">
        <v>9535.4704000000002</v>
      </c>
      <c r="I2580" s="65">
        <v>3171.6558</v>
      </c>
      <c r="J2580" s="65">
        <v>2526.5173</v>
      </c>
      <c r="K2580" s="65">
        <v>3325.7143999999998</v>
      </c>
      <c r="L2580" s="65">
        <v>-4922.4000000000005</v>
      </c>
      <c r="M2580" s="65">
        <v>7163.25</v>
      </c>
      <c r="N2580" s="65">
        <v>5456.0999999999995</v>
      </c>
      <c r="O2580" s="65">
        <v>-1671</v>
      </c>
      <c r="P2580" s="65">
        <v>-9680.9250000000011</v>
      </c>
      <c r="Q2580" s="65">
        <v>6326.5599999999995</v>
      </c>
      <c r="R2580" s="65">
        <v>8699.5450000000001</v>
      </c>
      <c r="S2580" s="65">
        <v>223.70000000000002</v>
      </c>
      <c r="T2580" s="65">
        <v>5529.8850000000002</v>
      </c>
      <c r="U2580" s="65">
        <v>-6267.5199999999995</v>
      </c>
      <c r="V2580" s="65">
        <v>10857.194999999996</v>
      </c>
    </row>
    <row r="2581" spans="1:22" x14ac:dyDescent="0.25">
      <c r="A2581">
        <v>2565</v>
      </c>
      <c r="B2581" s="65">
        <v>39.090000000000003</v>
      </c>
      <c r="C2581" s="65">
        <v>317.83</v>
      </c>
      <c r="D2581" s="65">
        <v>13.96</v>
      </c>
      <c r="E2581" s="65">
        <v>229.32</v>
      </c>
      <c r="F2581" s="65">
        <v>3376.21</v>
      </c>
      <c r="G2581" s="65">
        <v>2662.12</v>
      </c>
      <c r="H2581" s="65">
        <v>10013.33</v>
      </c>
      <c r="I2581" s="65">
        <v>3216.59</v>
      </c>
      <c r="J2581" s="65">
        <v>2574.1999999999998</v>
      </c>
      <c r="K2581" s="65">
        <v>3362.77</v>
      </c>
      <c r="L2581" s="65">
        <v>9209.9000000000015</v>
      </c>
      <c r="M2581" s="65">
        <v>6553.8</v>
      </c>
      <c r="N2581" s="65">
        <v>13193.699999999999</v>
      </c>
      <c r="O2581" s="65">
        <v>-5963.8</v>
      </c>
      <c r="P2581" s="65">
        <v>-38143.824999999997</v>
      </c>
      <c r="Q2581" s="65">
        <v>1835.96</v>
      </c>
      <c r="R2581" s="65">
        <v>-15193.485000000001</v>
      </c>
      <c r="S2581" s="65">
        <v>-4269.7000000000007</v>
      </c>
      <c r="T2581" s="65">
        <v>-1622.1</v>
      </c>
      <c r="U2581" s="65">
        <v>-13678.02</v>
      </c>
      <c r="V2581" s="65">
        <v>-48077.569999999992</v>
      </c>
    </row>
    <row r="2582" spans="1:22" x14ac:dyDescent="0.25">
      <c r="A2582">
        <v>2566</v>
      </c>
      <c r="B2582" s="65">
        <v>40.9056</v>
      </c>
      <c r="C2582" s="65">
        <v>328.62279999999998</v>
      </c>
      <c r="D2582" s="65">
        <v>14.0122</v>
      </c>
      <c r="E2582" s="65">
        <v>230.6765</v>
      </c>
      <c r="F2582" s="65">
        <v>3204.0048000000002</v>
      </c>
      <c r="G2582" s="65">
        <v>2652.0419000000002</v>
      </c>
      <c r="H2582" s="65">
        <v>9472.9763000000003</v>
      </c>
      <c r="I2582" s="65">
        <v>3131.7937000000002</v>
      </c>
      <c r="J2582" s="65">
        <v>2556.2525999999998</v>
      </c>
      <c r="K2582" s="65">
        <v>3287.3631999999998</v>
      </c>
      <c r="L2582" s="65">
        <v>-3469.2</v>
      </c>
      <c r="M2582" s="65">
        <v>-9634.1999999999989</v>
      </c>
      <c r="N2582" s="65">
        <v>11224.2</v>
      </c>
      <c r="O2582" s="65">
        <v>-8673</v>
      </c>
      <c r="P2582" s="65">
        <v>4907.6750000000002</v>
      </c>
      <c r="Q2582" s="65">
        <v>3852.1</v>
      </c>
      <c r="R2582" s="65">
        <v>11824.25</v>
      </c>
      <c r="S2582" s="65">
        <v>4209.91</v>
      </c>
      <c r="T2582" s="65">
        <v>1069.5900000000001</v>
      </c>
      <c r="U2582" s="65">
        <v>1402.72</v>
      </c>
      <c r="V2582" s="65">
        <v>16714.045000000002</v>
      </c>
    </row>
    <row r="2583" spans="1:22" x14ac:dyDescent="0.25">
      <c r="A2583">
        <v>2567</v>
      </c>
      <c r="B2583" s="65">
        <v>40.909999999999997</v>
      </c>
      <c r="C2583" s="65">
        <v>328.57</v>
      </c>
      <c r="D2583" s="65">
        <v>14.84</v>
      </c>
      <c r="E2583" s="65">
        <v>223.53</v>
      </c>
      <c r="F2583" s="65">
        <v>3218.89</v>
      </c>
      <c r="G2583" s="65">
        <v>2665.54</v>
      </c>
      <c r="H2583" s="65">
        <v>9438.8700000000008</v>
      </c>
      <c r="I2583" s="65">
        <v>3202.94</v>
      </c>
      <c r="J2583" s="65">
        <v>2594.31</v>
      </c>
      <c r="K2583" s="65">
        <v>3265.73</v>
      </c>
      <c r="L2583" s="65">
        <v>-3482.5</v>
      </c>
      <c r="M2583" s="65">
        <v>-9551.25</v>
      </c>
      <c r="N2583" s="65">
        <v>-21219.9</v>
      </c>
      <c r="O2583" s="65">
        <v>5618.4000000000005</v>
      </c>
      <c r="P2583" s="65">
        <v>1186.3999999999999</v>
      </c>
      <c r="Q2583" s="65">
        <v>1152.9199999999998</v>
      </c>
      <c r="R2583" s="65">
        <v>13529.699999999999</v>
      </c>
      <c r="S2583" s="65">
        <v>-2905.18</v>
      </c>
      <c r="T2583" s="65">
        <v>-4638.375</v>
      </c>
      <c r="U2583" s="65">
        <v>5728.38</v>
      </c>
      <c r="V2583" s="65">
        <v>-14581.405000000002</v>
      </c>
    </row>
    <row r="2584" spans="1:22" x14ac:dyDescent="0.25">
      <c r="A2584">
        <v>2568</v>
      </c>
      <c r="B2584" s="65">
        <v>39.698900000000002</v>
      </c>
      <c r="C2584" s="65">
        <v>322.42860000000002</v>
      </c>
      <c r="D2584" s="65">
        <v>14.7674</v>
      </c>
      <c r="E2584" s="65">
        <v>225.9128</v>
      </c>
      <c r="F2584" s="65">
        <v>3322.9139</v>
      </c>
      <c r="G2584" s="65">
        <v>2670.1019000000001</v>
      </c>
      <c r="H2584" s="65">
        <v>9886.8191000000006</v>
      </c>
      <c r="I2584" s="65">
        <v>3164.0012999999999</v>
      </c>
      <c r="J2584" s="65">
        <v>2554.9819000000002</v>
      </c>
      <c r="K2584" s="65">
        <v>3279.9074000000001</v>
      </c>
      <c r="L2584" s="65">
        <v>4977.7</v>
      </c>
      <c r="M2584" s="65">
        <v>-342.9</v>
      </c>
      <c r="N2584" s="65">
        <v>-18228.599999999999</v>
      </c>
      <c r="O2584" s="65">
        <v>854.40000000000009</v>
      </c>
      <c r="P2584" s="65">
        <v>-24819.600000000002</v>
      </c>
      <c r="Q2584" s="65">
        <v>240.09999999999997</v>
      </c>
      <c r="R2584" s="65">
        <v>-8867.89</v>
      </c>
      <c r="S2584" s="65">
        <v>989.15000000000009</v>
      </c>
      <c r="T2584" s="65">
        <v>1260.1950000000002</v>
      </c>
      <c r="U2584" s="65">
        <v>2893.88</v>
      </c>
      <c r="V2584" s="65">
        <v>-41043.565000000002</v>
      </c>
    </row>
    <row r="2585" spans="1:22" x14ac:dyDescent="0.25">
      <c r="A2585">
        <v>2569</v>
      </c>
      <c r="B2585" s="65">
        <v>41.58</v>
      </c>
      <c r="C2585" s="65">
        <v>322.14999999999998</v>
      </c>
      <c r="D2585" s="65">
        <v>14.51</v>
      </c>
      <c r="E2585" s="65">
        <v>224.7</v>
      </c>
      <c r="F2585" s="65">
        <v>3184.89</v>
      </c>
      <c r="G2585" s="65">
        <v>2685.7</v>
      </c>
      <c r="H2585" s="65">
        <v>9542.91</v>
      </c>
      <c r="I2585" s="65">
        <v>3164.28</v>
      </c>
      <c r="J2585" s="65">
        <v>2543.27</v>
      </c>
      <c r="K2585" s="65">
        <v>3290.91</v>
      </c>
      <c r="L2585" s="65">
        <v>-8181.6</v>
      </c>
      <c r="M2585" s="65">
        <v>68.25</v>
      </c>
      <c r="N2585" s="65">
        <v>-8314.7999999999993</v>
      </c>
      <c r="O2585" s="65">
        <v>3270.6</v>
      </c>
      <c r="P2585" s="65">
        <v>9686.625</v>
      </c>
      <c r="Q2585" s="65">
        <v>-2879.56</v>
      </c>
      <c r="R2585" s="65">
        <v>8327.6650000000009</v>
      </c>
      <c r="S2585" s="65">
        <v>961.21</v>
      </c>
      <c r="T2585" s="65">
        <v>3016.3500000000004</v>
      </c>
      <c r="U2585" s="65">
        <v>692.95999999999992</v>
      </c>
      <c r="V2585" s="65">
        <v>6647.7000000000007</v>
      </c>
    </row>
    <row r="2586" spans="1:22" x14ac:dyDescent="0.25">
      <c r="A2586">
        <v>2570</v>
      </c>
      <c r="B2586" s="65">
        <v>40.646799999999999</v>
      </c>
      <c r="C2586" s="65">
        <v>331.02780000000001</v>
      </c>
      <c r="D2586" s="65">
        <v>14.535</v>
      </c>
      <c r="E2586" s="65">
        <v>222.05969999999999</v>
      </c>
      <c r="F2586" s="65">
        <v>3376.7093</v>
      </c>
      <c r="G2586" s="65">
        <v>2684.1080000000002</v>
      </c>
      <c r="H2586" s="65">
        <v>9413.3371999999999</v>
      </c>
      <c r="I2586" s="65">
        <v>3218.6907000000001</v>
      </c>
      <c r="J2586" s="65">
        <v>2530.3795</v>
      </c>
      <c r="K2586" s="65">
        <v>3339.7469000000001</v>
      </c>
      <c r="L2586" s="65">
        <v>-1657.6000000000001</v>
      </c>
      <c r="M2586" s="65">
        <v>-13241.699999999999</v>
      </c>
      <c r="N2586" s="65">
        <v>-9165</v>
      </c>
      <c r="O2586" s="65">
        <v>8560.6</v>
      </c>
      <c r="P2586" s="65">
        <v>-38268.450000000004</v>
      </c>
      <c r="Q2586" s="65">
        <v>-2561.12</v>
      </c>
      <c r="R2586" s="65">
        <v>14806.205</v>
      </c>
      <c r="S2586" s="65">
        <v>-4479.79</v>
      </c>
      <c r="T2586" s="65">
        <v>4950.5550000000003</v>
      </c>
      <c r="U2586" s="65">
        <v>-9074.02</v>
      </c>
      <c r="V2586" s="65">
        <v>-50130.320000000007</v>
      </c>
    </row>
    <row r="2587" spans="1:22" x14ac:dyDescent="0.25">
      <c r="A2587">
        <v>2571</v>
      </c>
      <c r="B2587" s="65">
        <v>39.270000000000003</v>
      </c>
      <c r="C2587" s="65">
        <v>332.21</v>
      </c>
      <c r="D2587" s="65">
        <v>14.21</v>
      </c>
      <c r="E2587" s="65">
        <v>220.41</v>
      </c>
      <c r="F2587" s="65">
        <v>3074.93</v>
      </c>
      <c r="G2587" s="65">
        <v>2595.7600000000002</v>
      </c>
      <c r="H2587" s="65">
        <v>9673.6200000000008</v>
      </c>
      <c r="I2587" s="65">
        <v>3210.98</v>
      </c>
      <c r="J2587" s="65">
        <v>2640.33</v>
      </c>
      <c r="K2587" s="65">
        <v>3325.09</v>
      </c>
      <c r="L2587" s="65">
        <v>7960.4</v>
      </c>
      <c r="M2587" s="65">
        <v>-15009.900000000001</v>
      </c>
      <c r="N2587" s="65">
        <v>3642.6</v>
      </c>
      <c r="O2587" s="65">
        <v>11869.400000000001</v>
      </c>
      <c r="P2587" s="65">
        <v>37175.15</v>
      </c>
      <c r="Q2587" s="65">
        <v>15107.599999999999</v>
      </c>
      <c r="R2587" s="65">
        <v>1791.9</v>
      </c>
      <c r="S2587" s="65">
        <v>-3708.2999999999997</v>
      </c>
      <c r="T2587" s="65">
        <v>-11542.589999999998</v>
      </c>
      <c r="U2587" s="65">
        <v>-6142.92</v>
      </c>
      <c r="V2587" s="65">
        <v>41143.340000000004</v>
      </c>
    </row>
    <row r="2588" spans="1:22" x14ac:dyDescent="0.25">
      <c r="A2588">
        <v>2572</v>
      </c>
      <c r="B2588" s="65">
        <v>41.5792</v>
      </c>
      <c r="C2588" s="65">
        <v>314.35270000000003</v>
      </c>
      <c r="D2588" s="65">
        <v>14.265499999999999</v>
      </c>
      <c r="E2588" s="65">
        <v>214.8897</v>
      </c>
      <c r="F2588" s="65">
        <v>3339.4126000000001</v>
      </c>
      <c r="G2588" s="65">
        <v>2735.1905999999999</v>
      </c>
      <c r="H2588" s="65">
        <v>9955.8945999999996</v>
      </c>
      <c r="I2588" s="65">
        <v>3211.4414000000002</v>
      </c>
      <c r="J2588" s="65">
        <v>2526.6554000000001</v>
      </c>
      <c r="K2588" s="65">
        <v>3352.3018000000002</v>
      </c>
      <c r="L2588" s="65">
        <v>-8184.4000000000005</v>
      </c>
      <c r="M2588" s="65">
        <v>11770.949999999999</v>
      </c>
      <c r="N2588" s="65">
        <v>1345.5</v>
      </c>
      <c r="O2588" s="65">
        <v>22900.600000000002</v>
      </c>
      <c r="P2588" s="65">
        <v>-28944.275000000001</v>
      </c>
      <c r="Q2588" s="65">
        <v>-12777.64</v>
      </c>
      <c r="R2588" s="65">
        <v>-12321.665000000001</v>
      </c>
      <c r="S2588" s="65">
        <v>-3754.86</v>
      </c>
      <c r="T2588" s="65">
        <v>5509.17</v>
      </c>
      <c r="U2588" s="65">
        <v>-11585</v>
      </c>
      <c r="V2588" s="65">
        <v>-36041.620000000003</v>
      </c>
    </row>
    <row r="2589" spans="1:22" x14ac:dyDescent="0.25">
      <c r="A2589">
        <v>2573</v>
      </c>
      <c r="B2589" s="65">
        <v>41.73</v>
      </c>
      <c r="C2589" s="65">
        <v>328.52</v>
      </c>
      <c r="D2589" s="65">
        <v>14.29</v>
      </c>
      <c r="E2589" s="65">
        <v>223.74</v>
      </c>
      <c r="F2589" s="65">
        <v>3212.66</v>
      </c>
      <c r="G2589" s="65">
        <v>2702.8</v>
      </c>
      <c r="H2589" s="65">
        <v>10080.92</v>
      </c>
      <c r="I2589" s="65">
        <v>3182.89</v>
      </c>
      <c r="J2589" s="65">
        <v>2557.37</v>
      </c>
      <c r="K2589" s="65">
        <v>3249.36</v>
      </c>
      <c r="L2589" s="65">
        <v>-9270.1</v>
      </c>
      <c r="M2589" s="65">
        <v>-9472.7999999999993</v>
      </c>
      <c r="N2589" s="65">
        <v>374.4</v>
      </c>
      <c r="O2589" s="65">
        <v>5208.4000000000005</v>
      </c>
      <c r="P2589" s="65">
        <v>2743.7999999999997</v>
      </c>
      <c r="Q2589" s="65">
        <v>-6299.66</v>
      </c>
      <c r="R2589" s="65">
        <v>-18572.78</v>
      </c>
      <c r="S2589" s="65">
        <v>-900.01</v>
      </c>
      <c r="T2589" s="65">
        <v>901.98</v>
      </c>
      <c r="U2589" s="65">
        <v>9002.4</v>
      </c>
      <c r="V2589" s="65">
        <v>-26284.369999999995</v>
      </c>
    </row>
    <row r="2590" spans="1:22" x14ac:dyDescent="0.25">
      <c r="A2590">
        <v>2574</v>
      </c>
      <c r="B2590" s="65">
        <v>40.350200000000001</v>
      </c>
      <c r="C2590" s="65">
        <v>327.44049999999999</v>
      </c>
      <c r="D2590" s="65">
        <v>14.6844</v>
      </c>
      <c r="E2590" s="65">
        <v>216.25839999999999</v>
      </c>
      <c r="F2590" s="65">
        <v>3290.4715000000001</v>
      </c>
      <c r="G2590" s="65">
        <v>2651.6536000000001</v>
      </c>
      <c r="H2590" s="65">
        <v>9758.7824000000001</v>
      </c>
      <c r="I2590" s="65">
        <v>3237.5972999999999</v>
      </c>
      <c r="J2590" s="65">
        <v>2551.1576</v>
      </c>
      <c r="K2590" s="65">
        <v>3262.9881</v>
      </c>
      <c r="L2590" s="65">
        <v>418.59999999999997</v>
      </c>
      <c r="M2590" s="65">
        <v>-7860.75</v>
      </c>
      <c r="N2590" s="65">
        <v>-14991.6</v>
      </c>
      <c r="O2590" s="65">
        <v>20163.2</v>
      </c>
      <c r="P2590" s="65">
        <v>-16709</v>
      </c>
      <c r="Q2590" s="65">
        <v>3929.76</v>
      </c>
      <c r="R2590" s="65">
        <v>-2466.0550000000003</v>
      </c>
      <c r="S2590" s="65">
        <v>-6370.4500000000007</v>
      </c>
      <c r="T2590" s="65">
        <v>1833.84</v>
      </c>
      <c r="U2590" s="65">
        <v>6277.74</v>
      </c>
      <c r="V2590" s="65">
        <v>-15774.715000000002</v>
      </c>
    </row>
    <row r="2591" spans="1:22" x14ac:dyDescent="0.25">
      <c r="A2591">
        <v>2575</v>
      </c>
      <c r="B2591" s="65">
        <v>41.07</v>
      </c>
      <c r="C2591" s="65">
        <v>325.33</v>
      </c>
      <c r="D2591" s="65">
        <v>14.22</v>
      </c>
      <c r="E2591" s="65">
        <v>225.81</v>
      </c>
      <c r="F2591" s="65">
        <v>3241.67</v>
      </c>
      <c r="G2591" s="65">
        <v>2720.88</v>
      </c>
      <c r="H2591" s="65">
        <v>9610.74</v>
      </c>
      <c r="I2591" s="65">
        <v>3175.67</v>
      </c>
      <c r="J2591" s="65">
        <v>2603.85</v>
      </c>
      <c r="K2591" s="65">
        <v>3305.32</v>
      </c>
      <c r="L2591" s="65">
        <v>-4589.2</v>
      </c>
      <c r="M2591" s="65">
        <v>-4691.55</v>
      </c>
      <c r="N2591" s="65">
        <v>3104.4</v>
      </c>
      <c r="O2591" s="65">
        <v>1068.5999999999999</v>
      </c>
      <c r="P2591" s="65">
        <v>-4508.3249999999998</v>
      </c>
      <c r="Q2591" s="65">
        <v>-9916.119999999999</v>
      </c>
      <c r="R2591" s="65">
        <v>4935.9549999999999</v>
      </c>
      <c r="S2591" s="65">
        <v>-177.77</v>
      </c>
      <c r="T2591" s="65">
        <v>-6070.6949999999997</v>
      </c>
      <c r="U2591" s="65">
        <v>-2188.94</v>
      </c>
      <c r="V2591" s="65">
        <v>-23033.645</v>
      </c>
    </row>
    <row r="2592" spans="1:22" x14ac:dyDescent="0.25">
      <c r="A2592">
        <v>2576</v>
      </c>
      <c r="B2592" s="65">
        <v>39.3444</v>
      </c>
      <c r="C2592" s="65">
        <v>326.94319999999999</v>
      </c>
      <c r="D2592" s="65">
        <v>14.2515</v>
      </c>
      <c r="E2592" s="65">
        <v>226.42679999999999</v>
      </c>
      <c r="F2592" s="65">
        <v>3258.8407999999999</v>
      </c>
      <c r="G2592" s="65">
        <v>2678.3519999999999</v>
      </c>
      <c r="H2592" s="65">
        <v>9926.3716000000004</v>
      </c>
      <c r="I2592" s="65">
        <v>3243.3233</v>
      </c>
      <c r="J2592" s="65">
        <v>2580.989</v>
      </c>
      <c r="K2592" s="65">
        <v>3269.7997999999998</v>
      </c>
      <c r="L2592" s="65">
        <v>7459.2000000000007</v>
      </c>
      <c r="M2592" s="65">
        <v>-7114.8</v>
      </c>
      <c r="N2592" s="65">
        <v>1891.5</v>
      </c>
      <c r="O2592" s="65">
        <v>-173.6</v>
      </c>
      <c r="P2592" s="65">
        <v>-8801.3250000000007</v>
      </c>
      <c r="Q2592" s="65">
        <v>-1409.92</v>
      </c>
      <c r="R2592" s="65">
        <v>-10845.514999999999</v>
      </c>
      <c r="S2592" s="65">
        <v>-6943.0499999999993</v>
      </c>
      <c r="T2592" s="65">
        <v>-2640.87</v>
      </c>
      <c r="U2592" s="65">
        <v>4915.4000000000005</v>
      </c>
      <c r="V2592" s="65">
        <v>-23662.979999999996</v>
      </c>
    </row>
    <row r="2593" spans="1:22" x14ac:dyDescent="0.25">
      <c r="A2593">
        <v>2577</v>
      </c>
      <c r="B2593" s="65">
        <v>38.57</v>
      </c>
      <c r="C2593" s="65">
        <v>323.18</v>
      </c>
      <c r="D2593" s="65">
        <v>14.61</v>
      </c>
      <c r="E2593" s="65">
        <v>228.52</v>
      </c>
      <c r="F2593" s="65">
        <v>3254.79</v>
      </c>
      <c r="G2593" s="65">
        <v>2701.74</v>
      </c>
      <c r="H2593" s="65">
        <v>9416.0400000000009</v>
      </c>
      <c r="I2593" s="65">
        <v>3151.53</v>
      </c>
      <c r="J2593" s="65">
        <v>2537.48</v>
      </c>
      <c r="K2593" s="65">
        <v>3271.19</v>
      </c>
      <c r="L2593" s="65">
        <v>12891.9</v>
      </c>
      <c r="M2593" s="65">
        <v>-1475.25</v>
      </c>
      <c r="N2593" s="65">
        <v>-12132.9</v>
      </c>
      <c r="O2593" s="65">
        <v>-4366.7999999999993</v>
      </c>
      <c r="P2593" s="65">
        <v>-7788.0250000000005</v>
      </c>
      <c r="Q2593" s="65">
        <v>-6086.56</v>
      </c>
      <c r="R2593" s="65">
        <v>14670.865</v>
      </c>
      <c r="S2593" s="65">
        <v>2236.46</v>
      </c>
      <c r="T2593" s="65">
        <v>3885.75</v>
      </c>
      <c r="U2593" s="65">
        <v>4637.46</v>
      </c>
      <c r="V2593" s="65">
        <v>6472.8999999999978</v>
      </c>
    </row>
    <row r="2594" spans="1:22" x14ac:dyDescent="0.25">
      <c r="A2594">
        <v>2578</v>
      </c>
      <c r="B2594" s="65">
        <v>40.551699999999997</v>
      </c>
      <c r="C2594" s="65">
        <v>308.85719999999998</v>
      </c>
      <c r="D2594" s="65">
        <v>14.5151</v>
      </c>
      <c r="E2594" s="65">
        <v>227.87889999999999</v>
      </c>
      <c r="F2594" s="65">
        <v>3336.9211</v>
      </c>
      <c r="G2594" s="65">
        <v>2737.3854000000001</v>
      </c>
      <c r="H2594" s="65">
        <v>9433.5558999999994</v>
      </c>
      <c r="I2594" s="65">
        <v>3187.8708999999999</v>
      </c>
      <c r="J2594" s="65">
        <v>2590.3798000000002</v>
      </c>
      <c r="K2594" s="65">
        <v>3299.1596</v>
      </c>
      <c r="L2594" s="65">
        <v>-991.9</v>
      </c>
      <c r="M2594" s="65">
        <v>20014.2</v>
      </c>
      <c r="N2594" s="65">
        <v>-8388.9</v>
      </c>
      <c r="O2594" s="65">
        <v>-3077.7999999999997</v>
      </c>
      <c r="P2594" s="65">
        <v>-28321.4</v>
      </c>
      <c r="Q2594" s="65">
        <v>-13216.6</v>
      </c>
      <c r="R2594" s="65">
        <v>13795.269999999999</v>
      </c>
      <c r="S2594" s="65">
        <v>-1397.81</v>
      </c>
      <c r="T2594" s="65">
        <v>-4049.4900000000002</v>
      </c>
      <c r="U2594" s="65">
        <v>-956.56</v>
      </c>
      <c r="V2594" s="65">
        <v>-26590.990000000009</v>
      </c>
    </row>
    <row r="2595" spans="1:22" x14ac:dyDescent="0.25">
      <c r="A2595">
        <v>2579</v>
      </c>
      <c r="B2595" s="65">
        <v>40.159999999999997</v>
      </c>
      <c r="C2595" s="65">
        <v>326.92</v>
      </c>
      <c r="D2595" s="65">
        <v>14.21</v>
      </c>
      <c r="E2595" s="65">
        <v>224.27</v>
      </c>
      <c r="F2595" s="65">
        <v>3076.48</v>
      </c>
      <c r="G2595" s="65">
        <v>2683.8</v>
      </c>
      <c r="H2595" s="65">
        <v>9478.6200000000008</v>
      </c>
      <c r="I2595" s="65">
        <v>3166.8</v>
      </c>
      <c r="J2595" s="65">
        <v>2553.8000000000002</v>
      </c>
      <c r="K2595" s="65">
        <v>3348.52</v>
      </c>
      <c r="L2595" s="65">
        <v>1731.8</v>
      </c>
      <c r="M2595" s="65">
        <v>-7072.95</v>
      </c>
      <c r="N2595" s="65">
        <v>3693.3</v>
      </c>
      <c r="O2595" s="65">
        <v>4140.6000000000004</v>
      </c>
      <c r="P2595" s="65">
        <v>36787.824999999997</v>
      </c>
      <c r="Q2595" s="65">
        <v>-2498.7400000000002</v>
      </c>
      <c r="R2595" s="65">
        <v>11541.835000000001</v>
      </c>
      <c r="S2595" s="65">
        <v>709.23</v>
      </c>
      <c r="T2595" s="65">
        <v>1436.97</v>
      </c>
      <c r="U2595" s="65">
        <v>-10827.9</v>
      </c>
      <c r="V2595" s="65">
        <v>39641.97</v>
      </c>
    </row>
    <row r="2596" spans="1:22" x14ac:dyDescent="0.25">
      <c r="A2596">
        <v>2580</v>
      </c>
      <c r="B2596" s="65">
        <v>40.988199999999999</v>
      </c>
      <c r="C2596" s="65">
        <v>323.20670000000001</v>
      </c>
      <c r="D2596" s="65">
        <v>14.237500000000001</v>
      </c>
      <c r="E2596" s="65">
        <v>226.375</v>
      </c>
      <c r="F2596" s="65">
        <v>3112.7667999999999</v>
      </c>
      <c r="G2596" s="65">
        <v>2649.5992000000001</v>
      </c>
      <c r="H2596" s="65">
        <v>9925.5980999999992</v>
      </c>
      <c r="I2596" s="65">
        <v>3163.5916999999999</v>
      </c>
      <c r="J2596" s="65">
        <v>2598.0248000000001</v>
      </c>
      <c r="K2596" s="65">
        <v>3290.0291999999999</v>
      </c>
      <c r="L2596" s="65">
        <v>-4047.4000000000005</v>
      </c>
      <c r="M2596" s="65">
        <v>-1510.05</v>
      </c>
      <c r="N2596" s="65">
        <v>2437.5</v>
      </c>
      <c r="O2596" s="65">
        <v>-70</v>
      </c>
      <c r="P2596" s="65">
        <v>27717.174999999999</v>
      </c>
      <c r="Q2596" s="65">
        <v>4340.6399999999994</v>
      </c>
      <c r="R2596" s="65">
        <v>-10806.84</v>
      </c>
      <c r="S2596" s="65">
        <v>1030.1099999999999</v>
      </c>
      <c r="T2596" s="65">
        <v>-5196.24</v>
      </c>
      <c r="U2596" s="65">
        <v>869.52</v>
      </c>
      <c r="V2596" s="65">
        <v>14764.414999999999</v>
      </c>
    </row>
    <row r="2597" spans="1:22" x14ac:dyDescent="0.25">
      <c r="A2597">
        <v>2581</v>
      </c>
      <c r="B2597" s="65">
        <v>42.25</v>
      </c>
      <c r="C2597" s="65">
        <v>325.19</v>
      </c>
      <c r="D2597" s="65">
        <v>14.39</v>
      </c>
      <c r="E2597" s="65">
        <v>217.58</v>
      </c>
      <c r="F2597" s="65">
        <v>3112.59</v>
      </c>
      <c r="G2597" s="65">
        <v>2748.98</v>
      </c>
      <c r="H2597" s="65">
        <v>9100.32</v>
      </c>
      <c r="I2597" s="65">
        <v>3137.18</v>
      </c>
      <c r="J2597" s="65">
        <v>2472.83</v>
      </c>
      <c r="K2597" s="65">
        <v>3279.36</v>
      </c>
      <c r="L2597" s="65">
        <v>-12901.699999999999</v>
      </c>
      <c r="M2597" s="65">
        <v>-4481.3999999999996</v>
      </c>
      <c r="N2597" s="65">
        <v>-3568.5</v>
      </c>
      <c r="O2597" s="65">
        <v>17516.400000000001</v>
      </c>
      <c r="P2597" s="65">
        <v>27760.575000000001</v>
      </c>
      <c r="Q2597" s="65">
        <v>-15534.94</v>
      </c>
      <c r="R2597" s="65">
        <v>30456.84</v>
      </c>
      <c r="S2597" s="65">
        <v>3671.72</v>
      </c>
      <c r="T2597" s="65">
        <v>13582.695</v>
      </c>
      <c r="U2597" s="65">
        <v>3003.58</v>
      </c>
      <c r="V2597" s="65">
        <v>59505.270000000004</v>
      </c>
    </row>
    <row r="2598" spans="1:22" x14ac:dyDescent="0.25">
      <c r="A2598">
        <v>2582</v>
      </c>
      <c r="B2598" s="65">
        <v>39.2029</v>
      </c>
      <c r="C2598" s="65">
        <v>314.21030000000002</v>
      </c>
      <c r="D2598" s="65">
        <v>14.321199999999999</v>
      </c>
      <c r="E2598" s="65">
        <v>222.14789999999999</v>
      </c>
      <c r="F2598" s="65">
        <v>2949.5003000000002</v>
      </c>
      <c r="G2598" s="65">
        <v>2720.3568</v>
      </c>
      <c r="H2598" s="65">
        <v>9359.3945999999996</v>
      </c>
      <c r="I2598" s="65">
        <v>3156.4497999999999</v>
      </c>
      <c r="J2598" s="65">
        <v>2544.15</v>
      </c>
      <c r="K2598" s="65">
        <v>3297.1615999999999</v>
      </c>
      <c r="L2598" s="65">
        <v>8449.7000000000007</v>
      </c>
      <c r="M2598" s="65">
        <v>11984.55</v>
      </c>
      <c r="N2598" s="65">
        <v>-826.8</v>
      </c>
      <c r="O2598" s="65">
        <v>8384.2000000000007</v>
      </c>
      <c r="P2598" s="65">
        <v>68533.8</v>
      </c>
      <c r="Q2598" s="65">
        <v>-9810.880000000001</v>
      </c>
      <c r="R2598" s="65">
        <v>17503.335000000003</v>
      </c>
      <c r="S2598" s="65">
        <v>1744.3000000000002</v>
      </c>
      <c r="T2598" s="65">
        <v>2884.98</v>
      </c>
      <c r="U2598" s="65">
        <v>-556.96</v>
      </c>
      <c r="V2598" s="65">
        <v>108290.22500000001</v>
      </c>
    </row>
    <row r="2599" spans="1:22" x14ac:dyDescent="0.25">
      <c r="A2599">
        <v>2583</v>
      </c>
      <c r="B2599" s="65">
        <v>41.71</v>
      </c>
      <c r="C2599" s="65">
        <v>316.99</v>
      </c>
      <c r="D2599" s="65">
        <v>14.13</v>
      </c>
      <c r="E2599" s="65">
        <v>228.13</v>
      </c>
      <c r="F2599" s="65">
        <v>3297.39</v>
      </c>
      <c r="G2599" s="65">
        <v>2701.43</v>
      </c>
      <c r="H2599" s="65">
        <v>9908.16</v>
      </c>
      <c r="I2599" s="65">
        <v>3206.87</v>
      </c>
      <c r="J2599" s="65">
        <v>2566.15</v>
      </c>
      <c r="K2599" s="65">
        <v>3284.63</v>
      </c>
      <c r="L2599" s="65">
        <v>-9085.3000000000011</v>
      </c>
      <c r="M2599" s="65">
        <v>7817.25</v>
      </c>
      <c r="N2599" s="65">
        <v>6509.0999999999995</v>
      </c>
      <c r="O2599" s="65">
        <v>-3576.6</v>
      </c>
      <c r="P2599" s="65">
        <v>-18439.525000000001</v>
      </c>
      <c r="Q2599" s="65">
        <v>-6025.42</v>
      </c>
      <c r="R2599" s="65">
        <v>-9935.0949999999993</v>
      </c>
      <c r="S2599" s="65">
        <v>-3297.86</v>
      </c>
      <c r="T2599" s="65">
        <v>-414.88499999999999</v>
      </c>
      <c r="U2599" s="65">
        <v>1949.4800000000002</v>
      </c>
      <c r="V2599" s="65">
        <v>-34498.855000000003</v>
      </c>
    </row>
    <row r="2600" spans="1:22" x14ac:dyDescent="0.25">
      <c r="A2600">
        <v>2584</v>
      </c>
      <c r="B2600" s="65">
        <v>39.634999999999998</v>
      </c>
      <c r="C2600" s="65">
        <v>322.22140000000002</v>
      </c>
      <c r="D2600" s="65">
        <v>14.227499999999999</v>
      </c>
      <c r="E2600" s="65">
        <v>223.9632</v>
      </c>
      <c r="F2600" s="65">
        <v>3037.0373</v>
      </c>
      <c r="G2600" s="65">
        <v>2687.3823000000002</v>
      </c>
      <c r="H2600" s="65">
        <v>9719.0607</v>
      </c>
      <c r="I2600" s="65">
        <v>3211.9315000000001</v>
      </c>
      <c r="J2600" s="65">
        <v>2483.5731999999998</v>
      </c>
      <c r="K2600" s="65">
        <v>3326.0180999999998</v>
      </c>
      <c r="L2600" s="65">
        <v>5425</v>
      </c>
      <c r="M2600" s="65">
        <v>-32.1</v>
      </c>
      <c r="N2600" s="65">
        <v>2827.5</v>
      </c>
      <c r="O2600" s="65">
        <v>4753.5999999999995</v>
      </c>
      <c r="P2600" s="65">
        <v>46649.549999999996</v>
      </c>
      <c r="Q2600" s="65">
        <v>-3215.9799999999996</v>
      </c>
      <c r="R2600" s="65">
        <v>-479.96999999999997</v>
      </c>
      <c r="S2600" s="65">
        <v>-3803.87</v>
      </c>
      <c r="T2600" s="65">
        <v>11971.5</v>
      </c>
      <c r="U2600" s="65">
        <v>-6328.26</v>
      </c>
      <c r="V2600" s="65">
        <v>57766.969999999987</v>
      </c>
    </row>
    <row r="2601" spans="1:22" x14ac:dyDescent="0.25">
      <c r="A2601">
        <v>2585</v>
      </c>
      <c r="B2601" s="65">
        <v>40.39</v>
      </c>
      <c r="C2601" s="65">
        <v>328.15</v>
      </c>
      <c r="D2601" s="65">
        <v>14.07</v>
      </c>
      <c r="E2601" s="65">
        <v>229.44</v>
      </c>
      <c r="F2601" s="65">
        <v>3107.37</v>
      </c>
      <c r="G2601" s="65">
        <v>2691.24</v>
      </c>
      <c r="H2601" s="65">
        <v>9651.86</v>
      </c>
      <c r="I2601" s="65">
        <v>3162.61</v>
      </c>
      <c r="J2601" s="65">
        <v>2533.81</v>
      </c>
      <c r="K2601" s="65">
        <v>3252.07</v>
      </c>
      <c r="L2601" s="65">
        <v>109.19999999999999</v>
      </c>
      <c r="M2601" s="65">
        <v>-8923.9500000000007</v>
      </c>
      <c r="N2601" s="65">
        <v>8833.5</v>
      </c>
      <c r="O2601" s="65">
        <v>-6200.2</v>
      </c>
      <c r="P2601" s="65">
        <v>29067.399999999998</v>
      </c>
      <c r="Q2601" s="65">
        <v>-3988.34</v>
      </c>
      <c r="R2601" s="65">
        <v>2879.82</v>
      </c>
      <c r="S2601" s="65">
        <v>1128.1100000000001</v>
      </c>
      <c r="T2601" s="65">
        <v>4435.2449999999999</v>
      </c>
      <c r="U2601" s="65">
        <v>8460.68</v>
      </c>
      <c r="V2601" s="65">
        <v>35801.464999999997</v>
      </c>
    </row>
    <row r="2602" spans="1:22" x14ac:dyDescent="0.25">
      <c r="A2602">
        <v>2586</v>
      </c>
      <c r="B2602" s="65">
        <v>39.142000000000003</v>
      </c>
      <c r="C2602" s="65">
        <v>321.77510000000001</v>
      </c>
      <c r="D2602" s="65">
        <v>14.2927</v>
      </c>
      <c r="E2602" s="65">
        <v>227.17269999999999</v>
      </c>
      <c r="F2602" s="65">
        <v>3169.9274</v>
      </c>
      <c r="G2602" s="65">
        <v>2668.6424999999999</v>
      </c>
      <c r="H2602" s="65">
        <v>9920.4343000000008</v>
      </c>
      <c r="I2602" s="65">
        <v>3143.2368999999999</v>
      </c>
      <c r="J2602" s="65">
        <v>2583.2962000000002</v>
      </c>
      <c r="K2602" s="65">
        <v>3269.8667</v>
      </c>
      <c r="L2602" s="65">
        <v>8876</v>
      </c>
      <c r="M2602" s="65">
        <v>637.35</v>
      </c>
      <c r="N2602" s="65">
        <v>284.7</v>
      </c>
      <c r="O2602" s="65">
        <v>-1665.4</v>
      </c>
      <c r="P2602" s="65">
        <v>13427.025</v>
      </c>
      <c r="Q2602" s="65">
        <v>531.98</v>
      </c>
      <c r="R2602" s="65">
        <v>-10548.650000000001</v>
      </c>
      <c r="S2602" s="65">
        <v>3065.5899999999997</v>
      </c>
      <c r="T2602" s="65">
        <v>-2986.95</v>
      </c>
      <c r="U2602" s="65">
        <v>4902.0200000000004</v>
      </c>
      <c r="V2602" s="65">
        <v>16523.665000000001</v>
      </c>
    </row>
    <row r="2603" spans="1:22" x14ac:dyDescent="0.25">
      <c r="A2603">
        <v>2587</v>
      </c>
      <c r="B2603" s="65">
        <v>40.42</v>
      </c>
      <c r="C2603" s="65">
        <v>331.9</v>
      </c>
      <c r="D2603" s="65">
        <v>14.43</v>
      </c>
      <c r="E2603" s="65">
        <v>214.28</v>
      </c>
      <c r="F2603" s="65">
        <v>3359.9</v>
      </c>
      <c r="G2603" s="65">
        <v>2630.07</v>
      </c>
      <c r="H2603" s="65">
        <v>9508.44</v>
      </c>
      <c r="I2603" s="65">
        <v>3167.29</v>
      </c>
      <c r="J2603" s="65">
        <v>2600.54</v>
      </c>
      <c r="K2603" s="65">
        <v>3317.43</v>
      </c>
      <c r="L2603" s="65">
        <v>-71.400000000000006</v>
      </c>
      <c r="M2603" s="65">
        <v>-14556.150000000001</v>
      </c>
      <c r="N2603" s="65">
        <v>-4984.2</v>
      </c>
      <c r="O2603" s="65">
        <v>24122.399999999998</v>
      </c>
      <c r="P2603" s="65">
        <v>-34065.775000000001</v>
      </c>
      <c r="Q2603" s="65">
        <v>8246.1200000000008</v>
      </c>
      <c r="R2603" s="65">
        <v>10051.235000000001</v>
      </c>
      <c r="S2603" s="65">
        <v>660.02</v>
      </c>
      <c r="T2603" s="65">
        <v>-5573.7149999999992</v>
      </c>
      <c r="U2603" s="65">
        <v>-4611.08</v>
      </c>
      <c r="V2603" s="65">
        <v>-20782.545000000006</v>
      </c>
    </row>
    <row r="2604" spans="1:22" x14ac:dyDescent="0.25">
      <c r="A2604">
        <v>2588</v>
      </c>
      <c r="B2604" s="65">
        <v>39.175400000000003</v>
      </c>
      <c r="C2604" s="65">
        <v>317.2568</v>
      </c>
      <c r="D2604" s="65">
        <v>14.4015</v>
      </c>
      <c r="E2604" s="65">
        <v>229.8844</v>
      </c>
      <c r="F2604" s="65">
        <v>3302.1644999999999</v>
      </c>
      <c r="G2604" s="65">
        <v>2659.5772999999999</v>
      </c>
      <c r="H2604" s="65">
        <v>9925.9105999999992</v>
      </c>
      <c r="I2604" s="65">
        <v>3174.0859999999998</v>
      </c>
      <c r="J2604" s="65">
        <v>2547.4573</v>
      </c>
      <c r="K2604" s="65">
        <v>3294.4441000000002</v>
      </c>
      <c r="L2604" s="65">
        <v>8642.1999999999989</v>
      </c>
      <c r="M2604" s="65">
        <v>7414.8</v>
      </c>
      <c r="N2604" s="65">
        <v>-3958.5000000000005</v>
      </c>
      <c r="O2604" s="65">
        <v>-7088.8</v>
      </c>
      <c r="P2604" s="65">
        <v>-19632.25</v>
      </c>
      <c r="Q2604" s="65">
        <v>2345.02</v>
      </c>
      <c r="R2604" s="65">
        <v>-10822.465</v>
      </c>
      <c r="S2604" s="65">
        <v>-19.32</v>
      </c>
      <c r="T2604" s="65">
        <v>2388.8850000000002</v>
      </c>
      <c r="U2604" s="65">
        <v>-13.459999999999999</v>
      </c>
      <c r="V2604" s="65">
        <v>-20743.89</v>
      </c>
    </row>
    <row r="2605" spans="1:22" x14ac:dyDescent="0.25">
      <c r="A2605">
        <v>2589</v>
      </c>
      <c r="B2605" s="65">
        <v>40.54</v>
      </c>
      <c r="C2605" s="65">
        <v>325.44</v>
      </c>
      <c r="D2605" s="65">
        <v>13.87</v>
      </c>
      <c r="E2605" s="65">
        <v>224.35</v>
      </c>
      <c r="F2605" s="65">
        <v>3330.82</v>
      </c>
      <c r="G2605" s="65">
        <v>2770.43</v>
      </c>
      <c r="H2605" s="65">
        <v>9388.59</v>
      </c>
      <c r="I2605" s="65">
        <v>3182.06</v>
      </c>
      <c r="J2605" s="65">
        <v>2535.34</v>
      </c>
      <c r="K2605" s="65">
        <v>3288.57</v>
      </c>
      <c r="L2605" s="65">
        <v>-889</v>
      </c>
      <c r="M2605" s="65">
        <v>-4855.05</v>
      </c>
      <c r="N2605" s="65">
        <v>16664.7</v>
      </c>
      <c r="O2605" s="65">
        <v>3987.2000000000003</v>
      </c>
      <c r="P2605" s="65">
        <v>-26796.799999999999</v>
      </c>
      <c r="Q2605" s="65">
        <v>-19825.72</v>
      </c>
      <c r="R2605" s="65">
        <v>16043.78</v>
      </c>
      <c r="S2605" s="65">
        <v>-816.30000000000007</v>
      </c>
      <c r="T2605" s="65">
        <v>4205.9399999999996</v>
      </c>
      <c r="U2605" s="65">
        <v>1160.3999999999999</v>
      </c>
      <c r="V2605" s="65">
        <v>-11120.85</v>
      </c>
    </row>
    <row r="2606" spans="1:22" x14ac:dyDescent="0.25">
      <c r="A2606">
        <v>2590</v>
      </c>
      <c r="B2606" s="65">
        <v>39.056699999999999</v>
      </c>
      <c r="C2606" s="65">
        <v>316.9753</v>
      </c>
      <c r="D2606" s="65">
        <v>14.221500000000001</v>
      </c>
      <c r="E2606" s="65">
        <v>233.4365</v>
      </c>
      <c r="F2606" s="65">
        <v>3288.6747</v>
      </c>
      <c r="G2606" s="65">
        <v>2667.5079999999998</v>
      </c>
      <c r="H2606" s="65">
        <v>9326.3860000000004</v>
      </c>
      <c r="I2606" s="65">
        <v>3111.3200999999999</v>
      </c>
      <c r="J2606" s="65">
        <v>2516.9110000000001</v>
      </c>
      <c r="K2606" s="65">
        <v>3247.8373999999999</v>
      </c>
      <c r="L2606" s="65">
        <v>9473.1</v>
      </c>
      <c r="M2606" s="65">
        <v>7837.05</v>
      </c>
      <c r="N2606" s="65">
        <v>3061.5</v>
      </c>
      <c r="O2606" s="65">
        <v>-14193</v>
      </c>
      <c r="P2606" s="65">
        <v>-16259.8</v>
      </c>
      <c r="Q2606" s="65">
        <v>758.88</v>
      </c>
      <c r="R2606" s="65">
        <v>19153.765000000003</v>
      </c>
      <c r="S2606" s="65">
        <v>6257.2699999999995</v>
      </c>
      <c r="T2606" s="65">
        <v>6970.83</v>
      </c>
      <c r="U2606" s="65">
        <v>9307.880000000001</v>
      </c>
      <c r="V2606" s="65">
        <v>32367.475000000002</v>
      </c>
    </row>
    <row r="2607" spans="1:22" x14ac:dyDescent="0.25">
      <c r="A2607">
        <v>2591</v>
      </c>
      <c r="B2607" s="65">
        <v>40.450000000000003</v>
      </c>
      <c r="C2607" s="65">
        <v>320.54000000000002</v>
      </c>
      <c r="D2607" s="65">
        <v>14.2</v>
      </c>
      <c r="E2607" s="65">
        <v>229.42</v>
      </c>
      <c r="F2607" s="65">
        <v>3380.13</v>
      </c>
      <c r="G2607" s="65">
        <v>2702.55</v>
      </c>
      <c r="H2607" s="65">
        <v>9844.75</v>
      </c>
      <c r="I2607" s="65">
        <v>3128.16</v>
      </c>
      <c r="J2607" s="65">
        <v>2578.8000000000002</v>
      </c>
      <c r="K2607" s="65">
        <v>3291.94</v>
      </c>
      <c r="L2607" s="65">
        <v>-294</v>
      </c>
      <c r="M2607" s="65">
        <v>2492.5499999999997</v>
      </c>
      <c r="N2607" s="65">
        <v>3763.5</v>
      </c>
      <c r="O2607" s="65">
        <v>-6150.8</v>
      </c>
      <c r="P2607" s="65">
        <v>-39123.175000000003</v>
      </c>
      <c r="Q2607" s="65">
        <v>-6249.5</v>
      </c>
      <c r="R2607" s="65">
        <v>-6764.375</v>
      </c>
      <c r="S2607" s="65">
        <v>4573.24</v>
      </c>
      <c r="T2607" s="65">
        <v>-2313.1950000000002</v>
      </c>
      <c r="U2607" s="65">
        <v>487.81999999999994</v>
      </c>
      <c r="V2607" s="65">
        <v>-49577.935000000005</v>
      </c>
    </row>
    <row r="2608" spans="1:22" x14ac:dyDescent="0.25">
      <c r="A2608">
        <v>2592</v>
      </c>
      <c r="B2608" s="65">
        <v>42.929900000000004</v>
      </c>
      <c r="C2608" s="65">
        <v>319.14980000000003</v>
      </c>
      <c r="D2608" s="65">
        <v>14.2065</v>
      </c>
      <c r="E2608" s="65">
        <v>218.6541</v>
      </c>
      <c r="F2608" s="65">
        <v>3401.2593999999999</v>
      </c>
      <c r="G2608" s="65">
        <v>2746.3514</v>
      </c>
      <c r="H2608" s="65">
        <v>9245.9889000000003</v>
      </c>
      <c r="I2608" s="65">
        <v>3197.9924000000001</v>
      </c>
      <c r="J2608" s="65">
        <v>2533.6828</v>
      </c>
      <c r="K2608" s="65">
        <v>3301.2934</v>
      </c>
      <c r="L2608" s="65">
        <v>-17639.3</v>
      </c>
      <c r="M2608" s="65">
        <v>4575.2999999999993</v>
      </c>
      <c r="N2608" s="65">
        <v>3646.5</v>
      </c>
      <c r="O2608" s="65">
        <v>15371.800000000001</v>
      </c>
      <c r="P2608" s="65">
        <v>-44405.974999999999</v>
      </c>
      <c r="Q2608" s="65">
        <v>-15009.800000000001</v>
      </c>
      <c r="R2608" s="65">
        <v>23173.62</v>
      </c>
      <c r="S2608" s="65">
        <v>-2409.96</v>
      </c>
      <c r="T2608" s="65">
        <v>4455.0599999999995</v>
      </c>
      <c r="U2608" s="65">
        <v>-1383.32</v>
      </c>
      <c r="V2608" s="65">
        <v>-29626.074999999997</v>
      </c>
    </row>
    <row r="2609" spans="1:22" x14ac:dyDescent="0.25">
      <c r="A2609">
        <v>2593</v>
      </c>
      <c r="B2609" s="65">
        <v>39.380000000000003</v>
      </c>
      <c r="C2609" s="65">
        <v>316.27999999999997</v>
      </c>
      <c r="D2609" s="65">
        <v>14.26</v>
      </c>
      <c r="E2609" s="65">
        <v>232.29</v>
      </c>
      <c r="F2609" s="65">
        <v>3233.3</v>
      </c>
      <c r="G2609" s="65">
        <v>2655.72</v>
      </c>
      <c r="H2609" s="65">
        <v>9723.98</v>
      </c>
      <c r="I2609" s="65">
        <v>3135.96</v>
      </c>
      <c r="J2609" s="65">
        <v>2584.4899999999998</v>
      </c>
      <c r="K2609" s="65">
        <v>3329.73</v>
      </c>
      <c r="L2609" s="65">
        <v>7207.9000000000005</v>
      </c>
      <c r="M2609" s="65">
        <v>8883.75</v>
      </c>
      <c r="N2609" s="65">
        <v>1404</v>
      </c>
      <c r="O2609" s="65">
        <v>-11891</v>
      </c>
      <c r="P2609" s="65">
        <v>-2416.4</v>
      </c>
      <c r="Q2609" s="65">
        <v>3117.2599999999998</v>
      </c>
      <c r="R2609" s="65">
        <v>-726.05500000000006</v>
      </c>
      <c r="S2609" s="65">
        <v>3793.66</v>
      </c>
      <c r="T2609" s="65">
        <v>-3165.75</v>
      </c>
      <c r="U2609" s="65">
        <v>-7070.42</v>
      </c>
      <c r="V2609" s="65">
        <v>-863.05499999999847</v>
      </c>
    </row>
    <row r="2610" spans="1:22" x14ac:dyDescent="0.25">
      <c r="A2610">
        <v>2594</v>
      </c>
      <c r="B2610" s="65">
        <v>41.707999999999998</v>
      </c>
      <c r="C2610" s="65">
        <v>320.2996</v>
      </c>
      <c r="D2610" s="65">
        <v>14.2684</v>
      </c>
      <c r="E2610" s="65">
        <v>212.79349999999999</v>
      </c>
      <c r="F2610" s="65">
        <v>3330.3987000000002</v>
      </c>
      <c r="G2610" s="65">
        <v>2735.4571000000001</v>
      </c>
      <c r="H2610" s="65">
        <v>10253.995800000001</v>
      </c>
      <c r="I2610" s="65">
        <v>3109.3024</v>
      </c>
      <c r="J2610" s="65">
        <v>2553.2310000000002</v>
      </c>
      <c r="K2610" s="65">
        <v>3226.1307000000002</v>
      </c>
      <c r="L2610" s="65">
        <v>-9086</v>
      </c>
      <c r="M2610" s="65">
        <v>2850.6</v>
      </c>
      <c r="N2610" s="65">
        <v>1232.4000000000001</v>
      </c>
      <c r="O2610" s="65">
        <v>27093</v>
      </c>
      <c r="P2610" s="65">
        <v>-26690.799999999999</v>
      </c>
      <c r="Q2610" s="65">
        <v>-12830.94</v>
      </c>
      <c r="R2610" s="65">
        <v>-27226.724999999999</v>
      </c>
      <c r="S2610" s="65">
        <v>6459.04</v>
      </c>
      <c r="T2610" s="65">
        <v>1522.8300000000002</v>
      </c>
      <c r="U2610" s="65">
        <v>13649.22</v>
      </c>
      <c r="V2610" s="65">
        <v>-23027.374999999993</v>
      </c>
    </row>
    <row r="2611" spans="1:22" x14ac:dyDescent="0.25">
      <c r="A2611">
        <v>2595</v>
      </c>
      <c r="B2611" s="65">
        <v>40.22</v>
      </c>
      <c r="C2611" s="65">
        <v>322.56</v>
      </c>
      <c r="D2611" s="65">
        <v>14.47</v>
      </c>
      <c r="E2611" s="65">
        <v>232.8</v>
      </c>
      <c r="F2611" s="65">
        <v>3129.34</v>
      </c>
      <c r="G2611" s="65">
        <v>2695.82</v>
      </c>
      <c r="H2611" s="65">
        <v>9906.42</v>
      </c>
      <c r="I2611" s="65">
        <v>3201.93</v>
      </c>
      <c r="J2611" s="65">
        <v>2538.7600000000002</v>
      </c>
      <c r="K2611" s="65">
        <v>3243.42</v>
      </c>
      <c r="L2611" s="65">
        <v>1337</v>
      </c>
      <c r="M2611" s="65">
        <v>-538.05000000000007</v>
      </c>
      <c r="N2611" s="65">
        <v>-6544.2</v>
      </c>
      <c r="O2611" s="65">
        <v>-12918.4</v>
      </c>
      <c r="P2611" s="65">
        <v>23572.75</v>
      </c>
      <c r="Q2611" s="65">
        <v>-4904.3999999999996</v>
      </c>
      <c r="R2611" s="65">
        <v>-9848.0650000000005</v>
      </c>
      <c r="S2611" s="65">
        <v>-2803.77</v>
      </c>
      <c r="T2611" s="65">
        <v>3693.0150000000003</v>
      </c>
      <c r="U2611" s="65">
        <v>10191.039999999999</v>
      </c>
      <c r="V2611" s="65">
        <v>1236.9199999999964</v>
      </c>
    </row>
    <row r="2612" spans="1:22" x14ac:dyDescent="0.25">
      <c r="A2612">
        <v>2596</v>
      </c>
      <c r="B2612" s="65">
        <v>40.192399999999999</v>
      </c>
      <c r="C2612" s="65">
        <v>323.63099999999997</v>
      </c>
      <c r="D2612" s="65">
        <v>14.273999999999999</v>
      </c>
      <c r="E2612" s="65">
        <v>233.66720000000001</v>
      </c>
      <c r="F2612" s="65">
        <v>3146.8508999999999</v>
      </c>
      <c r="G2612" s="65">
        <v>2698.9764</v>
      </c>
      <c r="H2612" s="65">
        <v>9650.4791000000005</v>
      </c>
      <c r="I2612" s="65">
        <v>3231.0012000000002</v>
      </c>
      <c r="J2612" s="65">
        <v>2562.6342</v>
      </c>
      <c r="K2612" s="65">
        <v>3312.5457999999999</v>
      </c>
      <c r="L2612" s="65">
        <v>1523.1999999999998</v>
      </c>
      <c r="M2612" s="65">
        <v>-2146.5</v>
      </c>
      <c r="N2612" s="65">
        <v>1014</v>
      </c>
      <c r="O2612" s="65">
        <v>-14654.400000000001</v>
      </c>
      <c r="P2612" s="65">
        <v>19196.149999999998</v>
      </c>
      <c r="Q2612" s="65">
        <v>-5534.8</v>
      </c>
      <c r="R2612" s="65">
        <v>2949.11</v>
      </c>
      <c r="S2612" s="65">
        <v>-5710.84</v>
      </c>
      <c r="T2612" s="65">
        <v>112.35</v>
      </c>
      <c r="U2612" s="65">
        <v>-3633.8</v>
      </c>
      <c r="V2612" s="65">
        <v>-6885.5300000000034</v>
      </c>
    </row>
    <row r="2613" spans="1:22" x14ac:dyDescent="0.25">
      <c r="A2613">
        <v>2597</v>
      </c>
      <c r="B2613" s="65">
        <v>40.520000000000003</v>
      </c>
      <c r="C2613" s="65">
        <v>325.01</v>
      </c>
      <c r="D2613" s="65">
        <v>14.31</v>
      </c>
      <c r="E2613" s="65">
        <v>232.58</v>
      </c>
      <c r="F2613" s="65">
        <v>3094.7</v>
      </c>
      <c r="G2613" s="65">
        <v>2702.58</v>
      </c>
      <c r="H2613" s="65">
        <v>9563.26</v>
      </c>
      <c r="I2613" s="65">
        <v>3176.15</v>
      </c>
      <c r="J2613" s="65">
        <v>2533.09</v>
      </c>
      <c r="K2613" s="65">
        <v>3321.36</v>
      </c>
      <c r="L2613" s="65">
        <v>-795.9</v>
      </c>
      <c r="M2613" s="65">
        <v>-4212.45</v>
      </c>
      <c r="N2613" s="65">
        <v>-561.6</v>
      </c>
      <c r="O2613" s="65">
        <v>-12471.4</v>
      </c>
      <c r="P2613" s="65">
        <v>32232.925000000003</v>
      </c>
      <c r="Q2613" s="65">
        <v>-6254.7</v>
      </c>
      <c r="R2613" s="65">
        <v>7310.3149999999996</v>
      </c>
      <c r="S2613" s="65">
        <v>-225.54</v>
      </c>
      <c r="T2613" s="65">
        <v>4544.37</v>
      </c>
      <c r="U2613" s="65">
        <v>-5397.54</v>
      </c>
      <c r="V2613" s="65">
        <v>14168.480000000003</v>
      </c>
    </row>
    <row r="2614" spans="1:22" x14ac:dyDescent="0.25">
      <c r="A2614">
        <v>2598</v>
      </c>
      <c r="B2614" s="65">
        <v>40.898099999999999</v>
      </c>
      <c r="C2614" s="65">
        <v>327.57440000000003</v>
      </c>
      <c r="D2614" s="65">
        <v>14.2986</v>
      </c>
      <c r="E2614" s="65">
        <v>226.6661</v>
      </c>
      <c r="F2614" s="65">
        <v>3277.5073000000002</v>
      </c>
      <c r="G2614" s="65">
        <v>2649.2804000000001</v>
      </c>
      <c r="H2614" s="65">
        <v>10255.796700000001</v>
      </c>
      <c r="I2614" s="65">
        <v>3202.7429000000002</v>
      </c>
      <c r="J2614" s="65">
        <v>2593.8915999999999</v>
      </c>
      <c r="K2614" s="65">
        <v>3266.2202000000002</v>
      </c>
      <c r="L2614" s="65">
        <v>-3416.7</v>
      </c>
      <c r="M2614" s="65">
        <v>-8061.5999999999995</v>
      </c>
      <c r="N2614" s="65">
        <v>54.6</v>
      </c>
      <c r="O2614" s="65">
        <v>-652.20000000000005</v>
      </c>
      <c r="P2614" s="65">
        <v>-13467.95</v>
      </c>
      <c r="Q2614" s="65">
        <v>4404.3999999999996</v>
      </c>
      <c r="R2614" s="65">
        <v>-27316.770000000004</v>
      </c>
      <c r="S2614" s="65">
        <v>-2885.01</v>
      </c>
      <c r="T2614" s="65">
        <v>-4576.26</v>
      </c>
      <c r="U2614" s="65">
        <v>5631.3200000000006</v>
      </c>
      <c r="V2614" s="65">
        <v>-50286.170000000006</v>
      </c>
    </row>
    <row r="2615" spans="1:22" x14ac:dyDescent="0.25">
      <c r="A2615">
        <v>2599</v>
      </c>
      <c r="B2615" s="65">
        <v>40.049999999999997</v>
      </c>
      <c r="C2615" s="65">
        <v>318.07</v>
      </c>
      <c r="D2615" s="65">
        <v>14.75</v>
      </c>
      <c r="E2615" s="65">
        <v>220.41</v>
      </c>
      <c r="F2615" s="65">
        <v>3311.48</v>
      </c>
      <c r="G2615" s="65">
        <v>2738.34</v>
      </c>
      <c r="H2615" s="65">
        <v>9773.4</v>
      </c>
      <c r="I2615" s="65">
        <v>3207.39</v>
      </c>
      <c r="J2615" s="65">
        <v>2571.59</v>
      </c>
      <c r="K2615" s="65">
        <v>3225.13</v>
      </c>
      <c r="L2615" s="65">
        <v>2530.5</v>
      </c>
      <c r="M2615" s="65">
        <v>6201.6</v>
      </c>
      <c r="N2615" s="65">
        <v>-17433</v>
      </c>
      <c r="O2615" s="65">
        <v>11859.8</v>
      </c>
      <c r="P2615" s="65">
        <v>-21960.075000000001</v>
      </c>
      <c r="Q2615" s="65">
        <v>-13408.060000000001</v>
      </c>
      <c r="R2615" s="65">
        <v>-3196.8450000000003</v>
      </c>
      <c r="S2615" s="65">
        <v>-3350.19</v>
      </c>
      <c r="T2615" s="65">
        <v>-1231.335</v>
      </c>
      <c r="U2615" s="65">
        <v>13848.380000000001</v>
      </c>
      <c r="V2615" s="65">
        <v>-26139.225000000002</v>
      </c>
    </row>
    <row r="2616" spans="1:22" x14ac:dyDescent="0.25">
      <c r="A2616">
        <v>2600</v>
      </c>
      <c r="B2616" s="65">
        <v>38.719200000000001</v>
      </c>
      <c r="C2616" s="65">
        <v>323.31869999999998</v>
      </c>
      <c r="D2616" s="65">
        <v>14.389900000000001</v>
      </c>
      <c r="E2616" s="65">
        <v>224.98740000000001</v>
      </c>
      <c r="F2616" s="65">
        <v>3103.4753999999998</v>
      </c>
      <c r="G2616" s="65">
        <v>2683.9747000000002</v>
      </c>
      <c r="H2616" s="65">
        <v>9616.3019999999997</v>
      </c>
      <c r="I2616" s="65">
        <v>3248.2842000000001</v>
      </c>
      <c r="J2616" s="65">
        <v>2532.4949000000001</v>
      </c>
      <c r="K2616" s="65">
        <v>3284.5158999999999</v>
      </c>
      <c r="L2616" s="65">
        <v>11835.6</v>
      </c>
      <c r="M2616" s="65">
        <v>-1678.05</v>
      </c>
      <c r="N2616" s="65">
        <v>-3506.1</v>
      </c>
      <c r="O2616" s="65">
        <v>2705.2000000000003</v>
      </c>
      <c r="P2616" s="65">
        <v>30040.025000000001</v>
      </c>
      <c r="Q2616" s="65">
        <v>-2534.46</v>
      </c>
      <c r="R2616" s="65">
        <v>4657.9650000000001</v>
      </c>
      <c r="S2616" s="65">
        <v>-7439.14</v>
      </c>
      <c r="T2616" s="65">
        <v>4633.2449999999999</v>
      </c>
      <c r="U2616" s="65">
        <v>1972.1800000000003</v>
      </c>
      <c r="V2616" s="65">
        <v>40686.465000000011</v>
      </c>
    </row>
    <row r="2617" spans="1:22" x14ac:dyDescent="0.25">
      <c r="A2617">
        <v>2601</v>
      </c>
      <c r="B2617" s="65">
        <v>40.78</v>
      </c>
      <c r="C2617" s="65">
        <v>325.72000000000003</v>
      </c>
      <c r="D2617" s="65">
        <v>14.9</v>
      </c>
      <c r="E2617" s="65">
        <v>216.59</v>
      </c>
      <c r="F2617" s="65">
        <v>3112.35</v>
      </c>
      <c r="G2617" s="65">
        <v>2700.06</v>
      </c>
      <c r="H2617" s="65">
        <v>9662.3799999999992</v>
      </c>
      <c r="I2617" s="65">
        <v>3185.4</v>
      </c>
      <c r="J2617" s="65">
        <v>2496.96</v>
      </c>
      <c r="K2617" s="65">
        <v>3291.52</v>
      </c>
      <c r="L2617" s="65">
        <v>-2606.8000000000002</v>
      </c>
      <c r="M2617" s="65">
        <v>-5283.3</v>
      </c>
      <c r="N2617" s="65">
        <v>-23302.5</v>
      </c>
      <c r="O2617" s="65">
        <v>19501</v>
      </c>
      <c r="P2617" s="65">
        <v>27821.125</v>
      </c>
      <c r="Q2617" s="65">
        <v>-5750.98</v>
      </c>
      <c r="R2617" s="65">
        <v>2354.0250000000001</v>
      </c>
      <c r="S2617" s="65">
        <v>-1150.22</v>
      </c>
      <c r="T2617" s="65">
        <v>9963.7349999999988</v>
      </c>
      <c r="U2617" s="65">
        <v>571.18000000000006</v>
      </c>
      <c r="V2617" s="65">
        <v>22117.264999999999</v>
      </c>
    </row>
    <row r="2618" spans="1:22" x14ac:dyDescent="0.25">
      <c r="A2618">
        <v>2602</v>
      </c>
      <c r="B2618" s="65">
        <v>41.545499999999997</v>
      </c>
      <c r="C2618" s="65">
        <v>320.92689999999999</v>
      </c>
      <c r="D2618" s="65">
        <v>14.042299999999999</v>
      </c>
      <c r="E2618" s="65">
        <v>224.43549999999999</v>
      </c>
      <c r="F2618" s="65">
        <v>3301.7548000000002</v>
      </c>
      <c r="G2618" s="65">
        <v>2683.8703999999998</v>
      </c>
      <c r="H2618" s="65">
        <v>9950.4688000000006</v>
      </c>
      <c r="I2618" s="65">
        <v>3135.7015999999999</v>
      </c>
      <c r="J2618" s="65">
        <v>2559.8888999999999</v>
      </c>
      <c r="K2618" s="65">
        <v>3375.5398</v>
      </c>
      <c r="L2618" s="65">
        <v>-7948.5</v>
      </c>
      <c r="M2618" s="65">
        <v>1909.6499999999999</v>
      </c>
      <c r="N2618" s="65">
        <v>10050.299999999999</v>
      </c>
      <c r="O2618" s="65">
        <v>3809</v>
      </c>
      <c r="P2618" s="65">
        <v>-19529.824999999997</v>
      </c>
      <c r="Q2618" s="65">
        <v>-2513.6</v>
      </c>
      <c r="R2618" s="65">
        <v>-12050.375</v>
      </c>
      <c r="S2618" s="65">
        <v>3819.1200000000003</v>
      </c>
      <c r="T2618" s="65">
        <v>524.14499999999998</v>
      </c>
      <c r="U2618" s="65">
        <v>-16232.599999999999</v>
      </c>
      <c r="V2618" s="65">
        <v>-38162.684999999998</v>
      </c>
    </row>
    <row r="2619" spans="1:22" x14ac:dyDescent="0.25">
      <c r="A2619">
        <v>2603</v>
      </c>
      <c r="B2619" s="65">
        <v>41.66</v>
      </c>
      <c r="C2619" s="65">
        <v>329.13</v>
      </c>
      <c r="D2619" s="65">
        <v>14.57</v>
      </c>
      <c r="E2619" s="65">
        <v>219.99</v>
      </c>
      <c r="F2619" s="65">
        <v>3313.86</v>
      </c>
      <c r="G2619" s="65">
        <v>2648.81</v>
      </c>
      <c r="H2619" s="65">
        <v>9531.73</v>
      </c>
      <c r="I2619" s="65">
        <v>3113.83</v>
      </c>
      <c r="J2619" s="65">
        <v>2525.37</v>
      </c>
      <c r="K2619" s="65">
        <v>3333.34</v>
      </c>
      <c r="L2619" s="65">
        <v>-8729.7000000000007</v>
      </c>
      <c r="M2619" s="65">
        <v>-10397.400000000001</v>
      </c>
      <c r="N2619" s="65">
        <v>-10342.799999999999</v>
      </c>
      <c r="O2619" s="65">
        <v>12702.199999999999</v>
      </c>
      <c r="P2619" s="65">
        <v>-22556.35</v>
      </c>
      <c r="Q2619" s="65">
        <v>4499.16</v>
      </c>
      <c r="R2619" s="65">
        <v>8886.3549999999996</v>
      </c>
      <c r="S2619" s="65">
        <v>6006.04</v>
      </c>
      <c r="T2619" s="65">
        <v>5702.0249999999996</v>
      </c>
      <c r="U2619" s="65">
        <v>-7792.28</v>
      </c>
      <c r="V2619" s="65">
        <v>-22022.75</v>
      </c>
    </row>
    <row r="2620" spans="1:22" x14ac:dyDescent="0.25">
      <c r="A2620">
        <v>2604</v>
      </c>
      <c r="B2620" s="65">
        <v>39.335700000000003</v>
      </c>
      <c r="C2620" s="65">
        <v>326.49020000000002</v>
      </c>
      <c r="D2620" s="65">
        <v>14.256</v>
      </c>
      <c r="E2620" s="65">
        <v>223.8066</v>
      </c>
      <c r="F2620" s="65">
        <v>3169.4245999999998</v>
      </c>
      <c r="G2620" s="65">
        <v>2679.1017000000002</v>
      </c>
      <c r="H2620" s="65">
        <v>9262.2513999999992</v>
      </c>
      <c r="I2620" s="65">
        <v>3215.6255000000001</v>
      </c>
      <c r="J2620" s="65">
        <v>2566.8335999999999</v>
      </c>
      <c r="K2620" s="65">
        <v>3364.5405999999998</v>
      </c>
      <c r="L2620" s="65">
        <v>7520.1</v>
      </c>
      <c r="M2620" s="65">
        <v>-6435.2999999999993</v>
      </c>
      <c r="N2620" s="65">
        <v>1716</v>
      </c>
      <c r="O2620" s="65">
        <v>5066.8</v>
      </c>
      <c r="P2620" s="65">
        <v>13552.725</v>
      </c>
      <c r="Q2620" s="65">
        <v>-1559.86</v>
      </c>
      <c r="R2620" s="65">
        <v>22360.494999999999</v>
      </c>
      <c r="S2620" s="65">
        <v>-4173.2700000000004</v>
      </c>
      <c r="T2620" s="65">
        <v>-517.56000000000006</v>
      </c>
      <c r="U2620" s="65">
        <v>-14032.759999999998</v>
      </c>
      <c r="V2620" s="65">
        <v>23497.370000000006</v>
      </c>
    </row>
    <row r="2621" spans="1:22" x14ac:dyDescent="0.25">
      <c r="A2621">
        <v>2605</v>
      </c>
      <c r="B2621" s="65">
        <v>39.07</v>
      </c>
      <c r="C2621" s="65">
        <v>326.95</v>
      </c>
      <c r="D2621" s="65">
        <v>14.56</v>
      </c>
      <c r="E2621" s="65">
        <v>240.89</v>
      </c>
      <c r="F2621" s="65">
        <v>3155.63</v>
      </c>
      <c r="G2621" s="65">
        <v>2706.73</v>
      </c>
      <c r="H2621" s="65">
        <v>9705.9699999999993</v>
      </c>
      <c r="I2621" s="65">
        <v>3105.11</v>
      </c>
      <c r="J2621" s="65">
        <v>2513.9299999999998</v>
      </c>
      <c r="K2621" s="65">
        <v>3266.89</v>
      </c>
      <c r="L2621" s="65">
        <v>9387.6999999999989</v>
      </c>
      <c r="M2621" s="65">
        <v>-7120.2000000000007</v>
      </c>
      <c r="N2621" s="65">
        <v>-10073.699999999999</v>
      </c>
      <c r="O2621" s="65">
        <v>-29108.399999999998</v>
      </c>
      <c r="P2621" s="65">
        <v>17000.274999999998</v>
      </c>
      <c r="Q2621" s="65">
        <v>-7085.76</v>
      </c>
      <c r="R2621" s="65">
        <v>174.47</v>
      </c>
      <c r="S2621" s="65">
        <v>6877.79</v>
      </c>
      <c r="T2621" s="65">
        <v>7417.9800000000005</v>
      </c>
      <c r="U2621" s="65">
        <v>5497.58</v>
      </c>
      <c r="V2621" s="65">
        <v>-7032.2649999999976</v>
      </c>
    </row>
    <row r="2622" spans="1:22" x14ac:dyDescent="0.25">
      <c r="A2622">
        <v>2606</v>
      </c>
      <c r="B2622" s="65">
        <v>40.479300000000002</v>
      </c>
      <c r="C2622" s="65">
        <v>319.14280000000002</v>
      </c>
      <c r="D2622" s="65">
        <v>14.0421</v>
      </c>
      <c r="E2622" s="65">
        <v>220.83330000000001</v>
      </c>
      <c r="F2622" s="65">
        <v>3477.5273999999999</v>
      </c>
      <c r="G2622" s="65">
        <v>2709.6795000000002</v>
      </c>
      <c r="H2622" s="65">
        <v>9997.8076000000001</v>
      </c>
      <c r="I2622" s="65">
        <v>3146.7071999999998</v>
      </c>
      <c r="J2622" s="65">
        <v>2564.5628000000002</v>
      </c>
      <c r="K2622" s="65">
        <v>3280.0623999999998</v>
      </c>
      <c r="L2622" s="65">
        <v>-485.1</v>
      </c>
      <c r="M2622" s="65">
        <v>4585.8</v>
      </c>
      <c r="N2622" s="65">
        <v>10058.1</v>
      </c>
      <c r="O2622" s="65">
        <v>11013.400000000001</v>
      </c>
      <c r="P2622" s="65">
        <v>-63472.974999999999</v>
      </c>
      <c r="Q2622" s="65">
        <v>-7675.42</v>
      </c>
      <c r="R2622" s="65">
        <v>-14417.314999999999</v>
      </c>
      <c r="S2622" s="65">
        <v>2718.56</v>
      </c>
      <c r="T2622" s="65">
        <v>-176.94</v>
      </c>
      <c r="U2622" s="65">
        <v>2862.8799999999997</v>
      </c>
      <c r="V2622" s="65">
        <v>-54989.01</v>
      </c>
    </row>
    <row r="2623" spans="1:22" x14ac:dyDescent="0.25">
      <c r="A2623">
        <v>2607</v>
      </c>
      <c r="B2623" s="65">
        <v>39.619999999999997</v>
      </c>
      <c r="C2623" s="65">
        <v>318.27999999999997</v>
      </c>
      <c r="D2623" s="65">
        <v>14.29</v>
      </c>
      <c r="E2623" s="65">
        <v>234.26</v>
      </c>
      <c r="F2623" s="65">
        <v>3259.73</v>
      </c>
      <c r="G2623" s="65">
        <v>2713.44</v>
      </c>
      <c r="H2623" s="65">
        <v>9515.06</v>
      </c>
      <c r="I2623" s="65">
        <v>3200.95</v>
      </c>
      <c r="J2623" s="65">
        <v>2518.79</v>
      </c>
      <c r="K2623" s="65">
        <v>3309.67</v>
      </c>
      <c r="L2623" s="65">
        <v>5499.2</v>
      </c>
      <c r="M2623" s="65">
        <v>5886</v>
      </c>
      <c r="N2623" s="65">
        <v>370.5</v>
      </c>
      <c r="O2623" s="65">
        <v>-15840</v>
      </c>
      <c r="P2623" s="65">
        <v>-9022.5249999999996</v>
      </c>
      <c r="Q2623" s="65">
        <v>-8427.119999999999</v>
      </c>
      <c r="R2623" s="65">
        <v>9720.2100000000009</v>
      </c>
      <c r="S2623" s="65">
        <v>-2705.67</v>
      </c>
      <c r="T2623" s="65">
        <v>6688.5749999999998</v>
      </c>
      <c r="U2623" s="65">
        <v>-3057.92</v>
      </c>
      <c r="V2623" s="65">
        <v>-10888.75</v>
      </c>
    </row>
    <row r="2624" spans="1:22" x14ac:dyDescent="0.25">
      <c r="A2624">
        <v>2608</v>
      </c>
      <c r="B2624" s="65">
        <v>41.026000000000003</v>
      </c>
      <c r="C2624" s="65">
        <v>323.97649999999999</v>
      </c>
      <c r="D2624" s="65">
        <v>14.6813</v>
      </c>
      <c r="E2624" s="65">
        <v>224.2167</v>
      </c>
      <c r="F2624" s="65">
        <v>3168.9789999999998</v>
      </c>
      <c r="G2624" s="65">
        <v>2648.3406</v>
      </c>
      <c r="H2624" s="65">
        <v>9964.0566999999992</v>
      </c>
      <c r="I2624" s="65">
        <v>3208.1703000000002</v>
      </c>
      <c r="J2624" s="65">
        <v>2616.2132999999999</v>
      </c>
      <c r="K2624" s="65">
        <v>3272.9386</v>
      </c>
      <c r="L2624" s="65">
        <v>-4312</v>
      </c>
      <c r="M2624" s="65">
        <v>-2664.75</v>
      </c>
      <c r="N2624" s="65">
        <v>-14870.699999999999</v>
      </c>
      <c r="O2624" s="65">
        <v>4246.6000000000004</v>
      </c>
      <c r="P2624" s="65">
        <v>13664.125</v>
      </c>
      <c r="Q2624" s="65">
        <v>4592.3599999999997</v>
      </c>
      <c r="R2624" s="65">
        <v>-12729.77</v>
      </c>
      <c r="S2624" s="65">
        <v>-3427.7500000000005</v>
      </c>
      <c r="T2624" s="65">
        <v>-7924.5150000000003</v>
      </c>
      <c r="U2624" s="65">
        <v>4287.6399999999994</v>
      </c>
      <c r="V2624" s="65">
        <v>-19138.759999999998</v>
      </c>
    </row>
    <row r="2625" spans="1:22" x14ac:dyDescent="0.25">
      <c r="A2625">
        <v>2609</v>
      </c>
      <c r="B2625" s="65">
        <v>41.71</v>
      </c>
      <c r="C2625" s="65">
        <v>328.19</v>
      </c>
      <c r="D2625" s="65">
        <v>14.35</v>
      </c>
      <c r="E2625" s="65">
        <v>218.46</v>
      </c>
      <c r="F2625" s="65">
        <v>3293.96</v>
      </c>
      <c r="G2625" s="65">
        <v>2647.12</v>
      </c>
      <c r="H2625" s="65">
        <v>9800.42</v>
      </c>
      <c r="I2625" s="65">
        <v>3200.27</v>
      </c>
      <c r="J2625" s="65">
        <v>2495.35</v>
      </c>
      <c r="K2625" s="65">
        <v>3271.7</v>
      </c>
      <c r="L2625" s="65">
        <v>-9095.8000000000011</v>
      </c>
      <c r="M2625" s="65">
        <v>-8982.6</v>
      </c>
      <c r="N2625" s="65">
        <v>-1977.3000000000002</v>
      </c>
      <c r="O2625" s="65">
        <v>15752.800000000001</v>
      </c>
      <c r="P2625" s="65">
        <v>-17580.25</v>
      </c>
      <c r="Q2625" s="65">
        <v>4836.3</v>
      </c>
      <c r="R2625" s="65">
        <v>-4547.79</v>
      </c>
      <c r="S2625" s="65">
        <v>-2637.22</v>
      </c>
      <c r="T2625" s="65">
        <v>10205.129999999999</v>
      </c>
      <c r="U2625" s="65">
        <v>4535.5200000000004</v>
      </c>
      <c r="V2625" s="65">
        <v>-9491.2100000000046</v>
      </c>
    </row>
    <row r="2626" spans="1:22" x14ac:dyDescent="0.25">
      <c r="A2626">
        <v>2610</v>
      </c>
      <c r="B2626" s="65">
        <v>40.270000000000003</v>
      </c>
      <c r="C2626" s="65">
        <v>318.33260000000001</v>
      </c>
      <c r="D2626" s="65">
        <v>14.253</v>
      </c>
      <c r="E2626" s="65">
        <v>218.5641</v>
      </c>
      <c r="F2626" s="65">
        <v>3270.3559</v>
      </c>
      <c r="G2626" s="65">
        <v>2789.1181000000001</v>
      </c>
      <c r="H2626" s="65">
        <v>9792.9626000000007</v>
      </c>
      <c r="I2626" s="65">
        <v>3111.1667000000002</v>
      </c>
      <c r="J2626" s="65">
        <v>2600.1226000000001</v>
      </c>
      <c r="K2626" s="65">
        <v>3341.2827000000002</v>
      </c>
      <c r="L2626" s="65">
        <v>980.00000000000011</v>
      </c>
      <c r="M2626" s="65">
        <v>5801.1</v>
      </c>
      <c r="N2626" s="65">
        <v>1833</v>
      </c>
      <c r="O2626" s="65">
        <v>15551.8</v>
      </c>
      <c r="P2626" s="65">
        <v>-11680.1</v>
      </c>
      <c r="Q2626" s="65">
        <v>-23563.140000000003</v>
      </c>
      <c r="R2626" s="65">
        <v>-4175.0649999999996</v>
      </c>
      <c r="S2626" s="65">
        <v>6272.6100000000006</v>
      </c>
      <c r="T2626" s="65">
        <v>-5510.9100000000008</v>
      </c>
      <c r="U2626" s="65">
        <v>-9381.18</v>
      </c>
      <c r="V2626" s="65">
        <v>-23871.885000000002</v>
      </c>
    </row>
    <row r="2627" spans="1:22" x14ac:dyDescent="0.25">
      <c r="A2627">
        <v>2611</v>
      </c>
      <c r="B2627" s="65">
        <v>41.04</v>
      </c>
      <c r="C2627" s="65">
        <v>315.48</v>
      </c>
      <c r="D2627" s="65">
        <v>14.12</v>
      </c>
      <c r="E2627" s="65">
        <v>222.66</v>
      </c>
      <c r="F2627" s="65">
        <v>3336.67</v>
      </c>
      <c r="G2627" s="65">
        <v>2653.69</v>
      </c>
      <c r="H2627" s="65">
        <v>9637.42</v>
      </c>
      <c r="I2627" s="65">
        <v>3202.89</v>
      </c>
      <c r="J2627" s="65">
        <v>2608.27</v>
      </c>
      <c r="K2627" s="65">
        <v>3314.81</v>
      </c>
      <c r="L2627" s="65">
        <v>-4379.2000000000007</v>
      </c>
      <c r="M2627" s="65">
        <v>10081.35</v>
      </c>
      <c r="N2627" s="65">
        <v>6875.7000000000007</v>
      </c>
      <c r="O2627" s="65">
        <v>7363.8</v>
      </c>
      <c r="P2627" s="65">
        <v>-28257.7</v>
      </c>
      <c r="Q2627" s="65">
        <v>3522.86</v>
      </c>
      <c r="R2627" s="65">
        <v>3602.0699999999997</v>
      </c>
      <c r="S2627" s="65">
        <v>-2899.2799999999997</v>
      </c>
      <c r="T2627" s="65">
        <v>-6732.6750000000002</v>
      </c>
      <c r="U2627" s="65">
        <v>-4087.44</v>
      </c>
      <c r="V2627" s="65">
        <v>-14910.514999999999</v>
      </c>
    </row>
    <row r="2628" spans="1:22" x14ac:dyDescent="0.25">
      <c r="A2628">
        <v>2612</v>
      </c>
      <c r="B2628" s="65">
        <v>39.762</v>
      </c>
      <c r="C2628" s="65">
        <v>320.26420000000002</v>
      </c>
      <c r="D2628" s="65">
        <v>14.4612</v>
      </c>
      <c r="E2628" s="65">
        <v>214.42580000000001</v>
      </c>
      <c r="F2628" s="65">
        <v>3414.1714000000002</v>
      </c>
      <c r="G2628" s="65">
        <v>2680.6495</v>
      </c>
      <c r="H2628" s="65">
        <v>9242.0849999999991</v>
      </c>
      <c r="I2628" s="65">
        <v>3179.4047999999998</v>
      </c>
      <c r="J2628" s="65">
        <v>2522.1261</v>
      </c>
      <c r="K2628" s="65">
        <v>3256.3166000000001</v>
      </c>
      <c r="L2628" s="65">
        <v>4536</v>
      </c>
      <c r="M2628" s="65">
        <v>2903.7</v>
      </c>
      <c r="N2628" s="65">
        <v>-6286.8</v>
      </c>
      <c r="O2628" s="65">
        <v>23828.399999999998</v>
      </c>
      <c r="P2628" s="65">
        <v>-47633.974999999999</v>
      </c>
      <c r="Q2628" s="65">
        <v>-1869.4199999999998</v>
      </c>
      <c r="R2628" s="65">
        <v>23368.815000000002</v>
      </c>
      <c r="S2628" s="65">
        <v>-551.19999999999993</v>
      </c>
      <c r="T2628" s="65">
        <v>6188.5650000000005</v>
      </c>
      <c r="U2628" s="65">
        <v>7612.04</v>
      </c>
      <c r="V2628" s="65">
        <v>12096.125000000002</v>
      </c>
    </row>
    <row r="2629" spans="1:22" x14ac:dyDescent="0.25">
      <c r="A2629">
        <v>2613</v>
      </c>
      <c r="B2629" s="65">
        <v>41.75</v>
      </c>
      <c r="C2629" s="65">
        <v>320.45999999999998</v>
      </c>
      <c r="D2629" s="65">
        <v>13.53</v>
      </c>
      <c r="E2629" s="65">
        <v>232.25</v>
      </c>
      <c r="F2629" s="65">
        <v>3210.76</v>
      </c>
      <c r="G2629" s="65">
        <v>2661.22</v>
      </c>
      <c r="H2629" s="65">
        <v>9655.8799999999992</v>
      </c>
      <c r="I2629" s="65">
        <v>3193.51</v>
      </c>
      <c r="J2629" s="65">
        <v>2596.5100000000002</v>
      </c>
      <c r="K2629" s="65">
        <v>3344.98</v>
      </c>
      <c r="L2629" s="65">
        <v>-9396.1</v>
      </c>
      <c r="M2629" s="65">
        <v>2612.1</v>
      </c>
      <c r="N2629" s="65">
        <v>29858.399999999998</v>
      </c>
      <c r="O2629" s="65">
        <v>-11829</v>
      </c>
      <c r="P2629" s="65">
        <v>3219.3249999999998</v>
      </c>
      <c r="Q2629" s="65">
        <v>2015.94</v>
      </c>
      <c r="R2629" s="65">
        <v>2678.855</v>
      </c>
      <c r="S2629" s="65">
        <v>-1962.07</v>
      </c>
      <c r="T2629" s="65">
        <v>-4968.8099999999995</v>
      </c>
      <c r="U2629" s="65">
        <v>-10120.34</v>
      </c>
      <c r="V2629" s="65">
        <v>2108.2999999999975</v>
      </c>
    </row>
    <row r="2630" spans="1:22" x14ac:dyDescent="0.25">
      <c r="A2630">
        <v>2614</v>
      </c>
      <c r="B2630" s="65">
        <v>39.508600000000001</v>
      </c>
      <c r="C2630" s="65">
        <v>320.13920000000002</v>
      </c>
      <c r="D2630" s="65">
        <v>14.331899999999999</v>
      </c>
      <c r="E2630" s="65">
        <v>220.88980000000001</v>
      </c>
      <c r="F2630" s="65">
        <v>3360.2267000000002</v>
      </c>
      <c r="G2630" s="65">
        <v>2632.1655999999998</v>
      </c>
      <c r="H2630" s="65">
        <v>9907.0774000000001</v>
      </c>
      <c r="I2630" s="65">
        <v>3129.0450999999998</v>
      </c>
      <c r="J2630" s="65">
        <v>2555.9097000000002</v>
      </c>
      <c r="K2630" s="65">
        <v>3390.9448000000002</v>
      </c>
      <c r="L2630" s="65">
        <v>6309.8</v>
      </c>
      <c r="M2630" s="65">
        <v>3091.2</v>
      </c>
      <c r="N2630" s="65">
        <v>-1244.0999999999999</v>
      </c>
      <c r="O2630" s="65">
        <v>10900.4</v>
      </c>
      <c r="P2630" s="65">
        <v>-34147.799999999996</v>
      </c>
      <c r="Q2630" s="65">
        <v>7827.3600000000006</v>
      </c>
      <c r="R2630" s="65">
        <v>-9880.8050000000003</v>
      </c>
      <c r="S2630" s="65">
        <v>4484.7700000000004</v>
      </c>
      <c r="T2630" s="65">
        <v>1121.0249999999999</v>
      </c>
      <c r="U2630" s="65">
        <v>-19313.599999999999</v>
      </c>
      <c r="V2630" s="65">
        <v>-30851.749999999993</v>
      </c>
    </row>
    <row r="2631" spans="1:22" x14ac:dyDescent="0.25">
      <c r="A2631">
        <v>2615</v>
      </c>
      <c r="B2631" s="65">
        <v>41.05</v>
      </c>
      <c r="C2631" s="65">
        <v>318.92</v>
      </c>
      <c r="D2631" s="65">
        <v>13.93</v>
      </c>
      <c r="E2631" s="65">
        <v>226.59</v>
      </c>
      <c r="F2631" s="65">
        <v>3156.51</v>
      </c>
      <c r="G2631" s="65">
        <v>2640.99</v>
      </c>
      <c r="H2631" s="65">
        <v>9639</v>
      </c>
      <c r="I2631" s="65">
        <v>3175.2</v>
      </c>
      <c r="J2631" s="65">
        <v>2584.77</v>
      </c>
      <c r="K2631" s="65">
        <v>3270.61</v>
      </c>
      <c r="L2631" s="65">
        <v>-4481.3999999999996</v>
      </c>
      <c r="M2631" s="65">
        <v>4924.5</v>
      </c>
      <c r="N2631" s="65">
        <v>14527.5</v>
      </c>
      <c r="O2631" s="65">
        <v>-505</v>
      </c>
      <c r="P2631" s="65">
        <v>16782.575000000001</v>
      </c>
      <c r="Q2631" s="65">
        <v>6062.28</v>
      </c>
      <c r="R2631" s="65">
        <v>3523.2649999999999</v>
      </c>
      <c r="S2631" s="65">
        <v>-131.15</v>
      </c>
      <c r="T2631" s="65">
        <v>-3207.45</v>
      </c>
      <c r="U2631" s="65">
        <v>4753.34</v>
      </c>
      <c r="V2631" s="65">
        <v>42248.460000000006</v>
      </c>
    </row>
    <row r="2632" spans="1:22" x14ac:dyDescent="0.25">
      <c r="A2632">
        <v>2616</v>
      </c>
      <c r="B2632" s="65">
        <v>40.714199999999998</v>
      </c>
      <c r="C2632" s="65">
        <v>329.1123</v>
      </c>
      <c r="D2632" s="65">
        <v>14.247</v>
      </c>
      <c r="E2632" s="65">
        <v>229.62690000000001</v>
      </c>
      <c r="F2632" s="65">
        <v>3029.0023999999999</v>
      </c>
      <c r="G2632" s="65">
        <v>2708.2521000000002</v>
      </c>
      <c r="H2632" s="65">
        <v>9757.5568000000003</v>
      </c>
      <c r="I2632" s="65">
        <v>3186.6363000000001</v>
      </c>
      <c r="J2632" s="65">
        <v>2547.2993999999999</v>
      </c>
      <c r="K2632" s="65">
        <v>3260.1151</v>
      </c>
      <c r="L2632" s="65">
        <v>-2129.4</v>
      </c>
      <c r="M2632" s="65">
        <v>-10368.450000000001</v>
      </c>
      <c r="N2632" s="65">
        <v>2067</v>
      </c>
      <c r="O2632" s="65">
        <v>-6573.8</v>
      </c>
      <c r="P2632" s="65">
        <v>48658.275000000001</v>
      </c>
      <c r="Q2632" s="65">
        <v>-7389.94</v>
      </c>
      <c r="R2632" s="65">
        <v>-2404.7750000000001</v>
      </c>
      <c r="S2632" s="65">
        <v>-1274.3499999999999</v>
      </c>
      <c r="T2632" s="65">
        <v>2412.5700000000002</v>
      </c>
      <c r="U2632" s="65">
        <v>6852.3399999999992</v>
      </c>
      <c r="V2632" s="65">
        <v>29849.47</v>
      </c>
    </row>
    <row r="2633" spans="1:22" x14ac:dyDescent="0.25">
      <c r="A2633">
        <v>2617</v>
      </c>
      <c r="B2633" s="65">
        <v>40.29</v>
      </c>
      <c r="C2633" s="65">
        <v>326.85000000000002</v>
      </c>
      <c r="D2633" s="65">
        <v>14.57</v>
      </c>
      <c r="E2633" s="65">
        <v>224.46</v>
      </c>
      <c r="F2633" s="65">
        <v>3124.34</v>
      </c>
      <c r="G2633" s="65">
        <v>2700.44</v>
      </c>
      <c r="H2633" s="65">
        <v>9670.27</v>
      </c>
      <c r="I2633" s="65">
        <v>3164.14</v>
      </c>
      <c r="J2633" s="65">
        <v>2551.2600000000002</v>
      </c>
      <c r="K2633" s="65">
        <v>3290.01</v>
      </c>
      <c r="L2633" s="65">
        <v>863.1</v>
      </c>
      <c r="M2633" s="65">
        <v>-6973.65</v>
      </c>
      <c r="N2633" s="65">
        <v>-10455.9</v>
      </c>
      <c r="O2633" s="65">
        <v>3769.2000000000003</v>
      </c>
      <c r="P2633" s="65">
        <v>24824.075000000001</v>
      </c>
      <c r="Q2633" s="65">
        <v>-5826.96</v>
      </c>
      <c r="R2633" s="65">
        <v>1959.355</v>
      </c>
      <c r="S2633" s="65">
        <v>975.73</v>
      </c>
      <c r="T2633" s="65">
        <v>1818.3</v>
      </c>
      <c r="U2633" s="65">
        <v>873.76</v>
      </c>
      <c r="V2633" s="65">
        <v>11827.010000000004</v>
      </c>
    </row>
    <row r="2634" spans="1:22" x14ac:dyDescent="0.25">
      <c r="A2634">
        <v>2618</v>
      </c>
      <c r="B2634" s="65">
        <v>38.644399999999997</v>
      </c>
      <c r="C2634" s="65">
        <v>324.75799999999998</v>
      </c>
      <c r="D2634" s="65">
        <v>14.2532</v>
      </c>
      <c r="E2634" s="65">
        <v>228.14670000000001</v>
      </c>
      <c r="F2634" s="65">
        <v>3092.7284</v>
      </c>
      <c r="G2634" s="65">
        <v>2664.8622</v>
      </c>
      <c r="H2634" s="65">
        <v>9422.1782999999996</v>
      </c>
      <c r="I2634" s="65">
        <v>3207.3670999999999</v>
      </c>
      <c r="J2634" s="65">
        <v>2578.7955999999999</v>
      </c>
      <c r="K2634" s="65">
        <v>3346.7701000000002</v>
      </c>
      <c r="L2634" s="65">
        <v>12359.2</v>
      </c>
      <c r="M2634" s="65">
        <v>-3836.9999999999995</v>
      </c>
      <c r="N2634" s="65">
        <v>1825.2</v>
      </c>
      <c r="O2634" s="65">
        <v>-3613.4</v>
      </c>
      <c r="P2634" s="65">
        <v>32726.775000000005</v>
      </c>
      <c r="Q2634" s="65">
        <v>1288.04</v>
      </c>
      <c r="R2634" s="65">
        <v>14364.150000000001</v>
      </c>
      <c r="S2634" s="65">
        <v>-3347.43</v>
      </c>
      <c r="T2634" s="65">
        <v>-2311.86</v>
      </c>
      <c r="U2634" s="65">
        <v>-10478.66</v>
      </c>
      <c r="V2634" s="65">
        <v>38975.015000000014</v>
      </c>
    </row>
    <row r="2635" spans="1:22" x14ac:dyDescent="0.25">
      <c r="A2635">
        <v>2619</v>
      </c>
      <c r="B2635" s="65">
        <v>41.25</v>
      </c>
      <c r="C2635" s="65">
        <v>324.76</v>
      </c>
      <c r="D2635" s="65">
        <v>13.94</v>
      </c>
      <c r="E2635" s="65">
        <v>231.3</v>
      </c>
      <c r="F2635" s="65">
        <v>3099.31</v>
      </c>
      <c r="G2635" s="65">
        <v>2642.95</v>
      </c>
      <c r="H2635" s="65">
        <v>10086.84</v>
      </c>
      <c r="I2635" s="65">
        <v>3176.58</v>
      </c>
      <c r="J2635" s="65">
        <v>2534.69</v>
      </c>
      <c r="K2635" s="65">
        <v>3232.64</v>
      </c>
      <c r="L2635" s="65">
        <v>-5903.1</v>
      </c>
      <c r="M2635" s="65">
        <v>-3837.45</v>
      </c>
      <c r="N2635" s="65">
        <v>14207.7</v>
      </c>
      <c r="O2635" s="65">
        <v>-9919.2000000000007</v>
      </c>
      <c r="P2635" s="65">
        <v>31080.799999999999</v>
      </c>
      <c r="Q2635" s="65">
        <v>5670.06</v>
      </c>
      <c r="R2635" s="65">
        <v>-18868.870000000003</v>
      </c>
      <c r="S2635" s="65">
        <v>-268.63</v>
      </c>
      <c r="T2635" s="65">
        <v>4303.71</v>
      </c>
      <c r="U2635" s="65">
        <v>12347.4</v>
      </c>
      <c r="V2635" s="65">
        <v>28812.42</v>
      </c>
    </row>
    <row r="2636" spans="1:22" x14ac:dyDescent="0.25">
      <c r="A2636">
        <v>2620</v>
      </c>
      <c r="B2636" s="65">
        <v>39.881999999999998</v>
      </c>
      <c r="C2636" s="65">
        <v>325.35050000000001</v>
      </c>
      <c r="D2636" s="65">
        <v>14.285</v>
      </c>
      <c r="E2636" s="65">
        <v>226.14330000000001</v>
      </c>
      <c r="F2636" s="65">
        <v>3218.9488000000001</v>
      </c>
      <c r="G2636" s="65">
        <v>2691.78</v>
      </c>
      <c r="H2636" s="65">
        <v>9919.7317999999996</v>
      </c>
      <c r="I2636" s="65">
        <v>3192.3060999999998</v>
      </c>
      <c r="J2636" s="65">
        <v>2514.4684999999999</v>
      </c>
      <c r="K2636" s="65">
        <v>3286.8173000000002</v>
      </c>
      <c r="L2636" s="65">
        <v>3696</v>
      </c>
      <c r="M2636" s="65">
        <v>-4725.75</v>
      </c>
      <c r="N2636" s="65">
        <v>585</v>
      </c>
      <c r="O2636" s="65">
        <v>393.40000000000003</v>
      </c>
      <c r="P2636" s="65">
        <v>1171.675</v>
      </c>
      <c r="Q2636" s="65">
        <v>-4095.52</v>
      </c>
      <c r="R2636" s="65">
        <v>-10513.525</v>
      </c>
      <c r="S2636" s="65">
        <v>-1841.33</v>
      </c>
      <c r="T2636" s="65">
        <v>7337.2050000000008</v>
      </c>
      <c r="U2636" s="65">
        <v>1511.9</v>
      </c>
      <c r="V2636" s="65">
        <v>-6480.9449999999979</v>
      </c>
    </row>
    <row r="2637" spans="1:22" x14ac:dyDescent="0.25">
      <c r="A2637">
        <v>2621</v>
      </c>
      <c r="B2637" s="65">
        <v>39.06</v>
      </c>
      <c r="C2637" s="65">
        <v>329.1</v>
      </c>
      <c r="D2637" s="65">
        <v>14.2</v>
      </c>
      <c r="E2637" s="65">
        <v>225.53</v>
      </c>
      <c r="F2637" s="65">
        <v>3130.06</v>
      </c>
      <c r="G2637" s="65">
        <v>2616.35</v>
      </c>
      <c r="H2637" s="65">
        <v>9910.7199999999993</v>
      </c>
      <c r="I2637" s="65">
        <v>3201.69</v>
      </c>
      <c r="J2637" s="65">
        <v>2550.4699999999998</v>
      </c>
      <c r="K2637" s="65">
        <v>3327.99</v>
      </c>
      <c r="L2637" s="65">
        <v>9419.1999999999989</v>
      </c>
      <c r="M2637" s="65">
        <v>-10345.65</v>
      </c>
      <c r="N2637" s="65">
        <v>3747.9</v>
      </c>
      <c r="O2637" s="65">
        <v>1614.2</v>
      </c>
      <c r="P2637" s="65">
        <v>23393.075000000001</v>
      </c>
      <c r="Q2637" s="65">
        <v>10990.86</v>
      </c>
      <c r="R2637" s="65">
        <v>-10062.99</v>
      </c>
      <c r="S2637" s="65">
        <v>-2779.57</v>
      </c>
      <c r="T2637" s="65">
        <v>1936.86</v>
      </c>
      <c r="U2637" s="65">
        <v>-6722.4999999999991</v>
      </c>
      <c r="V2637" s="65">
        <v>21191.385000000002</v>
      </c>
    </row>
    <row r="2638" spans="1:22" x14ac:dyDescent="0.25">
      <c r="A2638">
        <v>2622</v>
      </c>
      <c r="B2638" s="65">
        <v>42.5901</v>
      </c>
      <c r="C2638" s="65">
        <v>327.5163</v>
      </c>
      <c r="D2638" s="65">
        <v>14.1571</v>
      </c>
      <c r="E2638" s="65">
        <v>223.87799999999999</v>
      </c>
      <c r="F2638" s="65">
        <v>3186.0264000000002</v>
      </c>
      <c r="G2638" s="65">
        <v>2628.1006000000002</v>
      </c>
      <c r="H2638" s="65">
        <v>9109.7178999999996</v>
      </c>
      <c r="I2638" s="65">
        <v>3218.5243</v>
      </c>
      <c r="J2638" s="65">
        <v>2584.3780000000002</v>
      </c>
      <c r="K2638" s="65">
        <v>3292.0068000000001</v>
      </c>
      <c r="L2638" s="65">
        <v>-15260.699999999999</v>
      </c>
      <c r="M2638" s="65">
        <v>-7974.45</v>
      </c>
      <c r="N2638" s="65">
        <v>5573.1</v>
      </c>
      <c r="O2638" s="65">
        <v>4924</v>
      </c>
      <c r="P2638" s="65">
        <v>9402.2749999999996</v>
      </c>
      <c r="Q2638" s="65">
        <v>8640.36</v>
      </c>
      <c r="R2638" s="65">
        <v>29987.17</v>
      </c>
      <c r="S2638" s="65">
        <v>-4463.1500000000005</v>
      </c>
      <c r="T2638" s="65">
        <v>-3149.2200000000003</v>
      </c>
      <c r="U2638" s="65">
        <v>474</v>
      </c>
      <c r="V2638" s="65">
        <v>28153.385000000002</v>
      </c>
    </row>
    <row r="2639" spans="1:22" x14ac:dyDescent="0.25">
      <c r="A2639">
        <v>2623</v>
      </c>
      <c r="B2639" s="65">
        <v>40.25</v>
      </c>
      <c r="C2639" s="65">
        <v>310.25</v>
      </c>
      <c r="D2639" s="65">
        <v>14.41</v>
      </c>
      <c r="E2639" s="65">
        <v>227.22</v>
      </c>
      <c r="F2639" s="65">
        <v>3256.41</v>
      </c>
      <c r="G2639" s="65">
        <v>2665.06</v>
      </c>
      <c r="H2639" s="65">
        <v>9718.49</v>
      </c>
      <c r="I2639" s="65">
        <v>3196.26</v>
      </c>
      <c r="J2639" s="65">
        <v>2601.16</v>
      </c>
      <c r="K2639" s="65">
        <v>3319</v>
      </c>
      <c r="L2639" s="65">
        <v>1144.5</v>
      </c>
      <c r="M2639" s="65">
        <v>17922</v>
      </c>
      <c r="N2639" s="65">
        <v>-4173</v>
      </c>
      <c r="O2639" s="65">
        <v>-1761.2</v>
      </c>
      <c r="P2639" s="65">
        <v>-8193.65</v>
      </c>
      <c r="Q2639" s="65">
        <v>1248.1999999999998</v>
      </c>
      <c r="R2639" s="65">
        <v>-451.57499999999999</v>
      </c>
      <c r="S2639" s="65">
        <v>-2236.4899999999998</v>
      </c>
      <c r="T2639" s="65">
        <v>-5666.01</v>
      </c>
      <c r="U2639" s="65">
        <v>-4923.8999999999996</v>
      </c>
      <c r="V2639" s="65">
        <v>-7091.125</v>
      </c>
    </row>
    <row r="2640" spans="1:22" x14ac:dyDescent="0.25">
      <c r="A2640">
        <v>2624</v>
      </c>
      <c r="B2640" s="65">
        <v>39.449399999999997</v>
      </c>
      <c r="C2640" s="65">
        <v>317.86380000000003</v>
      </c>
      <c r="D2640" s="65">
        <v>14.677899999999999</v>
      </c>
      <c r="E2640" s="65">
        <v>229.1301</v>
      </c>
      <c r="F2640" s="65">
        <v>3412.4467</v>
      </c>
      <c r="G2640" s="65">
        <v>2639.8453</v>
      </c>
      <c r="H2640" s="65">
        <v>9883.2651000000005</v>
      </c>
      <c r="I2640" s="65">
        <v>3246.3939</v>
      </c>
      <c r="J2640" s="65">
        <v>2580.5655000000002</v>
      </c>
      <c r="K2640" s="65">
        <v>3309.4796000000001</v>
      </c>
      <c r="L2640" s="65">
        <v>6724.2</v>
      </c>
      <c r="M2640" s="65">
        <v>6504.3</v>
      </c>
      <c r="N2640" s="65">
        <v>-14738.1</v>
      </c>
      <c r="O2640" s="65">
        <v>-5580.2</v>
      </c>
      <c r="P2640" s="65">
        <v>-47202.8</v>
      </c>
      <c r="Q2640" s="65">
        <v>6291.42</v>
      </c>
      <c r="R2640" s="65">
        <v>-8690.19</v>
      </c>
      <c r="S2640" s="65">
        <v>-7250.11</v>
      </c>
      <c r="T2640" s="65">
        <v>-2577.3450000000003</v>
      </c>
      <c r="U2640" s="65">
        <v>-3020.56</v>
      </c>
      <c r="V2640" s="65">
        <v>-69539.385000000009</v>
      </c>
    </row>
    <row r="2641" spans="1:22" x14ac:dyDescent="0.25">
      <c r="A2641">
        <v>2625</v>
      </c>
      <c r="B2641" s="65">
        <v>39.729999999999997</v>
      </c>
      <c r="C2641" s="65">
        <v>318.52999999999997</v>
      </c>
      <c r="D2641" s="65">
        <v>14.61</v>
      </c>
      <c r="E2641" s="65">
        <v>220.61</v>
      </c>
      <c r="F2641" s="65">
        <v>3233.32</v>
      </c>
      <c r="G2641" s="65">
        <v>2675.66</v>
      </c>
      <c r="H2641" s="65">
        <v>10203.620000000001</v>
      </c>
      <c r="I2641" s="65">
        <v>3188.16</v>
      </c>
      <c r="J2641" s="65">
        <v>2566.08</v>
      </c>
      <c r="K2641" s="65">
        <v>3269.66</v>
      </c>
      <c r="L2641" s="65">
        <v>4791.5</v>
      </c>
      <c r="M2641" s="65">
        <v>5500.35</v>
      </c>
      <c r="N2641" s="65">
        <v>-11949.6</v>
      </c>
      <c r="O2641" s="65">
        <v>11466.2</v>
      </c>
      <c r="P2641" s="65">
        <v>-2421.65</v>
      </c>
      <c r="Q2641" s="65">
        <v>-871.04</v>
      </c>
      <c r="R2641" s="65">
        <v>-24708.125</v>
      </c>
      <c r="S2641" s="65">
        <v>-1426.65</v>
      </c>
      <c r="T2641" s="65">
        <v>-404.505</v>
      </c>
      <c r="U2641" s="65">
        <v>4943.22</v>
      </c>
      <c r="V2641" s="65">
        <v>-15080.3</v>
      </c>
    </row>
    <row r="2642" spans="1:22" x14ac:dyDescent="0.25">
      <c r="A2642">
        <v>2626</v>
      </c>
      <c r="B2642" s="65">
        <v>41.619900000000001</v>
      </c>
      <c r="C2642" s="65">
        <v>325.26150000000001</v>
      </c>
      <c r="D2642" s="65">
        <v>14.079700000000001</v>
      </c>
      <c r="E2642" s="65">
        <v>232.4761</v>
      </c>
      <c r="F2642" s="65">
        <v>3435.8647000000001</v>
      </c>
      <c r="G2642" s="65">
        <v>2699.6885000000002</v>
      </c>
      <c r="H2642" s="65">
        <v>9538.0364000000009</v>
      </c>
      <c r="I2642" s="65">
        <v>3217.3719999999998</v>
      </c>
      <c r="J2642" s="65">
        <v>2492.7577999999999</v>
      </c>
      <c r="K2642" s="65">
        <v>3260.6051000000002</v>
      </c>
      <c r="L2642" s="65">
        <v>-8469.2999999999993</v>
      </c>
      <c r="M2642" s="65">
        <v>-4592.25</v>
      </c>
      <c r="N2642" s="65">
        <v>8591.7000000000007</v>
      </c>
      <c r="O2642" s="65">
        <v>-12272.199999999999</v>
      </c>
      <c r="P2642" s="65">
        <v>-53057.299999999996</v>
      </c>
      <c r="Q2642" s="65">
        <v>-5677.2199999999993</v>
      </c>
      <c r="R2642" s="65">
        <v>8571.2450000000008</v>
      </c>
      <c r="S2642" s="65">
        <v>-4347.92</v>
      </c>
      <c r="T2642" s="65">
        <v>10593.81</v>
      </c>
      <c r="U2642" s="65">
        <v>6754.34</v>
      </c>
      <c r="V2642" s="65">
        <v>-53905.095000000001</v>
      </c>
    </row>
    <row r="2643" spans="1:22" x14ac:dyDescent="0.25">
      <c r="A2643">
        <v>2627</v>
      </c>
      <c r="B2643" s="65">
        <v>40.46</v>
      </c>
      <c r="C2643" s="65">
        <v>316.73</v>
      </c>
      <c r="D2643" s="65">
        <v>14.58</v>
      </c>
      <c r="E2643" s="65">
        <v>226.63</v>
      </c>
      <c r="F2643" s="65">
        <v>3131.47</v>
      </c>
      <c r="G2643" s="65">
        <v>2664.34</v>
      </c>
      <c r="H2643" s="65">
        <v>9724.31</v>
      </c>
      <c r="I2643" s="65">
        <v>3160.65</v>
      </c>
      <c r="J2643" s="65">
        <v>2566.79</v>
      </c>
      <c r="K2643" s="65">
        <v>3228.08</v>
      </c>
      <c r="L2643" s="65">
        <v>-353.5</v>
      </c>
      <c r="M2643" s="65">
        <v>8207.4</v>
      </c>
      <c r="N2643" s="65">
        <v>-10970.699999999999</v>
      </c>
      <c r="O2643" s="65">
        <v>-581.4</v>
      </c>
      <c r="P2643" s="65">
        <v>23040.649999999998</v>
      </c>
      <c r="Q2643" s="65">
        <v>1392.66</v>
      </c>
      <c r="R2643" s="65">
        <v>-742.42499999999995</v>
      </c>
      <c r="S2643" s="65">
        <v>1324.35</v>
      </c>
      <c r="T2643" s="65">
        <v>-511.02</v>
      </c>
      <c r="U2643" s="65">
        <v>13260.059999999998</v>
      </c>
      <c r="V2643" s="65">
        <v>34066.074999999997</v>
      </c>
    </row>
    <row r="2644" spans="1:22" x14ac:dyDescent="0.25">
      <c r="A2644">
        <v>2628</v>
      </c>
      <c r="B2644" s="65">
        <v>40.166800000000002</v>
      </c>
      <c r="C2644" s="65">
        <v>330.52789999999999</v>
      </c>
      <c r="D2644" s="65">
        <v>14.278600000000001</v>
      </c>
      <c r="E2644" s="65">
        <v>225.47819999999999</v>
      </c>
      <c r="F2644" s="65">
        <v>3210.3600999999999</v>
      </c>
      <c r="G2644" s="65">
        <v>2658.5284000000001</v>
      </c>
      <c r="H2644" s="65">
        <v>10025.8372</v>
      </c>
      <c r="I2644" s="65">
        <v>3234.4391000000001</v>
      </c>
      <c r="J2644" s="65">
        <v>2585.2026999999998</v>
      </c>
      <c r="K2644" s="65">
        <v>3337.4744999999998</v>
      </c>
      <c r="L2644" s="65">
        <v>1702.4</v>
      </c>
      <c r="M2644" s="65">
        <v>-12491.849999999999</v>
      </c>
      <c r="N2644" s="65">
        <v>834.59999999999991</v>
      </c>
      <c r="O2644" s="65">
        <v>1723.6</v>
      </c>
      <c r="P2644" s="65">
        <v>3318.85</v>
      </c>
      <c r="Q2644" s="65">
        <v>2554.7999999999997</v>
      </c>
      <c r="R2644" s="65">
        <v>-15818.795</v>
      </c>
      <c r="S2644" s="65">
        <v>-6054.63</v>
      </c>
      <c r="T2644" s="65">
        <v>-3272.9250000000002</v>
      </c>
      <c r="U2644" s="65">
        <v>-8619.5400000000009</v>
      </c>
      <c r="V2644" s="65">
        <v>-36123.49</v>
      </c>
    </row>
    <row r="2645" spans="1:22" x14ac:dyDescent="0.25">
      <c r="A2645">
        <v>2629</v>
      </c>
      <c r="B2645" s="65">
        <v>40.44</v>
      </c>
      <c r="C2645" s="65">
        <v>321.98</v>
      </c>
      <c r="D2645" s="65">
        <v>14.32</v>
      </c>
      <c r="E2645" s="65">
        <v>227.85</v>
      </c>
      <c r="F2645" s="65">
        <v>3081.75</v>
      </c>
      <c r="G2645" s="65">
        <v>2587.65</v>
      </c>
      <c r="H2645" s="65">
        <v>9897.41</v>
      </c>
      <c r="I2645" s="65">
        <v>3108.69</v>
      </c>
      <c r="J2645" s="65">
        <v>2600.0700000000002</v>
      </c>
      <c r="K2645" s="65">
        <v>3391.58</v>
      </c>
      <c r="L2645" s="65">
        <v>-240.09999999999997</v>
      </c>
      <c r="M2645" s="65">
        <v>333.75</v>
      </c>
      <c r="N2645" s="65">
        <v>-702</v>
      </c>
      <c r="O2645" s="65">
        <v>-3026.8</v>
      </c>
      <c r="P2645" s="65">
        <v>35471.825000000004</v>
      </c>
      <c r="Q2645" s="65">
        <v>16730.439999999999</v>
      </c>
      <c r="R2645" s="65">
        <v>-9397.5650000000005</v>
      </c>
      <c r="S2645" s="65">
        <v>6519.87</v>
      </c>
      <c r="T2645" s="65">
        <v>-5502.9</v>
      </c>
      <c r="U2645" s="65">
        <v>-19440.32</v>
      </c>
      <c r="V2645" s="65">
        <v>20746.200000000004</v>
      </c>
    </row>
    <row r="2646" spans="1:22" x14ac:dyDescent="0.25">
      <c r="A2646">
        <v>2630</v>
      </c>
      <c r="B2646" s="65">
        <v>39.9953</v>
      </c>
      <c r="C2646" s="65">
        <v>322.13249999999999</v>
      </c>
      <c r="D2646" s="65">
        <v>14.3254</v>
      </c>
      <c r="E2646" s="65">
        <v>224.0737</v>
      </c>
      <c r="F2646" s="65">
        <v>3266.2206000000001</v>
      </c>
      <c r="G2646" s="65">
        <v>2696.6581000000001</v>
      </c>
      <c r="H2646" s="65">
        <v>9979.4212000000007</v>
      </c>
      <c r="I2646" s="65">
        <v>3225.7945</v>
      </c>
      <c r="J2646" s="65">
        <v>2605.7107000000001</v>
      </c>
      <c r="K2646" s="65">
        <v>3215.2015000000001</v>
      </c>
      <c r="L2646" s="65">
        <v>2902.9</v>
      </c>
      <c r="M2646" s="65">
        <v>101.25</v>
      </c>
      <c r="N2646" s="65">
        <v>-990.59999999999991</v>
      </c>
      <c r="O2646" s="65">
        <v>4532.6000000000004</v>
      </c>
      <c r="P2646" s="65">
        <v>-10646.275</v>
      </c>
      <c r="Q2646" s="65">
        <v>-5071.1399999999994</v>
      </c>
      <c r="R2646" s="65">
        <v>-13497.995000000001</v>
      </c>
      <c r="S2646" s="65">
        <v>-5190.17</v>
      </c>
      <c r="T2646" s="65">
        <v>-6349.125</v>
      </c>
      <c r="U2646" s="65">
        <v>15835.059999999998</v>
      </c>
      <c r="V2646" s="65">
        <v>-18373.495000000003</v>
      </c>
    </row>
    <row r="2647" spans="1:22" x14ac:dyDescent="0.25">
      <c r="A2647">
        <v>2631</v>
      </c>
      <c r="B2647" s="65">
        <v>41.27</v>
      </c>
      <c r="C2647" s="65">
        <v>323.61</v>
      </c>
      <c r="D2647" s="65">
        <v>14.16</v>
      </c>
      <c r="E2647" s="65">
        <v>231.01</v>
      </c>
      <c r="F2647" s="65">
        <v>3310.3</v>
      </c>
      <c r="G2647" s="65">
        <v>2657.99</v>
      </c>
      <c r="H2647" s="65">
        <v>9627.23</v>
      </c>
      <c r="I2647" s="65">
        <v>3197.6</v>
      </c>
      <c r="J2647" s="65">
        <v>2569.92</v>
      </c>
      <c r="K2647" s="65">
        <v>3263.78</v>
      </c>
      <c r="L2647" s="65">
        <v>-6017.2</v>
      </c>
      <c r="M2647" s="65">
        <v>-2110.2000000000003</v>
      </c>
      <c r="N2647" s="65">
        <v>5635.5</v>
      </c>
      <c r="O2647" s="65">
        <v>-9342.2000000000007</v>
      </c>
      <c r="P2647" s="65">
        <v>-21666.699999999997</v>
      </c>
      <c r="Q2647" s="65">
        <v>2663</v>
      </c>
      <c r="R2647" s="65">
        <v>4111.7150000000001</v>
      </c>
      <c r="S2647" s="65">
        <v>-2371.0300000000002</v>
      </c>
      <c r="T2647" s="65">
        <v>-981.03</v>
      </c>
      <c r="U2647" s="65">
        <v>6118.98</v>
      </c>
      <c r="V2647" s="65">
        <v>-23959.164999999994</v>
      </c>
    </row>
    <row r="2648" spans="1:22" x14ac:dyDescent="0.25">
      <c r="A2648">
        <v>2632</v>
      </c>
      <c r="B2648" s="65">
        <v>40.642699999999998</v>
      </c>
      <c r="C2648" s="65">
        <v>314.88799999999998</v>
      </c>
      <c r="D2648" s="65">
        <v>14.433999999999999</v>
      </c>
      <c r="E2648" s="65">
        <v>222.83080000000001</v>
      </c>
      <c r="F2648" s="65">
        <v>3178.9919</v>
      </c>
      <c r="G2648" s="65">
        <v>2706.0915</v>
      </c>
      <c r="H2648" s="65">
        <v>9350.9563999999991</v>
      </c>
      <c r="I2648" s="65">
        <v>3133.0581999999999</v>
      </c>
      <c r="J2648" s="65">
        <v>2573.2584999999999</v>
      </c>
      <c r="K2648" s="65">
        <v>3331.2779</v>
      </c>
      <c r="L2648" s="65">
        <v>-1628.8999999999999</v>
      </c>
      <c r="M2648" s="65">
        <v>10968</v>
      </c>
      <c r="N2648" s="65">
        <v>-5226</v>
      </c>
      <c r="O2648" s="65">
        <v>7018.4</v>
      </c>
      <c r="P2648" s="65">
        <v>11160.9</v>
      </c>
      <c r="Q2648" s="65">
        <v>-6957.82</v>
      </c>
      <c r="R2648" s="65">
        <v>17925.245000000003</v>
      </c>
      <c r="S2648" s="65">
        <v>4083.46</v>
      </c>
      <c r="T2648" s="65">
        <v>-1481.2949999999998</v>
      </c>
      <c r="U2648" s="65">
        <v>-7380.22</v>
      </c>
      <c r="V2648" s="65">
        <v>28481.770000000004</v>
      </c>
    </row>
    <row r="2649" spans="1:22" x14ac:dyDescent="0.25">
      <c r="A2649">
        <v>2633</v>
      </c>
      <c r="B2649" s="65">
        <v>41.76</v>
      </c>
      <c r="C2649" s="65">
        <v>314.26</v>
      </c>
      <c r="D2649" s="65">
        <v>13.98</v>
      </c>
      <c r="E2649" s="65">
        <v>227.8</v>
      </c>
      <c r="F2649" s="65">
        <v>3104.07</v>
      </c>
      <c r="G2649" s="65">
        <v>2653.8</v>
      </c>
      <c r="H2649" s="65">
        <v>9921.4599999999991</v>
      </c>
      <c r="I2649" s="65">
        <v>3179.82</v>
      </c>
      <c r="J2649" s="65">
        <v>2520.77</v>
      </c>
      <c r="K2649" s="65">
        <v>3334.22</v>
      </c>
      <c r="L2649" s="65">
        <v>-9431.1</v>
      </c>
      <c r="M2649" s="65">
        <v>11909.400000000001</v>
      </c>
      <c r="N2649" s="65">
        <v>12394.2</v>
      </c>
      <c r="O2649" s="65">
        <v>-2918.4</v>
      </c>
      <c r="P2649" s="65">
        <v>29891.600000000002</v>
      </c>
      <c r="Q2649" s="65">
        <v>3500.86</v>
      </c>
      <c r="R2649" s="65">
        <v>-10600.025</v>
      </c>
      <c r="S2649" s="65">
        <v>-592.91999999999996</v>
      </c>
      <c r="T2649" s="65">
        <v>6392.1299999999992</v>
      </c>
      <c r="U2649" s="65">
        <v>-7967.9400000000005</v>
      </c>
      <c r="V2649" s="65">
        <v>32577.805</v>
      </c>
    </row>
    <row r="2650" spans="1:22" x14ac:dyDescent="0.25">
      <c r="A2650">
        <v>2634</v>
      </c>
      <c r="B2650" s="65">
        <v>40.061999999999998</v>
      </c>
      <c r="C2650" s="65">
        <v>312.34890000000001</v>
      </c>
      <c r="D2650" s="65">
        <v>14.4313</v>
      </c>
      <c r="E2650" s="65">
        <v>226.6497</v>
      </c>
      <c r="F2650" s="65">
        <v>3326.1556999999998</v>
      </c>
      <c r="G2650" s="65">
        <v>2731.2301000000002</v>
      </c>
      <c r="H2650" s="65">
        <v>9642.3225000000002</v>
      </c>
      <c r="I2650" s="65">
        <v>3208.6786000000002</v>
      </c>
      <c r="J2650" s="65">
        <v>2562.8555999999999</v>
      </c>
      <c r="K2650" s="65">
        <v>3245.3530999999998</v>
      </c>
      <c r="L2650" s="65">
        <v>2436</v>
      </c>
      <c r="M2650" s="65">
        <v>14776.650000000001</v>
      </c>
      <c r="N2650" s="65">
        <v>-5120.7</v>
      </c>
      <c r="O2650" s="65">
        <v>-619.4</v>
      </c>
      <c r="P2650" s="65">
        <v>-25630.05</v>
      </c>
      <c r="Q2650" s="65">
        <v>-11985.54</v>
      </c>
      <c r="R2650" s="65">
        <v>3356.94</v>
      </c>
      <c r="S2650" s="65">
        <v>-3478.5800000000004</v>
      </c>
      <c r="T2650" s="65">
        <v>79.14</v>
      </c>
      <c r="U2650" s="65">
        <v>9804.74</v>
      </c>
      <c r="V2650" s="65">
        <v>-16380.800000000005</v>
      </c>
    </row>
    <row r="2651" spans="1:22" x14ac:dyDescent="0.25">
      <c r="A2651">
        <v>2635</v>
      </c>
      <c r="B2651" s="65">
        <v>40.67</v>
      </c>
      <c r="C2651" s="65">
        <v>325.58</v>
      </c>
      <c r="D2651" s="65">
        <v>14.04</v>
      </c>
      <c r="E2651" s="65">
        <v>237.07</v>
      </c>
      <c r="F2651" s="65">
        <v>3229.31</v>
      </c>
      <c r="G2651" s="65">
        <v>2694.73</v>
      </c>
      <c r="H2651" s="65">
        <v>9667.84</v>
      </c>
      <c r="I2651" s="65">
        <v>3196.68</v>
      </c>
      <c r="J2651" s="65">
        <v>2578.64</v>
      </c>
      <c r="K2651" s="65">
        <v>3344.73</v>
      </c>
      <c r="L2651" s="65">
        <v>-1800.3999999999999</v>
      </c>
      <c r="M2651" s="65">
        <v>-5076.8999999999996</v>
      </c>
      <c r="N2651" s="65">
        <v>10069.799999999999</v>
      </c>
      <c r="O2651" s="65">
        <v>-21468.2</v>
      </c>
      <c r="P2651" s="65">
        <v>-1419.575</v>
      </c>
      <c r="Q2651" s="65">
        <v>-4685.62</v>
      </c>
      <c r="R2651" s="65">
        <v>2081.2850000000003</v>
      </c>
      <c r="S2651" s="65">
        <v>-2278.41</v>
      </c>
      <c r="T2651" s="65">
        <v>-2288.58</v>
      </c>
      <c r="U2651" s="65">
        <v>-10070.98</v>
      </c>
      <c r="V2651" s="65">
        <v>-36937.58</v>
      </c>
    </row>
    <row r="2652" spans="1:22" x14ac:dyDescent="0.25">
      <c r="A2652">
        <v>2636</v>
      </c>
      <c r="B2652" s="65">
        <v>41.177700000000002</v>
      </c>
      <c r="C2652" s="65">
        <v>324.52390000000003</v>
      </c>
      <c r="D2652" s="65">
        <v>14.507199999999999</v>
      </c>
      <c r="E2652" s="65">
        <v>227.578</v>
      </c>
      <c r="F2652" s="65">
        <v>3129.1455000000001</v>
      </c>
      <c r="G2652" s="65">
        <v>2661.4834000000001</v>
      </c>
      <c r="H2652" s="65">
        <v>9588.1501000000007</v>
      </c>
      <c r="I2652" s="65">
        <v>3115.7231000000002</v>
      </c>
      <c r="J2652" s="65">
        <v>2547.6886</v>
      </c>
      <c r="K2652" s="65">
        <v>3309.9721</v>
      </c>
      <c r="L2652" s="65">
        <v>-5373.9000000000005</v>
      </c>
      <c r="M2652" s="65">
        <v>-3485.85</v>
      </c>
      <c r="N2652" s="65">
        <v>-8080.8</v>
      </c>
      <c r="O2652" s="65">
        <v>-2476</v>
      </c>
      <c r="P2652" s="65">
        <v>23622.5</v>
      </c>
      <c r="Q2652" s="65">
        <v>1963.8000000000002</v>
      </c>
      <c r="R2652" s="65">
        <v>6065.56</v>
      </c>
      <c r="S2652" s="65">
        <v>5816.97</v>
      </c>
      <c r="T2652" s="65">
        <v>2354.19</v>
      </c>
      <c r="U2652" s="65">
        <v>-3119.06</v>
      </c>
      <c r="V2652" s="65">
        <v>17287.41</v>
      </c>
    </row>
    <row r="2653" spans="1:22" x14ac:dyDescent="0.25">
      <c r="A2653">
        <v>2637</v>
      </c>
      <c r="B2653" s="65">
        <v>40.01</v>
      </c>
      <c r="C2653" s="65">
        <v>317.45</v>
      </c>
      <c r="D2653" s="65">
        <v>14.01</v>
      </c>
      <c r="E2653" s="65">
        <v>231.57</v>
      </c>
      <c r="F2653" s="65">
        <v>3264.5</v>
      </c>
      <c r="G2653" s="65">
        <v>2715.47</v>
      </c>
      <c r="H2653" s="65">
        <v>9362.8799999999992</v>
      </c>
      <c r="I2653" s="65">
        <v>3167.65</v>
      </c>
      <c r="J2653" s="65">
        <v>2521.3200000000002</v>
      </c>
      <c r="K2653" s="65">
        <v>3330.15</v>
      </c>
      <c r="L2653" s="65">
        <v>2821</v>
      </c>
      <c r="M2653" s="65">
        <v>7132.35</v>
      </c>
      <c r="N2653" s="65">
        <v>11501.1</v>
      </c>
      <c r="O2653" s="65">
        <v>-10461.800000000001</v>
      </c>
      <c r="P2653" s="65">
        <v>-10215.475</v>
      </c>
      <c r="Q2653" s="65">
        <v>-8832.84</v>
      </c>
      <c r="R2653" s="65">
        <v>17329.28</v>
      </c>
      <c r="S2653" s="65">
        <v>624.75</v>
      </c>
      <c r="T2653" s="65">
        <v>6309.8700000000008</v>
      </c>
      <c r="U2653" s="65">
        <v>-7154.62</v>
      </c>
      <c r="V2653" s="65">
        <v>9053.614999999998</v>
      </c>
    </row>
    <row r="2654" spans="1:22" x14ac:dyDescent="0.25">
      <c r="A2654">
        <v>2638</v>
      </c>
      <c r="B2654" s="65">
        <v>38.739400000000003</v>
      </c>
      <c r="C2654" s="65">
        <v>323.1465</v>
      </c>
      <c r="D2654" s="65">
        <v>14.1839</v>
      </c>
      <c r="E2654" s="65">
        <v>219.42590000000001</v>
      </c>
      <c r="F2654" s="65">
        <v>3115.6637999999998</v>
      </c>
      <c r="G2654" s="65">
        <v>2661.8688999999999</v>
      </c>
      <c r="H2654" s="65">
        <v>9991.0872999999992</v>
      </c>
      <c r="I2654" s="65">
        <v>3187.7658000000001</v>
      </c>
      <c r="J2654" s="65">
        <v>2540.9634999999998</v>
      </c>
      <c r="K2654" s="65">
        <v>3279.2887000000001</v>
      </c>
      <c r="L2654" s="65">
        <v>11694.2</v>
      </c>
      <c r="M2654" s="65">
        <v>-1419.75</v>
      </c>
      <c r="N2654" s="65">
        <v>4527.8999999999996</v>
      </c>
      <c r="O2654" s="65">
        <v>13828.2</v>
      </c>
      <c r="P2654" s="65">
        <v>26992.924999999999</v>
      </c>
      <c r="Q2654" s="65">
        <v>1886.7</v>
      </c>
      <c r="R2654" s="65">
        <v>-14081.3</v>
      </c>
      <c r="S2654" s="65">
        <v>-1387.3</v>
      </c>
      <c r="T2654" s="65">
        <v>3362.9549999999999</v>
      </c>
      <c r="U2654" s="65">
        <v>3017.6200000000003</v>
      </c>
      <c r="V2654" s="65">
        <v>48422.15</v>
      </c>
    </row>
    <row r="2655" spans="1:22" x14ac:dyDescent="0.25">
      <c r="A2655">
        <v>2639</v>
      </c>
      <c r="B2655" s="65">
        <v>40.92</v>
      </c>
      <c r="C2655" s="65">
        <v>320.41000000000003</v>
      </c>
      <c r="D2655" s="65">
        <v>14.18</v>
      </c>
      <c r="E2655" s="65">
        <v>242.95</v>
      </c>
      <c r="F2655" s="65">
        <v>3094.98</v>
      </c>
      <c r="G2655" s="65">
        <v>2668.61</v>
      </c>
      <c r="H2655" s="65">
        <v>9863.0499999999993</v>
      </c>
      <c r="I2655" s="65">
        <v>3165.91</v>
      </c>
      <c r="J2655" s="65">
        <v>2536.2399999999998</v>
      </c>
      <c r="K2655" s="65">
        <v>3174.02</v>
      </c>
      <c r="L2655" s="65">
        <v>-3593.7999999999997</v>
      </c>
      <c r="M2655" s="65">
        <v>2680.5</v>
      </c>
      <c r="N2655" s="65">
        <v>4765.8</v>
      </c>
      <c r="O2655" s="65">
        <v>-33212</v>
      </c>
      <c r="P2655" s="65">
        <v>32163.375000000004</v>
      </c>
      <c r="Q2655" s="65">
        <v>538.41999999999996</v>
      </c>
      <c r="R2655" s="65">
        <v>-7679.6449999999995</v>
      </c>
      <c r="S2655" s="65">
        <v>798.02</v>
      </c>
      <c r="T2655" s="65">
        <v>4070.8649999999998</v>
      </c>
      <c r="U2655" s="65">
        <v>24070.38</v>
      </c>
      <c r="V2655" s="65">
        <v>24601.915000000005</v>
      </c>
    </row>
    <row r="2656" spans="1:22" x14ac:dyDescent="0.25">
      <c r="A2656">
        <v>2640</v>
      </c>
      <c r="B2656" s="65">
        <v>40.130699999999997</v>
      </c>
      <c r="C2656" s="65">
        <v>326.53120000000001</v>
      </c>
      <c r="D2656" s="65">
        <v>14.415699999999999</v>
      </c>
      <c r="E2656" s="65">
        <v>237.21799999999999</v>
      </c>
      <c r="F2656" s="65">
        <v>3234.9638</v>
      </c>
      <c r="G2656" s="65">
        <v>2679.2912999999999</v>
      </c>
      <c r="H2656" s="65">
        <v>9636.9650000000001</v>
      </c>
      <c r="I2656" s="65">
        <v>3153.9475000000002</v>
      </c>
      <c r="J2656" s="65">
        <v>2515.3541</v>
      </c>
      <c r="K2656" s="65">
        <v>3291.8247999999999</v>
      </c>
      <c r="L2656" s="65">
        <v>1955.1</v>
      </c>
      <c r="M2656" s="65">
        <v>-6496.8</v>
      </c>
      <c r="N2656" s="65">
        <v>-4512.3</v>
      </c>
      <c r="O2656" s="65">
        <v>-21756</v>
      </c>
      <c r="P2656" s="65">
        <v>-2832.0750000000003</v>
      </c>
      <c r="Q2656" s="65">
        <v>-1597.78</v>
      </c>
      <c r="R2656" s="65">
        <v>3624.8150000000001</v>
      </c>
      <c r="S2656" s="65">
        <v>1994.53</v>
      </c>
      <c r="T2656" s="65">
        <v>7204.3649999999998</v>
      </c>
      <c r="U2656" s="65">
        <v>510.40000000000003</v>
      </c>
      <c r="V2656" s="65">
        <v>-21905.744999999995</v>
      </c>
    </row>
    <row r="2657" spans="1:22" x14ac:dyDescent="0.25">
      <c r="A2657">
        <v>2641</v>
      </c>
      <c r="B2657" s="65">
        <v>38.44</v>
      </c>
      <c r="C2657" s="65">
        <v>329.43</v>
      </c>
      <c r="D2657" s="65">
        <v>14.15</v>
      </c>
      <c r="E2657" s="65">
        <v>227.86</v>
      </c>
      <c r="F2657" s="65">
        <v>3065.99</v>
      </c>
      <c r="G2657" s="65">
        <v>2608.86</v>
      </c>
      <c r="H2657" s="65">
        <v>9603.73</v>
      </c>
      <c r="I2657" s="65">
        <v>3167.79</v>
      </c>
      <c r="J2657" s="65">
        <v>2569.5100000000002</v>
      </c>
      <c r="K2657" s="65">
        <v>3251.85</v>
      </c>
      <c r="L2657" s="65">
        <v>13771.1</v>
      </c>
      <c r="M2657" s="65">
        <v>-10851.6</v>
      </c>
      <c r="N2657" s="65">
        <v>6006</v>
      </c>
      <c r="O2657" s="65">
        <v>-3041</v>
      </c>
      <c r="P2657" s="65">
        <v>39412.474999999999</v>
      </c>
      <c r="Q2657" s="65">
        <v>12487.86</v>
      </c>
      <c r="R2657" s="65">
        <v>5286.5450000000001</v>
      </c>
      <c r="S2657" s="65">
        <v>610.5</v>
      </c>
      <c r="T2657" s="65">
        <v>-918.93</v>
      </c>
      <c r="U2657" s="65">
        <v>8504.6999999999989</v>
      </c>
      <c r="V2657" s="65">
        <v>71267.649999999994</v>
      </c>
    </row>
    <row r="2658" spans="1:22" x14ac:dyDescent="0.25">
      <c r="A2658">
        <v>2642</v>
      </c>
      <c r="B2658" s="65">
        <v>38.189399999999999</v>
      </c>
      <c r="C2658" s="65">
        <v>317.25970000000001</v>
      </c>
      <c r="D2658" s="65">
        <v>14.672599999999999</v>
      </c>
      <c r="E2658" s="65">
        <v>228.30850000000001</v>
      </c>
      <c r="F2658" s="65">
        <v>3318.2408</v>
      </c>
      <c r="G2658" s="65">
        <v>2663.78</v>
      </c>
      <c r="H2658" s="65">
        <v>9391.8920999999991</v>
      </c>
      <c r="I2658" s="65">
        <v>3178.5462000000002</v>
      </c>
      <c r="J2658" s="65">
        <v>2582.3755000000001</v>
      </c>
      <c r="K2658" s="65">
        <v>3265.5486999999998</v>
      </c>
      <c r="L2658" s="65">
        <v>15544.2</v>
      </c>
      <c r="M2658" s="65">
        <v>7410.45</v>
      </c>
      <c r="N2658" s="65">
        <v>-14531.4</v>
      </c>
      <c r="O2658" s="65">
        <v>-3937</v>
      </c>
      <c r="P2658" s="65">
        <v>-23651.325000000001</v>
      </c>
      <c r="Q2658" s="65">
        <v>1504.48</v>
      </c>
      <c r="R2658" s="65">
        <v>15878.460000000001</v>
      </c>
      <c r="S2658" s="65">
        <v>-465.34000000000003</v>
      </c>
      <c r="T2658" s="65">
        <v>-2848.8450000000003</v>
      </c>
      <c r="U2658" s="65">
        <v>5765.62</v>
      </c>
      <c r="V2658" s="65">
        <v>669.30000000000291</v>
      </c>
    </row>
    <row r="2659" spans="1:22" x14ac:dyDescent="0.25">
      <c r="A2659">
        <v>2643</v>
      </c>
      <c r="B2659" s="65">
        <v>39.409999999999997</v>
      </c>
      <c r="C2659" s="65">
        <v>322.16000000000003</v>
      </c>
      <c r="D2659" s="65">
        <v>14.67</v>
      </c>
      <c r="E2659" s="65">
        <v>221.69</v>
      </c>
      <c r="F2659" s="65">
        <v>3238.06</v>
      </c>
      <c r="G2659" s="65">
        <v>2692.17</v>
      </c>
      <c r="H2659" s="65">
        <v>9698.76</v>
      </c>
      <c r="I2659" s="65">
        <v>3113.31</v>
      </c>
      <c r="J2659" s="65">
        <v>2546.66</v>
      </c>
      <c r="K2659" s="65">
        <v>3329.52</v>
      </c>
      <c r="L2659" s="65">
        <v>6975.5</v>
      </c>
      <c r="M2659" s="65">
        <v>64.95</v>
      </c>
      <c r="N2659" s="65">
        <v>-14281.800000000001</v>
      </c>
      <c r="O2659" s="65">
        <v>9301.1999999999989</v>
      </c>
      <c r="P2659" s="65">
        <v>-3606.875</v>
      </c>
      <c r="Q2659" s="65">
        <v>-4174.2199999999993</v>
      </c>
      <c r="R2659" s="65">
        <v>535.22</v>
      </c>
      <c r="S2659" s="65">
        <v>6058.33</v>
      </c>
      <c r="T2659" s="65">
        <v>2508.33</v>
      </c>
      <c r="U2659" s="65">
        <v>-7028.32</v>
      </c>
      <c r="V2659" s="65">
        <v>-3647.6850000000013</v>
      </c>
    </row>
    <row r="2660" spans="1:22" x14ac:dyDescent="0.25">
      <c r="A2660">
        <v>2644</v>
      </c>
      <c r="B2660" s="65">
        <v>41.661299999999997</v>
      </c>
      <c r="C2660" s="65">
        <v>326.17099999999999</v>
      </c>
      <c r="D2660" s="65">
        <v>14.0997</v>
      </c>
      <c r="E2660" s="65">
        <v>230.83199999999999</v>
      </c>
      <c r="F2660" s="65">
        <v>3259.3760000000002</v>
      </c>
      <c r="G2660" s="65">
        <v>2652.3490999999999</v>
      </c>
      <c r="H2660" s="65">
        <v>9868.9339</v>
      </c>
      <c r="I2660" s="65">
        <v>3236.3218000000002</v>
      </c>
      <c r="J2660" s="65">
        <v>2563.0888</v>
      </c>
      <c r="K2660" s="65">
        <v>3275.7206000000001</v>
      </c>
      <c r="L2660" s="65">
        <v>-8759.1</v>
      </c>
      <c r="M2660" s="65">
        <v>-5956.5</v>
      </c>
      <c r="N2660" s="65">
        <v>7811.7</v>
      </c>
      <c r="O2660" s="65">
        <v>-8984</v>
      </c>
      <c r="P2660" s="65">
        <v>-8935.125</v>
      </c>
      <c r="Q2660" s="65">
        <v>3790.66</v>
      </c>
      <c r="R2660" s="65">
        <v>-7973.63</v>
      </c>
      <c r="S2660" s="65">
        <v>-6242.9000000000005</v>
      </c>
      <c r="T2660" s="65">
        <v>44.16</v>
      </c>
      <c r="U2660" s="65">
        <v>3731.24</v>
      </c>
      <c r="V2660" s="65">
        <v>-31473.495000000003</v>
      </c>
    </row>
    <row r="2661" spans="1:22" x14ac:dyDescent="0.25">
      <c r="A2661">
        <v>2645</v>
      </c>
      <c r="B2661" s="65">
        <v>40.630000000000003</v>
      </c>
      <c r="C2661" s="65">
        <v>319.31</v>
      </c>
      <c r="D2661" s="65">
        <v>14.48</v>
      </c>
      <c r="E2661" s="65">
        <v>229.75</v>
      </c>
      <c r="F2661" s="65">
        <v>3135.16</v>
      </c>
      <c r="G2661" s="65">
        <v>2670.13</v>
      </c>
      <c r="H2661" s="65">
        <v>9164.84</v>
      </c>
      <c r="I2661" s="65">
        <v>3141</v>
      </c>
      <c r="J2661" s="65">
        <v>2598.75</v>
      </c>
      <c r="K2661" s="65">
        <v>3274.36</v>
      </c>
      <c r="L2661" s="65">
        <v>-1548.4</v>
      </c>
      <c r="M2661" s="65">
        <v>4328.25</v>
      </c>
      <c r="N2661" s="65">
        <v>-7109.7</v>
      </c>
      <c r="O2661" s="65">
        <v>-6828.2</v>
      </c>
      <c r="P2661" s="65">
        <v>22119</v>
      </c>
      <c r="Q2661" s="65">
        <v>233.98</v>
      </c>
      <c r="R2661" s="65">
        <v>27231.1</v>
      </c>
      <c r="S2661" s="65">
        <v>3289.09</v>
      </c>
      <c r="T2661" s="65">
        <v>-5304.72</v>
      </c>
      <c r="U2661" s="65">
        <v>4002.48</v>
      </c>
      <c r="V2661" s="65">
        <v>40412.879999999997</v>
      </c>
    </row>
    <row r="2662" spans="1:22" x14ac:dyDescent="0.25">
      <c r="A2662">
        <v>2646</v>
      </c>
      <c r="B2662" s="65">
        <v>39.933599999999998</v>
      </c>
      <c r="C2662" s="65">
        <v>311.40600000000001</v>
      </c>
      <c r="D2662" s="65">
        <v>13.886799999999999</v>
      </c>
      <c r="E2662" s="65">
        <v>219.04069999999999</v>
      </c>
      <c r="F2662" s="65">
        <v>3201.6430999999998</v>
      </c>
      <c r="G2662" s="65">
        <v>2685.663</v>
      </c>
      <c r="H2662" s="65">
        <v>9197.8132999999998</v>
      </c>
      <c r="I2662" s="65">
        <v>3189.7087000000001</v>
      </c>
      <c r="J2662" s="65">
        <v>2531.5297</v>
      </c>
      <c r="K2662" s="65">
        <v>3268.9061000000002</v>
      </c>
      <c r="L2662" s="65">
        <v>3334.7999999999997</v>
      </c>
      <c r="M2662" s="65">
        <v>16191</v>
      </c>
      <c r="N2662" s="65">
        <v>16114.800000000001</v>
      </c>
      <c r="O2662" s="65">
        <v>14598.599999999999</v>
      </c>
      <c r="P2662" s="65">
        <v>5498.1</v>
      </c>
      <c r="Q2662" s="65">
        <v>-2872.12</v>
      </c>
      <c r="R2662" s="65">
        <v>25582.400000000001</v>
      </c>
      <c r="S2662" s="65">
        <v>-1581.59</v>
      </c>
      <c r="T2662" s="65">
        <v>4778.0249999999996</v>
      </c>
      <c r="U2662" s="65">
        <v>5094.1400000000003</v>
      </c>
      <c r="V2662" s="65">
        <v>86738.154999999984</v>
      </c>
    </row>
    <row r="2663" spans="1:22" x14ac:dyDescent="0.25">
      <c r="A2663">
        <v>2647</v>
      </c>
      <c r="B2663" s="65">
        <v>41.1</v>
      </c>
      <c r="C2663" s="65">
        <v>322.47000000000003</v>
      </c>
      <c r="D2663" s="65">
        <v>14.36</v>
      </c>
      <c r="E2663" s="65">
        <v>224.65</v>
      </c>
      <c r="F2663" s="65">
        <v>3141.52</v>
      </c>
      <c r="G2663" s="65">
        <v>2651.24</v>
      </c>
      <c r="H2663" s="65">
        <v>9601.7800000000007</v>
      </c>
      <c r="I2663" s="65">
        <v>3128.87</v>
      </c>
      <c r="J2663" s="65">
        <v>2595.4499999999998</v>
      </c>
      <c r="K2663" s="65">
        <v>3250.41</v>
      </c>
      <c r="L2663" s="65">
        <v>-4812.5</v>
      </c>
      <c r="M2663" s="65">
        <v>-405.45</v>
      </c>
      <c r="N2663" s="65">
        <v>-2340</v>
      </c>
      <c r="O2663" s="65">
        <v>3381.2000000000003</v>
      </c>
      <c r="P2663" s="65">
        <v>20528</v>
      </c>
      <c r="Q2663" s="65">
        <v>4011.66</v>
      </c>
      <c r="R2663" s="65">
        <v>5384.0150000000003</v>
      </c>
      <c r="S2663" s="65">
        <v>4502.53</v>
      </c>
      <c r="T2663" s="65">
        <v>-4809.2849999999999</v>
      </c>
      <c r="U2663" s="65">
        <v>8793.24</v>
      </c>
      <c r="V2663" s="65">
        <v>34233.409999999996</v>
      </c>
    </row>
    <row r="2664" spans="1:22" x14ac:dyDescent="0.25">
      <c r="A2664">
        <v>2648</v>
      </c>
      <c r="B2664" s="65">
        <v>40.179600000000001</v>
      </c>
      <c r="C2664" s="65">
        <v>317.8997</v>
      </c>
      <c r="D2664" s="65">
        <v>14.5289</v>
      </c>
      <c r="E2664" s="65">
        <v>215.47980000000001</v>
      </c>
      <c r="F2664" s="65">
        <v>3366.0405000000001</v>
      </c>
      <c r="G2664" s="65">
        <v>2724.1610999999998</v>
      </c>
      <c r="H2664" s="65">
        <v>9510.2407999999996</v>
      </c>
      <c r="I2664" s="65">
        <v>3162.3090000000002</v>
      </c>
      <c r="J2664" s="65">
        <v>2511.4776000000002</v>
      </c>
      <c r="K2664" s="65">
        <v>3235.0850999999998</v>
      </c>
      <c r="L2664" s="65">
        <v>1612.8</v>
      </c>
      <c r="M2664" s="65">
        <v>6450.45</v>
      </c>
      <c r="N2664" s="65">
        <v>-8927.1</v>
      </c>
      <c r="O2664" s="65">
        <v>21720.400000000001</v>
      </c>
      <c r="P2664" s="65">
        <v>-35601.25</v>
      </c>
      <c r="Q2664" s="65">
        <v>-10571.74</v>
      </c>
      <c r="R2664" s="65">
        <v>9961.0249999999996</v>
      </c>
      <c r="S2664" s="65">
        <v>1158.3800000000001</v>
      </c>
      <c r="T2664" s="65">
        <v>7785.84</v>
      </c>
      <c r="U2664" s="65">
        <v>11858.34</v>
      </c>
      <c r="V2664" s="65">
        <v>5447.1450000000041</v>
      </c>
    </row>
    <row r="2665" spans="1:22" x14ac:dyDescent="0.25">
      <c r="A2665">
        <v>2649</v>
      </c>
      <c r="B2665" s="65">
        <v>39.79</v>
      </c>
      <c r="C2665" s="65">
        <v>330.6</v>
      </c>
      <c r="D2665" s="65">
        <v>14.09</v>
      </c>
      <c r="E2665" s="65">
        <v>226</v>
      </c>
      <c r="F2665" s="65">
        <v>3455.42</v>
      </c>
      <c r="G2665" s="65">
        <v>2679.93</v>
      </c>
      <c r="H2665" s="65">
        <v>9261.0499999999993</v>
      </c>
      <c r="I2665" s="65">
        <v>3184.01</v>
      </c>
      <c r="J2665" s="65">
        <v>2608.62</v>
      </c>
      <c r="K2665" s="65">
        <v>3270.61</v>
      </c>
      <c r="L2665" s="65">
        <v>4337.2000000000007</v>
      </c>
      <c r="M2665" s="65">
        <v>-12605.7</v>
      </c>
      <c r="N2665" s="65">
        <v>8381.1</v>
      </c>
      <c r="O2665" s="65">
        <v>678.6</v>
      </c>
      <c r="P2665" s="65">
        <v>-57944.974999999999</v>
      </c>
      <c r="Q2665" s="65">
        <v>-1725.1799999999998</v>
      </c>
      <c r="R2665" s="65">
        <v>22420.75</v>
      </c>
      <c r="S2665" s="65">
        <v>-1012.04</v>
      </c>
      <c r="T2665" s="65">
        <v>-6785.9100000000008</v>
      </c>
      <c r="U2665" s="65">
        <v>4752.6400000000003</v>
      </c>
      <c r="V2665" s="65">
        <v>-39503.515000000007</v>
      </c>
    </row>
    <row r="2666" spans="1:22" x14ac:dyDescent="0.25">
      <c r="A2666">
        <v>2650</v>
      </c>
      <c r="B2666" s="65">
        <v>38.026400000000002</v>
      </c>
      <c r="C2666" s="65">
        <v>328.18310000000002</v>
      </c>
      <c r="D2666" s="65">
        <v>14.305199999999999</v>
      </c>
      <c r="E2666" s="65">
        <v>229.60390000000001</v>
      </c>
      <c r="F2666" s="65">
        <v>3201.9531000000002</v>
      </c>
      <c r="G2666" s="65">
        <v>2681.1084999999998</v>
      </c>
      <c r="H2666" s="65">
        <v>9624.7353000000003</v>
      </c>
      <c r="I2666" s="65">
        <v>3132.7480999999998</v>
      </c>
      <c r="J2666" s="65">
        <v>2468.6559000000002</v>
      </c>
      <c r="K2666" s="65">
        <v>3306.5364</v>
      </c>
      <c r="L2666" s="65">
        <v>16685.2</v>
      </c>
      <c r="M2666" s="65">
        <v>-8974.65</v>
      </c>
      <c r="N2666" s="65">
        <v>-202.79999999999998</v>
      </c>
      <c r="O2666" s="65">
        <v>-6527.8</v>
      </c>
      <c r="P2666" s="65">
        <v>5420.6</v>
      </c>
      <c r="Q2666" s="65">
        <v>-1961.2200000000003</v>
      </c>
      <c r="R2666" s="65">
        <v>4236.3</v>
      </c>
      <c r="S2666" s="65">
        <v>4114.47</v>
      </c>
      <c r="T2666" s="65">
        <v>14209.094999999999</v>
      </c>
      <c r="U2666" s="65">
        <v>-2431.92</v>
      </c>
      <c r="V2666" s="65">
        <v>24567.275000000001</v>
      </c>
    </row>
    <row r="2667" spans="1:22" x14ac:dyDescent="0.25">
      <c r="A2667">
        <v>2651</v>
      </c>
      <c r="B2667" s="65">
        <v>38.65</v>
      </c>
      <c r="C2667" s="65">
        <v>323.26</v>
      </c>
      <c r="D2667" s="65">
        <v>14.09</v>
      </c>
      <c r="E2667" s="65">
        <v>228.62</v>
      </c>
      <c r="F2667" s="65">
        <v>3273.09</v>
      </c>
      <c r="G2667" s="65">
        <v>2648.57</v>
      </c>
      <c r="H2667" s="65">
        <v>10170.219999999999</v>
      </c>
      <c r="I2667" s="65">
        <v>3212.98</v>
      </c>
      <c r="J2667" s="65">
        <v>2565.77</v>
      </c>
      <c r="K2667" s="65">
        <v>3349.46</v>
      </c>
      <c r="L2667" s="65">
        <v>12329.800000000001</v>
      </c>
      <c r="M2667" s="65">
        <v>-1584.45</v>
      </c>
      <c r="N2667" s="65">
        <v>8342.1</v>
      </c>
      <c r="O2667" s="65">
        <v>-4554.8</v>
      </c>
      <c r="P2667" s="65">
        <v>-12364.800000000001</v>
      </c>
      <c r="Q2667" s="65">
        <v>4546</v>
      </c>
      <c r="R2667" s="65">
        <v>-23037.915000000001</v>
      </c>
      <c r="S2667" s="65">
        <v>-3909.12</v>
      </c>
      <c r="T2667" s="65">
        <v>-357.57</v>
      </c>
      <c r="U2667" s="65">
        <v>-11015.640000000001</v>
      </c>
      <c r="V2667" s="65">
        <v>-31606.395000000004</v>
      </c>
    </row>
    <row r="2668" spans="1:22" x14ac:dyDescent="0.25">
      <c r="A2668">
        <v>2652</v>
      </c>
      <c r="B2668" s="65">
        <v>41.963500000000003</v>
      </c>
      <c r="C2668" s="65">
        <v>324.54329999999999</v>
      </c>
      <c r="D2668" s="65">
        <v>14.3048</v>
      </c>
      <c r="E2668" s="65">
        <v>228.81540000000001</v>
      </c>
      <c r="F2668" s="65">
        <v>2998.7017999999998</v>
      </c>
      <c r="G2668" s="65">
        <v>2635.9085</v>
      </c>
      <c r="H2668" s="65">
        <v>9353.9042000000009</v>
      </c>
      <c r="I2668" s="65">
        <v>3195.9520000000002</v>
      </c>
      <c r="J2668" s="65">
        <v>2532.5906</v>
      </c>
      <c r="K2668" s="65">
        <v>3287.1574000000001</v>
      </c>
      <c r="L2668" s="65">
        <v>-10874.5</v>
      </c>
      <c r="M2668" s="65">
        <v>-3514.9500000000003</v>
      </c>
      <c r="N2668" s="65">
        <v>-187.2</v>
      </c>
      <c r="O2668" s="65">
        <v>-4950.8</v>
      </c>
      <c r="P2668" s="65">
        <v>56233.424999999996</v>
      </c>
      <c r="Q2668" s="65">
        <v>7078.7800000000007</v>
      </c>
      <c r="R2668" s="65">
        <v>17777.855</v>
      </c>
      <c r="S2668" s="65">
        <v>-2205.92</v>
      </c>
      <c r="T2668" s="65">
        <v>4618.8900000000003</v>
      </c>
      <c r="U2668" s="65">
        <v>1443.88</v>
      </c>
      <c r="V2668" s="65">
        <v>65419.459999999985</v>
      </c>
    </row>
    <row r="2669" spans="1:22" x14ac:dyDescent="0.25">
      <c r="A2669">
        <v>2653</v>
      </c>
      <c r="B2669" s="65">
        <v>40.4</v>
      </c>
      <c r="C2669" s="65">
        <v>321.41000000000003</v>
      </c>
      <c r="D2669" s="65">
        <v>14.13</v>
      </c>
      <c r="E2669" s="65">
        <v>229.47</v>
      </c>
      <c r="F2669" s="65">
        <v>3283.77</v>
      </c>
      <c r="G2669" s="65">
        <v>2722.48</v>
      </c>
      <c r="H2669" s="65">
        <v>9597.08</v>
      </c>
      <c r="I2669" s="65">
        <v>3198.55</v>
      </c>
      <c r="J2669" s="65">
        <v>2601.9899999999998</v>
      </c>
      <c r="K2669" s="65">
        <v>3288.21</v>
      </c>
      <c r="L2669" s="65">
        <v>65.8</v>
      </c>
      <c r="M2669" s="65">
        <v>1179.1500000000001</v>
      </c>
      <c r="N2669" s="65">
        <v>6548.0999999999995</v>
      </c>
      <c r="O2669" s="65">
        <v>-6251.2</v>
      </c>
      <c r="P2669" s="65">
        <v>-15033.375</v>
      </c>
      <c r="Q2669" s="65">
        <v>-10236.26</v>
      </c>
      <c r="R2669" s="65">
        <v>5619.21</v>
      </c>
      <c r="S2669" s="65">
        <v>-2465.5</v>
      </c>
      <c r="T2669" s="65">
        <v>-5790.7349999999997</v>
      </c>
      <c r="U2669" s="65">
        <v>1232.72</v>
      </c>
      <c r="V2669" s="65">
        <v>-25132.090000000004</v>
      </c>
    </row>
    <row r="2670" spans="1:22" x14ac:dyDescent="0.25">
      <c r="A2670">
        <v>2654</v>
      </c>
      <c r="B2670" s="65">
        <v>40.5426</v>
      </c>
      <c r="C2670" s="65">
        <v>325.20890000000003</v>
      </c>
      <c r="D2670" s="65">
        <v>14.304500000000001</v>
      </c>
      <c r="E2670" s="65">
        <v>224.85839999999999</v>
      </c>
      <c r="F2670" s="65">
        <v>3346.8564999999999</v>
      </c>
      <c r="G2670" s="65">
        <v>2656.3213999999998</v>
      </c>
      <c r="H2670" s="65">
        <v>9739.6795000000002</v>
      </c>
      <c r="I2670" s="65">
        <v>3213.5940999999998</v>
      </c>
      <c r="J2670" s="65">
        <v>2534.5544</v>
      </c>
      <c r="K2670" s="65">
        <v>3260.1536000000001</v>
      </c>
      <c r="L2670" s="65">
        <v>-928.19999999999993</v>
      </c>
      <c r="M2670" s="65">
        <v>-4513.3500000000004</v>
      </c>
      <c r="N2670" s="65">
        <v>-175.5</v>
      </c>
      <c r="O2670" s="65">
        <v>2963.2000000000003</v>
      </c>
      <c r="P2670" s="65">
        <v>-30805.25</v>
      </c>
      <c r="Q2670" s="65">
        <v>2996.2</v>
      </c>
      <c r="R2670" s="65">
        <v>-1510.91</v>
      </c>
      <c r="S2670" s="65">
        <v>-3970.13</v>
      </c>
      <c r="T2670" s="65">
        <v>4324.32</v>
      </c>
      <c r="U2670" s="65">
        <v>6844.6399999999994</v>
      </c>
      <c r="V2670" s="65">
        <v>-24774.979999999996</v>
      </c>
    </row>
    <row r="2671" spans="1:22" x14ac:dyDescent="0.25">
      <c r="A2671">
        <v>2655</v>
      </c>
      <c r="B2671" s="65">
        <v>41.7</v>
      </c>
      <c r="C2671" s="65">
        <v>321.12</v>
      </c>
      <c r="D2671" s="65">
        <v>14.41</v>
      </c>
      <c r="E2671" s="65">
        <v>214.96</v>
      </c>
      <c r="F2671" s="65">
        <v>3418.02</v>
      </c>
      <c r="G2671" s="65">
        <v>2726.14</v>
      </c>
      <c r="H2671" s="65">
        <v>10197.200000000001</v>
      </c>
      <c r="I2671" s="65">
        <v>3216.75</v>
      </c>
      <c r="J2671" s="65">
        <v>2584.79</v>
      </c>
      <c r="K2671" s="65">
        <v>3273.49</v>
      </c>
      <c r="L2671" s="65">
        <v>-9016.7000000000007</v>
      </c>
      <c r="M2671" s="65">
        <v>1622.5500000000002</v>
      </c>
      <c r="N2671" s="65">
        <v>-4371.9000000000005</v>
      </c>
      <c r="O2671" s="65">
        <v>22751.4</v>
      </c>
      <c r="P2671" s="65">
        <v>-48595.775000000001</v>
      </c>
      <c r="Q2671" s="65">
        <v>-10967.78</v>
      </c>
      <c r="R2671" s="65">
        <v>-24386.71</v>
      </c>
      <c r="S2671" s="65">
        <v>-4285.3599999999997</v>
      </c>
      <c r="T2671" s="65">
        <v>-3211.2000000000003</v>
      </c>
      <c r="U2671" s="65">
        <v>4177.74</v>
      </c>
      <c r="V2671" s="65">
        <v>-76283.735000000001</v>
      </c>
    </row>
    <row r="2672" spans="1:22" x14ac:dyDescent="0.25">
      <c r="A2672">
        <v>2656</v>
      </c>
      <c r="B2672" s="65">
        <v>39.757199999999997</v>
      </c>
      <c r="C2672" s="65">
        <v>325.88369999999998</v>
      </c>
      <c r="D2672" s="65">
        <v>14.350099999999999</v>
      </c>
      <c r="E2672" s="65">
        <v>229.16329999999999</v>
      </c>
      <c r="F2672" s="65">
        <v>3318.6581999999999</v>
      </c>
      <c r="G2672" s="65">
        <v>2717.1401999999998</v>
      </c>
      <c r="H2672" s="65">
        <v>9736.8675999999996</v>
      </c>
      <c r="I2672" s="65">
        <v>3141.3164999999999</v>
      </c>
      <c r="J2672" s="65">
        <v>2577.5509999999999</v>
      </c>
      <c r="K2672" s="65">
        <v>3253.7474999999999</v>
      </c>
      <c r="L2672" s="65">
        <v>4569.6000000000004</v>
      </c>
      <c r="M2672" s="65">
        <v>-5525.55</v>
      </c>
      <c r="N2672" s="65">
        <v>-1953.8999999999999</v>
      </c>
      <c r="O2672" s="65">
        <v>-5646.6</v>
      </c>
      <c r="P2672" s="65">
        <v>-23755.674999999999</v>
      </c>
      <c r="Q2672" s="65">
        <v>-9167.56</v>
      </c>
      <c r="R2672" s="65">
        <v>-1370.3150000000001</v>
      </c>
      <c r="S2672" s="65">
        <v>3257.63</v>
      </c>
      <c r="T2672" s="65">
        <v>-2125.17</v>
      </c>
      <c r="U2672" s="65">
        <v>8125.8600000000006</v>
      </c>
      <c r="V2672" s="65">
        <v>-33591.68</v>
      </c>
    </row>
    <row r="2673" spans="1:22" x14ac:dyDescent="0.25">
      <c r="A2673">
        <v>2657</v>
      </c>
      <c r="B2673" s="65">
        <v>39.75</v>
      </c>
      <c r="C2673" s="65">
        <v>316.36</v>
      </c>
      <c r="D2673" s="65">
        <v>14.56</v>
      </c>
      <c r="E2673" s="65">
        <v>223.31</v>
      </c>
      <c r="F2673" s="65">
        <v>3139.27</v>
      </c>
      <c r="G2673" s="65">
        <v>2673.59</v>
      </c>
      <c r="H2673" s="65">
        <v>9511.39</v>
      </c>
      <c r="I2673" s="65">
        <v>3136.42</v>
      </c>
      <c r="J2673" s="65">
        <v>2579.56</v>
      </c>
      <c r="K2673" s="65">
        <v>3285.14</v>
      </c>
      <c r="L2673" s="65">
        <v>4615.1000000000004</v>
      </c>
      <c r="M2673" s="65">
        <v>8766.9</v>
      </c>
      <c r="N2673" s="65">
        <v>-10054.199999999999</v>
      </c>
      <c r="O2673" s="65">
        <v>6066.6</v>
      </c>
      <c r="P2673" s="65">
        <v>21090.399999999998</v>
      </c>
      <c r="Q2673" s="65">
        <v>-457.68000000000006</v>
      </c>
      <c r="R2673" s="65">
        <v>9903.7150000000001</v>
      </c>
      <c r="S2673" s="65">
        <v>3747.67</v>
      </c>
      <c r="T2673" s="65">
        <v>-2426.0700000000002</v>
      </c>
      <c r="U2673" s="65">
        <v>1848</v>
      </c>
      <c r="V2673" s="65">
        <v>43100.434999999998</v>
      </c>
    </row>
    <row r="2674" spans="1:22" x14ac:dyDescent="0.25">
      <c r="A2674">
        <v>2658</v>
      </c>
      <c r="B2674" s="65">
        <v>41.239100000000001</v>
      </c>
      <c r="C2674" s="65">
        <v>322.7045</v>
      </c>
      <c r="D2674" s="65">
        <v>13.9809</v>
      </c>
      <c r="E2674" s="65">
        <v>234.72669999999999</v>
      </c>
      <c r="F2674" s="65">
        <v>3177.1922</v>
      </c>
      <c r="G2674" s="65">
        <v>2664.4063999999998</v>
      </c>
      <c r="H2674" s="65">
        <v>9568.1690999999992</v>
      </c>
      <c r="I2674" s="65">
        <v>3200.2244999999998</v>
      </c>
      <c r="J2674" s="65">
        <v>2606.5059999999999</v>
      </c>
      <c r="K2674" s="65">
        <v>3354.3834000000002</v>
      </c>
      <c r="L2674" s="65">
        <v>-5803.7</v>
      </c>
      <c r="M2674" s="65">
        <v>-756.74999999999989</v>
      </c>
      <c r="N2674" s="65">
        <v>12444.9</v>
      </c>
      <c r="O2674" s="65">
        <v>-16773.399999999998</v>
      </c>
      <c r="P2674" s="65">
        <v>11610.825000000001</v>
      </c>
      <c r="Q2674" s="65">
        <v>1379.2</v>
      </c>
      <c r="R2674" s="65">
        <v>7064.6100000000006</v>
      </c>
      <c r="S2674" s="65">
        <v>-2633.17</v>
      </c>
      <c r="T2674" s="65">
        <v>-6468.42</v>
      </c>
      <c r="U2674" s="65">
        <v>-12001.32</v>
      </c>
      <c r="V2674" s="65">
        <v>-11937.224999999995</v>
      </c>
    </row>
    <row r="2675" spans="1:22" x14ac:dyDescent="0.25">
      <c r="A2675">
        <v>2659</v>
      </c>
      <c r="B2675" s="65">
        <v>41.89</v>
      </c>
      <c r="C2675" s="65">
        <v>323.57</v>
      </c>
      <c r="D2675" s="65">
        <v>14.26</v>
      </c>
      <c r="E2675" s="65">
        <v>222.32</v>
      </c>
      <c r="F2675" s="65">
        <v>3432.63</v>
      </c>
      <c r="G2675" s="65">
        <v>2647.58</v>
      </c>
      <c r="H2675" s="65">
        <v>9830.73</v>
      </c>
      <c r="I2675" s="65">
        <v>3211.72</v>
      </c>
      <c r="J2675" s="65">
        <v>2620.56</v>
      </c>
      <c r="K2675" s="65">
        <v>3317.04</v>
      </c>
      <c r="L2675" s="65">
        <v>-10338.300000000001</v>
      </c>
      <c r="M2675" s="65">
        <v>-2059.35</v>
      </c>
      <c r="N2675" s="65">
        <v>1626.3</v>
      </c>
      <c r="O2675" s="65">
        <v>8039.7999999999993</v>
      </c>
      <c r="P2675" s="65">
        <v>-52249.049999999996</v>
      </c>
      <c r="Q2675" s="65">
        <v>4744.5999999999995</v>
      </c>
      <c r="R2675" s="65">
        <v>-6063.6</v>
      </c>
      <c r="S2675" s="65">
        <v>-3783.1899999999996</v>
      </c>
      <c r="T2675" s="65">
        <v>-8577.2099999999991</v>
      </c>
      <c r="U2675" s="65">
        <v>-4532.4399999999996</v>
      </c>
      <c r="V2675" s="65">
        <v>-73192.44</v>
      </c>
    </row>
    <row r="2676" spans="1:22" x14ac:dyDescent="0.25">
      <c r="A2676">
        <v>2660</v>
      </c>
      <c r="B2676" s="65">
        <v>38.828400000000002</v>
      </c>
      <c r="C2676" s="65">
        <v>324.49299999999999</v>
      </c>
      <c r="D2676" s="65">
        <v>14.0425</v>
      </c>
      <c r="E2676" s="65">
        <v>226.6028</v>
      </c>
      <c r="F2676" s="65">
        <v>3117.3744000000002</v>
      </c>
      <c r="G2676" s="65">
        <v>2691.2130999999999</v>
      </c>
      <c r="H2676" s="65">
        <v>9482.6978999999992</v>
      </c>
      <c r="I2676" s="65">
        <v>3153.3180000000002</v>
      </c>
      <c r="J2676" s="65">
        <v>2543.5920999999998</v>
      </c>
      <c r="K2676" s="65">
        <v>3323.6612</v>
      </c>
      <c r="L2676" s="65">
        <v>11071.199999999999</v>
      </c>
      <c r="M2676" s="65">
        <v>-3439.5</v>
      </c>
      <c r="N2676" s="65">
        <v>10042.5</v>
      </c>
      <c r="O2676" s="65">
        <v>-525.59999999999991</v>
      </c>
      <c r="P2676" s="65">
        <v>26565.275000000001</v>
      </c>
      <c r="Q2676" s="65">
        <v>-3982.14</v>
      </c>
      <c r="R2676" s="65">
        <v>11338.17</v>
      </c>
      <c r="S2676" s="65">
        <v>2057.48</v>
      </c>
      <c r="T2676" s="65">
        <v>2968.665</v>
      </c>
      <c r="U2676" s="65">
        <v>-5856.88</v>
      </c>
      <c r="V2676" s="65">
        <v>50239.170000000006</v>
      </c>
    </row>
    <row r="2677" spans="1:22" x14ac:dyDescent="0.25">
      <c r="A2677">
        <v>2661</v>
      </c>
      <c r="B2677" s="65">
        <v>39.53</v>
      </c>
      <c r="C2677" s="65">
        <v>326.89</v>
      </c>
      <c r="D2677" s="65">
        <v>14.7</v>
      </c>
      <c r="E2677" s="65">
        <v>232.52</v>
      </c>
      <c r="F2677" s="65">
        <v>3148.08</v>
      </c>
      <c r="G2677" s="65">
        <v>2647.37</v>
      </c>
      <c r="H2677" s="65">
        <v>9702.51</v>
      </c>
      <c r="I2677" s="65">
        <v>3112.05</v>
      </c>
      <c r="J2677" s="65">
        <v>2504.1999999999998</v>
      </c>
      <c r="K2677" s="65">
        <v>3261.25</v>
      </c>
      <c r="L2677" s="65">
        <v>6180.3</v>
      </c>
      <c r="M2677" s="65">
        <v>-7032.5999999999995</v>
      </c>
      <c r="N2677" s="65">
        <v>-15611.699999999999</v>
      </c>
      <c r="O2677" s="65">
        <v>-12367.4</v>
      </c>
      <c r="P2677" s="65">
        <v>18889.125</v>
      </c>
      <c r="Q2677" s="65">
        <v>4785.68</v>
      </c>
      <c r="R2677" s="65">
        <v>347.64499999999998</v>
      </c>
      <c r="S2677" s="65">
        <v>6184.05</v>
      </c>
      <c r="T2677" s="65">
        <v>8877.9</v>
      </c>
      <c r="U2677" s="65">
        <v>6625.920000000001</v>
      </c>
      <c r="V2677" s="65">
        <v>16878.920000000002</v>
      </c>
    </row>
    <row r="2678" spans="1:22" x14ac:dyDescent="0.25">
      <c r="A2678">
        <v>2662</v>
      </c>
      <c r="B2678" s="65">
        <v>41.52</v>
      </c>
      <c r="C2678" s="65">
        <v>318.51530000000002</v>
      </c>
      <c r="D2678" s="65">
        <v>14.7241</v>
      </c>
      <c r="E2678" s="65">
        <v>224.50129999999999</v>
      </c>
      <c r="F2678" s="65">
        <v>3430.0989</v>
      </c>
      <c r="G2678" s="65">
        <v>2584.6116999999999</v>
      </c>
      <c r="H2678" s="65">
        <v>9374.2929000000004</v>
      </c>
      <c r="I2678" s="65">
        <v>3133.17</v>
      </c>
      <c r="J2678" s="65">
        <v>2553.8888999999999</v>
      </c>
      <c r="K2678" s="65">
        <v>3344.9681</v>
      </c>
      <c r="L2678" s="65">
        <v>-7770.0000000000009</v>
      </c>
      <c r="M2678" s="65">
        <v>5527.05</v>
      </c>
      <c r="N2678" s="65">
        <v>-16539.899999999998</v>
      </c>
      <c r="O2678" s="65">
        <v>3677.4</v>
      </c>
      <c r="P2678" s="65">
        <v>-51615.85</v>
      </c>
      <c r="Q2678" s="65">
        <v>17338.140000000003</v>
      </c>
      <c r="R2678" s="65">
        <v>16758.420000000002</v>
      </c>
      <c r="S2678" s="65">
        <v>4072.2799999999997</v>
      </c>
      <c r="T2678" s="65">
        <v>1424.1450000000002</v>
      </c>
      <c r="U2678" s="65">
        <v>-10118.26</v>
      </c>
      <c r="V2678" s="65">
        <v>-37246.575000000004</v>
      </c>
    </row>
    <row r="2679" spans="1:22" x14ac:dyDescent="0.25">
      <c r="A2679">
        <v>2663</v>
      </c>
      <c r="B2679" s="65">
        <v>39.4</v>
      </c>
      <c r="C2679" s="65">
        <v>317.69</v>
      </c>
      <c r="D2679" s="65">
        <v>14.39</v>
      </c>
      <c r="E2679" s="65">
        <v>233.88</v>
      </c>
      <c r="F2679" s="65">
        <v>3315.16</v>
      </c>
      <c r="G2679" s="65">
        <v>2729.08</v>
      </c>
      <c r="H2679" s="65">
        <v>9606.5400000000009</v>
      </c>
      <c r="I2679" s="65">
        <v>3165.64</v>
      </c>
      <c r="J2679" s="65">
        <v>2531.2800000000002</v>
      </c>
      <c r="K2679" s="65">
        <v>3280.31</v>
      </c>
      <c r="L2679" s="65">
        <v>7059.5</v>
      </c>
      <c r="M2679" s="65">
        <v>6758.4000000000005</v>
      </c>
      <c r="N2679" s="65">
        <v>-3326.7</v>
      </c>
      <c r="O2679" s="65">
        <v>-15077.8</v>
      </c>
      <c r="P2679" s="65">
        <v>-22882.3</v>
      </c>
      <c r="Q2679" s="65">
        <v>-11556.08</v>
      </c>
      <c r="R2679" s="65">
        <v>5145.93</v>
      </c>
      <c r="S2679" s="65">
        <v>824.8</v>
      </c>
      <c r="T2679" s="65">
        <v>4815.7950000000001</v>
      </c>
      <c r="U2679" s="65">
        <v>2812.38</v>
      </c>
      <c r="V2679" s="65">
        <v>-25426.074999999993</v>
      </c>
    </row>
    <row r="2680" spans="1:22" x14ac:dyDescent="0.25">
      <c r="A2680">
        <v>2664</v>
      </c>
      <c r="B2680" s="65">
        <v>41.784399999999998</v>
      </c>
      <c r="C2680" s="65">
        <v>324.02460000000002</v>
      </c>
      <c r="D2680" s="65">
        <v>14.087</v>
      </c>
      <c r="E2680" s="65">
        <v>237.0411</v>
      </c>
      <c r="F2680" s="65">
        <v>3230.84</v>
      </c>
      <c r="G2680" s="65">
        <v>2690.3775000000001</v>
      </c>
      <c r="H2680" s="65">
        <v>9587.6273999999994</v>
      </c>
      <c r="I2680" s="65">
        <v>3186.7860999999998</v>
      </c>
      <c r="J2680" s="65">
        <v>2551.6806999999999</v>
      </c>
      <c r="K2680" s="65">
        <v>3272.2528000000002</v>
      </c>
      <c r="L2680" s="65">
        <v>-9620.8000000000011</v>
      </c>
      <c r="M2680" s="65">
        <v>-2736.9</v>
      </c>
      <c r="N2680" s="65">
        <v>8307</v>
      </c>
      <c r="O2680" s="65">
        <v>-21402.2</v>
      </c>
      <c r="P2680" s="65">
        <v>-1801.125</v>
      </c>
      <c r="Q2680" s="65">
        <v>-3815.02</v>
      </c>
      <c r="R2680" s="65">
        <v>6091.6949999999997</v>
      </c>
      <c r="S2680" s="65">
        <v>-1289.33</v>
      </c>
      <c r="T2680" s="65">
        <v>1755.375</v>
      </c>
      <c r="U2680" s="65">
        <v>4424.8</v>
      </c>
      <c r="V2680" s="65">
        <v>-20086.505000000001</v>
      </c>
    </row>
    <row r="2681" spans="1:22" x14ac:dyDescent="0.25">
      <c r="A2681">
        <v>2665</v>
      </c>
      <c r="B2681" s="65">
        <v>41.34</v>
      </c>
      <c r="C2681" s="65">
        <v>325.79000000000002</v>
      </c>
      <c r="D2681" s="65">
        <v>14.26</v>
      </c>
      <c r="E2681" s="65">
        <v>236.16</v>
      </c>
      <c r="F2681" s="65">
        <v>3362.53</v>
      </c>
      <c r="G2681" s="65">
        <v>2663.03</v>
      </c>
      <c r="H2681" s="65">
        <v>9647.7199999999993</v>
      </c>
      <c r="I2681" s="65">
        <v>3126.38</v>
      </c>
      <c r="J2681" s="65">
        <v>2545.6799999999998</v>
      </c>
      <c r="K2681" s="65">
        <v>3318.17</v>
      </c>
      <c r="L2681" s="65">
        <v>-6497.4000000000005</v>
      </c>
      <c r="M2681" s="65">
        <v>-5380.2000000000007</v>
      </c>
      <c r="N2681" s="65">
        <v>1443</v>
      </c>
      <c r="O2681" s="65">
        <v>-19645.2</v>
      </c>
      <c r="P2681" s="65">
        <v>-34724.074999999997</v>
      </c>
      <c r="Q2681" s="65">
        <v>1654.34</v>
      </c>
      <c r="R2681" s="65">
        <v>3087.1549999999997</v>
      </c>
      <c r="S2681" s="65">
        <v>4750.9500000000007</v>
      </c>
      <c r="T2681" s="65">
        <v>2655.18</v>
      </c>
      <c r="U2681" s="65">
        <v>-4758.66</v>
      </c>
      <c r="V2681" s="65">
        <v>-57414.91</v>
      </c>
    </row>
    <row r="2682" spans="1:22" x14ac:dyDescent="0.25">
      <c r="A2682">
        <v>2666</v>
      </c>
      <c r="B2682" s="65">
        <v>40.981200000000001</v>
      </c>
      <c r="C2682" s="65">
        <v>328.31799999999998</v>
      </c>
      <c r="D2682" s="65">
        <v>14.3287</v>
      </c>
      <c r="E2682" s="65">
        <v>226.70830000000001</v>
      </c>
      <c r="F2682" s="65">
        <v>3247.8274000000001</v>
      </c>
      <c r="G2682" s="65">
        <v>2655.2147</v>
      </c>
      <c r="H2682" s="65">
        <v>9814.2297999999992</v>
      </c>
      <c r="I2682" s="65">
        <v>3204.6316000000002</v>
      </c>
      <c r="J2682" s="65">
        <v>2570.7076999999999</v>
      </c>
      <c r="K2682" s="65">
        <v>3245.0576000000001</v>
      </c>
      <c r="L2682" s="65">
        <v>-3998.4</v>
      </c>
      <c r="M2682" s="65">
        <v>-9177</v>
      </c>
      <c r="N2682" s="65">
        <v>-1119.3</v>
      </c>
      <c r="O2682" s="65">
        <v>-736.6</v>
      </c>
      <c r="P2682" s="65">
        <v>-6047.9750000000004</v>
      </c>
      <c r="Q2682" s="65">
        <v>3217.5400000000004</v>
      </c>
      <c r="R2682" s="65">
        <v>-5238.4250000000002</v>
      </c>
      <c r="S2682" s="65">
        <v>-3073.88</v>
      </c>
      <c r="T2682" s="65">
        <v>-1098.675</v>
      </c>
      <c r="U2682" s="65">
        <v>9863.84</v>
      </c>
      <c r="V2682" s="65">
        <v>-17408.875</v>
      </c>
    </row>
    <row r="2683" spans="1:22" x14ac:dyDescent="0.25">
      <c r="A2683">
        <v>2667</v>
      </c>
      <c r="B2683" s="65">
        <v>39.590000000000003</v>
      </c>
      <c r="C2683" s="65">
        <v>336.53</v>
      </c>
      <c r="D2683" s="65">
        <v>14.4</v>
      </c>
      <c r="E2683" s="65">
        <v>230.31</v>
      </c>
      <c r="F2683" s="65">
        <v>3246.26</v>
      </c>
      <c r="G2683" s="65">
        <v>2667.39</v>
      </c>
      <c r="H2683" s="65">
        <v>9595.68</v>
      </c>
      <c r="I2683" s="65">
        <v>3150.44</v>
      </c>
      <c r="J2683" s="65">
        <v>2574.36</v>
      </c>
      <c r="K2683" s="65">
        <v>3304.35</v>
      </c>
      <c r="L2683" s="65">
        <v>5709.9</v>
      </c>
      <c r="M2683" s="65">
        <v>-21496.05</v>
      </c>
      <c r="N2683" s="65">
        <v>-3841.5</v>
      </c>
      <c r="O2683" s="65">
        <v>-7941.2</v>
      </c>
      <c r="P2683" s="65">
        <v>-5656.9750000000004</v>
      </c>
      <c r="Q2683" s="65">
        <v>781.8</v>
      </c>
      <c r="R2683" s="65">
        <v>5689.16</v>
      </c>
      <c r="S2683" s="65">
        <v>2345.6499999999996</v>
      </c>
      <c r="T2683" s="65">
        <v>-1646.9699999999998</v>
      </c>
      <c r="U2683" s="65">
        <v>-1994.84</v>
      </c>
      <c r="V2683" s="65">
        <v>-28051.025000000005</v>
      </c>
    </row>
    <row r="2684" spans="1:22" x14ac:dyDescent="0.25">
      <c r="A2684">
        <v>2668</v>
      </c>
      <c r="B2684" s="65">
        <v>41.603700000000003</v>
      </c>
      <c r="C2684" s="65">
        <v>316.93540000000002</v>
      </c>
      <c r="D2684" s="65">
        <v>14.303000000000001</v>
      </c>
      <c r="E2684" s="65">
        <v>228.69900000000001</v>
      </c>
      <c r="F2684" s="65">
        <v>3221.1559000000002</v>
      </c>
      <c r="G2684" s="65">
        <v>2653.3746000000001</v>
      </c>
      <c r="H2684" s="65">
        <v>10028.1327</v>
      </c>
      <c r="I2684" s="65">
        <v>3222.7518</v>
      </c>
      <c r="J2684" s="65">
        <v>2596.0628999999999</v>
      </c>
      <c r="K2684" s="65">
        <v>3281.8624</v>
      </c>
      <c r="L2684" s="65">
        <v>-8355.9</v>
      </c>
      <c r="M2684" s="65">
        <v>7896.9</v>
      </c>
      <c r="N2684" s="65">
        <v>-117</v>
      </c>
      <c r="O2684" s="65">
        <v>-4718</v>
      </c>
      <c r="P2684" s="65">
        <v>619.9</v>
      </c>
      <c r="Q2684" s="65">
        <v>3585.5600000000004</v>
      </c>
      <c r="R2684" s="65">
        <v>-15933.57</v>
      </c>
      <c r="S2684" s="65">
        <v>-4885.9000000000005</v>
      </c>
      <c r="T2684" s="65">
        <v>-4901.9549999999999</v>
      </c>
      <c r="U2684" s="65">
        <v>2502.88</v>
      </c>
      <c r="V2684" s="65">
        <v>-24307.085000000003</v>
      </c>
    </row>
    <row r="2685" spans="1:22" x14ac:dyDescent="0.25">
      <c r="A2685">
        <v>2669</v>
      </c>
      <c r="B2685" s="65">
        <v>41.04</v>
      </c>
      <c r="C2685" s="65">
        <v>327.36</v>
      </c>
      <c r="D2685" s="65">
        <v>14.14</v>
      </c>
      <c r="E2685" s="65">
        <v>224.47</v>
      </c>
      <c r="F2685" s="65">
        <v>3387.81</v>
      </c>
      <c r="G2685" s="65">
        <v>2652.87</v>
      </c>
      <c r="H2685" s="65">
        <v>9613.1299999999992</v>
      </c>
      <c r="I2685" s="65">
        <v>3208.65</v>
      </c>
      <c r="J2685" s="65">
        <v>2563.5500000000002</v>
      </c>
      <c r="K2685" s="65">
        <v>3354.73</v>
      </c>
      <c r="L2685" s="65">
        <v>-4409.3</v>
      </c>
      <c r="M2685" s="65">
        <v>-7743.9000000000005</v>
      </c>
      <c r="N2685" s="65">
        <v>6384.3</v>
      </c>
      <c r="O2685" s="65">
        <v>3743</v>
      </c>
      <c r="P2685" s="65">
        <v>-41044.1</v>
      </c>
      <c r="Q2685" s="65">
        <v>3685.98</v>
      </c>
      <c r="R2685" s="65">
        <v>4816.7299999999996</v>
      </c>
      <c r="S2685" s="65">
        <v>-3475.4800000000005</v>
      </c>
      <c r="T2685" s="65">
        <v>-24.284999999999997</v>
      </c>
      <c r="U2685" s="65">
        <v>-12070.560000000001</v>
      </c>
      <c r="V2685" s="65">
        <v>-50137.615000000005</v>
      </c>
    </row>
    <row r="2686" spans="1:22" x14ac:dyDescent="0.25">
      <c r="A2686">
        <v>2670</v>
      </c>
      <c r="B2686" s="65">
        <v>40.125599999999999</v>
      </c>
      <c r="C2686" s="65">
        <v>327.38839999999999</v>
      </c>
      <c r="D2686" s="65">
        <v>14.026199999999999</v>
      </c>
      <c r="E2686" s="65">
        <v>213.76840000000001</v>
      </c>
      <c r="F2686" s="65">
        <v>3337.3521999999998</v>
      </c>
      <c r="G2686" s="65">
        <v>2655.6810999999998</v>
      </c>
      <c r="H2686" s="65">
        <v>9294.9562999999998</v>
      </c>
      <c r="I2686" s="65">
        <v>3147.4263999999998</v>
      </c>
      <c r="J2686" s="65">
        <v>2571.4404</v>
      </c>
      <c r="K2686" s="65">
        <v>3246.9450999999999</v>
      </c>
      <c r="L2686" s="65">
        <v>1990.8</v>
      </c>
      <c r="M2686" s="65">
        <v>-7782.5999999999995</v>
      </c>
      <c r="N2686" s="65">
        <v>10678.199999999999</v>
      </c>
      <c r="O2686" s="65">
        <v>25143.200000000001</v>
      </c>
      <c r="P2686" s="65">
        <v>-28429.174999999999</v>
      </c>
      <c r="Q2686" s="65">
        <v>3124.2599999999998</v>
      </c>
      <c r="R2686" s="65">
        <v>20725.25</v>
      </c>
      <c r="S2686" s="65">
        <v>2646.64</v>
      </c>
      <c r="T2686" s="65">
        <v>-1208.58</v>
      </c>
      <c r="U2686" s="65">
        <v>9486.34</v>
      </c>
      <c r="V2686" s="65">
        <v>36374.334999999992</v>
      </c>
    </row>
    <row r="2687" spans="1:22" x14ac:dyDescent="0.25">
      <c r="A2687">
        <v>2671</v>
      </c>
      <c r="B2687" s="65">
        <v>41.71</v>
      </c>
      <c r="C2687" s="65">
        <v>320.39</v>
      </c>
      <c r="D2687" s="65">
        <v>13.95</v>
      </c>
      <c r="E2687" s="65">
        <v>225.52</v>
      </c>
      <c r="F2687" s="65">
        <v>3211.73</v>
      </c>
      <c r="G2687" s="65">
        <v>2731.01</v>
      </c>
      <c r="H2687" s="65">
        <v>9619.2800000000007</v>
      </c>
      <c r="I2687" s="65">
        <v>3106.99</v>
      </c>
      <c r="J2687" s="65">
        <v>2553.44</v>
      </c>
      <c r="K2687" s="65">
        <v>3266.57</v>
      </c>
      <c r="L2687" s="65">
        <v>-9109.7999999999993</v>
      </c>
      <c r="M2687" s="65">
        <v>2718</v>
      </c>
      <c r="N2687" s="65">
        <v>13525.2</v>
      </c>
      <c r="O2687" s="65">
        <v>1636</v>
      </c>
      <c r="P2687" s="65">
        <v>2975.3250000000003</v>
      </c>
      <c r="Q2687" s="65">
        <v>-11941.32</v>
      </c>
      <c r="R2687" s="65">
        <v>4508.9049999999997</v>
      </c>
      <c r="S2687" s="65">
        <v>6690.76</v>
      </c>
      <c r="T2687" s="65">
        <v>1491.405</v>
      </c>
      <c r="U2687" s="65">
        <v>5561.3</v>
      </c>
      <c r="V2687" s="65">
        <v>18055.775000000005</v>
      </c>
    </row>
    <row r="2688" spans="1:22" x14ac:dyDescent="0.25">
      <c r="A2688">
        <v>2672</v>
      </c>
      <c r="B2688" s="65">
        <v>39.837600000000002</v>
      </c>
      <c r="C2688" s="65">
        <v>326.23419999999999</v>
      </c>
      <c r="D2688" s="65">
        <v>14.1648</v>
      </c>
      <c r="E2688" s="65">
        <v>227.05789999999999</v>
      </c>
      <c r="F2688" s="65">
        <v>3202.2075</v>
      </c>
      <c r="G2688" s="65">
        <v>2712.5088000000001</v>
      </c>
      <c r="H2688" s="65">
        <v>9734.5733999999993</v>
      </c>
      <c r="I2688" s="65">
        <v>3233.9744000000001</v>
      </c>
      <c r="J2688" s="65">
        <v>2559.7487999999998</v>
      </c>
      <c r="K2688" s="65">
        <v>3326.0052999999998</v>
      </c>
      <c r="L2688" s="65">
        <v>4006.8</v>
      </c>
      <c r="M2688" s="65">
        <v>-6051.3</v>
      </c>
      <c r="N2688" s="65">
        <v>5272.7999999999993</v>
      </c>
      <c r="O2688" s="65">
        <v>-1435.8</v>
      </c>
      <c r="P2688" s="65">
        <v>5357</v>
      </c>
      <c r="Q2688" s="65">
        <v>-8241.2800000000007</v>
      </c>
      <c r="R2688" s="65">
        <v>-1255.605</v>
      </c>
      <c r="S2688" s="65">
        <v>-6008.16</v>
      </c>
      <c r="T2688" s="65">
        <v>545.16</v>
      </c>
      <c r="U2688" s="65">
        <v>-6325.7</v>
      </c>
      <c r="V2688" s="65">
        <v>-14136.085000000003</v>
      </c>
    </row>
    <row r="2689" spans="1:22" x14ac:dyDescent="0.25">
      <c r="A2689">
        <v>2673</v>
      </c>
      <c r="B2689" s="65">
        <v>40.6</v>
      </c>
      <c r="C2689" s="65">
        <v>321.76</v>
      </c>
      <c r="D2689" s="65">
        <v>14.22</v>
      </c>
      <c r="E2689" s="65">
        <v>219.12</v>
      </c>
      <c r="F2689" s="65">
        <v>3371.1</v>
      </c>
      <c r="G2689" s="65">
        <v>2646.27</v>
      </c>
      <c r="H2689" s="65">
        <v>9801.18</v>
      </c>
      <c r="I2689" s="65">
        <v>3200.54</v>
      </c>
      <c r="J2689" s="65">
        <v>2495.44</v>
      </c>
      <c r="K2689" s="65">
        <v>3303.19</v>
      </c>
      <c r="L2689" s="65">
        <v>-1332.8000000000002</v>
      </c>
      <c r="M2689" s="65">
        <v>662.1</v>
      </c>
      <c r="N2689" s="65">
        <v>3042</v>
      </c>
      <c r="O2689" s="65">
        <v>14448.2</v>
      </c>
      <c r="P2689" s="65">
        <v>-36865.4</v>
      </c>
      <c r="Q2689" s="65">
        <v>5006.9000000000005</v>
      </c>
      <c r="R2689" s="65">
        <v>-4586.0300000000007</v>
      </c>
      <c r="S2689" s="65">
        <v>-2664.63</v>
      </c>
      <c r="T2689" s="65">
        <v>10191.375</v>
      </c>
      <c r="U2689" s="65">
        <v>-1763.56</v>
      </c>
      <c r="V2689" s="65">
        <v>-13861.844999999999</v>
      </c>
    </row>
    <row r="2690" spans="1:22" x14ac:dyDescent="0.25">
      <c r="A2690">
        <v>2674</v>
      </c>
      <c r="B2690" s="65">
        <v>41.728499999999997</v>
      </c>
      <c r="C2690" s="65">
        <v>322.3023</v>
      </c>
      <c r="D2690" s="65">
        <v>14.377599999999999</v>
      </c>
      <c r="E2690" s="65">
        <v>229.00559999999999</v>
      </c>
      <c r="F2690" s="65">
        <v>3190.0805</v>
      </c>
      <c r="G2690" s="65">
        <v>2609.5983999999999</v>
      </c>
      <c r="H2690" s="65">
        <v>9810.0103999999992</v>
      </c>
      <c r="I2690" s="65">
        <v>3219.6862000000001</v>
      </c>
      <c r="J2690" s="65">
        <v>2573.3908999999999</v>
      </c>
      <c r="K2690" s="65">
        <v>3299.8175999999999</v>
      </c>
      <c r="L2690" s="65">
        <v>-9229.5</v>
      </c>
      <c r="M2690" s="65">
        <v>-153.45000000000002</v>
      </c>
      <c r="N2690" s="65">
        <v>-3026.4</v>
      </c>
      <c r="O2690" s="65">
        <v>-5331.2</v>
      </c>
      <c r="P2690" s="65">
        <v>8388.75</v>
      </c>
      <c r="Q2690" s="65">
        <v>12340.8</v>
      </c>
      <c r="R2690" s="65">
        <v>-5027.4549999999999</v>
      </c>
      <c r="S2690" s="65">
        <v>-4579.34</v>
      </c>
      <c r="T2690" s="65">
        <v>-1501.155</v>
      </c>
      <c r="U2690" s="65">
        <v>-1088.1600000000001</v>
      </c>
      <c r="V2690" s="65">
        <v>-9207.11</v>
      </c>
    </row>
    <row r="2691" spans="1:22" x14ac:dyDescent="0.25">
      <c r="A2691">
        <v>2675</v>
      </c>
      <c r="B2691" s="65">
        <v>41</v>
      </c>
      <c r="C2691" s="65">
        <v>324.37</v>
      </c>
      <c r="D2691" s="65">
        <v>14.53</v>
      </c>
      <c r="E2691" s="65">
        <v>223.94</v>
      </c>
      <c r="F2691" s="65">
        <v>3197.83</v>
      </c>
      <c r="G2691" s="65">
        <v>2747.25</v>
      </c>
      <c r="H2691" s="65">
        <v>10071.06</v>
      </c>
      <c r="I2691" s="65">
        <v>3179.32</v>
      </c>
      <c r="J2691" s="65">
        <v>2595.38</v>
      </c>
      <c r="K2691" s="65">
        <v>3286.9</v>
      </c>
      <c r="L2691" s="65">
        <v>-4116</v>
      </c>
      <c r="M2691" s="65">
        <v>-3259.6499999999996</v>
      </c>
      <c r="N2691" s="65">
        <v>-8966.1</v>
      </c>
      <c r="O2691" s="65">
        <v>4791.4000000000005</v>
      </c>
      <c r="P2691" s="65">
        <v>6452.375</v>
      </c>
      <c r="Q2691" s="65">
        <v>-15189.64</v>
      </c>
      <c r="R2691" s="65">
        <v>-18079.845000000001</v>
      </c>
      <c r="S2691" s="65">
        <v>-542.73</v>
      </c>
      <c r="T2691" s="65">
        <v>-4800.09</v>
      </c>
      <c r="U2691" s="65">
        <v>1495.6200000000001</v>
      </c>
      <c r="V2691" s="65">
        <v>-42214.659999999996</v>
      </c>
    </row>
    <row r="2692" spans="1:22" x14ac:dyDescent="0.25">
      <c r="A2692">
        <v>2676</v>
      </c>
      <c r="B2692" s="65">
        <v>39.010199999999998</v>
      </c>
      <c r="C2692" s="65">
        <v>328.36410000000001</v>
      </c>
      <c r="D2692" s="65">
        <v>14.585800000000001</v>
      </c>
      <c r="E2692" s="65">
        <v>225.72470000000001</v>
      </c>
      <c r="F2692" s="65">
        <v>3084.8629000000001</v>
      </c>
      <c r="G2692" s="65">
        <v>2671.7334999999998</v>
      </c>
      <c r="H2692" s="65">
        <v>9990.7991000000002</v>
      </c>
      <c r="I2692" s="65">
        <v>3126.8865999999998</v>
      </c>
      <c r="J2692" s="65">
        <v>2591.5825</v>
      </c>
      <c r="K2692" s="65">
        <v>3352.8912</v>
      </c>
      <c r="L2692" s="65">
        <v>9798.6</v>
      </c>
      <c r="M2692" s="65">
        <v>-9246.15</v>
      </c>
      <c r="N2692" s="65">
        <v>-11146.2</v>
      </c>
      <c r="O2692" s="65">
        <v>1230.5999999999999</v>
      </c>
      <c r="P2692" s="65">
        <v>34693.15</v>
      </c>
      <c r="Q2692" s="65">
        <v>-86.22</v>
      </c>
      <c r="R2692" s="65">
        <v>-14066.890000000001</v>
      </c>
      <c r="S2692" s="65">
        <v>4700.62</v>
      </c>
      <c r="T2692" s="65">
        <v>-4229.8950000000004</v>
      </c>
      <c r="U2692" s="65">
        <v>-11702.880000000001</v>
      </c>
      <c r="V2692" s="65">
        <v>-55.265000000003056</v>
      </c>
    </row>
    <row r="2693" spans="1:22" x14ac:dyDescent="0.25">
      <c r="A2693">
        <v>2677</v>
      </c>
      <c r="B2693" s="65">
        <v>40.94</v>
      </c>
      <c r="C2693" s="65">
        <v>321.94</v>
      </c>
      <c r="D2693" s="65">
        <v>14.43</v>
      </c>
      <c r="E2693" s="65">
        <v>220.76</v>
      </c>
      <c r="F2693" s="65">
        <v>3248.99</v>
      </c>
      <c r="G2693" s="65">
        <v>2675.54</v>
      </c>
      <c r="H2693" s="65">
        <v>9782.0499999999993</v>
      </c>
      <c r="I2693" s="65">
        <v>3187.47</v>
      </c>
      <c r="J2693" s="65">
        <v>2514.56</v>
      </c>
      <c r="K2693" s="65">
        <v>3312.26</v>
      </c>
      <c r="L2693" s="65">
        <v>-3707.8999999999996</v>
      </c>
      <c r="M2693" s="65">
        <v>386.7</v>
      </c>
      <c r="N2693" s="65">
        <v>-5015.3999999999996</v>
      </c>
      <c r="O2693" s="65">
        <v>11160.4</v>
      </c>
      <c r="P2693" s="65">
        <v>-6339.375</v>
      </c>
      <c r="Q2693" s="65">
        <v>-846.8</v>
      </c>
      <c r="R2693" s="65">
        <v>-3629.3849999999998</v>
      </c>
      <c r="S2693" s="65">
        <v>-1358.15</v>
      </c>
      <c r="T2693" s="65">
        <v>7324.08</v>
      </c>
      <c r="U2693" s="65">
        <v>-3576.1200000000003</v>
      </c>
      <c r="V2693" s="65">
        <v>-5601.9499999999989</v>
      </c>
    </row>
    <row r="2694" spans="1:22" x14ac:dyDescent="0.25">
      <c r="A2694">
        <v>2678</v>
      </c>
      <c r="B2694" s="65">
        <v>40.1387</v>
      </c>
      <c r="C2694" s="65">
        <v>324.37150000000003</v>
      </c>
      <c r="D2694" s="65">
        <v>14.634600000000001</v>
      </c>
      <c r="E2694" s="65">
        <v>216.89320000000001</v>
      </c>
      <c r="F2694" s="65">
        <v>3135.6466</v>
      </c>
      <c r="G2694" s="65">
        <v>2724.4351999999999</v>
      </c>
      <c r="H2694" s="65">
        <v>9545.9552000000003</v>
      </c>
      <c r="I2694" s="65">
        <v>3060.8598000000002</v>
      </c>
      <c r="J2694" s="65">
        <v>2541.3425999999999</v>
      </c>
      <c r="K2694" s="65">
        <v>3331.3172</v>
      </c>
      <c r="L2694" s="65">
        <v>1899.1</v>
      </c>
      <c r="M2694" s="65">
        <v>-3257.25</v>
      </c>
      <c r="N2694" s="65">
        <v>-13049.4</v>
      </c>
      <c r="O2694" s="65">
        <v>18893.599999999999</v>
      </c>
      <c r="P2694" s="65">
        <v>21997.224999999999</v>
      </c>
      <c r="Q2694" s="65">
        <v>-10626.560000000001</v>
      </c>
      <c r="R2694" s="65">
        <v>8175.3050000000003</v>
      </c>
      <c r="S2694" s="65">
        <v>11303.3</v>
      </c>
      <c r="T2694" s="65">
        <v>3306.09</v>
      </c>
      <c r="U2694" s="65">
        <v>-7388.079999999999</v>
      </c>
      <c r="V2694" s="65">
        <v>31253.329999999991</v>
      </c>
    </row>
    <row r="2695" spans="1:22" x14ac:dyDescent="0.25">
      <c r="A2695">
        <v>2679</v>
      </c>
      <c r="B2695" s="65">
        <v>41.57</v>
      </c>
      <c r="C2695" s="65">
        <v>320.89999999999998</v>
      </c>
      <c r="D2695" s="65">
        <v>14.54</v>
      </c>
      <c r="E2695" s="65">
        <v>235.58</v>
      </c>
      <c r="F2695" s="65">
        <v>3221.73</v>
      </c>
      <c r="G2695" s="65">
        <v>2641.5</v>
      </c>
      <c r="H2695" s="65">
        <v>9769.2900000000009</v>
      </c>
      <c r="I2695" s="65">
        <v>3099</v>
      </c>
      <c r="J2695" s="65">
        <v>2588.44</v>
      </c>
      <c r="K2695" s="65">
        <v>3312.13</v>
      </c>
      <c r="L2695" s="65">
        <v>-8094.1</v>
      </c>
      <c r="M2695" s="65">
        <v>1944.75</v>
      </c>
      <c r="N2695" s="65">
        <v>-9391.1999999999989</v>
      </c>
      <c r="O2695" s="65">
        <v>-18479.8</v>
      </c>
      <c r="P2695" s="65">
        <v>475.8</v>
      </c>
      <c r="Q2695" s="65">
        <v>5960.26</v>
      </c>
      <c r="R2695" s="65">
        <v>-2991.55</v>
      </c>
      <c r="S2695" s="65">
        <v>7488.87</v>
      </c>
      <c r="T2695" s="65">
        <v>-3758.4450000000002</v>
      </c>
      <c r="U2695" s="65">
        <v>-3550.8</v>
      </c>
      <c r="V2695" s="65">
        <v>-30396.214999999993</v>
      </c>
    </row>
    <row r="2696" spans="1:22" x14ac:dyDescent="0.25">
      <c r="A2696">
        <v>2680</v>
      </c>
      <c r="B2696" s="65">
        <v>40.994500000000002</v>
      </c>
      <c r="C2696" s="65">
        <v>326.40870000000001</v>
      </c>
      <c r="D2696" s="65">
        <v>14.7882</v>
      </c>
      <c r="E2696" s="65">
        <v>216.17140000000001</v>
      </c>
      <c r="F2696" s="65">
        <v>3303.6691999999998</v>
      </c>
      <c r="G2696" s="65">
        <v>2690.6125999999999</v>
      </c>
      <c r="H2696" s="65">
        <v>9824.8027000000002</v>
      </c>
      <c r="I2696" s="65">
        <v>3173.5664999999999</v>
      </c>
      <c r="J2696" s="65">
        <v>2578.9584</v>
      </c>
      <c r="K2696" s="65">
        <v>3275.1703000000002</v>
      </c>
      <c r="L2696" s="65">
        <v>-4091.5</v>
      </c>
      <c r="M2696" s="65">
        <v>-6313.05</v>
      </c>
      <c r="N2696" s="65">
        <v>-19039.8</v>
      </c>
      <c r="O2696" s="65">
        <v>20337.2</v>
      </c>
      <c r="P2696" s="65">
        <v>-20008.424999999999</v>
      </c>
      <c r="Q2696" s="65">
        <v>-3862.0399999999995</v>
      </c>
      <c r="R2696" s="65">
        <v>-5767.07</v>
      </c>
      <c r="S2696" s="65">
        <v>32.629999999999995</v>
      </c>
      <c r="T2696" s="65">
        <v>-2336.2800000000002</v>
      </c>
      <c r="U2696" s="65">
        <v>3841.2999999999997</v>
      </c>
      <c r="V2696" s="65">
        <v>-37207.034999999996</v>
      </c>
    </row>
    <row r="2697" spans="1:22" x14ac:dyDescent="0.25">
      <c r="A2697">
        <v>2681</v>
      </c>
      <c r="B2697" s="65">
        <v>39.19</v>
      </c>
      <c r="C2697" s="65">
        <v>325.07</v>
      </c>
      <c r="D2697" s="65">
        <v>14.83</v>
      </c>
      <c r="E2697" s="65">
        <v>213.36</v>
      </c>
      <c r="F2697" s="65">
        <v>3122.16</v>
      </c>
      <c r="G2697" s="65">
        <v>2669.24</v>
      </c>
      <c r="H2697" s="65">
        <v>9300.01</v>
      </c>
      <c r="I2697" s="65">
        <v>3205.46</v>
      </c>
      <c r="J2697" s="65">
        <v>2536.7600000000002</v>
      </c>
      <c r="K2697" s="65">
        <v>3321.98</v>
      </c>
      <c r="L2697" s="65">
        <v>8544.9</v>
      </c>
      <c r="M2697" s="65">
        <v>-4311.1499999999996</v>
      </c>
      <c r="N2697" s="65">
        <v>-20607.599999999999</v>
      </c>
      <c r="O2697" s="65">
        <v>25966.799999999999</v>
      </c>
      <c r="P2697" s="65">
        <v>25369.674999999999</v>
      </c>
      <c r="Q2697" s="65">
        <v>411.55999999999995</v>
      </c>
      <c r="R2697" s="65">
        <v>20472.63</v>
      </c>
      <c r="S2697" s="65">
        <v>-3156.45</v>
      </c>
      <c r="T2697" s="65">
        <v>3993.7049999999999</v>
      </c>
      <c r="U2697" s="65">
        <v>-5521.16</v>
      </c>
      <c r="V2697" s="65">
        <v>51162.91</v>
      </c>
    </row>
    <row r="2698" spans="1:22" x14ac:dyDescent="0.25">
      <c r="A2698">
        <v>2682</v>
      </c>
      <c r="B2698" s="65">
        <v>40.895200000000003</v>
      </c>
      <c r="C2698" s="65">
        <v>317.2235</v>
      </c>
      <c r="D2698" s="65">
        <v>14.227499999999999</v>
      </c>
      <c r="E2698" s="65">
        <v>226.2551</v>
      </c>
      <c r="F2698" s="65">
        <v>3345.2089999999998</v>
      </c>
      <c r="G2698" s="65">
        <v>2685.4758999999999</v>
      </c>
      <c r="H2698" s="65">
        <v>9643.2603999999992</v>
      </c>
      <c r="I2698" s="65">
        <v>3147.0369999999998</v>
      </c>
      <c r="J2698" s="65">
        <v>2534.2440999999999</v>
      </c>
      <c r="K2698" s="65">
        <v>3278.8757000000001</v>
      </c>
      <c r="L2698" s="65">
        <v>-3396.4</v>
      </c>
      <c r="M2698" s="65">
        <v>7464.75</v>
      </c>
      <c r="N2698" s="65">
        <v>2827.5</v>
      </c>
      <c r="O2698" s="65">
        <v>169.8</v>
      </c>
      <c r="P2698" s="65">
        <v>-30393.375</v>
      </c>
      <c r="Q2698" s="65">
        <v>-2834.7000000000003</v>
      </c>
      <c r="R2698" s="65">
        <v>3310.0450000000001</v>
      </c>
      <c r="S2698" s="65">
        <v>2685.58</v>
      </c>
      <c r="T2698" s="65">
        <v>4370.8649999999998</v>
      </c>
      <c r="U2698" s="65">
        <v>3100.22</v>
      </c>
      <c r="V2698" s="65">
        <v>-12695.714999999997</v>
      </c>
    </row>
    <row r="2699" spans="1:22" x14ac:dyDescent="0.25">
      <c r="A2699">
        <v>2683</v>
      </c>
      <c r="B2699" s="65">
        <v>40.700000000000003</v>
      </c>
      <c r="C2699" s="65">
        <v>330.74</v>
      </c>
      <c r="D2699" s="65">
        <v>14.53</v>
      </c>
      <c r="E2699" s="65">
        <v>234.59</v>
      </c>
      <c r="F2699" s="65">
        <v>3286.11</v>
      </c>
      <c r="G2699" s="65">
        <v>2669.8</v>
      </c>
      <c r="H2699" s="65">
        <v>9871.94</v>
      </c>
      <c r="I2699" s="65">
        <v>3213.24</v>
      </c>
      <c r="J2699" s="65">
        <v>2551.4</v>
      </c>
      <c r="K2699" s="65">
        <v>3247.82</v>
      </c>
      <c r="L2699" s="65">
        <v>-2018.8</v>
      </c>
      <c r="M2699" s="65">
        <v>-12806.7</v>
      </c>
      <c r="N2699" s="65">
        <v>-8993.4</v>
      </c>
      <c r="O2699" s="65">
        <v>-16506.8</v>
      </c>
      <c r="P2699" s="65">
        <v>-15619.475</v>
      </c>
      <c r="Q2699" s="65">
        <v>301.48</v>
      </c>
      <c r="R2699" s="65">
        <v>-8124.0399999999991</v>
      </c>
      <c r="S2699" s="65">
        <v>-3934.37</v>
      </c>
      <c r="T2699" s="65">
        <v>1796.82</v>
      </c>
      <c r="U2699" s="65">
        <v>9312.34</v>
      </c>
      <c r="V2699" s="65">
        <v>-56592.944999999992</v>
      </c>
    </row>
    <row r="2700" spans="1:22" x14ac:dyDescent="0.25">
      <c r="A2700">
        <v>2684</v>
      </c>
      <c r="B2700" s="65">
        <v>41.5443</v>
      </c>
      <c r="C2700" s="65">
        <v>328.15030000000002</v>
      </c>
      <c r="D2700" s="65">
        <v>14.526999999999999</v>
      </c>
      <c r="E2700" s="65">
        <v>219.2011</v>
      </c>
      <c r="F2700" s="65">
        <v>3200.4906999999998</v>
      </c>
      <c r="G2700" s="65">
        <v>2716.2062000000001</v>
      </c>
      <c r="H2700" s="65">
        <v>9512.9519</v>
      </c>
      <c r="I2700" s="65">
        <v>3191.7503999999999</v>
      </c>
      <c r="J2700" s="65">
        <v>2606.5989</v>
      </c>
      <c r="K2700" s="65">
        <v>3391.2289000000001</v>
      </c>
      <c r="L2700" s="65">
        <v>-7940.1</v>
      </c>
      <c r="M2700" s="65">
        <v>-8925.4500000000007</v>
      </c>
      <c r="N2700" s="65">
        <v>-8853</v>
      </c>
      <c r="O2700" s="65">
        <v>14277.8</v>
      </c>
      <c r="P2700" s="65">
        <v>5786.2</v>
      </c>
      <c r="Q2700" s="65">
        <v>-8980.76</v>
      </c>
      <c r="R2700" s="65">
        <v>9825.4699999999993</v>
      </c>
      <c r="S2700" s="65">
        <v>-1785.7600000000002</v>
      </c>
      <c r="T2700" s="65">
        <v>-6482.3549999999996</v>
      </c>
      <c r="U2700" s="65">
        <v>-19370.419999999998</v>
      </c>
      <c r="V2700" s="65">
        <v>-32448.375000000004</v>
      </c>
    </row>
    <row r="2701" spans="1:22" x14ac:dyDescent="0.25">
      <c r="A2701">
        <v>2685</v>
      </c>
      <c r="B2701" s="65">
        <v>41.46</v>
      </c>
      <c r="C2701" s="65">
        <v>320.24</v>
      </c>
      <c r="D2701" s="65">
        <v>13.93</v>
      </c>
      <c r="E2701" s="65">
        <v>224.95</v>
      </c>
      <c r="F2701" s="65">
        <v>3238.09</v>
      </c>
      <c r="G2701" s="65">
        <v>2673.51</v>
      </c>
      <c r="H2701" s="65">
        <v>10007.200000000001</v>
      </c>
      <c r="I2701" s="65">
        <v>3225.99</v>
      </c>
      <c r="J2701" s="65">
        <v>2556.4499999999998</v>
      </c>
      <c r="K2701" s="65">
        <v>3320.8</v>
      </c>
      <c r="L2701" s="65">
        <v>-7347.9000000000005</v>
      </c>
      <c r="M2701" s="65">
        <v>2933.7</v>
      </c>
      <c r="N2701" s="65">
        <v>14621.1</v>
      </c>
      <c r="O2701" s="65">
        <v>2776</v>
      </c>
      <c r="P2701" s="65">
        <v>-3612.4250000000002</v>
      </c>
      <c r="Q2701" s="65">
        <v>-440.92</v>
      </c>
      <c r="R2701" s="65">
        <v>-14887.01</v>
      </c>
      <c r="S2701" s="65">
        <v>-5209.96</v>
      </c>
      <c r="T2701" s="65">
        <v>1039.905</v>
      </c>
      <c r="U2701" s="65">
        <v>-5284.9800000000005</v>
      </c>
      <c r="V2701" s="65">
        <v>-15412.490000000002</v>
      </c>
    </row>
    <row r="2702" spans="1:22" x14ac:dyDescent="0.25">
      <c r="A2702">
        <v>2686</v>
      </c>
      <c r="B2702" s="65">
        <v>38.896500000000003</v>
      </c>
      <c r="C2702" s="65">
        <v>311.10829999999999</v>
      </c>
      <c r="D2702" s="65">
        <v>14.5731</v>
      </c>
      <c r="E2702" s="65">
        <v>237.87289999999999</v>
      </c>
      <c r="F2702" s="65">
        <v>3283.8973000000001</v>
      </c>
      <c r="G2702" s="65">
        <v>2703.7511</v>
      </c>
      <c r="H2702" s="65">
        <v>9699.1461999999992</v>
      </c>
      <c r="I2702" s="65">
        <v>3191.4078</v>
      </c>
      <c r="J2702" s="65">
        <v>2548.7449999999999</v>
      </c>
      <c r="K2702" s="65">
        <v>3434.8022999999998</v>
      </c>
      <c r="L2702" s="65">
        <v>10594.5</v>
      </c>
      <c r="M2702" s="65">
        <v>16637.55</v>
      </c>
      <c r="N2702" s="65">
        <v>-10650.9</v>
      </c>
      <c r="O2702" s="65">
        <v>-23065.8</v>
      </c>
      <c r="P2702" s="65">
        <v>-15065.45</v>
      </c>
      <c r="Q2702" s="65">
        <v>-6489.7400000000007</v>
      </c>
      <c r="R2702" s="65">
        <v>515.755</v>
      </c>
      <c r="S2702" s="65">
        <v>-1751.5</v>
      </c>
      <c r="T2702" s="65">
        <v>2195.73</v>
      </c>
      <c r="U2702" s="65">
        <v>-28085.1</v>
      </c>
      <c r="V2702" s="65">
        <v>-55164.955000000002</v>
      </c>
    </row>
    <row r="2703" spans="1:22" x14ac:dyDescent="0.25">
      <c r="A2703">
        <v>2687</v>
      </c>
      <c r="B2703" s="65">
        <v>39.43</v>
      </c>
      <c r="C2703" s="65">
        <v>312.39</v>
      </c>
      <c r="D2703" s="65">
        <v>14.19</v>
      </c>
      <c r="E2703" s="65">
        <v>232.06</v>
      </c>
      <c r="F2703" s="65">
        <v>3293.36</v>
      </c>
      <c r="G2703" s="65">
        <v>2751.01</v>
      </c>
      <c r="H2703" s="65">
        <v>9376.41</v>
      </c>
      <c r="I2703" s="65">
        <v>3244.62</v>
      </c>
      <c r="J2703" s="65">
        <v>2532.6999999999998</v>
      </c>
      <c r="K2703" s="65">
        <v>3271.43</v>
      </c>
      <c r="L2703" s="65">
        <v>6893.6</v>
      </c>
      <c r="M2703" s="65">
        <v>14722.2</v>
      </c>
      <c r="N2703" s="65">
        <v>4286.1000000000004</v>
      </c>
      <c r="O2703" s="65">
        <v>-11445.2</v>
      </c>
      <c r="P2703" s="65">
        <v>-17430.025000000001</v>
      </c>
      <c r="Q2703" s="65">
        <v>-15942.500000000002</v>
      </c>
      <c r="R2703" s="65">
        <v>16652.350000000002</v>
      </c>
      <c r="S2703" s="65">
        <v>-7072.8700000000008</v>
      </c>
      <c r="T2703" s="65">
        <v>4602.6750000000002</v>
      </c>
      <c r="U2703" s="65">
        <v>4589.78</v>
      </c>
      <c r="V2703" s="65">
        <v>-143.89000000000306</v>
      </c>
    </row>
    <row r="2704" spans="1:22" x14ac:dyDescent="0.25">
      <c r="A2704">
        <v>2688</v>
      </c>
      <c r="B2704" s="65">
        <v>41.290799999999997</v>
      </c>
      <c r="C2704" s="65">
        <v>325.61219999999997</v>
      </c>
      <c r="D2704" s="65">
        <v>14.127800000000001</v>
      </c>
      <c r="E2704" s="65">
        <v>232.34630000000001</v>
      </c>
      <c r="F2704" s="65">
        <v>3488.395</v>
      </c>
      <c r="G2704" s="65">
        <v>2644.0902999999998</v>
      </c>
      <c r="H2704" s="65">
        <v>9602.7059000000008</v>
      </c>
      <c r="I2704" s="65">
        <v>3178.8766999999998</v>
      </c>
      <c r="J2704" s="65">
        <v>2573.0095000000001</v>
      </c>
      <c r="K2704" s="65">
        <v>3184.3588</v>
      </c>
      <c r="L2704" s="65">
        <v>-6165.6</v>
      </c>
      <c r="M2704" s="65">
        <v>-5118.3</v>
      </c>
      <c r="N2704" s="65">
        <v>6715.7999999999993</v>
      </c>
      <c r="O2704" s="65">
        <v>-12012.6</v>
      </c>
      <c r="P2704" s="65">
        <v>-66189.875</v>
      </c>
      <c r="Q2704" s="65">
        <v>5442.42</v>
      </c>
      <c r="R2704" s="65">
        <v>5337.7699999999995</v>
      </c>
      <c r="S2704" s="65">
        <v>-498.39000000000004</v>
      </c>
      <c r="T2704" s="65">
        <v>-1443.9450000000002</v>
      </c>
      <c r="U2704" s="65">
        <v>22003.599999999999</v>
      </c>
      <c r="V2704" s="65">
        <v>-51929.120000000017</v>
      </c>
    </row>
    <row r="2705" spans="1:22" x14ac:dyDescent="0.25">
      <c r="A2705">
        <v>2689</v>
      </c>
      <c r="B2705" s="65">
        <v>40.78</v>
      </c>
      <c r="C2705" s="65">
        <v>317.33</v>
      </c>
      <c r="D2705" s="65">
        <v>14.24</v>
      </c>
      <c r="E2705" s="65">
        <v>218.57</v>
      </c>
      <c r="F2705" s="65">
        <v>3341.5</v>
      </c>
      <c r="G2705" s="65">
        <v>2592.6799999999998</v>
      </c>
      <c r="H2705" s="65">
        <v>9879.2000000000007</v>
      </c>
      <c r="I2705" s="65">
        <v>3226.01</v>
      </c>
      <c r="J2705" s="65">
        <v>2581.37</v>
      </c>
      <c r="K2705" s="65">
        <v>3208.47</v>
      </c>
      <c r="L2705" s="65">
        <v>-2619.3999999999996</v>
      </c>
      <c r="M2705" s="65">
        <v>7304.7</v>
      </c>
      <c r="N2705" s="65">
        <v>2441.4</v>
      </c>
      <c r="O2705" s="65">
        <v>15546.2</v>
      </c>
      <c r="P2705" s="65">
        <v>-29465.1</v>
      </c>
      <c r="Q2705" s="65">
        <v>15724.100000000002</v>
      </c>
      <c r="R2705" s="65">
        <v>-8486.94</v>
      </c>
      <c r="S2705" s="65">
        <v>-5211.3999999999996</v>
      </c>
      <c r="T2705" s="65">
        <v>-2698.605</v>
      </c>
      <c r="U2705" s="65">
        <v>17181.939999999999</v>
      </c>
      <c r="V2705" s="65">
        <v>9716.8950000000041</v>
      </c>
    </row>
    <row r="2706" spans="1:22" x14ac:dyDescent="0.25">
      <c r="A2706">
        <v>2690</v>
      </c>
      <c r="B2706" s="65">
        <v>42.073099999999997</v>
      </c>
      <c r="C2706" s="65">
        <v>318.08539999999999</v>
      </c>
      <c r="D2706" s="65">
        <v>14.842499999999999</v>
      </c>
      <c r="E2706" s="65">
        <v>231.3708</v>
      </c>
      <c r="F2706" s="65">
        <v>3248.4095000000002</v>
      </c>
      <c r="G2706" s="65">
        <v>2672.3629000000001</v>
      </c>
      <c r="H2706" s="65">
        <v>9741.4912000000004</v>
      </c>
      <c r="I2706" s="65">
        <v>3200.1154000000001</v>
      </c>
      <c r="J2706" s="65">
        <v>2563.5682999999999</v>
      </c>
      <c r="K2706" s="65">
        <v>3290.9679000000001</v>
      </c>
      <c r="L2706" s="65">
        <v>-11641.7</v>
      </c>
      <c r="M2706" s="65">
        <v>6171.9000000000005</v>
      </c>
      <c r="N2706" s="65">
        <v>-21157.5</v>
      </c>
      <c r="O2706" s="65">
        <v>-10061.6</v>
      </c>
      <c r="P2706" s="65">
        <v>-6193.5</v>
      </c>
      <c r="Q2706" s="65">
        <v>-212.1</v>
      </c>
      <c r="R2706" s="65">
        <v>-1601.4949999999999</v>
      </c>
      <c r="S2706" s="65">
        <v>-2622.26</v>
      </c>
      <c r="T2706" s="65">
        <v>-27.764999999999997</v>
      </c>
      <c r="U2706" s="65">
        <v>681.78</v>
      </c>
      <c r="V2706" s="65">
        <v>-46664.240000000005</v>
      </c>
    </row>
    <row r="2707" spans="1:22" x14ac:dyDescent="0.25">
      <c r="A2707">
        <v>2691</v>
      </c>
      <c r="B2707" s="65">
        <v>40.71</v>
      </c>
      <c r="C2707" s="65">
        <v>322.02</v>
      </c>
      <c r="D2707" s="65">
        <v>14.44</v>
      </c>
      <c r="E2707" s="65">
        <v>231.09</v>
      </c>
      <c r="F2707" s="65">
        <v>3293.77</v>
      </c>
      <c r="G2707" s="65">
        <v>2654.9</v>
      </c>
      <c r="H2707" s="65">
        <v>9594.3799999999992</v>
      </c>
      <c r="I2707" s="65">
        <v>3205.81</v>
      </c>
      <c r="J2707" s="65">
        <v>2558.23</v>
      </c>
      <c r="K2707" s="65">
        <v>3286.31</v>
      </c>
      <c r="L2707" s="65">
        <v>-2113.3000000000002</v>
      </c>
      <c r="M2707" s="65">
        <v>271.35000000000002</v>
      </c>
      <c r="N2707" s="65">
        <v>-5475.5999999999995</v>
      </c>
      <c r="O2707" s="65">
        <v>-9500.1999999999989</v>
      </c>
      <c r="P2707" s="65">
        <v>-17534.349999999999</v>
      </c>
      <c r="Q2707" s="65">
        <v>3280.0800000000004</v>
      </c>
      <c r="R2707" s="65">
        <v>5753.87</v>
      </c>
      <c r="S2707" s="65">
        <v>-3191.25</v>
      </c>
      <c r="T2707" s="65">
        <v>772.995</v>
      </c>
      <c r="U2707" s="65">
        <v>1612.48</v>
      </c>
      <c r="V2707" s="65">
        <v>-26123.924999999999</v>
      </c>
    </row>
    <row r="2708" spans="1:22" x14ac:dyDescent="0.25">
      <c r="A2708">
        <v>2692</v>
      </c>
      <c r="B2708" s="65">
        <v>40.307000000000002</v>
      </c>
      <c r="C2708" s="65">
        <v>318.9024</v>
      </c>
      <c r="D2708" s="65">
        <v>14.701599999999999</v>
      </c>
      <c r="E2708" s="65">
        <v>233.19720000000001</v>
      </c>
      <c r="F2708" s="65">
        <v>3109.0133999999998</v>
      </c>
      <c r="G2708" s="65">
        <v>2682.2091</v>
      </c>
      <c r="H2708" s="65">
        <v>9531.2510999999995</v>
      </c>
      <c r="I2708" s="65">
        <v>3188.3065000000001</v>
      </c>
      <c r="J2708" s="65">
        <v>2531.0677999999998</v>
      </c>
      <c r="K2708" s="65">
        <v>3273.1118999999999</v>
      </c>
      <c r="L2708" s="65">
        <v>721</v>
      </c>
      <c r="M2708" s="65">
        <v>4946.4000000000005</v>
      </c>
      <c r="N2708" s="65">
        <v>-15662.4</v>
      </c>
      <c r="O2708" s="65">
        <v>-13714.4</v>
      </c>
      <c r="P2708" s="65">
        <v>28655.525000000001</v>
      </c>
      <c r="Q2708" s="65">
        <v>-2181.34</v>
      </c>
      <c r="R2708" s="65">
        <v>8910.5099999999984</v>
      </c>
      <c r="S2708" s="65">
        <v>-1441.3700000000001</v>
      </c>
      <c r="T2708" s="65">
        <v>4847.3099999999995</v>
      </c>
      <c r="U2708" s="65">
        <v>4252.9800000000005</v>
      </c>
      <c r="V2708" s="65">
        <v>19334.214999999997</v>
      </c>
    </row>
    <row r="2709" spans="1:22" x14ac:dyDescent="0.25">
      <c r="A2709">
        <v>2693</v>
      </c>
      <c r="B2709" s="65">
        <v>39.840000000000003</v>
      </c>
      <c r="C2709" s="65">
        <v>317.07</v>
      </c>
      <c r="D2709" s="65">
        <v>14.76</v>
      </c>
      <c r="E2709" s="65">
        <v>220.31</v>
      </c>
      <c r="F2709" s="65">
        <v>3208.35</v>
      </c>
      <c r="G2709" s="65">
        <v>2708.96</v>
      </c>
      <c r="H2709" s="65">
        <v>9619.67</v>
      </c>
      <c r="I2709" s="65">
        <v>3194.05</v>
      </c>
      <c r="J2709" s="65">
        <v>2578.6</v>
      </c>
      <c r="K2709" s="65">
        <v>3252.27</v>
      </c>
      <c r="L2709" s="65">
        <v>3962.7000000000003</v>
      </c>
      <c r="M2709" s="65">
        <v>7692.9</v>
      </c>
      <c r="N2709" s="65">
        <v>-17807.400000000001</v>
      </c>
      <c r="O2709" s="65">
        <v>12052</v>
      </c>
      <c r="P2709" s="65">
        <v>3822.0749999999998</v>
      </c>
      <c r="Q2709" s="65">
        <v>-7531.22</v>
      </c>
      <c r="R2709" s="65">
        <v>4489.58</v>
      </c>
      <c r="S2709" s="65">
        <v>-2015.63</v>
      </c>
      <c r="T2709" s="65">
        <v>-2282.145</v>
      </c>
      <c r="U2709" s="65">
        <v>8420.6</v>
      </c>
      <c r="V2709" s="65">
        <v>10803.459999999997</v>
      </c>
    </row>
    <row r="2710" spans="1:22" x14ac:dyDescent="0.25">
      <c r="A2710">
        <v>2694</v>
      </c>
      <c r="B2710" s="65">
        <v>42.556699999999999</v>
      </c>
      <c r="C2710" s="65">
        <v>331.92869999999999</v>
      </c>
      <c r="D2710" s="65">
        <v>14.4506</v>
      </c>
      <c r="E2710" s="65">
        <v>221.43129999999999</v>
      </c>
      <c r="F2710" s="65">
        <v>3331.5347000000002</v>
      </c>
      <c r="G2710" s="65">
        <v>2643.6149999999998</v>
      </c>
      <c r="H2710" s="65">
        <v>9922.7873999999993</v>
      </c>
      <c r="I2710" s="65">
        <v>3192.1821</v>
      </c>
      <c r="J2710" s="65">
        <v>2515.7894999999999</v>
      </c>
      <c r="K2710" s="65">
        <v>3285.3015999999998</v>
      </c>
      <c r="L2710" s="65">
        <v>-15026.9</v>
      </c>
      <c r="M2710" s="65">
        <v>-14593.05</v>
      </c>
      <c r="N2710" s="65">
        <v>-5873.4000000000005</v>
      </c>
      <c r="O2710" s="65">
        <v>9817.4</v>
      </c>
      <c r="P2710" s="65">
        <v>-26974.799999999999</v>
      </c>
      <c r="Q2710" s="65">
        <v>5537.4800000000005</v>
      </c>
      <c r="R2710" s="65">
        <v>-10666.305</v>
      </c>
      <c r="S2710" s="65">
        <v>-1828.93</v>
      </c>
      <c r="T2710" s="65">
        <v>7139.0549999999994</v>
      </c>
      <c r="U2710" s="65">
        <v>1815.0400000000002</v>
      </c>
      <c r="V2710" s="65">
        <v>-50654.409999999996</v>
      </c>
    </row>
    <row r="2711" spans="1:22" x14ac:dyDescent="0.25">
      <c r="A2711">
        <v>2695</v>
      </c>
      <c r="B2711" s="65">
        <v>41.87</v>
      </c>
      <c r="C2711" s="65">
        <v>326.79000000000002</v>
      </c>
      <c r="D2711" s="65">
        <v>14.18</v>
      </c>
      <c r="E2711" s="65">
        <v>231</v>
      </c>
      <c r="F2711" s="65">
        <v>3165.42</v>
      </c>
      <c r="G2711" s="65">
        <v>2656.85</v>
      </c>
      <c r="H2711" s="65">
        <v>9940.7000000000007</v>
      </c>
      <c r="I2711" s="65">
        <v>3149.91</v>
      </c>
      <c r="J2711" s="65">
        <v>2543.4899999999998</v>
      </c>
      <c r="K2711" s="65">
        <v>3367.68</v>
      </c>
      <c r="L2711" s="65">
        <v>-10193.4</v>
      </c>
      <c r="M2711" s="65">
        <v>-6885.5999999999995</v>
      </c>
      <c r="N2711" s="65">
        <v>4707.3</v>
      </c>
      <c r="O2711" s="65">
        <v>-9318.1999999999989</v>
      </c>
      <c r="P2711" s="65">
        <v>14553.425000000001</v>
      </c>
      <c r="Q2711" s="65">
        <v>2890.94</v>
      </c>
      <c r="R2711" s="65">
        <v>-11561.795</v>
      </c>
      <c r="S2711" s="65">
        <v>2398.63</v>
      </c>
      <c r="T2711" s="65">
        <v>2984.1750000000002</v>
      </c>
      <c r="U2711" s="65">
        <v>-14659.66</v>
      </c>
      <c r="V2711" s="65">
        <v>-25084.185000000001</v>
      </c>
    </row>
    <row r="2712" spans="1:22" x14ac:dyDescent="0.25">
      <c r="A2712">
        <v>2696</v>
      </c>
      <c r="B2712" s="65">
        <v>43.465800000000002</v>
      </c>
      <c r="C2712" s="65">
        <v>323.06540000000001</v>
      </c>
      <c r="D2712" s="65">
        <v>13.804399999999999</v>
      </c>
      <c r="E2712" s="65">
        <v>215.89250000000001</v>
      </c>
      <c r="F2712" s="65">
        <v>3146.1498000000001</v>
      </c>
      <c r="G2712" s="65">
        <v>2632.5949000000001</v>
      </c>
      <c r="H2712" s="65">
        <v>9949.2286999999997</v>
      </c>
      <c r="I2712" s="65">
        <v>3202.4346</v>
      </c>
      <c r="J2712" s="65">
        <v>2558.3998000000001</v>
      </c>
      <c r="K2712" s="65">
        <v>3243.5605999999998</v>
      </c>
      <c r="L2712" s="65">
        <v>-21390.600000000002</v>
      </c>
      <c r="M2712" s="65">
        <v>-1298.0999999999999</v>
      </c>
      <c r="N2712" s="65">
        <v>19328.399999999998</v>
      </c>
      <c r="O2712" s="65">
        <v>20895</v>
      </c>
      <c r="P2712" s="65">
        <v>19371.424999999999</v>
      </c>
      <c r="Q2712" s="65">
        <v>7741.5000000000009</v>
      </c>
      <c r="R2712" s="65">
        <v>-11988.37</v>
      </c>
      <c r="S2712" s="65">
        <v>-2854.18</v>
      </c>
      <c r="T2712" s="65">
        <v>747.51</v>
      </c>
      <c r="U2712" s="65">
        <v>10163.24</v>
      </c>
      <c r="V2712" s="65">
        <v>40715.824999999997</v>
      </c>
    </row>
    <row r="2713" spans="1:22" x14ac:dyDescent="0.25">
      <c r="A2713">
        <v>2697</v>
      </c>
      <c r="B2713" s="65">
        <v>39.549999999999997</v>
      </c>
      <c r="C2713" s="65">
        <v>320.62</v>
      </c>
      <c r="D2713" s="65">
        <v>14.5</v>
      </c>
      <c r="E2713" s="65">
        <v>227.79</v>
      </c>
      <c r="F2713" s="65">
        <v>3410.23</v>
      </c>
      <c r="G2713" s="65">
        <v>2694.19</v>
      </c>
      <c r="H2713" s="65">
        <v>9568.65</v>
      </c>
      <c r="I2713" s="65">
        <v>3189.06</v>
      </c>
      <c r="J2713" s="65">
        <v>2583.21</v>
      </c>
      <c r="K2713" s="65">
        <v>3320.32</v>
      </c>
      <c r="L2713" s="65">
        <v>5990.6</v>
      </c>
      <c r="M2713" s="65">
        <v>2374.1999999999998</v>
      </c>
      <c r="N2713" s="65">
        <v>-7772.7</v>
      </c>
      <c r="O2713" s="65">
        <v>-2898</v>
      </c>
      <c r="P2713" s="65">
        <v>-46648.074999999997</v>
      </c>
      <c r="Q2713" s="65">
        <v>-4576.96</v>
      </c>
      <c r="R2713" s="65">
        <v>7040.6949999999997</v>
      </c>
      <c r="S2713" s="65">
        <v>-1516.7</v>
      </c>
      <c r="T2713" s="65">
        <v>-2973.75</v>
      </c>
      <c r="U2713" s="65">
        <v>-5189.32</v>
      </c>
      <c r="V2713" s="65">
        <v>-56170.009999999995</v>
      </c>
    </row>
    <row r="2714" spans="1:22" x14ac:dyDescent="0.25">
      <c r="A2714">
        <v>2698</v>
      </c>
      <c r="B2714" s="65">
        <v>41.364199999999997</v>
      </c>
      <c r="C2714" s="65">
        <v>329.4348</v>
      </c>
      <c r="D2714" s="65">
        <v>13.9001</v>
      </c>
      <c r="E2714" s="65">
        <v>232.5779</v>
      </c>
      <c r="F2714" s="65">
        <v>3350.0169999999998</v>
      </c>
      <c r="G2714" s="65">
        <v>2660.7334000000001</v>
      </c>
      <c r="H2714" s="65">
        <v>9889.1695999999993</v>
      </c>
      <c r="I2714" s="65">
        <v>3188.5360000000001</v>
      </c>
      <c r="J2714" s="65">
        <v>2570.0877</v>
      </c>
      <c r="K2714" s="65">
        <v>3287.2087999999999</v>
      </c>
      <c r="L2714" s="65">
        <v>-6679.4000000000005</v>
      </c>
      <c r="M2714" s="65">
        <v>-10852.2</v>
      </c>
      <c r="N2714" s="65">
        <v>15596.099999999999</v>
      </c>
      <c r="O2714" s="65">
        <v>-12475.8</v>
      </c>
      <c r="P2714" s="65">
        <v>-31595.375</v>
      </c>
      <c r="Q2714" s="65">
        <v>2113.8000000000002</v>
      </c>
      <c r="R2714" s="65">
        <v>-8985.4150000000009</v>
      </c>
      <c r="S2714" s="65">
        <v>-1464.32</v>
      </c>
      <c r="T2714" s="65">
        <v>-1005.6750000000001</v>
      </c>
      <c r="U2714" s="65">
        <v>1433.6000000000001</v>
      </c>
      <c r="V2714" s="65">
        <v>-53914.685000000005</v>
      </c>
    </row>
    <row r="2715" spans="1:22" x14ac:dyDescent="0.25">
      <c r="A2715">
        <v>2699</v>
      </c>
      <c r="B2715" s="65">
        <v>39.94</v>
      </c>
      <c r="C2715" s="65">
        <v>320.08999999999997</v>
      </c>
      <c r="D2715" s="65">
        <v>14.23</v>
      </c>
      <c r="E2715" s="65">
        <v>227.25</v>
      </c>
      <c r="F2715" s="65">
        <v>3080.12</v>
      </c>
      <c r="G2715" s="65">
        <v>2712.6</v>
      </c>
      <c r="H2715" s="65">
        <v>9505.48</v>
      </c>
      <c r="I2715" s="65">
        <v>3242.63</v>
      </c>
      <c r="J2715" s="65">
        <v>2520.9</v>
      </c>
      <c r="K2715" s="65">
        <v>3214.18</v>
      </c>
      <c r="L2715" s="65">
        <v>3270.4</v>
      </c>
      <c r="M2715" s="65">
        <v>3169.2</v>
      </c>
      <c r="N2715" s="65">
        <v>2792.4</v>
      </c>
      <c r="O2715" s="65">
        <v>-1825</v>
      </c>
      <c r="P2715" s="65">
        <v>35877.800000000003</v>
      </c>
      <c r="Q2715" s="65">
        <v>-8260.0399999999991</v>
      </c>
      <c r="R2715" s="65">
        <v>10198.85</v>
      </c>
      <c r="S2715" s="65">
        <v>-6874.1100000000006</v>
      </c>
      <c r="T2715" s="65">
        <v>6372.8550000000005</v>
      </c>
      <c r="U2715" s="65">
        <v>16038.7</v>
      </c>
      <c r="V2715" s="65">
        <v>60761.055000000008</v>
      </c>
    </row>
    <row r="2716" spans="1:22" x14ac:dyDescent="0.25">
      <c r="A2716">
        <v>2700</v>
      </c>
      <c r="B2716" s="65">
        <v>41.005800000000001</v>
      </c>
      <c r="C2716" s="65">
        <v>318.7004</v>
      </c>
      <c r="D2716" s="65">
        <v>14.2113</v>
      </c>
      <c r="E2716" s="65">
        <v>222.46350000000001</v>
      </c>
      <c r="F2716" s="65">
        <v>3152.9976999999999</v>
      </c>
      <c r="G2716" s="65">
        <v>2645.489</v>
      </c>
      <c r="H2716" s="65">
        <v>9552.6481999999996</v>
      </c>
      <c r="I2716" s="65">
        <v>3188.5457999999999</v>
      </c>
      <c r="J2716" s="65">
        <v>2582.0848000000001</v>
      </c>
      <c r="K2716" s="65">
        <v>3287.7228</v>
      </c>
      <c r="L2716" s="65">
        <v>-4170.6000000000004</v>
      </c>
      <c r="M2716" s="65">
        <v>5249.4</v>
      </c>
      <c r="N2716" s="65">
        <v>3459.3</v>
      </c>
      <c r="O2716" s="65">
        <v>7753</v>
      </c>
      <c r="P2716" s="65">
        <v>17659.45</v>
      </c>
      <c r="Q2716" s="65">
        <v>5162.68</v>
      </c>
      <c r="R2716" s="65">
        <v>7840.6549999999997</v>
      </c>
      <c r="S2716" s="65">
        <v>-1465.3</v>
      </c>
      <c r="T2716" s="65">
        <v>-2805.24</v>
      </c>
      <c r="U2716" s="65">
        <v>1330.8</v>
      </c>
      <c r="V2716" s="65">
        <v>40014.144999999997</v>
      </c>
    </row>
    <row r="2717" spans="1:22" x14ac:dyDescent="0.25">
      <c r="A2717">
        <v>2701</v>
      </c>
      <c r="B2717" s="65">
        <v>37.68</v>
      </c>
      <c r="C2717" s="65">
        <v>324.60000000000002</v>
      </c>
      <c r="D2717" s="65">
        <v>13.94</v>
      </c>
      <c r="E2717" s="65">
        <v>232.08</v>
      </c>
      <c r="F2717" s="65">
        <v>3170.16</v>
      </c>
      <c r="G2717" s="65">
        <v>2666.22</v>
      </c>
      <c r="H2717" s="65">
        <v>9426.81</v>
      </c>
      <c r="I2717" s="65">
        <v>3160.73</v>
      </c>
      <c r="J2717" s="65">
        <v>2541.17</v>
      </c>
      <c r="K2717" s="65">
        <v>3304.97</v>
      </c>
      <c r="L2717" s="65">
        <v>19131</v>
      </c>
      <c r="M2717" s="65">
        <v>-3598.9500000000003</v>
      </c>
      <c r="N2717" s="65">
        <v>14121.9</v>
      </c>
      <c r="O2717" s="65">
        <v>-11475.8</v>
      </c>
      <c r="P2717" s="65">
        <v>13368.3</v>
      </c>
      <c r="Q2717" s="65">
        <v>1015.6</v>
      </c>
      <c r="R2717" s="65">
        <v>14132.605000000001</v>
      </c>
      <c r="S2717" s="65">
        <v>1316.34</v>
      </c>
      <c r="T2717" s="65">
        <v>3332.52</v>
      </c>
      <c r="U2717" s="65">
        <v>-2117.96</v>
      </c>
      <c r="V2717" s="65">
        <v>49225.554999999993</v>
      </c>
    </row>
    <row r="2718" spans="1:22" x14ac:dyDescent="0.25">
      <c r="A2718">
        <v>2702</v>
      </c>
      <c r="B2718" s="65">
        <v>41.732700000000001</v>
      </c>
      <c r="C2718" s="65">
        <v>324.5727</v>
      </c>
      <c r="D2718" s="65">
        <v>14.514900000000001</v>
      </c>
      <c r="E2718" s="65">
        <v>217.17869999999999</v>
      </c>
      <c r="F2718" s="65">
        <v>3243.6687999999999</v>
      </c>
      <c r="G2718" s="65">
        <v>2681.0653000000002</v>
      </c>
      <c r="H2718" s="65">
        <v>9783.3538000000008</v>
      </c>
      <c r="I2718" s="65">
        <v>3182.6428000000001</v>
      </c>
      <c r="J2718" s="65">
        <v>2477.4913999999999</v>
      </c>
      <c r="K2718" s="65">
        <v>3216.0997000000002</v>
      </c>
      <c r="L2718" s="65">
        <v>-9258.9</v>
      </c>
      <c r="M2718" s="65">
        <v>-3559.05</v>
      </c>
      <c r="N2718" s="65">
        <v>-8381.1</v>
      </c>
      <c r="O2718" s="65">
        <v>18322.600000000002</v>
      </c>
      <c r="P2718" s="65">
        <v>-5008.3249999999998</v>
      </c>
      <c r="Q2718" s="65">
        <v>-1952.58</v>
      </c>
      <c r="R2718" s="65">
        <v>-3694.625</v>
      </c>
      <c r="S2718" s="65">
        <v>-875</v>
      </c>
      <c r="T2718" s="65">
        <v>12883.77</v>
      </c>
      <c r="U2718" s="65">
        <v>15655.42</v>
      </c>
      <c r="V2718" s="65">
        <v>14132.210000000001</v>
      </c>
    </row>
    <row r="2719" spans="1:22" x14ac:dyDescent="0.25">
      <c r="A2719">
        <v>2703</v>
      </c>
      <c r="B2719" s="65">
        <v>42</v>
      </c>
      <c r="C2719" s="65">
        <v>324.14</v>
      </c>
      <c r="D2719" s="65">
        <v>14.29</v>
      </c>
      <c r="E2719" s="65">
        <v>223.44</v>
      </c>
      <c r="F2719" s="65">
        <v>3312.14</v>
      </c>
      <c r="G2719" s="65">
        <v>2617.79</v>
      </c>
      <c r="H2719" s="65">
        <v>9658.6</v>
      </c>
      <c r="I2719" s="65">
        <v>3191.28</v>
      </c>
      <c r="J2719" s="65">
        <v>2519.23</v>
      </c>
      <c r="K2719" s="65">
        <v>3334.13</v>
      </c>
      <c r="L2719" s="65">
        <v>-11113.9</v>
      </c>
      <c r="M2719" s="65">
        <v>-2909.1</v>
      </c>
      <c r="N2719" s="65">
        <v>585</v>
      </c>
      <c r="O2719" s="65">
        <v>5798.2</v>
      </c>
      <c r="P2719" s="65">
        <v>-22124.924999999999</v>
      </c>
      <c r="Q2719" s="65">
        <v>10702.92</v>
      </c>
      <c r="R2719" s="65">
        <v>2543.17</v>
      </c>
      <c r="S2719" s="65">
        <v>-1739.15</v>
      </c>
      <c r="T2719" s="65">
        <v>6623.3550000000005</v>
      </c>
      <c r="U2719" s="65">
        <v>-7951.0599999999995</v>
      </c>
      <c r="V2719" s="65">
        <v>-19585.490000000005</v>
      </c>
    </row>
    <row r="2720" spans="1:22" x14ac:dyDescent="0.25">
      <c r="A2720">
        <v>2704</v>
      </c>
      <c r="B2720" s="65">
        <v>40.144100000000002</v>
      </c>
      <c r="C2720" s="65">
        <v>322.35579999999999</v>
      </c>
      <c r="D2720" s="65">
        <v>14.991</v>
      </c>
      <c r="E2720" s="65">
        <v>232.9229</v>
      </c>
      <c r="F2720" s="65">
        <v>3160.4405000000002</v>
      </c>
      <c r="G2720" s="65">
        <v>2691.3411999999998</v>
      </c>
      <c r="H2720" s="65">
        <v>9642.6725999999999</v>
      </c>
      <c r="I2720" s="65">
        <v>3132.52</v>
      </c>
      <c r="J2720" s="65">
        <v>2563.1005</v>
      </c>
      <c r="K2720" s="65">
        <v>3292.7818000000002</v>
      </c>
      <c r="L2720" s="65">
        <v>1861.3000000000002</v>
      </c>
      <c r="M2720" s="65">
        <v>-233.7</v>
      </c>
      <c r="N2720" s="65">
        <v>-26948.999999999996</v>
      </c>
      <c r="O2720" s="65">
        <v>-13165.800000000001</v>
      </c>
      <c r="P2720" s="65">
        <v>15798.75</v>
      </c>
      <c r="Q2720" s="65">
        <v>-4007.7599999999998</v>
      </c>
      <c r="R2720" s="65">
        <v>3339.4350000000004</v>
      </c>
      <c r="S2720" s="65">
        <v>4137.28</v>
      </c>
      <c r="T2720" s="65">
        <v>42.405000000000001</v>
      </c>
      <c r="U2720" s="65">
        <v>319</v>
      </c>
      <c r="V2720" s="65">
        <v>-18858.089999999997</v>
      </c>
    </row>
    <row r="2721" spans="1:22" x14ac:dyDescent="0.25">
      <c r="A2721">
        <v>2705</v>
      </c>
      <c r="B2721" s="65">
        <v>40.1</v>
      </c>
      <c r="C2721" s="65">
        <v>321.73</v>
      </c>
      <c r="D2721" s="65">
        <v>14.72</v>
      </c>
      <c r="E2721" s="65">
        <v>223.24</v>
      </c>
      <c r="F2721" s="65">
        <v>3116.88</v>
      </c>
      <c r="G2721" s="65">
        <v>2619.3000000000002</v>
      </c>
      <c r="H2721" s="65">
        <v>9733.2099999999991</v>
      </c>
      <c r="I2721" s="65">
        <v>3158.66</v>
      </c>
      <c r="J2721" s="65">
        <v>2603.09</v>
      </c>
      <c r="K2721" s="65">
        <v>3263.08</v>
      </c>
      <c r="L2721" s="65">
        <v>2202.8999999999996</v>
      </c>
      <c r="M2721" s="65">
        <v>706.65</v>
      </c>
      <c r="N2721" s="65">
        <v>-16196.7</v>
      </c>
      <c r="O2721" s="65">
        <v>6197.2</v>
      </c>
      <c r="P2721" s="65">
        <v>26689.699999999997</v>
      </c>
      <c r="Q2721" s="65">
        <v>10400.44</v>
      </c>
      <c r="R2721" s="65">
        <v>-1187.3900000000001</v>
      </c>
      <c r="S2721" s="65">
        <v>1522.8500000000001</v>
      </c>
      <c r="T2721" s="65">
        <v>-5955.96</v>
      </c>
      <c r="U2721" s="65">
        <v>6258.98</v>
      </c>
      <c r="V2721" s="65">
        <v>30638.669999999995</v>
      </c>
    </row>
    <row r="2722" spans="1:22" x14ac:dyDescent="0.25">
      <c r="A2722">
        <v>2706</v>
      </c>
      <c r="B2722" s="65">
        <v>40.3279</v>
      </c>
      <c r="C2722" s="65">
        <v>322.03559999999999</v>
      </c>
      <c r="D2722" s="65">
        <v>13.9611</v>
      </c>
      <c r="E2722" s="65">
        <v>236.33260000000001</v>
      </c>
      <c r="F2722" s="65">
        <v>3217.9982</v>
      </c>
      <c r="G2722" s="65">
        <v>2661.7631000000001</v>
      </c>
      <c r="H2722" s="65">
        <v>9757.7284</v>
      </c>
      <c r="I2722" s="65">
        <v>3088.9816999999998</v>
      </c>
      <c r="J2722" s="65">
        <v>2571.4818</v>
      </c>
      <c r="K2722" s="65">
        <v>3298.4335999999998</v>
      </c>
      <c r="L2722" s="65">
        <v>574.70000000000005</v>
      </c>
      <c r="M2722" s="65">
        <v>246.6</v>
      </c>
      <c r="N2722" s="65">
        <v>13217.099999999999</v>
      </c>
      <c r="O2722" s="65">
        <v>-19985.2</v>
      </c>
      <c r="P2722" s="65">
        <v>1409.325</v>
      </c>
      <c r="Q2722" s="65">
        <v>1907.8600000000001</v>
      </c>
      <c r="R2722" s="65">
        <v>-2413.355</v>
      </c>
      <c r="S2722" s="65">
        <v>8491.11</v>
      </c>
      <c r="T2722" s="65">
        <v>-1214.79</v>
      </c>
      <c r="U2722" s="65">
        <v>-811.36</v>
      </c>
      <c r="V2722" s="65">
        <v>1421.9899999999975</v>
      </c>
    </row>
    <row r="2723" spans="1:22" x14ac:dyDescent="0.25">
      <c r="A2723">
        <v>2707</v>
      </c>
      <c r="B2723" s="65">
        <v>40.31</v>
      </c>
      <c r="C2723" s="65">
        <v>315.31</v>
      </c>
      <c r="D2723" s="65">
        <v>14.45</v>
      </c>
      <c r="E2723" s="65">
        <v>226.92</v>
      </c>
      <c r="F2723" s="65">
        <v>3263.88</v>
      </c>
      <c r="G2723" s="65">
        <v>2702.01</v>
      </c>
      <c r="H2723" s="65">
        <v>9747.25</v>
      </c>
      <c r="I2723" s="65">
        <v>3191.24</v>
      </c>
      <c r="J2723" s="65">
        <v>2579.5300000000002</v>
      </c>
      <c r="K2723" s="65">
        <v>3349.1</v>
      </c>
      <c r="L2723" s="65">
        <v>713.30000000000007</v>
      </c>
      <c r="M2723" s="65">
        <v>10338.75</v>
      </c>
      <c r="N2723" s="65">
        <v>-5721.3</v>
      </c>
      <c r="O2723" s="65">
        <v>-1151.2</v>
      </c>
      <c r="P2723" s="65">
        <v>-10061.775000000001</v>
      </c>
      <c r="Q2723" s="65">
        <v>-6141.78</v>
      </c>
      <c r="R2723" s="65">
        <v>-1889.4449999999999</v>
      </c>
      <c r="S2723" s="65">
        <v>-1735.17</v>
      </c>
      <c r="T2723" s="65">
        <v>-2422.0349999999999</v>
      </c>
      <c r="U2723" s="65">
        <v>-10944.56</v>
      </c>
      <c r="V2723" s="65">
        <v>-29015.214999999997</v>
      </c>
    </row>
    <row r="2724" spans="1:22" x14ac:dyDescent="0.25">
      <c r="A2724">
        <v>2708</v>
      </c>
      <c r="B2724" s="65">
        <v>41.708100000000002</v>
      </c>
      <c r="C2724" s="65">
        <v>328.14280000000002</v>
      </c>
      <c r="D2724" s="65">
        <v>14.4778</v>
      </c>
      <c r="E2724" s="65">
        <v>229.45189999999999</v>
      </c>
      <c r="F2724" s="65">
        <v>2964.0578</v>
      </c>
      <c r="G2724" s="65">
        <v>2660.9027999999998</v>
      </c>
      <c r="H2724" s="65">
        <v>9838.9454999999998</v>
      </c>
      <c r="I2724" s="65">
        <v>3216.0549000000001</v>
      </c>
      <c r="J2724" s="65">
        <v>2511.3766000000001</v>
      </c>
      <c r="K2724" s="65">
        <v>3290.0835000000002</v>
      </c>
      <c r="L2724" s="65">
        <v>-9086.7000000000007</v>
      </c>
      <c r="M2724" s="65">
        <v>-8914.2000000000007</v>
      </c>
      <c r="N2724" s="65">
        <v>-6934.2000000000007</v>
      </c>
      <c r="O2724" s="65">
        <v>-6223.8</v>
      </c>
      <c r="P2724" s="65">
        <v>64894.424999999996</v>
      </c>
      <c r="Q2724" s="65">
        <v>2079.92</v>
      </c>
      <c r="R2724" s="65">
        <v>-6474.2099999999991</v>
      </c>
      <c r="S2724" s="65">
        <v>-4216.21</v>
      </c>
      <c r="T2724" s="65">
        <v>7800.99</v>
      </c>
      <c r="U2724" s="65">
        <v>858.66000000000008</v>
      </c>
      <c r="V2724" s="65">
        <v>33784.674999999996</v>
      </c>
    </row>
    <row r="2725" spans="1:22" x14ac:dyDescent="0.25">
      <c r="A2725">
        <v>2709</v>
      </c>
      <c r="B2725" s="65">
        <v>38.090000000000003</v>
      </c>
      <c r="C2725" s="65">
        <v>318.12</v>
      </c>
      <c r="D2725" s="65">
        <v>14.55</v>
      </c>
      <c r="E2725" s="65">
        <v>224.45</v>
      </c>
      <c r="F2725" s="65">
        <v>3181.01</v>
      </c>
      <c r="G2725" s="65">
        <v>2675.51</v>
      </c>
      <c r="H2725" s="65">
        <v>9829.06</v>
      </c>
      <c r="I2725" s="65">
        <v>3221.45</v>
      </c>
      <c r="J2725" s="65">
        <v>2553</v>
      </c>
      <c r="K2725" s="65">
        <v>3306.3</v>
      </c>
      <c r="L2725" s="65">
        <v>16224.6</v>
      </c>
      <c r="M2725" s="65">
        <v>6121.05</v>
      </c>
      <c r="N2725" s="65">
        <v>-9843.6</v>
      </c>
      <c r="O2725" s="65">
        <v>3778.4</v>
      </c>
      <c r="P2725" s="65">
        <v>10656.375</v>
      </c>
      <c r="Q2725" s="65">
        <v>-842.50000000000011</v>
      </c>
      <c r="R2725" s="65">
        <v>-5980.085</v>
      </c>
      <c r="S2725" s="65">
        <v>-4755.74</v>
      </c>
      <c r="T2725" s="65">
        <v>1556.9549999999999</v>
      </c>
      <c r="U2725" s="65">
        <v>-2385.3200000000002</v>
      </c>
      <c r="V2725" s="65">
        <v>14530.135000000002</v>
      </c>
    </row>
    <row r="2726" spans="1:22" x14ac:dyDescent="0.25">
      <c r="A2726">
        <v>2710</v>
      </c>
      <c r="B2726" s="65">
        <v>40.369</v>
      </c>
      <c r="C2726" s="65">
        <v>314.53039999999999</v>
      </c>
      <c r="D2726" s="65">
        <v>14.26</v>
      </c>
      <c r="E2726" s="65">
        <v>221.1722</v>
      </c>
      <c r="F2726" s="65">
        <v>3370.7028</v>
      </c>
      <c r="G2726" s="65">
        <v>2649.0407</v>
      </c>
      <c r="H2726" s="65">
        <v>9825.0113000000001</v>
      </c>
      <c r="I2726" s="65">
        <v>3193.0738000000001</v>
      </c>
      <c r="J2726" s="65">
        <v>2611.5041999999999</v>
      </c>
      <c r="K2726" s="65">
        <v>3302.9919</v>
      </c>
      <c r="L2726" s="65">
        <v>287</v>
      </c>
      <c r="M2726" s="65">
        <v>11504.4</v>
      </c>
      <c r="N2726" s="65">
        <v>1560</v>
      </c>
      <c r="O2726" s="65">
        <v>10335.599999999999</v>
      </c>
      <c r="P2726" s="65">
        <v>-36766.824999999997</v>
      </c>
      <c r="Q2726" s="65">
        <v>4452.34</v>
      </c>
      <c r="R2726" s="65">
        <v>-5777.5</v>
      </c>
      <c r="S2726" s="65">
        <v>-1918.1000000000001</v>
      </c>
      <c r="T2726" s="65">
        <v>-7218.1500000000005</v>
      </c>
      <c r="U2726" s="65">
        <v>-1723.02</v>
      </c>
      <c r="V2726" s="65">
        <v>-25264.254999999997</v>
      </c>
    </row>
    <row r="2727" spans="1:22" x14ac:dyDescent="0.25">
      <c r="A2727">
        <v>2711</v>
      </c>
      <c r="B2727" s="65">
        <v>40.89</v>
      </c>
      <c r="C2727" s="65">
        <v>317.31</v>
      </c>
      <c r="D2727" s="65">
        <v>14.52</v>
      </c>
      <c r="E2727" s="65">
        <v>228.27</v>
      </c>
      <c r="F2727" s="65">
        <v>3312.19</v>
      </c>
      <c r="G2727" s="65">
        <v>2678.84</v>
      </c>
      <c r="H2727" s="65">
        <v>9094.91</v>
      </c>
      <c r="I2727" s="65">
        <v>3144.25</v>
      </c>
      <c r="J2727" s="65">
        <v>2585.34</v>
      </c>
      <c r="K2727" s="65">
        <v>3300.42</v>
      </c>
      <c r="L2727" s="65">
        <v>-3378.2</v>
      </c>
      <c r="M2727" s="65">
        <v>7328.55</v>
      </c>
      <c r="N2727" s="65">
        <v>-8630.7000000000007</v>
      </c>
      <c r="O2727" s="65">
        <v>-3858.2000000000003</v>
      </c>
      <c r="P2727" s="65">
        <v>-22138.875</v>
      </c>
      <c r="Q2727" s="65">
        <v>-1507.04</v>
      </c>
      <c r="R2727" s="65">
        <v>30727.564999999999</v>
      </c>
      <c r="S2727" s="65">
        <v>2964.58</v>
      </c>
      <c r="T2727" s="65">
        <v>-3293.8799999999997</v>
      </c>
      <c r="U2727" s="65">
        <v>-1208.0999999999999</v>
      </c>
      <c r="V2727" s="65">
        <v>-2994.3000000000047</v>
      </c>
    </row>
    <row r="2728" spans="1:22" x14ac:dyDescent="0.25">
      <c r="A2728">
        <v>2712</v>
      </c>
      <c r="B2728" s="65">
        <v>40.371000000000002</v>
      </c>
      <c r="C2728" s="65">
        <v>321.40069999999997</v>
      </c>
      <c r="D2728" s="65">
        <v>14.240500000000001</v>
      </c>
      <c r="E2728" s="65">
        <v>231.56049999999999</v>
      </c>
      <c r="F2728" s="65">
        <v>3221.8933999999999</v>
      </c>
      <c r="G2728" s="65">
        <v>2726.5128</v>
      </c>
      <c r="H2728" s="65">
        <v>9595.8184999999994</v>
      </c>
      <c r="I2728" s="65">
        <v>3110.6462999999999</v>
      </c>
      <c r="J2728" s="65">
        <v>2614.6246000000001</v>
      </c>
      <c r="K2728" s="65">
        <v>3259.0243999999998</v>
      </c>
      <c r="L2728" s="65">
        <v>273</v>
      </c>
      <c r="M2728" s="65">
        <v>1198.95</v>
      </c>
      <c r="N2728" s="65">
        <v>2320.5</v>
      </c>
      <c r="O2728" s="65">
        <v>-10441</v>
      </c>
      <c r="P2728" s="65">
        <v>435.52499999999998</v>
      </c>
      <c r="Q2728" s="65">
        <v>-11042.08</v>
      </c>
      <c r="R2728" s="65">
        <v>5682.1399999999994</v>
      </c>
      <c r="S2728" s="65">
        <v>6324.65</v>
      </c>
      <c r="T2728" s="65">
        <v>-7686.21</v>
      </c>
      <c r="U2728" s="65">
        <v>7070.4800000000005</v>
      </c>
      <c r="V2728" s="65">
        <v>-5864.045000000001</v>
      </c>
    </row>
    <row r="2729" spans="1:22" x14ac:dyDescent="0.25">
      <c r="A2729">
        <v>2713</v>
      </c>
      <c r="B2729" s="65">
        <v>40.22</v>
      </c>
      <c r="C2729" s="65">
        <v>332.04</v>
      </c>
      <c r="D2729" s="65">
        <v>14.56</v>
      </c>
      <c r="E2729" s="65">
        <v>235.9</v>
      </c>
      <c r="F2729" s="65">
        <v>3086.68</v>
      </c>
      <c r="G2729" s="65">
        <v>2648.72</v>
      </c>
      <c r="H2729" s="65">
        <v>9066.17</v>
      </c>
      <c r="I2729" s="65">
        <v>3127.02</v>
      </c>
      <c r="J2729" s="65">
        <v>2536.65</v>
      </c>
      <c r="K2729" s="65">
        <v>3276.29</v>
      </c>
      <c r="L2729" s="65">
        <v>1308.3000000000002</v>
      </c>
      <c r="M2729" s="65">
        <v>-14766.9</v>
      </c>
      <c r="N2729" s="65">
        <v>-10276.5</v>
      </c>
      <c r="O2729" s="65">
        <v>-19116.599999999999</v>
      </c>
      <c r="P2729" s="65">
        <v>34239.25</v>
      </c>
      <c r="Q2729" s="65">
        <v>4516.68</v>
      </c>
      <c r="R2729" s="65">
        <v>32164.724999999999</v>
      </c>
      <c r="S2729" s="65">
        <v>4687.75</v>
      </c>
      <c r="T2729" s="65">
        <v>4010.34</v>
      </c>
      <c r="U2729" s="65">
        <v>3617.04</v>
      </c>
      <c r="V2729" s="65">
        <v>40384.084999999999</v>
      </c>
    </row>
    <row r="2730" spans="1:22" x14ac:dyDescent="0.25">
      <c r="A2730">
        <v>2714</v>
      </c>
      <c r="B2730" s="65">
        <v>39.540599999999998</v>
      </c>
      <c r="C2730" s="65">
        <v>324.82909999999998</v>
      </c>
      <c r="D2730" s="65">
        <v>14.524900000000001</v>
      </c>
      <c r="E2730" s="65">
        <v>215.47880000000001</v>
      </c>
      <c r="F2730" s="65">
        <v>3163.9198000000001</v>
      </c>
      <c r="G2730" s="65">
        <v>2754.3865000000001</v>
      </c>
      <c r="H2730" s="65">
        <v>9762.9136999999992</v>
      </c>
      <c r="I2730" s="65">
        <v>3221.9407999999999</v>
      </c>
      <c r="J2730" s="65">
        <v>2554.3787000000002</v>
      </c>
      <c r="K2730" s="65">
        <v>3315.8604999999998</v>
      </c>
      <c r="L2730" s="65">
        <v>6085.7999999999993</v>
      </c>
      <c r="M2730" s="65">
        <v>-3943.6500000000005</v>
      </c>
      <c r="N2730" s="65">
        <v>-8771.1</v>
      </c>
      <c r="O2730" s="65">
        <v>21722.400000000001</v>
      </c>
      <c r="P2730" s="65">
        <v>14928.924999999999</v>
      </c>
      <c r="Q2730" s="65">
        <v>-16616.82</v>
      </c>
      <c r="R2730" s="65">
        <v>-2672.62</v>
      </c>
      <c r="S2730" s="65">
        <v>-4804.8</v>
      </c>
      <c r="T2730" s="65">
        <v>1350.675</v>
      </c>
      <c r="U2730" s="65">
        <v>-4296.74</v>
      </c>
      <c r="V2730" s="65">
        <v>2982.0700000000015</v>
      </c>
    </row>
    <row r="2731" spans="1:22" x14ac:dyDescent="0.25">
      <c r="A2731">
        <v>2715</v>
      </c>
      <c r="B2731" s="65">
        <v>39.49</v>
      </c>
      <c r="C2731" s="65">
        <v>329.61</v>
      </c>
      <c r="D2731" s="65">
        <v>14.14</v>
      </c>
      <c r="E2731" s="65">
        <v>223.81</v>
      </c>
      <c r="F2731" s="65">
        <v>3376.32</v>
      </c>
      <c r="G2731" s="65">
        <v>2661.82</v>
      </c>
      <c r="H2731" s="65">
        <v>10036.34</v>
      </c>
      <c r="I2731" s="65">
        <v>3180.31</v>
      </c>
      <c r="J2731" s="65">
        <v>2562.04</v>
      </c>
      <c r="K2731" s="65">
        <v>3277.62</v>
      </c>
      <c r="L2731" s="65">
        <v>6444.2</v>
      </c>
      <c r="M2731" s="65">
        <v>-11116.65</v>
      </c>
      <c r="N2731" s="65">
        <v>6407.7</v>
      </c>
      <c r="O2731" s="65">
        <v>5067.2</v>
      </c>
      <c r="P2731" s="65">
        <v>-38171</v>
      </c>
      <c r="Q2731" s="65">
        <v>1895.8400000000001</v>
      </c>
      <c r="R2731" s="65">
        <v>-16343.78</v>
      </c>
      <c r="S2731" s="65">
        <v>-641.25</v>
      </c>
      <c r="T2731" s="65">
        <v>200.80500000000001</v>
      </c>
      <c r="U2731" s="65">
        <v>3351.3599999999997</v>
      </c>
      <c r="V2731" s="65">
        <v>-42905.574999999997</v>
      </c>
    </row>
    <row r="2732" spans="1:22" x14ac:dyDescent="0.25">
      <c r="A2732">
        <v>2716</v>
      </c>
      <c r="B2732" s="65">
        <v>40.953800000000001</v>
      </c>
      <c r="C2732" s="65">
        <v>316.40890000000002</v>
      </c>
      <c r="D2732" s="65">
        <v>14.4983</v>
      </c>
      <c r="E2732" s="65">
        <v>233.935</v>
      </c>
      <c r="F2732" s="65">
        <v>3229.1439999999998</v>
      </c>
      <c r="G2732" s="65">
        <v>2711.0938000000001</v>
      </c>
      <c r="H2732" s="65">
        <v>9683.8459000000003</v>
      </c>
      <c r="I2732" s="65">
        <v>3213.1080000000002</v>
      </c>
      <c r="J2732" s="65">
        <v>2567.3498</v>
      </c>
      <c r="K2732" s="65">
        <v>3273.7269999999999</v>
      </c>
      <c r="L2732" s="65">
        <v>-3806.5999999999995</v>
      </c>
      <c r="M2732" s="65">
        <v>8686.65</v>
      </c>
      <c r="N2732" s="65">
        <v>-7733.7</v>
      </c>
      <c r="O2732" s="65">
        <v>-15190</v>
      </c>
      <c r="P2732" s="65">
        <v>-1377.125</v>
      </c>
      <c r="Q2732" s="65">
        <v>-7958.2800000000007</v>
      </c>
      <c r="R2732" s="65">
        <v>1280.77</v>
      </c>
      <c r="S2732" s="65">
        <v>-3921.5200000000004</v>
      </c>
      <c r="T2732" s="65">
        <v>-594.99</v>
      </c>
      <c r="U2732" s="65">
        <v>4129.96</v>
      </c>
      <c r="V2732" s="65">
        <v>-26484.835000000003</v>
      </c>
    </row>
    <row r="2733" spans="1:22" x14ac:dyDescent="0.25">
      <c r="A2733">
        <v>2717</v>
      </c>
      <c r="B2733" s="65">
        <v>39.75</v>
      </c>
      <c r="C2733" s="65">
        <v>320.95999999999998</v>
      </c>
      <c r="D2733" s="65">
        <v>14.26</v>
      </c>
      <c r="E2733" s="65">
        <v>230.78</v>
      </c>
      <c r="F2733" s="65">
        <v>3293.35</v>
      </c>
      <c r="G2733" s="65">
        <v>2725.44</v>
      </c>
      <c r="H2733" s="65">
        <v>9619.84</v>
      </c>
      <c r="I2733" s="65">
        <v>3301.31</v>
      </c>
      <c r="J2733" s="65">
        <v>2601.64</v>
      </c>
      <c r="K2733" s="65">
        <v>3305.03</v>
      </c>
      <c r="L2733" s="65">
        <v>4597.6000000000004</v>
      </c>
      <c r="M2733" s="65">
        <v>1860.45</v>
      </c>
      <c r="N2733" s="65">
        <v>1684.8000000000002</v>
      </c>
      <c r="O2733" s="65">
        <v>-8878.7999999999993</v>
      </c>
      <c r="P2733" s="65">
        <v>-17429.774999999998</v>
      </c>
      <c r="Q2733" s="65">
        <v>-10827.98</v>
      </c>
      <c r="R2733" s="65">
        <v>4481.2800000000007</v>
      </c>
      <c r="S2733" s="65">
        <v>-12741.28</v>
      </c>
      <c r="T2733" s="65">
        <v>-5738.04</v>
      </c>
      <c r="U2733" s="65">
        <v>-2131</v>
      </c>
      <c r="V2733" s="65">
        <v>-45122.744999999995</v>
      </c>
    </row>
    <row r="2734" spans="1:22" x14ac:dyDescent="0.25">
      <c r="A2734">
        <v>2718</v>
      </c>
      <c r="B2734" s="65">
        <v>41.4651</v>
      </c>
      <c r="C2734" s="65">
        <v>320.97789999999998</v>
      </c>
      <c r="D2734" s="65">
        <v>14.262499999999999</v>
      </c>
      <c r="E2734" s="65">
        <v>225.74350000000001</v>
      </c>
      <c r="F2734" s="65">
        <v>3206.3121000000001</v>
      </c>
      <c r="G2734" s="65">
        <v>2611.9297000000001</v>
      </c>
      <c r="H2734" s="65">
        <v>9670.3263999999999</v>
      </c>
      <c r="I2734" s="65">
        <v>3258.9340999999999</v>
      </c>
      <c r="J2734" s="65">
        <v>2550.0936000000002</v>
      </c>
      <c r="K2734" s="65">
        <v>3269.9492</v>
      </c>
      <c r="L2734" s="65">
        <v>-7385.7</v>
      </c>
      <c r="M2734" s="65">
        <v>1833.1499999999999</v>
      </c>
      <c r="N2734" s="65">
        <v>1462.5</v>
      </c>
      <c r="O2734" s="65">
        <v>1193</v>
      </c>
      <c r="P2734" s="65">
        <v>4330.8499999999995</v>
      </c>
      <c r="Q2734" s="65">
        <v>11874.54</v>
      </c>
      <c r="R2734" s="65">
        <v>1956.7450000000001</v>
      </c>
      <c r="S2734" s="65">
        <v>-8504.130000000001</v>
      </c>
      <c r="T2734" s="65">
        <v>1993.44</v>
      </c>
      <c r="U2734" s="65">
        <v>4885.5200000000004</v>
      </c>
      <c r="V2734" s="65">
        <v>13639.915000000001</v>
      </c>
    </row>
    <row r="2735" spans="1:22" x14ac:dyDescent="0.25">
      <c r="A2735">
        <v>2719</v>
      </c>
      <c r="B2735" s="65">
        <v>40.19</v>
      </c>
      <c r="C2735" s="65">
        <v>313.89</v>
      </c>
      <c r="D2735" s="65">
        <v>14.12</v>
      </c>
      <c r="E2735" s="65">
        <v>225.82</v>
      </c>
      <c r="F2735" s="65">
        <v>3332.85</v>
      </c>
      <c r="G2735" s="65">
        <v>2665.88</v>
      </c>
      <c r="H2735" s="65">
        <v>9435.6</v>
      </c>
      <c r="I2735" s="65">
        <v>3197.44</v>
      </c>
      <c r="J2735" s="65">
        <v>2532.7800000000002</v>
      </c>
      <c r="K2735" s="65">
        <v>3296.2</v>
      </c>
      <c r="L2735" s="65">
        <v>1530.9</v>
      </c>
      <c r="M2735" s="65">
        <v>12468.300000000001</v>
      </c>
      <c r="N2735" s="65">
        <v>6895.2000000000007</v>
      </c>
      <c r="O2735" s="65">
        <v>1036.2</v>
      </c>
      <c r="P2735" s="65">
        <v>-27303.125</v>
      </c>
      <c r="Q2735" s="65">
        <v>1084.76</v>
      </c>
      <c r="R2735" s="65">
        <v>13692.91</v>
      </c>
      <c r="S2735" s="65">
        <v>-2354.44</v>
      </c>
      <c r="T2735" s="65">
        <v>4589.8649999999998</v>
      </c>
      <c r="U2735" s="65">
        <v>-364.72</v>
      </c>
      <c r="V2735" s="65">
        <v>11275.850000000002</v>
      </c>
    </row>
    <row r="2736" spans="1:22" x14ac:dyDescent="0.25">
      <c r="A2736">
        <v>2720</v>
      </c>
      <c r="B2736" s="65">
        <v>40.1556</v>
      </c>
      <c r="C2736" s="65">
        <v>321.49689999999998</v>
      </c>
      <c r="D2736" s="65">
        <v>14.2309</v>
      </c>
      <c r="E2736" s="65">
        <v>221.21960000000001</v>
      </c>
      <c r="F2736" s="65">
        <v>3419.0664999999999</v>
      </c>
      <c r="G2736" s="65">
        <v>2625.9926</v>
      </c>
      <c r="H2736" s="65">
        <v>9837.6527999999998</v>
      </c>
      <c r="I2736" s="65">
        <v>3190.7510000000002</v>
      </c>
      <c r="J2736" s="65">
        <v>2526.2802000000001</v>
      </c>
      <c r="K2736" s="65">
        <v>3261.0659999999998</v>
      </c>
      <c r="L2736" s="65">
        <v>1780.8000000000002</v>
      </c>
      <c r="M2736" s="65">
        <v>1054.6499999999999</v>
      </c>
      <c r="N2736" s="65">
        <v>2694.8999999999996</v>
      </c>
      <c r="O2736" s="65">
        <v>10240.799999999999</v>
      </c>
      <c r="P2736" s="65">
        <v>-48857.75</v>
      </c>
      <c r="Q2736" s="65">
        <v>9061.9600000000009</v>
      </c>
      <c r="R2736" s="65">
        <v>-6409.5749999999998</v>
      </c>
      <c r="S2736" s="65">
        <v>-1685.82</v>
      </c>
      <c r="T2736" s="65">
        <v>5565.45</v>
      </c>
      <c r="U2736" s="65">
        <v>6662.16</v>
      </c>
      <c r="V2736" s="65">
        <v>-19892.425000000007</v>
      </c>
    </row>
    <row r="2737" spans="1:22" x14ac:dyDescent="0.25">
      <c r="A2737">
        <v>2721</v>
      </c>
      <c r="B2737" s="65">
        <v>40.130000000000003</v>
      </c>
      <c r="C2737" s="65">
        <v>319.73</v>
      </c>
      <c r="D2737" s="65">
        <v>14.71</v>
      </c>
      <c r="E2737" s="65">
        <v>221.57</v>
      </c>
      <c r="F2737" s="65">
        <v>3092.32</v>
      </c>
      <c r="G2737" s="65">
        <v>2648.38</v>
      </c>
      <c r="H2737" s="65">
        <v>10081.34</v>
      </c>
      <c r="I2737" s="65">
        <v>3215.02</v>
      </c>
      <c r="J2737" s="65">
        <v>2646.64</v>
      </c>
      <c r="K2737" s="65">
        <v>3363.5</v>
      </c>
      <c r="L2737" s="65">
        <v>1955.8</v>
      </c>
      <c r="M2737" s="65">
        <v>3708.15</v>
      </c>
      <c r="N2737" s="65">
        <v>-15923.7</v>
      </c>
      <c r="O2737" s="65">
        <v>9544.2000000000007</v>
      </c>
      <c r="P2737" s="65">
        <v>32827.85</v>
      </c>
      <c r="Q2737" s="65">
        <v>4583.8999999999996</v>
      </c>
      <c r="R2737" s="65">
        <v>-18594.055</v>
      </c>
      <c r="S2737" s="65">
        <v>-4113.1100000000006</v>
      </c>
      <c r="T2737" s="65">
        <v>-12489.09</v>
      </c>
      <c r="U2737" s="65">
        <v>-13824.26</v>
      </c>
      <c r="V2737" s="65">
        <v>-12324.315000000004</v>
      </c>
    </row>
    <row r="2738" spans="1:22" x14ac:dyDescent="0.25">
      <c r="A2738">
        <v>2722</v>
      </c>
      <c r="B2738" s="65">
        <v>39.758200000000002</v>
      </c>
      <c r="C2738" s="65">
        <v>321.75439999999998</v>
      </c>
      <c r="D2738" s="65">
        <v>14.2241</v>
      </c>
      <c r="E2738" s="65">
        <v>227.50909999999999</v>
      </c>
      <c r="F2738" s="65">
        <v>3359.4342999999999</v>
      </c>
      <c r="G2738" s="65">
        <v>2701.6525999999999</v>
      </c>
      <c r="H2738" s="65">
        <v>9645.0072999999993</v>
      </c>
      <c r="I2738" s="65">
        <v>3165.8344999999999</v>
      </c>
      <c r="J2738" s="65">
        <v>2568.7910000000002</v>
      </c>
      <c r="K2738" s="65">
        <v>3351.8807000000002</v>
      </c>
      <c r="L2738" s="65">
        <v>4562.6000000000004</v>
      </c>
      <c r="M2738" s="65">
        <v>668.4</v>
      </c>
      <c r="N2738" s="65">
        <v>2960.1</v>
      </c>
      <c r="O2738" s="65">
        <v>-2338.2000000000003</v>
      </c>
      <c r="P2738" s="65">
        <v>-33949.699999999997</v>
      </c>
      <c r="Q2738" s="65">
        <v>-6070.04</v>
      </c>
      <c r="R2738" s="65">
        <v>3222.7</v>
      </c>
      <c r="S2738" s="65">
        <v>805.82999999999993</v>
      </c>
      <c r="T2738" s="65">
        <v>-811.17</v>
      </c>
      <c r="U2738" s="65">
        <v>-11500.78</v>
      </c>
      <c r="V2738" s="65">
        <v>-42450.259999999995</v>
      </c>
    </row>
    <row r="2739" spans="1:22" x14ac:dyDescent="0.25">
      <c r="A2739">
        <v>2723</v>
      </c>
      <c r="B2739" s="65">
        <v>42.04</v>
      </c>
      <c r="C2739" s="65">
        <v>328.09</v>
      </c>
      <c r="D2739" s="65">
        <v>14.06</v>
      </c>
      <c r="E2739" s="65">
        <v>231.73</v>
      </c>
      <c r="F2739" s="65">
        <v>3187.97</v>
      </c>
      <c r="G2739" s="65">
        <v>2676.95</v>
      </c>
      <c r="H2739" s="65">
        <v>9850.43</v>
      </c>
      <c r="I2739" s="65">
        <v>3186.54</v>
      </c>
      <c r="J2739" s="65">
        <v>2544.3000000000002</v>
      </c>
      <c r="K2739" s="65">
        <v>3421.76</v>
      </c>
      <c r="L2739" s="65">
        <v>-11386.9</v>
      </c>
      <c r="M2739" s="65">
        <v>-8835.75</v>
      </c>
      <c r="N2739" s="65">
        <v>9531.6</v>
      </c>
      <c r="O2739" s="65">
        <v>-10777.8</v>
      </c>
      <c r="P2739" s="65">
        <v>8915.9500000000007</v>
      </c>
      <c r="Q2739" s="65">
        <v>-1128.96</v>
      </c>
      <c r="R2739" s="65">
        <v>-7048.53</v>
      </c>
      <c r="S2739" s="65">
        <v>-1264.22</v>
      </c>
      <c r="T2739" s="65">
        <v>2862.75</v>
      </c>
      <c r="U2739" s="65">
        <v>-25476.720000000001</v>
      </c>
      <c r="V2739" s="65">
        <v>-44608.58</v>
      </c>
    </row>
    <row r="2740" spans="1:22" x14ac:dyDescent="0.25">
      <c r="A2740">
        <v>2724</v>
      </c>
      <c r="B2740" s="65">
        <v>40.718499999999999</v>
      </c>
      <c r="C2740" s="65">
        <v>324.81319999999999</v>
      </c>
      <c r="D2740" s="65">
        <v>14.3757</v>
      </c>
      <c r="E2740" s="65">
        <v>219.36250000000001</v>
      </c>
      <c r="F2740" s="65">
        <v>3373.7150999999999</v>
      </c>
      <c r="G2740" s="65">
        <v>2668.3344999999999</v>
      </c>
      <c r="H2740" s="65">
        <v>9392.2392999999993</v>
      </c>
      <c r="I2740" s="65">
        <v>3126.3755000000001</v>
      </c>
      <c r="J2740" s="65">
        <v>2551.3029000000001</v>
      </c>
      <c r="K2740" s="65">
        <v>3335.1464000000001</v>
      </c>
      <c r="L2740" s="65">
        <v>-2159.5</v>
      </c>
      <c r="M2740" s="65">
        <v>-3919.7999999999997</v>
      </c>
      <c r="N2740" s="65">
        <v>-2952.3</v>
      </c>
      <c r="O2740" s="65">
        <v>13955</v>
      </c>
      <c r="P2740" s="65">
        <v>-37519.9</v>
      </c>
      <c r="Q2740" s="65">
        <v>593.58000000000004</v>
      </c>
      <c r="R2740" s="65">
        <v>15861.099999999999</v>
      </c>
      <c r="S2740" s="65">
        <v>4751.7299999999996</v>
      </c>
      <c r="T2740" s="65">
        <v>1812.0449999999998</v>
      </c>
      <c r="U2740" s="65">
        <v>-8153.9199999999992</v>
      </c>
      <c r="V2740" s="65">
        <v>-17731.965</v>
      </c>
    </row>
    <row r="2741" spans="1:22" x14ac:dyDescent="0.25">
      <c r="A2741">
        <v>2725</v>
      </c>
      <c r="B2741" s="65">
        <v>41.94</v>
      </c>
      <c r="C2741" s="65">
        <v>323.51</v>
      </c>
      <c r="D2741" s="65">
        <v>13.9</v>
      </c>
      <c r="E2741" s="65">
        <v>232.48</v>
      </c>
      <c r="F2741" s="65">
        <v>3167.13</v>
      </c>
      <c r="G2741" s="65">
        <v>2665.94</v>
      </c>
      <c r="H2741" s="65">
        <v>9826.3799999999992</v>
      </c>
      <c r="I2741" s="65">
        <v>3178.08</v>
      </c>
      <c r="J2741" s="65">
        <v>2557.27</v>
      </c>
      <c r="K2741" s="65">
        <v>3291.03</v>
      </c>
      <c r="L2741" s="65">
        <v>-10695.300000000001</v>
      </c>
      <c r="M2741" s="65">
        <v>-1962</v>
      </c>
      <c r="N2741" s="65">
        <v>15627.3</v>
      </c>
      <c r="O2741" s="65">
        <v>-12287</v>
      </c>
      <c r="P2741" s="65">
        <v>14126.9</v>
      </c>
      <c r="Q2741" s="65">
        <v>1072.3599999999999</v>
      </c>
      <c r="R2741" s="65">
        <v>-5845.8</v>
      </c>
      <c r="S2741" s="65">
        <v>-418.67</v>
      </c>
      <c r="T2741" s="65">
        <v>916.36500000000001</v>
      </c>
      <c r="U2741" s="65">
        <v>669.3</v>
      </c>
      <c r="V2741" s="65">
        <v>1203.4549999999972</v>
      </c>
    </row>
    <row r="2742" spans="1:22" x14ac:dyDescent="0.25">
      <c r="A2742">
        <v>2726</v>
      </c>
      <c r="B2742" s="65">
        <v>38.079900000000002</v>
      </c>
      <c r="C2742" s="65">
        <v>327.32420000000002</v>
      </c>
      <c r="D2742" s="65">
        <v>14.4094</v>
      </c>
      <c r="E2742" s="65">
        <v>230.07730000000001</v>
      </c>
      <c r="F2742" s="65">
        <v>3153.8384999999998</v>
      </c>
      <c r="G2742" s="65">
        <v>2738.5578999999998</v>
      </c>
      <c r="H2742" s="65">
        <v>10101.131299999999</v>
      </c>
      <c r="I2742" s="65">
        <v>3269.0578</v>
      </c>
      <c r="J2742" s="65">
        <v>2602.0277999999998</v>
      </c>
      <c r="K2742" s="65">
        <v>3245.4173000000001</v>
      </c>
      <c r="L2742" s="65">
        <v>16310.699999999999</v>
      </c>
      <c r="M2742" s="65">
        <v>-7686.3</v>
      </c>
      <c r="N2742" s="65">
        <v>-4266.5999999999995</v>
      </c>
      <c r="O2742" s="65">
        <v>-7474.5999999999995</v>
      </c>
      <c r="P2742" s="65">
        <v>17449.25</v>
      </c>
      <c r="Q2742" s="65">
        <v>-13451.1</v>
      </c>
      <c r="R2742" s="65">
        <v>-19583.5</v>
      </c>
      <c r="S2742" s="65">
        <v>-9516.5</v>
      </c>
      <c r="T2742" s="65">
        <v>-5796.69</v>
      </c>
      <c r="U2742" s="65">
        <v>9791.9</v>
      </c>
      <c r="V2742" s="65">
        <v>-24223.440000000002</v>
      </c>
    </row>
    <row r="2743" spans="1:22" x14ac:dyDescent="0.25">
      <c r="A2743">
        <v>2727</v>
      </c>
      <c r="B2743" s="65">
        <v>42.04</v>
      </c>
      <c r="C2743" s="65">
        <v>326.70999999999998</v>
      </c>
      <c r="D2743" s="65">
        <v>14.17</v>
      </c>
      <c r="E2743" s="65">
        <v>210.45</v>
      </c>
      <c r="F2743" s="65">
        <v>3160.2</v>
      </c>
      <c r="G2743" s="65">
        <v>2692.05</v>
      </c>
      <c r="H2743" s="65">
        <v>9666.56</v>
      </c>
      <c r="I2743" s="65">
        <v>3159.74</v>
      </c>
      <c r="J2743" s="65">
        <v>2546.23</v>
      </c>
      <c r="K2743" s="65">
        <v>3273.7</v>
      </c>
      <c r="L2743" s="65">
        <v>-11430.3</v>
      </c>
      <c r="M2743" s="65">
        <v>-6760.2</v>
      </c>
      <c r="N2743" s="65">
        <v>5015.3999999999996</v>
      </c>
      <c r="O2743" s="65">
        <v>31778.400000000001</v>
      </c>
      <c r="P2743" s="65">
        <v>15859.85</v>
      </c>
      <c r="Q2743" s="65">
        <v>-4148.8599999999997</v>
      </c>
      <c r="R2743" s="65">
        <v>2145.04</v>
      </c>
      <c r="S2743" s="65">
        <v>1415.72</v>
      </c>
      <c r="T2743" s="65">
        <v>2572.2449999999999</v>
      </c>
      <c r="U2743" s="65">
        <v>4135.0600000000004</v>
      </c>
      <c r="V2743" s="65">
        <v>40582.355000000003</v>
      </c>
    </row>
    <row r="2744" spans="1:22" x14ac:dyDescent="0.25">
      <c r="A2744">
        <v>2728</v>
      </c>
      <c r="B2744" s="65">
        <v>41.004100000000001</v>
      </c>
      <c r="C2744" s="65">
        <v>323.18810000000002</v>
      </c>
      <c r="D2744" s="65">
        <v>13.9613</v>
      </c>
      <c r="E2744" s="65">
        <v>233.51490000000001</v>
      </c>
      <c r="F2744" s="65">
        <v>3300.9133999999999</v>
      </c>
      <c r="G2744" s="65">
        <v>2608.3739</v>
      </c>
      <c r="H2744" s="65">
        <v>9460.1435999999994</v>
      </c>
      <c r="I2744" s="65">
        <v>3198.1462999999999</v>
      </c>
      <c r="J2744" s="65">
        <v>2547.4317999999998</v>
      </c>
      <c r="K2744" s="65">
        <v>3272.49</v>
      </c>
      <c r="L2744" s="65">
        <v>-4158.7</v>
      </c>
      <c r="M2744" s="65">
        <v>-1482.1499999999999</v>
      </c>
      <c r="N2744" s="65">
        <v>13209.3</v>
      </c>
      <c r="O2744" s="65">
        <v>-14349.8</v>
      </c>
      <c r="P2744" s="65">
        <v>-19319.475000000002</v>
      </c>
      <c r="Q2744" s="65">
        <v>12585.7</v>
      </c>
      <c r="R2744" s="65">
        <v>12465.885</v>
      </c>
      <c r="S2744" s="65">
        <v>-2425.35</v>
      </c>
      <c r="T2744" s="65">
        <v>2392.71</v>
      </c>
      <c r="U2744" s="65">
        <v>4377.3600000000006</v>
      </c>
      <c r="V2744" s="65">
        <v>3295.4800000000009</v>
      </c>
    </row>
    <row r="2745" spans="1:22" x14ac:dyDescent="0.25">
      <c r="A2745">
        <v>2729</v>
      </c>
      <c r="B2745" s="65">
        <v>39.270000000000003</v>
      </c>
      <c r="C2745" s="65">
        <v>324.56</v>
      </c>
      <c r="D2745" s="65">
        <v>14.39</v>
      </c>
      <c r="E2745" s="65">
        <v>217.25</v>
      </c>
      <c r="F2745" s="65">
        <v>3177</v>
      </c>
      <c r="G2745" s="65">
        <v>2682.62</v>
      </c>
      <c r="H2745" s="65">
        <v>9691.56</v>
      </c>
      <c r="I2745" s="65">
        <v>3196.48</v>
      </c>
      <c r="J2745" s="65">
        <v>2572.9499999999998</v>
      </c>
      <c r="K2745" s="65">
        <v>3396.86</v>
      </c>
      <c r="L2745" s="65">
        <v>7945.7</v>
      </c>
      <c r="M2745" s="65">
        <v>-3540</v>
      </c>
      <c r="N2745" s="65">
        <v>-3623.1</v>
      </c>
      <c r="O2745" s="65">
        <v>18172.8</v>
      </c>
      <c r="P2745" s="65">
        <v>11660.075000000001</v>
      </c>
      <c r="Q2745" s="65">
        <v>-2263.56</v>
      </c>
      <c r="R2745" s="65">
        <v>895.17000000000007</v>
      </c>
      <c r="S2745" s="65">
        <v>-2258.96</v>
      </c>
      <c r="T2745" s="65">
        <v>-1435.605</v>
      </c>
      <c r="U2745" s="65">
        <v>-20496.8</v>
      </c>
      <c r="V2745" s="65">
        <v>5055.7200000000012</v>
      </c>
    </row>
    <row r="2746" spans="1:22" x14ac:dyDescent="0.25">
      <c r="A2746">
        <v>2730</v>
      </c>
      <c r="B2746" s="65">
        <v>39.780299999999997</v>
      </c>
      <c r="C2746" s="65">
        <v>314.53859999999997</v>
      </c>
      <c r="D2746" s="65">
        <v>14.617699999999999</v>
      </c>
      <c r="E2746" s="65">
        <v>230.11259999999999</v>
      </c>
      <c r="F2746" s="65">
        <v>3272.7026000000001</v>
      </c>
      <c r="G2746" s="65">
        <v>2643.4078</v>
      </c>
      <c r="H2746" s="65">
        <v>9387.1031000000003</v>
      </c>
      <c r="I2746" s="65">
        <v>3196.6372999999999</v>
      </c>
      <c r="J2746" s="65">
        <v>2591.0639999999999</v>
      </c>
      <c r="K2746" s="65">
        <v>3293.0423999999998</v>
      </c>
      <c r="L2746" s="65">
        <v>4407.9000000000005</v>
      </c>
      <c r="M2746" s="65">
        <v>11492.1</v>
      </c>
      <c r="N2746" s="65">
        <v>-12390.3</v>
      </c>
      <c r="O2746" s="65">
        <v>-7545.2000000000007</v>
      </c>
      <c r="P2746" s="65">
        <v>-12266.775000000001</v>
      </c>
      <c r="Q2746" s="65">
        <v>5578.92</v>
      </c>
      <c r="R2746" s="65">
        <v>16117.91</v>
      </c>
      <c r="S2746" s="65">
        <v>-2274.4499999999998</v>
      </c>
      <c r="T2746" s="65">
        <v>-4152.12</v>
      </c>
      <c r="U2746" s="65">
        <v>266.88</v>
      </c>
      <c r="V2746" s="65">
        <v>-765.13500000000124</v>
      </c>
    </row>
    <row r="2747" spans="1:22" x14ac:dyDescent="0.25">
      <c r="A2747">
        <v>2731</v>
      </c>
      <c r="B2747" s="65">
        <v>40.32</v>
      </c>
      <c r="C2747" s="65">
        <v>321.14</v>
      </c>
      <c r="D2747" s="65">
        <v>14.14</v>
      </c>
      <c r="E2747" s="65">
        <v>233.14</v>
      </c>
      <c r="F2747" s="65">
        <v>3078.77</v>
      </c>
      <c r="G2747" s="65">
        <v>2620.75</v>
      </c>
      <c r="H2747" s="65">
        <v>9593.15</v>
      </c>
      <c r="I2747" s="65">
        <v>3223.73</v>
      </c>
      <c r="J2747" s="65">
        <v>2554.64</v>
      </c>
      <c r="K2747" s="65">
        <v>3308.94</v>
      </c>
      <c r="L2747" s="65">
        <v>611.1</v>
      </c>
      <c r="M2747" s="65">
        <v>1588.6499999999999</v>
      </c>
      <c r="N2747" s="65">
        <v>6208.8</v>
      </c>
      <c r="O2747" s="65">
        <v>-13604.6</v>
      </c>
      <c r="P2747" s="65">
        <v>36216.1</v>
      </c>
      <c r="Q2747" s="65">
        <v>10110.02</v>
      </c>
      <c r="R2747" s="65">
        <v>5815.7550000000001</v>
      </c>
      <c r="S2747" s="65">
        <v>-4983.45</v>
      </c>
      <c r="T2747" s="65">
        <v>1311.42</v>
      </c>
      <c r="U2747" s="65">
        <v>-2912.1400000000003</v>
      </c>
      <c r="V2747" s="65">
        <v>40361.654999999992</v>
      </c>
    </row>
    <row r="2748" spans="1:22" x14ac:dyDescent="0.25">
      <c r="A2748">
        <v>2732</v>
      </c>
      <c r="B2748" s="65">
        <v>41.390300000000003</v>
      </c>
      <c r="C2748" s="65">
        <v>328.41590000000002</v>
      </c>
      <c r="D2748" s="65">
        <v>14.3468</v>
      </c>
      <c r="E2748" s="65">
        <v>237.9632</v>
      </c>
      <c r="F2748" s="65">
        <v>3108.4187999999999</v>
      </c>
      <c r="G2748" s="65">
        <v>2666.9845999999998</v>
      </c>
      <c r="H2748" s="65">
        <v>9642.59</v>
      </c>
      <c r="I2748" s="65">
        <v>3153.1579999999999</v>
      </c>
      <c r="J2748" s="65">
        <v>2555.2478000000001</v>
      </c>
      <c r="K2748" s="65">
        <v>3326.9389000000001</v>
      </c>
      <c r="L2748" s="65">
        <v>-6862.0999999999995</v>
      </c>
      <c r="M2748" s="65">
        <v>-9323.85</v>
      </c>
      <c r="N2748" s="65">
        <v>-1825.2</v>
      </c>
      <c r="O2748" s="65">
        <v>-23246.400000000001</v>
      </c>
      <c r="P2748" s="65">
        <v>28804.174999999999</v>
      </c>
      <c r="Q2748" s="65">
        <v>863.56000000000006</v>
      </c>
      <c r="R2748" s="65">
        <v>3343.5650000000001</v>
      </c>
      <c r="S2748" s="65">
        <v>2073.48</v>
      </c>
      <c r="T2748" s="65">
        <v>1220.3100000000002</v>
      </c>
      <c r="U2748" s="65">
        <v>-6512.42</v>
      </c>
      <c r="V2748" s="65">
        <v>-11464.880000000005</v>
      </c>
    </row>
    <row r="2749" spans="1:22" x14ac:dyDescent="0.25">
      <c r="A2749">
        <v>2733</v>
      </c>
      <c r="B2749" s="65">
        <v>39.78</v>
      </c>
      <c r="C2749" s="65">
        <v>322.54000000000002</v>
      </c>
      <c r="D2749" s="65">
        <v>14.41</v>
      </c>
      <c r="E2749" s="65">
        <v>219.57</v>
      </c>
      <c r="F2749" s="65">
        <v>3296.32</v>
      </c>
      <c r="G2749" s="65">
        <v>2623.5</v>
      </c>
      <c r="H2749" s="65">
        <v>9834.74</v>
      </c>
      <c r="I2749" s="65">
        <v>3171.73</v>
      </c>
      <c r="J2749" s="65">
        <v>2544.04</v>
      </c>
      <c r="K2749" s="65">
        <v>3325.11</v>
      </c>
      <c r="L2749" s="65">
        <v>4393.2000000000007</v>
      </c>
      <c r="M2749" s="65">
        <v>-513.9</v>
      </c>
      <c r="N2749" s="65">
        <v>-4165.2</v>
      </c>
      <c r="O2749" s="65">
        <v>13532.8</v>
      </c>
      <c r="P2749" s="65">
        <v>-18172.05</v>
      </c>
      <c r="Q2749" s="65">
        <v>9561.08</v>
      </c>
      <c r="R2749" s="65">
        <v>-6263.91</v>
      </c>
      <c r="S2749" s="65">
        <v>216.06</v>
      </c>
      <c r="T2749" s="65">
        <v>2901.06</v>
      </c>
      <c r="U2749" s="65">
        <v>-6146.92</v>
      </c>
      <c r="V2749" s="65">
        <v>-4657.78</v>
      </c>
    </row>
    <row r="2750" spans="1:22" x14ac:dyDescent="0.25">
      <c r="A2750">
        <v>2734</v>
      </c>
      <c r="B2750" s="65">
        <v>40.460599999999999</v>
      </c>
      <c r="C2750" s="65">
        <v>318.97399999999999</v>
      </c>
      <c r="D2750" s="65">
        <v>14.430899999999999</v>
      </c>
      <c r="E2750" s="65">
        <v>227.2159</v>
      </c>
      <c r="F2750" s="65">
        <v>3318.0954000000002</v>
      </c>
      <c r="G2750" s="65">
        <v>2623.4404</v>
      </c>
      <c r="H2750" s="65">
        <v>9703.0025000000005</v>
      </c>
      <c r="I2750" s="65">
        <v>3191.4760999999999</v>
      </c>
      <c r="J2750" s="65">
        <v>2596.5448999999999</v>
      </c>
      <c r="K2750" s="65">
        <v>3253.7944000000002</v>
      </c>
      <c r="L2750" s="65">
        <v>-354.2</v>
      </c>
      <c r="M2750" s="65">
        <v>4839</v>
      </c>
      <c r="N2750" s="65">
        <v>-5105.0999999999995</v>
      </c>
      <c r="O2750" s="65">
        <v>-1751.8</v>
      </c>
      <c r="P2750" s="65">
        <v>-23614.975000000002</v>
      </c>
      <c r="Q2750" s="65">
        <v>9572.4</v>
      </c>
      <c r="R2750" s="65">
        <v>322.94</v>
      </c>
      <c r="S2750" s="65">
        <v>-1758.3300000000002</v>
      </c>
      <c r="T2750" s="65">
        <v>-4974.2550000000001</v>
      </c>
      <c r="U2750" s="65">
        <v>8116.48</v>
      </c>
      <c r="V2750" s="65">
        <v>-14707.840000000004</v>
      </c>
    </row>
    <row r="2751" spans="1:22" x14ac:dyDescent="0.25">
      <c r="A2751">
        <v>2735</v>
      </c>
      <c r="B2751" s="65">
        <v>39.72</v>
      </c>
      <c r="C2751" s="65">
        <v>325.83</v>
      </c>
      <c r="D2751" s="65">
        <v>14.81</v>
      </c>
      <c r="E2751" s="65">
        <v>221.03</v>
      </c>
      <c r="F2751" s="65">
        <v>3196.68</v>
      </c>
      <c r="G2751" s="65">
        <v>2726.94</v>
      </c>
      <c r="H2751" s="65">
        <v>9786.15</v>
      </c>
      <c r="I2751" s="65">
        <v>3115.76</v>
      </c>
      <c r="J2751" s="65">
        <v>2585.06</v>
      </c>
      <c r="K2751" s="65">
        <v>3322.22</v>
      </c>
      <c r="L2751" s="65">
        <v>4849.5999999999995</v>
      </c>
      <c r="M2751" s="65">
        <v>-5437.9500000000007</v>
      </c>
      <c r="N2751" s="65">
        <v>-19925.100000000002</v>
      </c>
      <c r="O2751" s="65">
        <v>10629.6</v>
      </c>
      <c r="P2751" s="65">
        <v>6737.8249999999998</v>
      </c>
      <c r="Q2751" s="65">
        <v>-11128.04</v>
      </c>
      <c r="R2751" s="65">
        <v>-3834.44</v>
      </c>
      <c r="S2751" s="65">
        <v>5813.66</v>
      </c>
      <c r="T2751" s="65">
        <v>-3251.28</v>
      </c>
      <c r="U2751" s="65">
        <v>-5568.0999999999995</v>
      </c>
      <c r="V2751" s="65">
        <v>-21114.225000000006</v>
      </c>
    </row>
    <row r="2752" spans="1:22" x14ac:dyDescent="0.25">
      <c r="A2752">
        <v>2736</v>
      </c>
      <c r="B2752" s="65">
        <v>40.096899999999998</v>
      </c>
      <c r="C2752" s="65">
        <v>317.38959999999997</v>
      </c>
      <c r="D2752" s="65">
        <v>14.4018</v>
      </c>
      <c r="E2752" s="65">
        <v>227.4265</v>
      </c>
      <c r="F2752" s="65">
        <v>3088.2203</v>
      </c>
      <c r="G2752" s="65">
        <v>2688.9506000000001</v>
      </c>
      <c r="H2752" s="65">
        <v>9682.2266</v>
      </c>
      <c r="I2752" s="65">
        <v>3195.4524000000001</v>
      </c>
      <c r="J2752" s="65">
        <v>2572.7869999999998</v>
      </c>
      <c r="K2752" s="65">
        <v>3249.6469999999999</v>
      </c>
      <c r="L2752" s="65">
        <v>2191.6999999999998</v>
      </c>
      <c r="M2752" s="65">
        <v>7215.5999999999995</v>
      </c>
      <c r="N2752" s="65">
        <v>-3970.2000000000003</v>
      </c>
      <c r="O2752" s="65">
        <v>-2173</v>
      </c>
      <c r="P2752" s="65">
        <v>33853.800000000003</v>
      </c>
      <c r="Q2752" s="65">
        <v>-3529.64</v>
      </c>
      <c r="R2752" s="65">
        <v>1361.7349999999999</v>
      </c>
      <c r="S2752" s="65">
        <v>-2155.96</v>
      </c>
      <c r="T2752" s="65">
        <v>-1410.5700000000002</v>
      </c>
      <c r="U2752" s="65">
        <v>8945.9599999999991</v>
      </c>
      <c r="V2752" s="65">
        <v>40329.425000000003</v>
      </c>
    </row>
    <row r="2753" spans="1:22" x14ac:dyDescent="0.25">
      <c r="A2753">
        <v>2737</v>
      </c>
      <c r="B2753" s="65">
        <v>39.020000000000003</v>
      </c>
      <c r="C2753" s="65">
        <v>324.81</v>
      </c>
      <c r="D2753" s="65">
        <v>13.96</v>
      </c>
      <c r="E2753" s="65">
        <v>220.42</v>
      </c>
      <c r="F2753" s="65">
        <v>3316.31</v>
      </c>
      <c r="G2753" s="65">
        <v>2742.65</v>
      </c>
      <c r="H2753" s="65">
        <v>9627.91</v>
      </c>
      <c r="I2753" s="65">
        <v>3227.13</v>
      </c>
      <c r="J2753" s="65">
        <v>2528.25</v>
      </c>
      <c r="K2753" s="65">
        <v>3291.4</v>
      </c>
      <c r="L2753" s="65">
        <v>9760.8000000000011</v>
      </c>
      <c r="M2753" s="65">
        <v>-3908.4</v>
      </c>
      <c r="N2753" s="65">
        <v>13287.3</v>
      </c>
      <c r="O2753" s="65">
        <v>11836.6</v>
      </c>
      <c r="P2753" s="65">
        <v>-23169.75</v>
      </c>
      <c r="Q2753" s="65">
        <v>-14268.98</v>
      </c>
      <c r="R2753" s="65">
        <v>4077.4050000000002</v>
      </c>
      <c r="S2753" s="65">
        <v>-5323.3600000000006</v>
      </c>
      <c r="T2753" s="65">
        <v>5270.2049999999999</v>
      </c>
      <c r="U2753" s="65">
        <v>595</v>
      </c>
      <c r="V2753" s="65">
        <v>-1843.1799999999967</v>
      </c>
    </row>
    <row r="2754" spans="1:22" x14ac:dyDescent="0.25">
      <c r="A2754">
        <v>2738</v>
      </c>
      <c r="B2754" s="65">
        <v>42.073799999999999</v>
      </c>
      <c r="C2754" s="65">
        <v>318.22059999999999</v>
      </c>
      <c r="D2754" s="65">
        <v>14.3588</v>
      </c>
      <c r="E2754" s="65">
        <v>226.61269999999999</v>
      </c>
      <c r="F2754" s="65">
        <v>3090.799</v>
      </c>
      <c r="G2754" s="65">
        <v>2605.9164000000001</v>
      </c>
      <c r="H2754" s="65">
        <v>9061.4614999999994</v>
      </c>
      <c r="I2754" s="65">
        <v>3133.1781000000001</v>
      </c>
      <c r="J2754" s="65">
        <v>2504.1623</v>
      </c>
      <c r="K2754" s="65">
        <v>3279.0992999999999</v>
      </c>
      <c r="L2754" s="65">
        <v>-11646.6</v>
      </c>
      <c r="M2754" s="65">
        <v>5969.1</v>
      </c>
      <c r="N2754" s="65">
        <v>-2293.1999999999998</v>
      </c>
      <c r="O2754" s="65">
        <v>-545.4</v>
      </c>
      <c r="P2754" s="65">
        <v>33209.125</v>
      </c>
      <c r="Q2754" s="65">
        <v>13077.199999999999</v>
      </c>
      <c r="R2754" s="65">
        <v>32399.99</v>
      </c>
      <c r="S2754" s="65">
        <v>4071.4700000000003</v>
      </c>
      <c r="T2754" s="65">
        <v>8883.1350000000002</v>
      </c>
      <c r="U2754" s="65">
        <v>3055.5</v>
      </c>
      <c r="V2754" s="65">
        <v>86180.319999999992</v>
      </c>
    </row>
    <row r="2755" spans="1:22" x14ac:dyDescent="0.25">
      <c r="A2755">
        <v>2739</v>
      </c>
      <c r="B2755" s="65">
        <v>40.35</v>
      </c>
      <c r="C2755" s="65">
        <v>326.11</v>
      </c>
      <c r="D2755" s="65">
        <v>14.45</v>
      </c>
      <c r="E2755" s="65">
        <v>211.26</v>
      </c>
      <c r="F2755" s="65">
        <v>3147.65</v>
      </c>
      <c r="G2755" s="65">
        <v>2634.69</v>
      </c>
      <c r="H2755" s="65">
        <v>9591.11</v>
      </c>
      <c r="I2755" s="65">
        <v>3152.18</v>
      </c>
      <c r="J2755" s="65">
        <v>2509.7800000000002</v>
      </c>
      <c r="K2755" s="65">
        <v>3347.49</v>
      </c>
      <c r="L2755" s="65">
        <v>396.9</v>
      </c>
      <c r="M2755" s="65">
        <v>-5857.65</v>
      </c>
      <c r="N2755" s="65">
        <v>-5655</v>
      </c>
      <c r="O2755" s="65">
        <v>30164.799999999999</v>
      </c>
      <c r="P2755" s="65">
        <v>18995.875</v>
      </c>
      <c r="Q2755" s="65">
        <v>7323.46</v>
      </c>
      <c r="R2755" s="65">
        <v>5917.3850000000002</v>
      </c>
      <c r="S2755" s="65">
        <v>2171.7600000000002</v>
      </c>
      <c r="T2755" s="65">
        <v>8040.93</v>
      </c>
      <c r="U2755" s="65">
        <v>-10621.76</v>
      </c>
      <c r="V2755" s="65">
        <v>50876.700000000004</v>
      </c>
    </row>
    <row r="2756" spans="1:22" x14ac:dyDescent="0.25">
      <c r="A2756">
        <v>2740</v>
      </c>
      <c r="B2756" s="65">
        <v>38.847299999999997</v>
      </c>
      <c r="C2756" s="65">
        <v>318.62990000000002</v>
      </c>
      <c r="D2756" s="65">
        <v>14.2713</v>
      </c>
      <c r="E2756" s="65">
        <v>231.00810000000001</v>
      </c>
      <c r="F2756" s="65">
        <v>3292.3204000000001</v>
      </c>
      <c r="G2756" s="65">
        <v>2605.2246</v>
      </c>
      <c r="H2756" s="65">
        <v>9500.5020000000004</v>
      </c>
      <c r="I2756" s="65">
        <v>3084.8683999999998</v>
      </c>
      <c r="J2756" s="65">
        <v>2532.0079000000001</v>
      </c>
      <c r="K2756" s="65">
        <v>3304.2134999999998</v>
      </c>
      <c r="L2756" s="65">
        <v>10938.9</v>
      </c>
      <c r="M2756" s="65">
        <v>5355.15</v>
      </c>
      <c r="N2756" s="65">
        <v>1119.3</v>
      </c>
      <c r="O2756" s="65">
        <v>-9336.2000000000007</v>
      </c>
      <c r="P2756" s="65">
        <v>-17171.224999999999</v>
      </c>
      <c r="Q2756" s="65">
        <v>13215.56</v>
      </c>
      <c r="R2756" s="65">
        <v>10447.965</v>
      </c>
      <c r="S2756" s="65">
        <v>8902.44</v>
      </c>
      <c r="T2756" s="65">
        <v>4706.2950000000001</v>
      </c>
      <c r="U2756" s="65">
        <v>-1967.3400000000001</v>
      </c>
      <c r="V2756" s="65">
        <v>26210.844999999998</v>
      </c>
    </row>
    <row r="2757" spans="1:22" x14ac:dyDescent="0.25">
      <c r="A2757">
        <v>2741</v>
      </c>
      <c r="B2757" s="65">
        <v>41.09</v>
      </c>
      <c r="C2757" s="65">
        <v>323.60000000000002</v>
      </c>
      <c r="D2757" s="65">
        <v>14.19</v>
      </c>
      <c r="E2757" s="65">
        <v>227.87</v>
      </c>
      <c r="F2757" s="65">
        <v>3166.01</v>
      </c>
      <c r="G2757" s="65">
        <v>2686.3</v>
      </c>
      <c r="H2757" s="65">
        <v>10027.98</v>
      </c>
      <c r="I2757" s="65">
        <v>3166.06</v>
      </c>
      <c r="J2757" s="65">
        <v>2542.91</v>
      </c>
      <c r="K2757" s="65">
        <v>3264.23</v>
      </c>
      <c r="L2757" s="65">
        <v>-4739.7</v>
      </c>
      <c r="M2757" s="65">
        <v>-2104.35</v>
      </c>
      <c r="N2757" s="65">
        <v>4309.5</v>
      </c>
      <c r="O2757" s="65">
        <v>-3050.8</v>
      </c>
      <c r="P2757" s="65">
        <v>14406.9</v>
      </c>
      <c r="Q2757" s="65">
        <v>-2999.7599999999998</v>
      </c>
      <c r="R2757" s="65">
        <v>-15925.735000000001</v>
      </c>
      <c r="S2757" s="65">
        <v>783.13</v>
      </c>
      <c r="T2757" s="65">
        <v>3071.2650000000003</v>
      </c>
      <c r="U2757" s="65">
        <v>6029.82</v>
      </c>
      <c r="V2757" s="65">
        <v>-219.73000000000229</v>
      </c>
    </row>
    <row r="2758" spans="1:22" x14ac:dyDescent="0.25">
      <c r="A2758">
        <v>2742</v>
      </c>
      <c r="B2758" s="65">
        <v>39.393099999999997</v>
      </c>
      <c r="C2758" s="65">
        <v>323.64870000000002</v>
      </c>
      <c r="D2758" s="65">
        <v>14.477600000000001</v>
      </c>
      <c r="E2758" s="65">
        <v>230.6635</v>
      </c>
      <c r="F2758" s="65">
        <v>3316.3208</v>
      </c>
      <c r="G2758" s="65">
        <v>2684.3829999999998</v>
      </c>
      <c r="H2758" s="65">
        <v>9427.1828999999998</v>
      </c>
      <c r="I2758" s="65">
        <v>3169.1311000000001</v>
      </c>
      <c r="J2758" s="65">
        <v>2609.1761999999999</v>
      </c>
      <c r="K2758" s="65">
        <v>3262.2855</v>
      </c>
      <c r="L2758" s="65">
        <v>7118.2999999999993</v>
      </c>
      <c r="M2758" s="65">
        <v>-2173.0500000000002</v>
      </c>
      <c r="N2758" s="65">
        <v>-6926.4000000000005</v>
      </c>
      <c r="O2758" s="65">
        <v>-8647</v>
      </c>
      <c r="P2758" s="65">
        <v>-23171.325000000001</v>
      </c>
      <c r="Q2758" s="65">
        <v>-2616.12</v>
      </c>
      <c r="R2758" s="65">
        <v>14113.919999999998</v>
      </c>
      <c r="S2758" s="65">
        <v>476.17</v>
      </c>
      <c r="T2758" s="65">
        <v>-6868.95</v>
      </c>
      <c r="U2758" s="65">
        <v>6418.2599999999993</v>
      </c>
      <c r="V2758" s="65">
        <v>-22276.195000000014</v>
      </c>
    </row>
    <row r="2759" spans="1:22" x14ac:dyDescent="0.25">
      <c r="A2759">
        <v>2743</v>
      </c>
      <c r="B2759" s="65">
        <v>40.78</v>
      </c>
      <c r="C2759" s="65">
        <v>328.19</v>
      </c>
      <c r="D2759" s="65">
        <v>14.59</v>
      </c>
      <c r="E2759" s="65">
        <v>228.28</v>
      </c>
      <c r="F2759" s="65">
        <v>3370.11</v>
      </c>
      <c r="G2759" s="65">
        <v>2672.25</v>
      </c>
      <c r="H2759" s="65">
        <v>9756.42</v>
      </c>
      <c r="I2759" s="65">
        <v>3149.58</v>
      </c>
      <c r="J2759" s="65">
        <v>2518.7199999999998</v>
      </c>
      <c r="K2759" s="65">
        <v>3323.87</v>
      </c>
      <c r="L2759" s="65">
        <v>-2620.8000000000002</v>
      </c>
      <c r="M2759" s="65">
        <v>-8989.9499999999989</v>
      </c>
      <c r="N2759" s="65">
        <v>-11271</v>
      </c>
      <c r="O2759" s="65">
        <v>-3888.2</v>
      </c>
      <c r="P2759" s="65">
        <v>-36617.375</v>
      </c>
      <c r="Q2759" s="65">
        <v>-190.26000000000002</v>
      </c>
      <c r="R2759" s="65">
        <v>-2348.14</v>
      </c>
      <c r="S2759" s="65">
        <v>2431.7599999999998</v>
      </c>
      <c r="T2759" s="65">
        <v>6699.6149999999998</v>
      </c>
      <c r="U2759" s="65">
        <v>-5898.9400000000005</v>
      </c>
      <c r="V2759" s="65">
        <v>-62693.290000000008</v>
      </c>
    </row>
    <row r="2760" spans="1:22" x14ac:dyDescent="0.25">
      <c r="A2760">
        <v>2744</v>
      </c>
      <c r="B2760" s="65">
        <v>41.781999999999996</v>
      </c>
      <c r="C2760" s="65">
        <v>320.6277</v>
      </c>
      <c r="D2760" s="65">
        <v>14.361700000000001</v>
      </c>
      <c r="E2760" s="65">
        <v>240.595</v>
      </c>
      <c r="F2760" s="65">
        <v>3298.0518999999999</v>
      </c>
      <c r="G2760" s="65">
        <v>2696.9427000000001</v>
      </c>
      <c r="H2760" s="65">
        <v>10234.9733</v>
      </c>
      <c r="I2760" s="65">
        <v>3158.5527000000002</v>
      </c>
      <c r="J2760" s="65">
        <v>2500.9396000000002</v>
      </c>
      <c r="K2760" s="65">
        <v>3287.5695999999998</v>
      </c>
      <c r="L2760" s="65">
        <v>-9604</v>
      </c>
      <c r="M2760" s="65">
        <v>2358.4500000000003</v>
      </c>
      <c r="N2760" s="65">
        <v>-2406.2999999999997</v>
      </c>
      <c r="O2760" s="65">
        <v>-28510</v>
      </c>
      <c r="P2760" s="65">
        <v>-18604.099999999999</v>
      </c>
      <c r="Q2760" s="65">
        <v>-5128.0600000000004</v>
      </c>
      <c r="R2760" s="65">
        <v>-26275.599999999999</v>
      </c>
      <c r="S2760" s="65">
        <v>1534.01</v>
      </c>
      <c r="T2760" s="65">
        <v>9366.5400000000009</v>
      </c>
      <c r="U2760" s="65">
        <v>1361.44</v>
      </c>
      <c r="V2760" s="65">
        <v>-75907.62</v>
      </c>
    </row>
    <row r="2761" spans="1:22" x14ac:dyDescent="0.25">
      <c r="A2761">
        <v>2745</v>
      </c>
      <c r="B2761" s="65">
        <v>39.770000000000003</v>
      </c>
      <c r="C2761" s="65">
        <v>315.93</v>
      </c>
      <c r="D2761" s="65">
        <v>14.2</v>
      </c>
      <c r="E2761" s="65">
        <v>233.99</v>
      </c>
      <c r="F2761" s="65">
        <v>3149.8</v>
      </c>
      <c r="G2761" s="65">
        <v>2686.03</v>
      </c>
      <c r="H2761" s="65">
        <v>9962.11</v>
      </c>
      <c r="I2761" s="65">
        <v>3190.61</v>
      </c>
      <c r="J2761" s="65">
        <v>2516.38</v>
      </c>
      <c r="K2761" s="65">
        <v>3283.68</v>
      </c>
      <c r="L2761" s="65">
        <v>4512.2</v>
      </c>
      <c r="M2761" s="65">
        <v>9406.65</v>
      </c>
      <c r="N2761" s="65">
        <v>3814.2</v>
      </c>
      <c r="O2761" s="65">
        <v>-15301.4</v>
      </c>
      <c r="P2761" s="65">
        <v>18460.025000000001</v>
      </c>
      <c r="Q2761" s="65">
        <v>-2945.7599999999998</v>
      </c>
      <c r="R2761" s="65">
        <v>-12632.605</v>
      </c>
      <c r="S2761" s="65">
        <v>-1671.5</v>
      </c>
      <c r="T2761" s="65">
        <v>7049.9549999999999</v>
      </c>
      <c r="U2761" s="65">
        <v>2139.2600000000002</v>
      </c>
      <c r="V2761" s="65">
        <v>12831.025000000005</v>
      </c>
    </row>
    <row r="2762" spans="1:22" x14ac:dyDescent="0.25">
      <c r="A2762">
        <v>2746</v>
      </c>
      <c r="B2762" s="65">
        <v>41.9846</v>
      </c>
      <c r="C2762" s="65">
        <v>321.53519999999997</v>
      </c>
      <c r="D2762" s="65">
        <v>13.7616</v>
      </c>
      <c r="E2762" s="65">
        <v>235.85919999999999</v>
      </c>
      <c r="F2762" s="65">
        <v>3301.9068000000002</v>
      </c>
      <c r="G2762" s="65">
        <v>2651.3058000000001</v>
      </c>
      <c r="H2762" s="65">
        <v>10410.1481</v>
      </c>
      <c r="I2762" s="65">
        <v>3183.9243999999999</v>
      </c>
      <c r="J2762" s="65">
        <v>2628.6052</v>
      </c>
      <c r="K2762" s="65">
        <v>3236.2979999999998</v>
      </c>
      <c r="L2762" s="65">
        <v>-11022.2</v>
      </c>
      <c r="M2762" s="65">
        <v>997.19999999999993</v>
      </c>
      <c r="N2762" s="65">
        <v>20997.599999999999</v>
      </c>
      <c r="O2762" s="65">
        <v>-19038.399999999998</v>
      </c>
      <c r="P2762" s="65">
        <v>-19567.825000000001</v>
      </c>
      <c r="Q2762" s="65">
        <v>3999.32</v>
      </c>
      <c r="R2762" s="65">
        <v>-35034.339999999997</v>
      </c>
      <c r="S2762" s="65">
        <v>-1003.16</v>
      </c>
      <c r="T2762" s="65">
        <v>-9783.2999999999993</v>
      </c>
      <c r="U2762" s="65">
        <v>11615.76</v>
      </c>
      <c r="V2762" s="65">
        <v>-57839.344999999994</v>
      </c>
    </row>
    <row r="2763" spans="1:22" x14ac:dyDescent="0.25">
      <c r="A2763">
        <v>2747</v>
      </c>
      <c r="B2763" s="65">
        <v>40.909999999999997</v>
      </c>
      <c r="C2763" s="65">
        <v>318.85000000000002</v>
      </c>
      <c r="D2763" s="65">
        <v>14.21</v>
      </c>
      <c r="E2763" s="65">
        <v>216.94</v>
      </c>
      <c r="F2763" s="65">
        <v>3385.88</v>
      </c>
      <c r="G2763" s="65">
        <v>2692.92</v>
      </c>
      <c r="H2763" s="65">
        <v>9572.18</v>
      </c>
      <c r="I2763" s="65">
        <v>3135.06</v>
      </c>
      <c r="J2763" s="65">
        <v>2537.08</v>
      </c>
      <c r="K2763" s="65">
        <v>3363.33</v>
      </c>
      <c r="L2763" s="65">
        <v>-3525.9</v>
      </c>
      <c r="M2763" s="65">
        <v>5027.3999999999996</v>
      </c>
      <c r="N2763" s="65">
        <v>3451.5</v>
      </c>
      <c r="O2763" s="65">
        <v>18795.8</v>
      </c>
      <c r="P2763" s="65">
        <v>-40561.9</v>
      </c>
      <c r="Q2763" s="65">
        <v>-4323.5199999999995</v>
      </c>
      <c r="R2763" s="65">
        <v>6864.0649999999996</v>
      </c>
      <c r="S2763" s="65">
        <v>3883.67</v>
      </c>
      <c r="T2763" s="65">
        <v>3945.4349999999999</v>
      </c>
      <c r="U2763" s="65">
        <v>-13791.220000000001</v>
      </c>
      <c r="V2763" s="65">
        <v>-20234.670000000006</v>
      </c>
    </row>
    <row r="2764" spans="1:22" x14ac:dyDescent="0.25">
      <c r="A2764">
        <v>2748</v>
      </c>
      <c r="B2764" s="65">
        <v>40.5244</v>
      </c>
      <c r="C2764" s="65">
        <v>319.80770000000001</v>
      </c>
      <c r="D2764" s="65">
        <v>14.584099999999999</v>
      </c>
      <c r="E2764" s="65">
        <v>233.52889999999999</v>
      </c>
      <c r="F2764" s="65">
        <v>3238.2431000000001</v>
      </c>
      <c r="G2764" s="65">
        <v>2615.0223999999998</v>
      </c>
      <c r="H2764" s="65">
        <v>10058.5643</v>
      </c>
      <c r="I2764" s="65">
        <v>3138.3613</v>
      </c>
      <c r="J2764" s="65">
        <v>2512.1687000000002</v>
      </c>
      <c r="K2764" s="65">
        <v>3267.6846999999998</v>
      </c>
      <c r="L2764" s="65">
        <v>-800.80000000000007</v>
      </c>
      <c r="M2764" s="65">
        <v>3588.4500000000003</v>
      </c>
      <c r="N2764" s="65">
        <v>-11079.900000000001</v>
      </c>
      <c r="O2764" s="65">
        <v>-14377.800000000001</v>
      </c>
      <c r="P2764" s="65">
        <v>-3651.9</v>
      </c>
      <c r="Q2764" s="65">
        <v>11256</v>
      </c>
      <c r="R2764" s="65">
        <v>-17455.150000000001</v>
      </c>
      <c r="S2764" s="65">
        <v>3553.15</v>
      </c>
      <c r="T2764" s="65">
        <v>7682.1750000000002</v>
      </c>
      <c r="U2764" s="65">
        <v>5338.42</v>
      </c>
      <c r="V2764" s="65">
        <v>-15947.355000000005</v>
      </c>
    </row>
    <row r="2765" spans="1:22" x14ac:dyDescent="0.25">
      <c r="A2765">
        <v>2749</v>
      </c>
      <c r="B2765" s="65">
        <v>41.17</v>
      </c>
      <c r="C2765" s="65">
        <v>319.58999999999997</v>
      </c>
      <c r="D2765" s="65">
        <v>14.22</v>
      </c>
      <c r="E2765" s="65">
        <v>222</v>
      </c>
      <c r="F2765" s="65">
        <v>3141.33</v>
      </c>
      <c r="G2765" s="65">
        <v>2730.08</v>
      </c>
      <c r="H2765" s="65">
        <v>9606.99</v>
      </c>
      <c r="I2765" s="65">
        <v>3111.59</v>
      </c>
      <c r="J2765" s="65">
        <v>2584.63</v>
      </c>
      <c r="K2765" s="65">
        <v>3289.79</v>
      </c>
      <c r="L2765" s="65">
        <v>-5293.4</v>
      </c>
      <c r="M2765" s="65">
        <v>3917.25</v>
      </c>
      <c r="N2765" s="65">
        <v>2979.6</v>
      </c>
      <c r="O2765" s="65">
        <v>8683.1999999999989</v>
      </c>
      <c r="P2765" s="65">
        <v>20576.675000000003</v>
      </c>
      <c r="Q2765" s="65">
        <v>-11755.28</v>
      </c>
      <c r="R2765" s="65">
        <v>5123.63</v>
      </c>
      <c r="S2765" s="65">
        <v>6230.72</v>
      </c>
      <c r="T2765" s="65">
        <v>-3186.96</v>
      </c>
      <c r="U2765" s="65">
        <v>918.34</v>
      </c>
      <c r="V2765" s="65">
        <v>28193.775000000009</v>
      </c>
    </row>
    <row r="2766" spans="1:22" x14ac:dyDescent="0.25">
      <c r="A2766">
        <v>2750</v>
      </c>
      <c r="B2766" s="65">
        <v>40.594900000000003</v>
      </c>
      <c r="C2766" s="65">
        <v>330.99680000000001</v>
      </c>
      <c r="D2766" s="65">
        <v>14.379799999999999</v>
      </c>
      <c r="E2766" s="65">
        <v>231.364</v>
      </c>
      <c r="F2766" s="65">
        <v>3047.7121000000002</v>
      </c>
      <c r="G2766" s="65">
        <v>2677.2467000000001</v>
      </c>
      <c r="H2766" s="65">
        <v>9692.3320000000003</v>
      </c>
      <c r="I2766" s="65">
        <v>3138.8355999999999</v>
      </c>
      <c r="J2766" s="65">
        <v>2559.7921000000001</v>
      </c>
      <c r="K2766" s="65">
        <v>3276.4769000000001</v>
      </c>
      <c r="L2766" s="65">
        <v>-1294.3</v>
      </c>
      <c r="M2766" s="65">
        <v>-13195.199999999999</v>
      </c>
      <c r="N2766" s="65">
        <v>-3112.2</v>
      </c>
      <c r="O2766" s="65">
        <v>-10048</v>
      </c>
      <c r="P2766" s="65">
        <v>43980.85</v>
      </c>
      <c r="Q2766" s="65">
        <v>-1188.8600000000001</v>
      </c>
      <c r="R2766" s="65">
        <v>856.46500000000003</v>
      </c>
      <c r="S2766" s="65">
        <v>3505.7200000000003</v>
      </c>
      <c r="T2766" s="65">
        <v>538.66499999999996</v>
      </c>
      <c r="U2766" s="65">
        <v>3579.9799999999996</v>
      </c>
      <c r="V2766" s="65">
        <v>23623.120000000003</v>
      </c>
    </row>
    <row r="2767" spans="1:22" x14ac:dyDescent="0.25">
      <c r="A2767">
        <v>2751</v>
      </c>
      <c r="B2767" s="65">
        <v>40.909999999999997</v>
      </c>
      <c r="C2767" s="65">
        <v>330.09</v>
      </c>
      <c r="D2767" s="65">
        <v>14.13</v>
      </c>
      <c r="E2767" s="65">
        <v>229.97</v>
      </c>
      <c r="F2767" s="65">
        <v>3099.3</v>
      </c>
      <c r="G2767" s="65">
        <v>2733.16</v>
      </c>
      <c r="H2767" s="65">
        <v>9792.36</v>
      </c>
      <c r="I2767" s="65">
        <v>3152.49</v>
      </c>
      <c r="J2767" s="65">
        <v>2575</v>
      </c>
      <c r="K2767" s="65">
        <v>3286.93</v>
      </c>
      <c r="L2767" s="65">
        <v>-3477.6</v>
      </c>
      <c r="M2767" s="65">
        <v>-11841.3</v>
      </c>
      <c r="N2767" s="65">
        <v>6774.3</v>
      </c>
      <c r="O2767" s="65">
        <v>-7268</v>
      </c>
      <c r="P2767" s="65">
        <v>31083.924999999999</v>
      </c>
      <c r="Q2767" s="65">
        <v>-12371.1</v>
      </c>
      <c r="R2767" s="65">
        <v>-4145.16</v>
      </c>
      <c r="S2767" s="65">
        <v>2139.88</v>
      </c>
      <c r="T2767" s="65">
        <v>-1742.61</v>
      </c>
      <c r="U2767" s="65">
        <v>1489.4399999999998</v>
      </c>
      <c r="V2767" s="65">
        <v>641.77500000000055</v>
      </c>
    </row>
    <row r="2768" spans="1:22" x14ac:dyDescent="0.25">
      <c r="A2768">
        <v>2752</v>
      </c>
      <c r="B2768" s="65">
        <v>42.296399999999998</v>
      </c>
      <c r="C2768" s="65">
        <v>324.30070000000001</v>
      </c>
      <c r="D2768" s="65">
        <v>14.741300000000001</v>
      </c>
      <c r="E2768" s="65">
        <v>217.52629999999999</v>
      </c>
      <c r="F2768" s="65">
        <v>3239.9989999999998</v>
      </c>
      <c r="G2768" s="65">
        <v>2670.8559</v>
      </c>
      <c r="H2768" s="65">
        <v>9922.2275000000009</v>
      </c>
      <c r="I2768" s="65">
        <v>3120.2266</v>
      </c>
      <c r="J2768" s="65">
        <v>2641.9387999999999</v>
      </c>
      <c r="K2768" s="65">
        <v>3340.5751</v>
      </c>
      <c r="L2768" s="65">
        <v>-13204.800000000001</v>
      </c>
      <c r="M2768" s="65">
        <v>-3151.0499999999997</v>
      </c>
      <c r="N2768" s="65">
        <v>-17210.7</v>
      </c>
      <c r="O2768" s="65">
        <v>17627.400000000001</v>
      </c>
      <c r="P2768" s="65">
        <v>-4090.8749999999995</v>
      </c>
      <c r="Q2768" s="65">
        <v>89.3</v>
      </c>
      <c r="R2768" s="65">
        <v>-10638.31</v>
      </c>
      <c r="S2768" s="65">
        <v>5366.6200000000008</v>
      </c>
      <c r="T2768" s="65">
        <v>-11783.34</v>
      </c>
      <c r="U2768" s="65">
        <v>-9239.66</v>
      </c>
      <c r="V2768" s="65">
        <v>-46235.415000000008</v>
      </c>
    </row>
    <row r="2769" spans="1:22" x14ac:dyDescent="0.25">
      <c r="A2769">
        <v>2753</v>
      </c>
      <c r="B2769" s="65">
        <v>39.47</v>
      </c>
      <c r="C2769" s="65">
        <v>331.92</v>
      </c>
      <c r="D2769" s="65">
        <v>14.13</v>
      </c>
      <c r="E2769" s="65">
        <v>226.33</v>
      </c>
      <c r="F2769" s="65">
        <v>3021.24</v>
      </c>
      <c r="G2769" s="65">
        <v>2687.51</v>
      </c>
      <c r="H2769" s="65">
        <v>9766.99</v>
      </c>
      <c r="I2769" s="65">
        <v>3202.53</v>
      </c>
      <c r="J2769" s="65">
        <v>2608.25</v>
      </c>
      <c r="K2769" s="65">
        <v>3313.32</v>
      </c>
      <c r="L2769" s="65">
        <v>6589.8</v>
      </c>
      <c r="M2769" s="65">
        <v>-14580.9</v>
      </c>
      <c r="N2769" s="65">
        <v>6676.7999999999993</v>
      </c>
      <c r="O2769" s="65">
        <v>20.6</v>
      </c>
      <c r="P2769" s="65">
        <v>50599.3</v>
      </c>
      <c r="Q2769" s="65">
        <v>-3241.0200000000004</v>
      </c>
      <c r="R2769" s="65">
        <v>-2876.4850000000001</v>
      </c>
      <c r="S2769" s="65">
        <v>-2863.29</v>
      </c>
      <c r="T2769" s="65">
        <v>-6730.6049999999996</v>
      </c>
      <c r="U2769" s="65">
        <v>-3789.04</v>
      </c>
      <c r="V2769" s="65">
        <v>29805.159999999996</v>
      </c>
    </row>
    <row r="2770" spans="1:22" x14ac:dyDescent="0.25">
      <c r="A2770">
        <v>2754</v>
      </c>
      <c r="B2770" s="65">
        <v>40.1248</v>
      </c>
      <c r="C2770" s="65">
        <v>325.89589999999998</v>
      </c>
      <c r="D2770" s="65">
        <v>13.922800000000001</v>
      </c>
      <c r="E2770" s="65">
        <v>227.49010000000001</v>
      </c>
      <c r="F2770" s="65">
        <v>3387.8026</v>
      </c>
      <c r="G2770" s="65">
        <v>2686.7244999999998</v>
      </c>
      <c r="H2770" s="65">
        <v>10018.0764</v>
      </c>
      <c r="I2770" s="65">
        <v>3142.8841000000002</v>
      </c>
      <c r="J2770" s="65">
        <v>2552.5029</v>
      </c>
      <c r="K2770" s="65">
        <v>3278.6804000000002</v>
      </c>
      <c r="L2770" s="65">
        <v>1996.4</v>
      </c>
      <c r="M2770" s="65">
        <v>-5543.85</v>
      </c>
      <c r="N2770" s="65">
        <v>14710.8</v>
      </c>
      <c r="O2770" s="65">
        <v>-2300.1999999999998</v>
      </c>
      <c r="P2770" s="65">
        <v>-41041.775000000001</v>
      </c>
      <c r="Q2770" s="65">
        <v>-3084.42</v>
      </c>
      <c r="R2770" s="65">
        <v>-15430.754999999999</v>
      </c>
      <c r="S2770" s="65">
        <v>3100.87</v>
      </c>
      <c r="T2770" s="65">
        <v>1632.0450000000001</v>
      </c>
      <c r="U2770" s="65">
        <v>3139.28</v>
      </c>
      <c r="V2770" s="65">
        <v>-42821.605000000003</v>
      </c>
    </row>
    <row r="2771" spans="1:22" x14ac:dyDescent="0.25">
      <c r="A2771">
        <v>2755</v>
      </c>
      <c r="B2771" s="65">
        <v>40.950000000000003</v>
      </c>
      <c r="C2771" s="65">
        <v>323.83</v>
      </c>
      <c r="D2771" s="65">
        <v>14.28</v>
      </c>
      <c r="E2771" s="65">
        <v>220.43</v>
      </c>
      <c r="F2771" s="65">
        <v>3171.26</v>
      </c>
      <c r="G2771" s="65">
        <v>2649.11</v>
      </c>
      <c r="H2771" s="65">
        <v>9623.08</v>
      </c>
      <c r="I2771" s="65">
        <v>3221.08</v>
      </c>
      <c r="J2771" s="65">
        <v>2520.0500000000002</v>
      </c>
      <c r="K2771" s="65">
        <v>3277.26</v>
      </c>
      <c r="L2771" s="65">
        <v>-3810.1</v>
      </c>
      <c r="M2771" s="65">
        <v>-2452.0500000000002</v>
      </c>
      <c r="N2771" s="65">
        <v>690.30000000000007</v>
      </c>
      <c r="O2771" s="65">
        <v>11828.6</v>
      </c>
      <c r="P2771" s="65">
        <v>13093.9</v>
      </c>
      <c r="Q2771" s="65">
        <v>4439.0999999999995</v>
      </c>
      <c r="R2771" s="65">
        <v>4319.08</v>
      </c>
      <c r="S2771" s="65">
        <v>-4718.62</v>
      </c>
      <c r="T2771" s="65">
        <v>6499.29</v>
      </c>
      <c r="U2771" s="65">
        <v>3423.58</v>
      </c>
      <c r="V2771" s="65">
        <v>33313.08</v>
      </c>
    </row>
    <row r="2772" spans="1:22" x14ac:dyDescent="0.25">
      <c r="A2772">
        <v>2756</v>
      </c>
      <c r="B2772" s="65">
        <v>41.264400000000002</v>
      </c>
      <c r="C2772" s="65">
        <v>326.50650000000002</v>
      </c>
      <c r="D2772" s="65">
        <v>14.3111</v>
      </c>
      <c r="E2772" s="65">
        <v>220.16669999999999</v>
      </c>
      <c r="F2772" s="65">
        <v>3340.7100999999998</v>
      </c>
      <c r="G2772" s="65">
        <v>2684.1179000000002</v>
      </c>
      <c r="H2772" s="65">
        <v>10057.3667</v>
      </c>
      <c r="I2772" s="65">
        <v>3209.6129000000001</v>
      </c>
      <c r="J2772" s="65">
        <v>2548.9656</v>
      </c>
      <c r="K2772" s="65">
        <v>3417.9059999999999</v>
      </c>
      <c r="L2772" s="65">
        <v>-5980.8</v>
      </c>
      <c r="M2772" s="65">
        <v>-6459.75</v>
      </c>
      <c r="N2772" s="65">
        <v>-432.90000000000003</v>
      </c>
      <c r="O2772" s="65">
        <v>12346.6</v>
      </c>
      <c r="P2772" s="65">
        <v>-29268.65</v>
      </c>
      <c r="Q2772" s="65">
        <v>-2563.1</v>
      </c>
      <c r="R2772" s="65">
        <v>-17395.27</v>
      </c>
      <c r="S2772" s="65">
        <v>-3572.01</v>
      </c>
      <c r="T2772" s="65">
        <v>2162.64</v>
      </c>
      <c r="U2772" s="65">
        <v>-24705.84</v>
      </c>
      <c r="V2772" s="65">
        <v>-75869.08</v>
      </c>
    </row>
    <row r="2773" spans="1:22" x14ac:dyDescent="0.25">
      <c r="A2773">
        <v>2757</v>
      </c>
      <c r="B2773" s="65">
        <v>39.89</v>
      </c>
      <c r="C2773" s="65">
        <v>328.82</v>
      </c>
      <c r="D2773" s="65">
        <v>14.08</v>
      </c>
      <c r="E2773" s="65">
        <v>223.3</v>
      </c>
      <c r="F2773" s="65">
        <v>3161.49</v>
      </c>
      <c r="G2773" s="65">
        <v>2706.14</v>
      </c>
      <c r="H2773" s="65">
        <v>9459.65</v>
      </c>
      <c r="I2773" s="65">
        <v>3172.96</v>
      </c>
      <c r="J2773" s="65">
        <v>2575.14</v>
      </c>
      <c r="K2773" s="65">
        <v>3348.98</v>
      </c>
      <c r="L2773" s="65">
        <v>3672.9000000000005</v>
      </c>
      <c r="M2773" s="65">
        <v>-9923.4</v>
      </c>
      <c r="N2773" s="65">
        <v>8466.9</v>
      </c>
      <c r="O2773" s="65">
        <v>6072.8</v>
      </c>
      <c r="P2773" s="65">
        <v>15536.424999999999</v>
      </c>
      <c r="Q2773" s="65">
        <v>-6967.32</v>
      </c>
      <c r="R2773" s="65">
        <v>12490.545</v>
      </c>
      <c r="S2773" s="65">
        <v>93.410000000000011</v>
      </c>
      <c r="T2773" s="65">
        <v>-1762.8899999999999</v>
      </c>
      <c r="U2773" s="65">
        <v>-10919.68</v>
      </c>
      <c r="V2773" s="65">
        <v>16759.689999999999</v>
      </c>
    </row>
    <row r="2774" spans="1:22" x14ac:dyDescent="0.25">
      <c r="A2774">
        <v>2758</v>
      </c>
      <c r="B2774" s="65">
        <v>42.5244</v>
      </c>
      <c r="C2774" s="65">
        <v>308.3331</v>
      </c>
      <c r="D2774" s="65">
        <v>13.819699999999999</v>
      </c>
      <c r="E2774" s="65">
        <v>220.43109999999999</v>
      </c>
      <c r="F2774" s="65">
        <v>3075.4369000000002</v>
      </c>
      <c r="G2774" s="65">
        <v>2729.5374000000002</v>
      </c>
      <c r="H2774" s="65">
        <v>9321.8230000000003</v>
      </c>
      <c r="I2774" s="65">
        <v>3206.3181</v>
      </c>
      <c r="J2774" s="65">
        <v>2595.9371999999998</v>
      </c>
      <c r="K2774" s="65">
        <v>3446.2002000000002</v>
      </c>
      <c r="L2774" s="65">
        <v>-14800.8</v>
      </c>
      <c r="M2774" s="65">
        <v>20800.349999999999</v>
      </c>
      <c r="N2774" s="65">
        <v>18731.7</v>
      </c>
      <c r="O2774" s="65">
        <v>11817.8</v>
      </c>
      <c r="P2774" s="65">
        <v>37049.65</v>
      </c>
      <c r="Q2774" s="65">
        <v>-11647</v>
      </c>
      <c r="R2774" s="65">
        <v>19381.915000000001</v>
      </c>
      <c r="S2774" s="65">
        <v>-3242.53</v>
      </c>
      <c r="T2774" s="65">
        <v>-4883.1000000000004</v>
      </c>
      <c r="U2774" s="65">
        <v>-30364.68</v>
      </c>
      <c r="V2774" s="65">
        <v>42843.305000000015</v>
      </c>
    </row>
    <row r="2775" spans="1:22" x14ac:dyDescent="0.25">
      <c r="A2775">
        <v>2759</v>
      </c>
      <c r="B2775" s="65">
        <v>40.11</v>
      </c>
      <c r="C2775" s="65">
        <v>325.76</v>
      </c>
      <c r="D2775" s="65">
        <v>14.3</v>
      </c>
      <c r="E2775" s="65">
        <v>222.09</v>
      </c>
      <c r="F2775" s="65">
        <v>3202.85</v>
      </c>
      <c r="G2775" s="65">
        <v>2701.28</v>
      </c>
      <c r="H2775" s="65">
        <v>10146.700000000001</v>
      </c>
      <c r="I2775" s="65">
        <v>3200.98</v>
      </c>
      <c r="J2775" s="65">
        <v>2543.9</v>
      </c>
      <c r="K2775" s="65">
        <v>3271.52</v>
      </c>
      <c r="L2775" s="65">
        <v>2081.1</v>
      </c>
      <c r="M2775" s="65">
        <v>-5340.45</v>
      </c>
      <c r="N2775" s="65">
        <v>74.099999999999994</v>
      </c>
      <c r="O2775" s="65">
        <v>8505.5999999999985</v>
      </c>
      <c r="P2775" s="65">
        <v>5195.2249999999995</v>
      </c>
      <c r="Q2775" s="65">
        <v>-5994.84</v>
      </c>
      <c r="R2775" s="65">
        <v>-21862.135000000002</v>
      </c>
      <c r="S2775" s="65">
        <v>-2708.58</v>
      </c>
      <c r="T2775" s="65">
        <v>2922.27</v>
      </c>
      <c r="U2775" s="65">
        <v>4571.1399999999994</v>
      </c>
      <c r="V2775" s="65">
        <v>-12556.570000000003</v>
      </c>
    </row>
    <row r="2776" spans="1:22" x14ac:dyDescent="0.25">
      <c r="A2776">
        <v>2760</v>
      </c>
      <c r="B2776" s="65">
        <v>40.398600000000002</v>
      </c>
      <c r="C2776" s="65">
        <v>322.32909999999998</v>
      </c>
      <c r="D2776" s="65">
        <v>14.6708</v>
      </c>
      <c r="E2776" s="65">
        <v>225.66679999999999</v>
      </c>
      <c r="F2776" s="65">
        <v>3167.2653</v>
      </c>
      <c r="G2776" s="65">
        <v>2652.9144000000001</v>
      </c>
      <c r="H2776" s="65">
        <v>9520.6489000000001</v>
      </c>
      <c r="I2776" s="65">
        <v>3137.1514000000002</v>
      </c>
      <c r="J2776" s="65">
        <v>2586.7049000000002</v>
      </c>
      <c r="K2776" s="65">
        <v>3320.2121000000002</v>
      </c>
      <c r="L2776" s="65">
        <v>79.8</v>
      </c>
      <c r="M2776" s="65">
        <v>-193.64999999999998</v>
      </c>
      <c r="N2776" s="65">
        <v>-14461.2</v>
      </c>
      <c r="O2776" s="65">
        <v>1346.4</v>
      </c>
      <c r="P2776" s="65">
        <v>14092.55</v>
      </c>
      <c r="Q2776" s="65">
        <v>3677.6000000000004</v>
      </c>
      <c r="R2776" s="65">
        <v>9440.619999999999</v>
      </c>
      <c r="S2776" s="65">
        <v>3674.14</v>
      </c>
      <c r="T2776" s="65">
        <v>-3498.2550000000001</v>
      </c>
      <c r="U2776" s="65">
        <v>-5167.0600000000004</v>
      </c>
      <c r="V2776" s="65">
        <v>8990.9449999999961</v>
      </c>
    </row>
    <row r="2777" spans="1:22" x14ac:dyDescent="0.25">
      <c r="A2777">
        <v>2761</v>
      </c>
      <c r="B2777" s="65">
        <v>39.96</v>
      </c>
      <c r="C2777" s="65">
        <v>317.14</v>
      </c>
      <c r="D2777" s="65">
        <v>13.91</v>
      </c>
      <c r="E2777" s="65">
        <v>222.31</v>
      </c>
      <c r="F2777" s="65">
        <v>3203.66</v>
      </c>
      <c r="G2777" s="65">
        <v>2693.43</v>
      </c>
      <c r="H2777" s="65">
        <v>9764.09</v>
      </c>
      <c r="I2777" s="65">
        <v>3190.15</v>
      </c>
      <c r="J2777" s="65">
        <v>2544.13</v>
      </c>
      <c r="K2777" s="65">
        <v>3306.26</v>
      </c>
      <c r="L2777" s="65">
        <v>3173.8</v>
      </c>
      <c r="M2777" s="65">
        <v>7589.1</v>
      </c>
      <c r="N2777" s="65">
        <v>15167.1</v>
      </c>
      <c r="O2777" s="65">
        <v>8062.2000000000007</v>
      </c>
      <c r="P2777" s="65">
        <v>4994.3499999999995</v>
      </c>
      <c r="Q2777" s="65">
        <v>-4426.26</v>
      </c>
      <c r="R2777" s="65">
        <v>-2731.4850000000001</v>
      </c>
      <c r="S2777" s="65">
        <v>-1625.83</v>
      </c>
      <c r="T2777" s="65">
        <v>2887.71</v>
      </c>
      <c r="U2777" s="65">
        <v>-2375.84</v>
      </c>
      <c r="V2777" s="65">
        <v>30714.84499999999</v>
      </c>
    </row>
    <row r="2778" spans="1:22" x14ac:dyDescent="0.25">
      <c r="A2778">
        <v>2762</v>
      </c>
      <c r="B2778" s="65">
        <v>40.393900000000002</v>
      </c>
      <c r="C2778" s="65">
        <v>324.07920000000001</v>
      </c>
      <c r="D2778" s="65">
        <v>14.4069</v>
      </c>
      <c r="E2778" s="65">
        <v>227.28919999999999</v>
      </c>
      <c r="F2778" s="65">
        <v>3193.1939000000002</v>
      </c>
      <c r="G2778" s="65">
        <v>2691.6496000000002</v>
      </c>
      <c r="H2778" s="65">
        <v>10022.804099999999</v>
      </c>
      <c r="I2778" s="65">
        <v>3231.5079000000001</v>
      </c>
      <c r="J2778" s="65">
        <v>2548.5558000000001</v>
      </c>
      <c r="K2778" s="65">
        <v>3247.3096</v>
      </c>
      <c r="L2778" s="65">
        <v>112.7</v>
      </c>
      <c r="M2778" s="65">
        <v>-2818.8</v>
      </c>
      <c r="N2778" s="65">
        <v>-4169.0999999999995</v>
      </c>
      <c r="O2778" s="65">
        <v>-1898.4</v>
      </c>
      <c r="P2778" s="65">
        <v>7610.4000000000005</v>
      </c>
      <c r="Q2778" s="65">
        <v>-4069.44</v>
      </c>
      <c r="R2778" s="65">
        <v>-15667.140000000001</v>
      </c>
      <c r="S2778" s="65">
        <v>-5761.51</v>
      </c>
      <c r="T2778" s="65">
        <v>2224.11</v>
      </c>
      <c r="U2778" s="65">
        <v>9413.44</v>
      </c>
      <c r="V2778" s="65">
        <v>-15023.74</v>
      </c>
    </row>
    <row r="2779" spans="1:22" x14ac:dyDescent="0.25">
      <c r="A2779">
        <v>2763</v>
      </c>
      <c r="B2779" s="65">
        <v>41.25</v>
      </c>
      <c r="C2779" s="65">
        <v>328.67</v>
      </c>
      <c r="D2779" s="65">
        <v>13.97</v>
      </c>
      <c r="E2779" s="65">
        <v>226.94</v>
      </c>
      <c r="F2779" s="65">
        <v>3345.23</v>
      </c>
      <c r="G2779" s="65">
        <v>2623.55</v>
      </c>
      <c r="H2779" s="65">
        <v>9704.09</v>
      </c>
      <c r="I2779" s="65">
        <v>3213.89</v>
      </c>
      <c r="J2779" s="65">
        <v>2564.0100000000002</v>
      </c>
      <c r="K2779" s="65">
        <v>3330.58</v>
      </c>
      <c r="L2779" s="65">
        <v>-5861.8</v>
      </c>
      <c r="M2779" s="65">
        <v>-9703.7999999999993</v>
      </c>
      <c r="N2779" s="65">
        <v>12948</v>
      </c>
      <c r="O2779" s="65">
        <v>-1201.8</v>
      </c>
      <c r="P2779" s="65">
        <v>-30397.95</v>
      </c>
      <c r="Q2779" s="65">
        <v>9550.02</v>
      </c>
      <c r="R2779" s="65">
        <v>268.505</v>
      </c>
      <c r="S2779" s="65">
        <v>-3999.91</v>
      </c>
      <c r="T2779" s="65">
        <v>-94.635000000000005</v>
      </c>
      <c r="U2779" s="65">
        <v>-7240.3</v>
      </c>
      <c r="V2779" s="65">
        <v>-35733.67</v>
      </c>
    </row>
    <row r="2780" spans="1:22" x14ac:dyDescent="0.25">
      <c r="A2780">
        <v>2764</v>
      </c>
      <c r="B2780" s="65">
        <v>41.019799999999996</v>
      </c>
      <c r="C2780" s="65">
        <v>312.93889999999999</v>
      </c>
      <c r="D2780" s="65">
        <v>14.292299999999999</v>
      </c>
      <c r="E2780" s="65">
        <v>237.0986</v>
      </c>
      <c r="F2780" s="65">
        <v>3311.3434000000002</v>
      </c>
      <c r="G2780" s="65">
        <v>2624.8330999999998</v>
      </c>
      <c r="H2780" s="65">
        <v>9802.0815000000002</v>
      </c>
      <c r="I2780" s="65">
        <v>3190.6930000000002</v>
      </c>
      <c r="J2780" s="65">
        <v>2554.9960000000001</v>
      </c>
      <c r="K2780" s="65">
        <v>3259.0886999999998</v>
      </c>
      <c r="L2780" s="65">
        <v>-4268.6000000000004</v>
      </c>
      <c r="M2780" s="65">
        <v>13891.650000000001</v>
      </c>
      <c r="N2780" s="65">
        <v>300.3</v>
      </c>
      <c r="O2780" s="65">
        <v>-21517.200000000001</v>
      </c>
      <c r="P2780" s="65">
        <v>-21926.974999999999</v>
      </c>
      <c r="Q2780" s="65">
        <v>9293.8599999999988</v>
      </c>
      <c r="R2780" s="65">
        <v>-4631.01</v>
      </c>
      <c r="S2780" s="65">
        <v>-1680.02</v>
      </c>
      <c r="T2780" s="65">
        <v>1258.08</v>
      </c>
      <c r="U2780" s="65">
        <v>7057.62</v>
      </c>
      <c r="V2780" s="65">
        <v>-22222.295000000002</v>
      </c>
    </row>
    <row r="2781" spans="1:22" x14ac:dyDescent="0.25">
      <c r="A2781">
        <v>2765</v>
      </c>
      <c r="B2781" s="65">
        <v>38.67</v>
      </c>
      <c r="C2781" s="65">
        <v>319.61</v>
      </c>
      <c r="D2781" s="65">
        <v>14.73</v>
      </c>
      <c r="E2781" s="65">
        <v>241</v>
      </c>
      <c r="F2781" s="65">
        <v>2988.13</v>
      </c>
      <c r="G2781" s="65">
        <v>2607.52</v>
      </c>
      <c r="H2781" s="65">
        <v>9409.43</v>
      </c>
      <c r="I2781" s="65">
        <v>3173.17</v>
      </c>
      <c r="J2781" s="65">
        <v>2529.6999999999998</v>
      </c>
      <c r="K2781" s="65">
        <v>3201.52</v>
      </c>
      <c r="L2781" s="65">
        <v>12166.7</v>
      </c>
      <c r="M2781" s="65">
        <v>3891.6</v>
      </c>
      <c r="N2781" s="65">
        <v>-16773.899999999998</v>
      </c>
      <c r="O2781" s="65">
        <v>-29324.799999999999</v>
      </c>
      <c r="P2781" s="65">
        <v>58875.725000000006</v>
      </c>
      <c r="Q2781" s="65">
        <v>12757.42</v>
      </c>
      <c r="R2781" s="65">
        <v>15001.505000000001</v>
      </c>
      <c r="S2781" s="65">
        <v>72.3</v>
      </c>
      <c r="T2781" s="65">
        <v>5052.0150000000003</v>
      </c>
      <c r="U2781" s="65">
        <v>18570.88</v>
      </c>
      <c r="V2781" s="65">
        <v>80289.445000000022</v>
      </c>
    </row>
    <row r="2782" spans="1:22" x14ac:dyDescent="0.25">
      <c r="A2782">
        <v>2766</v>
      </c>
      <c r="B2782" s="65">
        <v>41.809100000000001</v>
      </c>
      <c r="C2782" s="65">
        <v>331.41329999999999</v>
      </c>
      <c r="D2782" s="65">
        <v>14.6073</v>
      </c>
      <c r="E2782" s="65">
        <v>217.798</v>
      </c>
      <c r="F2782" s="65">
        <v>3275.6268</v>
      </c>
      <c r="G2782" s="65">
        <v>2661.7673</v>
      </c>
      <c r="H2782" s="65">
        <v>9776.5895</v>
      </c>
      <c r="I2782" s="65">
        <v>3128.5151999999998</v>
      </c>
      <c r="J2782" s="65">
        <v>2609.3018999999999</v>
      </c>
      <c r="K2782" s="65">
        <v>3378.5814</v>
      </c>
      <c r="L2782" s="65">
        <v>-9793.7000000000007</v>
      </c>
      <c r="M2782" s="65">
        <v>-13819.95</v>
      </c>
      <c r="N2782" s="65">
        <v>-11984.7</v>
      </c>
      <c r="O2782" s="65">
        <v>17084</v>
      </c>
      <c r="P2782" s="65">
        <v>-12997.825000000001</v>
      </c>
      <c r="Q2782" s="65">
        <v>1907.02</v>
      </c>
      <c r="R2782" s="65">
        <v>-3356.4100000000003</v>
      </c>
      <c r="S2782" s="65">
        <v>4537.76</v>
      </c>
      <c r="T2782" s="65">
        <v>-6887.8050000000003</v>
      </c>
      <c r="U2782" s="65">
        <v>-16840.919999999998</v>
      </c>
      <c r="V2782" s="65">
        <v>-52152.530000000006</v>
      </c>
    </row>
    <row r="2783" spans="1:22" x14ac:dyDescent="0.25">
      <c r="A2783">
        <v>2767</v>
      </c>
      <c r="B2783" s="65">
        <v>40.42</v>
      </c>
      <c r="C2783" s="65">
        <v>317.88</v>
      </c>
      <c r="D2783" s="65">
        <v>14.2</v>
      </c>
      <c r="E2783" s="65">
        <v>223.21</v>
      </c>
      <c r="F2783" s="65">
        <v>3166</v>
      </c>
      <c r="G2783" s="65">
        <v>2649.21</v>
      </c>
      <c r="H2783" s="65">
        <v>9827.2099999999991</v>
      </c>
      <c r="I2783" s="65">
        <v>3205.58</v>
      </c>
      <c r="J2783" s="65">
        <v>2581.96</v>
      </c>
      <c r="K2783" s="65">
        <v>3289.51</v>
      </c>
      <c r="L2783" s="65">
        <v>-35</v>
      </c>
      <c r="M2783" s="65">
        <v>6487.05</v>
      </c>
      <c r="N2783" s="65">
        <v>3779.1</v>
      </c>
      <c r="O2783" s="65">
        <v>6257.6</v>
      </c>
      <c r="P2783" s="65">
        <v>14408.35</v>
      </c>
      <c r="Q2783" s="65">
        <v>4417.68</v>
      </c>
      <c r="R2783" s="65">
        <v>-5887.2849999999999</v>
      </c>
      <c r="S2783" s="65">
        <v>-3168.23</v>
      </c>
      <c r="T2783" s="65">
        <v>-2786.82</v>
      </c>
      <c r="U2783" s="65">
        <v>973.08</v>
      </c>
      <c r="V2783" s="65">
        <v>24445.525000000001</v>
      </c>
    </row>
    <row r="2784" spans="1:22" x14ac:dyDescent="0.25">
      <c r="A2784">
        <v>2768</v>
      </c>
      <c r="B2784" s="65">
        <v>40.805700000000002</v>
      </c>
      <c r="C2784" s="65">
        <v>325.10820000000001</v>
      </c>
      <c r="D2784" s="65">
        <v>14.417299999999999</v>
      </c>
      <c r="E2784" s="65">
        <v>230.3409</v>
      </c>
      <c r="F2784" s="65">
        <v>3137.8676</v>
      </c>
      <c r="G2784" s="65">
        <v>2701.5047</v>
      </c>
      <c r="H2784" s="65">
        <v>9304.2795000000006</v>
      </c>
      <c r="I2784" s="65">
        <v>3143.7565</v>
      </c>
      <c r="J2784" s="65">
        <v>2491.7548999999999</v>
      </c>
      <c r="K2784" s="65">
        <v>3300.2489999999998</v>
      </c>
      <c r="L2784" s="65">
        <v>-2769.9</v>
      </c>
      <c r="M2784" s="65">
        <v>-4362.3</v>
      </c>
      <c r="N2784" s="65">
        <v>-4574.7</v>
      </c>
      <c r="O2784" s="65">
        <v>-8001.7999999999993</v>
      </c>
      <c r="P2784" s="65">
        <v>21441.974999999999</v>
      </c>
      <c r="Q2784" s="65">
        <v>-6040.46</v>
      </c>
      <c r="R2784" s="65">
        <v>20259.09</v>
      </c>
      <c r="S2784" s="65">
        <v>3013.6299999999997</v>
      </c>
      <c r="T2784" s="65">
        <v>10744.244999999999</v>
      </c>
      <c r="U2784" s="65">
        <v>-1174.44</v>
      </c>
      <c r="V2784" s="65">
        <v>28535.34</v>
      </c>
    </row>
    <row r="2785" spans="1:22" x14ac:dyDescent="0.25">
      <c r="A2785">
        <v>2769</v>
      </c>
      <c r="B2785" s="65">
        <v>38.75</v>
      </c>
      <c r="C2785" s="65">
        <v>328.87</v>
      </c>
      <c r="D2785" s="65">
        <v>14.93</v>
      </c>
      <c r="E2785" s="65">
        <v>230.82</v>
      </c>
      <c r="F2785" s="65">
        <v>3223.45</v>
      </c>
      <c r="G2785" s="65">
        <v>2648.88</v>
      </c>
      <c r="H2785" s="65">
        <v>9417.93</v>
      </c>
      <c r="I2785" s="65">
        <v>3121.28</v>
      </c>
      <c r="J2785" s="65">
        <v>2581.56</v>
      </c>
      <c r="K2785" s="65">
        <v>3291.56</v>
      </c>
      <c r="L2785" s="65">
        <v>11650.800000000001</v>
      </c>
      <c r="M2785" s="65">
        <v>-10005.450000000001</v>
      </c>
      <c r="N2785" s="65">
        <v>-24648</v>
      </c>
      <c r="O2785" s="65">
        <v>-8960.2000000000007</v>
      </c>
      <c r="P2785" s="65">
        <v>45.150000000000006</v>
      </c>
      <c r="Q2785" s="65">
        <v>4485.2800000000007</v>
      </c>
      <c r="R2785" s="65">
        <v>14576.609999999999</v>
      </c>
      <c r="S2785" s="65">
        <v>5261.32</v>
      </c>
      <c r="T2785" s="65">
        <v>-2727.15</v>
      </c>
      <c r="U2785" s="65">
        <v>564</v>
      </c>
      <c r="V2785" s="65">
        <v>-9757.64</v>
      </c>
    </row>
    <row r="2786" spans="1:22" x14ac:dyDescent="0.25">
      <c r="A2786">
        <v>2770</v>
      </c>
      <c r="B2786" s="65">
        <v>40.794199999999996</v>
      </c>
      <c r="C2786" s="65">
        <v>324.988</v>
      </c>
      <c r="D2786" s="65">
        <v>14.3728</v>
      </c>
      <c r="E2786" s="65">
        <v>213.38929999999999</v>
      </c>
      <c r="F2786" s="65">
        <v>3175.3883999999998</v>
      </c>
      <c r="G2786" s="65">
        <v>2680.9693000000002</v>
      </c>
      <c r="H2786" s="65">
        <v>9845.5251000000007</v>
      </c>
      <c r="I2786" s="65">
        <v>3190.6073999999999</v>
      </c>
      <c r="J2786" s="65">
        <v>2586.4641999999999</v>
      </c>
      <c r="K2786" s="65">
        <v>3300.2163</v>
      </c>
      <c r="L2786" s="65">
        <v>-2689.4</v>
      </c>
      <c r="M2786" s="65">
        <v>-4182</v>
      </c>
      <c r="N2786" s="65">
        <v>-2839.2000000000003</v>
      </c>
      <c r="O2786" s="65">
        <v>25901.399999999998</v>
      </c>
      <c r="P2786" s="65">
        <v>12061.775000000001</v>
      </c>
      <c r="Q2786" s="65">
        <v>-1933.38</v>
      </c>
      <c r="R2786" s="65">
        <v>-6803.19</v>
      </c>
      <c r="S2786" s="65">
        <v>-1671.46</v>
      </c>
      <c r="T2786" s="65">
        <v>-3462.15</v>
      </c>
      <c r="U2786" s="65">
        <v>-1167.9000000000001</v>
      </c>
      <c r="V2786" s="65">
        <v>13214.494999999999</v>
      </c>
    </row>
    <row r="2787" spans="1:22" x14ac:dyDescent="0.25">
      <c r="A2787">
        <v>2771</v>
      </c>
      <c r="B2787" s="65">
        <v>40.19</v>
      </c>
      <c r="C2787" s="65">
        <v>318.39999999999998</v>
      </c>
      <c r="D2787" s="65">
        <v>14.03</v>
      </c>
      <c r="E2787" s="65">
        <v>224.75</v>
      </c>
      <c r="F2787" s="65">
        <v>3156.14</v>
      </c>
      <c r="G2787" s="65">
        <v>2674.48</v>
      </c>
      <c r="H2787" s="65">
        <v>9593.06</v>
      </c>
      <c r="I2787" s="65">
        <v>3154.66</v>
      </c>
      <c r="J2787" s="65">
        <v>2540.84</v>
      </c>
      <c r="K2787" s="65">
        <v>3218.09</v>
      </c>
      <c r="L2787" s="65">
        <v>1539.3000000000002</v>
      </c>
      <c r="M2787" s="65">
        <v>5695.65</v>
      </c>
      <c r="N2787" s="65">
        <v>10619.699999999999</v>
      </c>
      <c r="O2787" s="65">
        <v>3172.2000000000003</v>
      </c>
      <c r="P2787" s="65">
        <v>16874.949999999997</v>
      </c>
      <c r="Q2787" s="65">
        <v>-635.70000000000005</v>
      </c>
      <c r="R2787" s="65">
        <v>5819.83</v>
      </c>
      <c r="S2787" s="65">
        <v>1923.15</v>
      </c>
      <c r="T2787" s="65">
        <v>3382.08</v>
      </c>
      <c r="U2787" s="65">
        <v>15256.5</v>
      </c>
      <c r="V2787" s="65">
        <v>63647.66</v>
      </c>
    </row>
    <row r="2788" spans="1:22" x14ac:dyDescent="0.25">
      <c r="A2788">
        <v>2772</v>
      </c>
      <c r="B2788" s="65">
        <v>41.496499999999997</v>
      </c>
      <c r="C2788" s="65">
        <v>315.22989999999999</v>
      </c>
      <c r="D2788" s="65">
        <v>14.2186</v>
      </c>
      <c r="E2788" s="65">
        <v>239.35249999999999</v>
      </c>
      <c r="F2788" s="65">
        <v>3180.1669000000002</v>
      </c>
      <c r="G2788" s="65">
        <v>2689.2397000000001</v>
      </c>
      <c r="H2788" s="65">
        <v>9758.1813000000002</v>
      </c>
      <c r="I2788" s="65">
        <v>3210.5070000000001</v>
      </c>
      <c r="J2788" s="65">
        <v>2563.9265</v>
      </c>
      <c r="K2788" s="65">
        <v>3326.5812000000001</v>
      </c>
      <c r="L2788" s="65">
        <v>-7605.5</v>
      </c>
      <c r="M2788" s="65">
        <v>10455.150000000001</v>
      </c>
      <c r="N2788" s="65">
        <v>3174.6</v>
      </c>
      <c r="O2788" s="65">
        <v>-26025</v>
      </c>
      <c r="P2788" s="65">
        <v>10867.15</v>
      </c>
      <c r="Q2788" s="65">
        <v>-3587.46</v>
      </c>
      <c r="R2788" s="65">
        <v>-2436</v>
      </c>
      <c r="S2788" s="65">
        <v>-3661.4199999999996</v>
      </c>
      <c r="T2788" s="65">
        <v>-81.495000000000005</v>
      </c>
      <c r="U2788" s="65">
        <v>-6440.88</v>
      </c>
      <c r="V2788" s="65">
        <v>-25340.855</v>
      </c>
    </row>
    <row r="2789" spans="1:22" x14ac:dyDescent="0.25">
      <c r="A2789">
        <v>2773</v>
      </c>
      <c r="B2789" s="65">
        <v>40.5</v>
      </c>
      <c r="C2789" s="65">
        <v>323.98</v>
      </c>
      <c r="D2789" s="65">
        <v>14.24</v>
      </c>
      <c r="E2789" s="65">
        <v>217.55</v>
      </c>
      <c r="F2789" s="65">
        <v>3268.87</v>
      </c>
      <c r="G2789" s="65">
        <v>2655.61</v>
      </c>
      <c r="H2789" s="65">
        <v>9635.01</v>
      </c>
      <c r="I2789" s="65">
        <v>3146.94</v>
      </c>
      <c r="J2789" s="65">
        <v>2619.86</v>
      </c>
      <c r="K2789" s="65">
        <v>3370.07</v>
      </c>
      <c r="L2789" s="65">
        <v>-639.1</v>
      </c>
      <c r="M2789" s="65">
        <v>-2671.7999999999997</v>
      </c>
      <c r="N2789" s="65">
        <v>2375.1</v>
      </c>
      <c r="O2789" s="65">
        <v>17577.599999999999</v>
      </c>
      <c r="P2789" s="65">
        <v>-11307.425000000001</v>
      </c>
      <c r="Q2789" s="65">
        <v>3139.48</v>
      </c>
      <c r="R2789" s="65">
        <v>3722.49</v>
      </c>
      <c r="S2789" s="65">
        <v>2694.97</v>
      </c>
      <c r="T2789" s="65">
        <v>-8470.9500000000007</v>
      </c>
      <c r="U2789" s="65">
        <v>-15139.38</v>
      </c>
      <c r="V2789" s="65">
        <v>-8719.0150000000031</v>
      </c>
    </row>
    <row r="2790" spans="1:22" x14ac:dyDescent="0.25">
      <c r="A2790">
        <v>2774</v>
      </c>
      <c r="B2790" s="65">
        <v>40.840600000000002</v>
      </c>
      <c r="C2790" s="65">
        <v>321.87849999999997</v>
      </c>
      <c r="D2790" s="65">
        <v>14.067299999999999</v>
      </c>
      <c r="E2790" s="65">
        <v>229.58580000000001</v>
      </c>
      <c r="F2790" s="65">
        <v>3381.6089999999999</v>
      </c>
      <c r="G2790" s="65">
        <v>2659.2939000000001</v>
      </c>
      <c r="H2790" s="65">
        <v>9873.2052999999996</v>
      </c>
      <c r="I2790" s="65">
        <v>3124.2993000000001</v>
      </c>
      <c r="J2790" s="65">
        <v>2540.5506999999998</v>
      </c>
      <c r="K2790" s="65">
        <v>3345.42</v>
      </c>
      <c r="L2790" s="65">
        <v>-3014.2</v>
      </c>
      <c r="M2790" s="65">
        <v>482.25</v>
      </c>
      <c r="N2790" s="65">
        <v>9075.2999999999993</v>
      </c>
      <c r="O2790" s="65">
        <v>-6491.6</v>
      </c>
      <c r="P2790" s="65">
        <v>-39493.375</v>
      </c>
      <c r="Q2790" s="65">
        <v>2401.6999999999998</v>
      </c>
      <c r="R2790" s="65">
        <v>-8187.2</v>
      </c>
      <c r="S2790" s="65">
        <v>4959.3499999999995</v>
      </c>
      <c r="T2790" s="65">
        <v>3424.875</v>
      </c>
      <c r="U2790" s="65">
        <v>-10208.64</v>
      </c>
      <c r="V2790" s="65">
        <v>-47051.54</v>
      </c>
    </row>
    <row r="2791" spans="1:22" x14ac:dyDescent="0.25">
      <c r="A2791">
        <v>2775</v>
      </c>
      <c r="B2791" s="65">
        <v>40.36</v>
      </c>
      <c r="C2791" s="65">
        <v>326.73</v>
      </c>
      <c r="D2791" s="65">
        <v>14.42</v>
      </c>
      <c r="E2791" s="65">
        <v>218.84</v>
      </c>
      <c r="F2791" s="65">
        <v>3316.8</v>
      </c>
      <c r="G2791" s="65">
        <v>2744.2</v>
      </c>
      <c r="H2791" s="65">
        <v>9926.74</v>
      </c>
      <c r="I2791" s="65">
        <v>3179.69</v>
      </c>
      <c r="J2791" s="65">
        <v>2605.0300000000002</v>
      </c>
      <c r="K2791" s="65">
        <v>3342.2</v>
      </c>
      <c r="L2791" s="65">
        <v>384.29999999999995</v>
      </c>
      <c r="M2791" s="65">
        <v>-6801.45</v>
      </c>
      <c r="N2791" s="65">
        <v>-4820.3999999999996</v>
      </c>
      <c r="O2791" s="65">
        <v>14999.800000000001</v>
      </c>
      <c r="P2791" s="65">
        <v>-23291.65</v>
      </c>
      <c r="Q2791" s="65">
        <v>-14579.759999999998</v>
      </c>
      <c r="R2791" s="65">
        <v>-10864.18</v>
      </c>
      <c r="S2791" s="65">
        <v>-579.98</v>
      </c>
      <c r="T2791" s="65">
        <v>-6247.1399999999994</v>
      </c>
      <c r="U2791" s="65">
        <v>-9563.74</v>
      </c>
      <c r="V2791" s="65">
        <v>-61364.200000000004</v>
      </c>
    </row>
    <row r="2792" spans="1:22" x14ac:dyDescent="0.25">
      <c r="A2792">
        <v>2776</v>
      </c>
      <c r="B2792" s="65">
        <v>40.783200000000001</v>
      </c>
      <c r="C2792" s="65">
        <v>325.50990000000002</v>
      </c>
      <c r="D2792" s="65">
        <v>14.303699999999999</v>
      </c>
      <c r="E2792" s="65">
        <v>225.95070000000001</v>
      </c>
      <c r="F2792" s="65">
        <v>3243.4443999999999</v>
      </c>
      <c r="G2792" s="65">
        <v>2706.0590999999999</v>
      </c>
      <c r="H2792" s="65">
        <v>9415.3520000000008</v>
      </c>
      <c r="I2792" s="65">
        <v>3160.3222999999998</v>
      </c>
      <c r="J2792" s="65">
        <v>2569.5273000000002</v>
      </c>
      <c r="K2792" s="65">
        <v>3269.8861999999999</v>
      </c>
      <c r="L2792" s="65">
        <v>-2612.3999999999996</v>
      </c>
      <c r="M2792" s="65">
        <v>-4964.8499999999995</v>
      </c>
      <c r="N2792" s="65">
        <v>-144.30000000000001</v>
      </c>
      <c r="O2792" s="65">
        <v>778.59999999999991</v>
      </c>
      <c r="P2792" s="65">
        <v>-4952.2250000000004</v>
      </c>
      <c r="Q2792" s="65">
        <v>-6951.34</v>
      </c>
      <c r="R2792" s="65">
        <v>14705.465</v>
      </c>
      <c r="S2792" s="65">
        <v>1357.05</v>
      </c>
      <c r="T2792" s="65">
        <v>-921.61500000000001</v>
      </c>
      <c r="U2792" s="65">
        <v>4898.12</v>
      </c>
      <c r="V2792" s="65">
        <v>1192.505000000001</v>
      </c>
    </row>
    <row r="2793" spans="1:22" x14ac:dyDescent="0.25">
      <c r="A2793">
        <v>2777</v>
      </c>
      <c r="B2793" s="65">
        <v>41.56</v>
      </c>
      <c r="C2793" s="65">
        <v>325.51</v>
      </c>
      <c r="D2793" s="65">
        <v>13.98</v>
      </c>
      <c r="E2793" s="65">
        <v>230.12</v>
      </c>
      <c r="F2793" s="65">
        <v>3106.61</v>
      </c>
      <c r="G2793" s="65">
        <v>2650.36</v>
      </c>
      <c r="H2793" s="65">
        <v>9493.16</v>
      </c>
      <c r="I2793" s="65">
        <v>3174.12</v>
      </c>
      <c r="J2793" s="65">
        <v>2567.44</v>
      </c>
      <c r="K2793" s="65">
        <v>3277.45</v>
      </c>
      <c r="L2793" s="65">
        <v>-8055.6</v>
      </c>
      <c r="M2793" s="65">
        <v>-4962.45</v>
      </c>
      <c r="N2793" s="65">
        <v>12351.3</v>
      </c>
      <c r="O2793" s="65">
        <v>-7555.6</v>
      </c>
      <c r="P2793" s="65">
        <v>29257.200000000001</v>
      </c>
      <c r="Q2793" s="65">
        <v>4188.1000000000004</v>
      </c>
      <c r="R2793" s="65">
        <v>10815.07</v>
      </c>
      <c r="S2793" s="65">
        <v>-22.64</v>
      </c>
      <c r="T2793" s="65">
        <v>-609.03</v>
      </c>
      <c r="U2793" s="65">
        <v>3385.14</v>
      </c>
      <c r="V2793" s="65">
        <v>38791.49</v>
      </c>
    </row>
    <row r="2794" spans="1:22" x14ac:dyDescent="0.25">
      <c r="A2794">
        <v>2778</v>
      </c>
      <c r="B2794" s="65">
        <v>40.5274</v>
      </c>
      <c r="C2794" s="65">
        <v>323.5496</v>
      </c>
      <c r="D2794" s="65">
        <v>14.172000000000001</v>
      </c>
      <c r="E2794" s="65">
        <v>229.38990000000001</v>
      </c>
      <c r="F2794" s="65">
        <v>3171.2768000000001</v>
      </c>
      <c r="G2794" s="65">
        <v>2635.5322999999999</v>
      </c>
      <c r="H2794" s="65">
        <v>9837.2847000000002</v>
      </c>
      <c r="I2794" s="65">
        <v>3067.1729</v>
      </c>
      <c r="J2794" s="65">
        <v>2548.1687999999999</v>
      </c>
      <c r="K2794" s="65">
        <v>3268.9919</v>
      </c>
      <c r="L2794" s="65">
        <v>-821.80000000000007</v>
      </c>
      <c r="M2794" s="65">
        <v>-2024.3999999999999</v>
      </c>
      <c r="N2794" s="65">
        <v>4992</v>
      </c>
      <c r="O2794" s="65">
        <v>-6099.8</v>
      </c>
      <c r="P2794" s="65">
        <v>13089.674999999999</v>
      </c>
      <c r="Q2794" s="65">
        <v>7154.0199999999995</v>
      </c>
      <c r="R2794" s="65">
        <v>-6391.17</v>
      </c>
      <c r="S2794" s="65">
        <v>10671.99</v>
      </c>
      <c r="T2794" s="65">
        <v>2282.16</v>
      </c>
      <c r="U2794" s="65">
        <v>5076.9799999999996</v>
      </c>
      <c r="V2794" s="65">
        <v>27929.654999999999</v>
      </c>
    </row>
    <row r="2795" spans="1:22" x14ac:dyDescent="0.25">
      <c r="A2795">
        <v>2779</v>
      </c>
      <c r="B2795" s="65">
        <v>42</v>
      </c>
      <c r="C2795" s="65">
        <v>321.75</v>
      </c>
      <c r="D2795" s="65">
        <v>15.21</v>
      </c>
      <c r="E2795" s="65">
        <v>230.14</v>
      </c>
      <c r="F2795" s="65">
        <v>3376.51</v>
      </c>
      <c r="G2795" s="65">
        <v>2681.47</v>
      </c>
      <c r="H2795" s="65">
        <v>9825.9500000000007</v>
      </c>
      <c r="I2795" s="65">
        <v>3175.85</v>
      </c>
      <c r="J2795" s="65">
        <v>2541.3000000000002</v>
      </c>
      <c r="K2795" s="65">
        <v>3305.24</v>
      </c>
      <c r="L2795" s="65">
        <v>-11163.6</v>
      </c>
      <c r="M2795" s="65">
        <v>667.8</v>
      </c>
      <c r="N2795" s="65">
        <v>-35564.1</v>
      </c>
      <c r="O2795" s="65">
        <v>-7601.4</v>
      </c>
      <c r="P2795" s="65">
        <v>-38219.375</v>
      </c>
      <c r="Q2795" s="65">
        <v>-2034.04</v>
      </c>
      <c r="R2795" s="65">
        <v>-5824.2150000000001</v>
      </c>
      <c r="S2795" s="65">
        <v>-195.59</v>
      </c>
      <c r="T2795" s="65">
        <v>3312.75</v>
      </c>
      <c r="U2795" s="65">
        <v>-2172.58</v>
      </c>
      <c r="V2795" s="65">
        <v>-98794.349999999991</v>
      </c>
    </row>
    <row r="2796" spans="1:22" x14ac:dyDescent="0.25">
      <c r="A2796">
        <v>2780</v>
      </c>
      <c r="B2796" s="65">
        <v>41.470500000000001</v>
      </c>
      <c r="C2796" s="65">
        <v>330.77339999999998</v>
      </c>
      <c r="D2796" s="65">
        <v>14.0753</v>
      </c>
      <c r="E2796" s="65">
        <v>239.89850000000001</v>
      </c>
      <c r="F2796" s="65">
        <v>3221.0140999999999</v>
      </c>
      <c r="G2796" s="65">
        <v>2602.422</v>
      </c>
      <c r="H2796" s="65">
        <v>9655.1998000000003</v>
      </c>
      <c r="I2796" s="65">
        <v>3228.0392999999999</v>
      </c>
      <c r="J2796" s="65">
        <v>2544.0999000000002</v>
      </c>
      <c r="K2796" s="65">
        <v>3388.7548999999999</v>
      </c>
      <c r="L2796" s="65">
        <v>-7423.5</v>
      </c>
      <c r="M2796" s="65">
        <v>-12860.099999999999</v>
      </c>
      <c r="N2796" s="65">
        <v>8763.3000000000011</v>
      </c>
      <c r="O2796" s="65">
        <v>-27117</v>
      </c>
      <c r="P2796" s="65">
        <v>655.35</v>
      </c>
      <c r="Q2796" s="65">
        <v>13776.079999999998</v>
      </c>
      <c r="R2796" s="65">
        <v>2713.0749999999998</v>
      </c>
      <c r="S2796" s="65">
        <v>-5414.6500000000005</v>
      </c>
      <c r="T2796" s="65">
        <v>2892.4949999999999</v>
      </c>
      <c r="U2796" s="65">
        <v>-18875.62</v>
      </c>
      <c r="V2796" s="65">
        <v>-42890.57</v>
      </c>
    </row>
    <row r="2797" spans="1:22" x14ac:dyDescent="0.25">
      <c r="A2797">
        <v>2781</v>
      </c>
      <c r="B2797" s="65">
        <v>40.49</v>
      </c>
      <c r="C2797" s="65">
        <v>323.83999999999997</v>
      </c>
      <c r="D2797" s="65">
        <v>14.34</v>
      </c>
      <c r="E2797" s="65">
        <v>223.09</v>
      </c>
      <c r="F2797" s="65">
        <v>3196.6</v>
      </c>
      <c r="G2797" s="65">
        <v>2726.39</v>
      </c>
      <c r="H2797" s="65">
        <v>9890.75</v>
      </c>
      <c r="I2797" s="65">
        <v>3183.18</v>
      </c>
      <c r="J2797" s="65">
        <v>2578.39</v>
      </c>
      <c r="K2797" s="65">
        <v>3316.82</v>
      </c>
      <c r="L2797" s="65">
        <v>-538.29999999999995</v>
      </c>
      <c r="M2797" s="65">
        <v>-2463.9</v>
      </c>
      <c r="N2797" s="65">
        <v>-1396.2</v>
      </c>
      <c r="O2797" s="65">
        <v>6508.8</v>
      </c>
      <c r="P2797" s="65">
        <v>6760.0249999999996</v>
      </c>
      <c r="Q2797" s="65">
        <v>-11018.28</v>
      </c>
      <c r="R2797" s="65">
        <v>-9064.5849999999991</v>
      </c>
      <c r="S2797" s="65">
        <v>-928.7</v>
      </c>
      <c r="T2797" s="65">
        <v>-2251.5149999999999</v>
      </c>
      <c r="U2797" s="65">
        <v>-4488.62</v>
      </c>
      <c r="V2797" s="65">
        <v>-18881.275000000001</v>
      </c>
    </row>
    <row r="2798" spans="1:22" x14ac:dyDescent="0.25">
      <c r="A2798">
        <v>2782</v>
      </c>
      <c r="B2798" s="65">
        <v>40.750399999999999</v>
      </c>
      <c r="C2798" s="65">
        <v>322.72930000000002</v>
      </c>
      <c r="D2798" s="65">
        <v>14.3315</v>
      </c>
      <c r="E2798" s="65">
        <v>219.196</v>
      </c>
      <c r="F2798" s="65">
        <v>3174.4241000000002</v>
      </c>
      <c r="G2798" s="65">
        <v>2672.1008000000002</v>
      </c>
      <c r="H2798" s="65">
        <v>10013.920400000001</v>
      </c>
      <c r="I2798" s="65">
        <v>3155.0084000000002</v>
      </c>
      <c r="J2798" s="65">
        <v>2568.7833999999998</v>
      </c>
      <c r="K2798" s="65">
        <v>3375.1822999999999</v>
      </c>
      <c r="L2798" s="65">
        <v>-2382.7999999999997</v>
      </c>
      <c r="M2798" s="65">
        <v>-793.95</v>
      </c>
      <c r="N2798" s="65">
        <v>-1228.5</v>
      </c>
      <c r="O2798" s="65">
        <v>14288</v>
      </c>
      <c r="P2798" s="65">
        <v>12302.849999999999</v>
      </c>
      <c r="Q2798" s="65">
        <v>-159.68</v>
      </c>
      <c r="R2798" s="65">
        <v>-15222.954999999998</v>
      </c>
      <c r="S2798" s="65">
        <v>1888.44</v>
      </c>
      <c r="T2798" s="65">
        <v>-810.03</v>
      </c>
      <c r="U2798" s="65">
        <v>-16161.099999999999</v>
      </c>
      <c r="V2798" s="65">
        <v>-8279.7249999999985</v>
      </c>
    </row>
    <row r="2799" spans="1:22" x14ac:dyDescent="0.25">
      <c r="A2799">
        <v>2783</v>
      </c>
      <c r="B2799" s="65">
        <v>39.119999999999997</v>
      </c>
      <c r="C2799" s="65">
        <v>316.3</v>
      </c>
      <c r="D2799" s="65">
        <v>13.97</v>
      </c>
      <c r="E2799" s="65">
        <v>233.65</v>
      </c>
      <c r="F2799" s="65">
        <v>3154.42</v>
      </c>
      <c r="G2799" s="65">
        <v>2673.66</v>
      </c>
      <c r="H2799" s="65">
        <v>9474.7000000000007</v>
      </c>
      <c r="I2799" s="65">
        <v>3169.09</v>
      </c>
      <c r="J2799" s="65">
        <v>2558.62</v>
      </c>
      <c r="K2799" s="65">
        <v>3315.63</v>
      </c>
      <c r="L2799" s="65">
        <v>9065</v>
      </c>
      <c r="M2799" s="65">
        <v>8848.8000000000011</v>
      </c>
      <c r="N2799" s="65">
        <v>12905.1</v>
      </c>
      <c r="O2799" s="65">
        <v>-14610.2</v>
      </c>
      <c r="P2799" s="65">
        <v>17302.95</v>
      </c>
      <c r="Q2799" s="65">
        <v>-471.06000000000006</v>
      </c>
      <c r="R2799" s="65">
        <v>11738.18</v>
      </c>
      <c r="S2799" s="65">
        <v>479.84</v>
      </c>
      <c r="T2799" s="65">
        <v>713.81999999999994</v>
      </c>
      <c r="U2799" s="65">
        <v>-4251.22</v>
      </c>
      <c r="V2799" s="65">
        <v>41721.21</v>
      </c>
    </row>
    <row r="2800" spans="1:22" x14ac:dyDescent="0.25">
      <c r="A2800">
        <v>2784</v>
      </c>
      <c r="B2800" s="65">
        <v>38.936999999999998</v>
      </c>
      <c r="C2800" s="65">
        <v>320.69799999999998</v>
      </c>
      <c r="D2800" s="65">
        <v>14.4642</v>
      </c>
      <c r="E2800" s="65">
        <v>220.37459999999999</v>
      </c>
      <c r="F2800" s="65">
        <v>3078.6849000000002</v>
      </c>
      <c r="G2800" s="65">
        <v>2688.4083999999998</v>
      </c>
      <c r="H2800" s="65">
        <v>10053.9128</v>
      </c>
      <c r="I2800" s="65">
        <v>3194.6984000000002</v>
      </c>
      <c r="J2800" s="65">
        <v>2543.3202999999999</v>
      </c>
      <c r="K2800" s="65">
        <v>3281.8249999999998</v>
      </c>
      <c r="L2800" s="65">
        <v>10311</v>
      </c>
      <c r="M2800" s="65">
        <v>2253</v>
      </c>
      <c r="N2800" s="65">
        <v>-6403.8</v>
      </c>
      <c r="O2800" s="65">
        <v>11930.8</v>
      </c>
      <c r="P2800" s="65">
        <v>36237.65</v>
      </c>
      <c r="Q2800" s="65">
        <v>-3421.2000000000003</v>
      </c>
      <c r="R2800" s="65">
        <v>-17222.575000000001</v>
      </c>
      <c r="S2800" s="65">
        <v>-2080.56</v>
      </c>
      <c r="T2800" s="65">
        <v>3009.4349999999999</v>
      </c>
      <c r="U2800" s="65">
        <v>2510.36</v>
      </c>
      <c r="V2800" s="65">
        <v>37124.11</v>
      </c>
    </row>
    <row r="2801" spans="1:22" x14ac:dyDescent="0.25">
      <c r="A2801">
        <v>2785</v>
      </c>
      <c r="B2801" s="65">
        <v>38.68</v>
      </c>
      <c r="C2801" s="65">
        <v>326.11</v>
      </c>
      <c r="D2801" s="65">
        <v>14.42</v>
      </c>
      <c r="E2801" s="65">
        <v>219.05</v>
      </c>
      <c r="F2801" s="65">
        <v>3306.39</v>
      </c>
      <c r="G2801" s="65">
        <v>2626.25</v>
      </c>
      <c r="H2801" s="65">
        <v>9549.26</v>
      </c>
      <c r="I2801" s="65">
        <v>3143</v>
      </c>
      <c r="J2801" s="65">
        <v>2528.04</v>
      </c>
      <c r="K2801" s="65">
        <v>3262.09</v>
      </c>
      <c r="L2801" s="65">
        <v>12136.6</v>
      </c>
      <c r="M2801" s="65">
        <v>-5868</v>
      </c>
      <c r="N2801" s="65">
        <v>-4664.3999999999996</v>
      </c>
      <c r="O2801" s="65">
        <v>14590</v>
      </c>
      <c r="P2801" s="65">
        <v>-20689.2</v>
      </c>
      <c r="Q2801" s="65">
        <v>9010.1</v>
      </c>
      <c r="R2801" s="65">
        <v>8010.1799999999994</v>
      </c>
      <c r="S2801" s="65">
        <v>3089.3</v>
      </c>
      <c r="T2801" s="65">
        <v>5302.0949999999993</v>
      </c>
      <c r="U2801" s="65">
        <v>6457.46</v>
      </c>
      <c r="V2801" s="65">
        <v>27374.134999999995</v>
      </c>
    </row>
    <row r="2802" spans="1:22" x14ac:dyDescent="0.25">
      <c r="A2802">
        <v>2786</v>
      </c>
      <c r="B2802" s="65">
        <v>39.375999999999998</v>
      </c>
      <c r="C2802" s="65">
        <v>321.04500000000002</v>
      </c>
      <c r="D2802" s="65">
        <v>14.717599999999999</v>
      </c>
      <c r="E2802" s="65">
        <v>224.7782</v>
      </c>
      <c r="F2802" s="65">
        <v>3137.2201</v>
      </c>
      <c r="G2802" s="65">
        <v>2671.3332</v>
      </c>
      <c r="H2802" s="65">
        <v>9615.0220000000008</v>
      </c>
      <c r="I2802" s="65">
        <v>3166.3544999999999</v>
      </c>
      <c r="J2802" s="65">
        <v>2507.6288</v>
      </c>
      <c r="K2802" s="65">
        <v>3288.444</v>
      </c>
      <c r="L2802" s="65">
        <v>7238</v>
      </c>
      <c r="M2802" s="65">
        <v>1732.5</v>
      </c>
      <c r="N2802" s="65">
        <v>-16286.400000000001</v>
      </c>
      <c r="O2802" s="65">
        <v>3123.6000000000004</v>
      </c>
      <c r="P2802" s="65">
        <v>21603.850000000002</v>
      </c>
      <c r="Q2802" s="65">
        <v>-6.16</v>
      </c>
      <c r="R2802" s="65">
        <v>4721.9650000000001</v>
      </c>
      <c r="S2802" s="65">
        <v>753.82999999999993</v>
      </c>
      <c r="T2802" s="65">
        <v>8363.16</v>
      </c>
      <c r="U2802" s="65">
        <v>1186.56</v>
      </c>
      <c r="V2802" s="65">
        <v>32430.905000000006</v>
      </c>
    </row>
    <row r="2803" spans="1:22" x14ac:dyDescent="0.25">
      <c r="A2803">
        <v>2787</v>
      </c>
      <c r="B2803" s="65">
        <v>39.83</v>
      </c>
      <c r="C2803" s="65">
        <v>328.78</v>
      </c>
      <c r="D2803" s="65">
        <v>13.87</v>
      </c>
      <c r="E2803" s="65">
        <v>214.02</v>
      </c>
      <c r="F2803" s="65">
        <v>3345.78</v>
      </c>
      <c r="G2803" s="65">
        <v>2652.79</v>
      </c>
      <c r="H2803" s="65">
        <v>9912</v>
      </c>
      <c r="I2803" s="65">
        <v>3246.08</v>
      </c>
      <c r="J2803" s="65">
        <v>2559.92</v>
      </c>
      <c r="K2803" s="65">
        <v>3256.96</v>
      </c>
      <c r="L2803" s="65">
        <v>4073.2999999999997</v>
      </c>
      <c r="M2803" s="65">
        <v>-9871.2000000000007</v>
      </c>
      <c r="N2803" s="65">
        <v>16828.5</v>
      </c>
      <c r="O2803" s="65">
        <v>24647.4</v>
      </c>
      <c r="P2803" s="65">
        <v>-30534.925000000003</v>
      </c>
      <c r="Q2803" s="65">
        <v>3703.2200000000003</v>
      </c>
      <c r="R2803" s="65">
        <v>-10126.92</v>
      </c>
      <c r="S2803" s="65">
        <v>-7218.29</v>
      </c>
      <c r="T2803" s="65">
        <v>519.17999999999995</v>
      </c>
      <c r="U2803" s="65">
        <v>7482.62</v>
      </c>
      <c r="V2803" s="65">
        <v>-497.11500000000069</v>
      </c>
    </row>
    <row r="2804" spans="1:22" x14ac:dyDescent="0.25">
      <c r="A2804">
        <v>2788</v>
      </c>
      <c r="B2804" s="65">
        <v>41.075000000000003</v>
      </c>
      <c r="C2804" s="65">
        <v>333.13339999999999</v>
      </c>
      <c r="D2804" s="65">
        <v>14.428100000000001</v>
      </c>
      <c r="E2804" s="65">
        <v>226.3399</v>
      </c>
      <c r="F2804" s="65">
        <v>3192.4495000000002</v>
      </c>
      <c r="G2804" s="65">
        <v>2678.2379999999998</v>
      </c>
      <c r="H2804" s="65">
        <v>10030.4683</v>
      </c>
      <c r="I2804" s="65">
        <v>3199.6905000000002</v>
      </c>
      <c r="J2804" s="65">
        <v>2559.2966999999999</v>
      </c>
      <c r="K2804" s="65">
        <v>3326.2671</v>
      </c>
      <c r="L2804" s="65">
        <v>-4655</v>
      </c>
      <c r="M2804" s="65">
        <v>-16400.100000000002</v>
      </c>
      <c r="N2804" s="65">
        <v>-4995.8999999999996</v>
      </c>
      <c r="O2804" s="65">
        <v>0.2</v>
      </c>
      <c r="P2804" s="65">
        <v>7796.5</v>
      </c>
      <c r="Q2804" s="65">
        <v>-1387.12</v>
      </c>
      <c r="R2804" s="65">
        <v>-16050.35</v>
      </c>
      <c r="S2804" s="65">
        <v>-2579.77</v>
      </c>
      <c r="T2804" s="65">
        <v>612.97500000000002</v>
      </c>
      <c r="U2804" s="65">
        <v>-6378.06</v>
      </c>
      <c r="V2804" s="65">
        <v>-44036.624999999993</v>
      </c>
    </row>
    <row r="2805" spans="1:22" x14ac:dyDescent="0.25">
      <c r="A2805">
        <v>2789</v>
      </c>
      <c r="B2805" s="65">
        <v>42</v>
      </c>
      <c r="C2805" s="65">
        <v>312.95999999999998</v>
      </c>
      <c r="D2805" s="65">
        <v>14.55</v>
      </c>
      <c r="E2805" s="65">
        <v>222.7</v>
      </c>
      <c r="F2805" s="65">
        <v>3169.54</v>
      </c>
      <c r="G2805" s="65">
        <v>2702.28</v>
      </c>
      <c r="H2805" s="65">
        <v>10205.68</v>
      </c>
      <c r="I2805" s="65">
        <v>3150.08</v>
      </c>
      <c r="J2805" s="65">
        <v>2587.44</v>
      </c>
      <c r="K2805" s="65">
        <v>3309.57</v>
      </c>
      <c r="L2805" s="65">
        <v>-11111.1</v>
      </c>
      <c r="M2805" s="65">
        <v>13855.8</v>
      </c>
      <c r="N2805" s="65">
        <v>-9594</v>
      </c>
      <c r="O2805" s="65">
        <v>7281.2</v>
      </c>
      <c r="P2805" s="65">
        <v>13522.9</v>
      </c>
      <c r="Q2805" s="65">
        <v>-6195.42</v>
      </c>
      <c r="R2805" s="65">
        <v>-24810.915000000001</v>
      </c>
      <c r="S2805" s="65">
        <v>2380.79</v>
      </c>
      <c r="T2805" s="65">
        <v>-3608.52</v>
      </c>
      <c r="U2805" s="65">
        <v>-3038.74</v>
      </c>
      <c r="V2805" s="65">
        <v>-21318.005000000005</v>
      </c>
    </row>
    <row r="2806" spans="1:22" x14ac:dyDescent="0.25">
      <c r="A2806">
        <v>2790</v>
      </c>
      <c r="B2806" s="65">
        <v>39.4985</v>
      </c>
      <c r="C2806" s="65">
        <v>327.75749999999999</v>
      </c>
      <c r="D2806" s="65">
        <v>14.265700000000001</v>
      </c>
      <c r="E2806" s="65">
        <v>221.1592</v>
      </c>
      <c r="F2806" s="65">
        <v>3082.4531999999999</v>
      </c>
      <c r="G2806" s="65">
        <v>2634.5821000000001</v>
      </c>
      <c r="H2806" s="65">
        <v>9592.8310999999994</v>
      </c>
      <c r="I2806" s="65">
        <v>3183.1296000000002</v>
      </c>
      <c r="J2806" s="65">
        <v>2528.9178000000002</v>
      </c>
      <c r="K2806" s="65">
        <v>3376.8359999999998</v>
      </c>
      <c r="L2806" s="65">
        <v>6380.5</v>
      </c>
      <c r="M2806" s="65">
        <v>-8336.25</v>
      </c>
      <c r="N2806" s="65">
        <v>1337.6999999999998</v>
      </c>
      <c r="O2806" s="65">
        <v>10361.599999999999</v>
      </c>
      <c r="P2806" s="65">
        <v>35295.574999999997</v>
      </c>
      <c r="Q2806" s="65">
        <v>7344.06</v>
      </c>
      <c r="R2806" s="65">
        <v>5831.51</v>
      </c>
      <c r="S2806" s="65">
        <v>-923.68000000000006</v>
      </c>
      <c r="T2806" s="65">
        <v>5169.8100000000004</v>
      </c>
      <c r="U2806" s="65">
        <v>-16491.84</v>
      </c>
      <c r="V2806" s="65">
        <v>45968.985000000001</v>
      </c>
    </row>
    <row r="2807" spans="1:22" x14ac:dyDescent="0.25">
      <c r="A2807">
        <v>2791</v>
      </c>
      <c r="B2807" s="65">
        <v>41.55</v>
      </c>
      <c r="C2807" s="65">
        <v>312.88</v>
      </c>
      <c r="D2807" s="65">
        <v>14.61</v>
      </c>
      <c r="E2807" s="65">
        <v>222.1</v>
      </c>
      <c r="F2807" s="65">
        <v>3297.96</v>
      </c>
      <c r="G2807" s="65">
        <v>2580.54</v>
      </c>
      <c r="H2807" s="65">
        <v>9640</v>
      </c>
      <c r="I2807" s="65">
        <v>3169.65</v>
      </c>
      <c r="J2807" s="65">
        <v>2560.9899999999998</v>
      </c>
      <c r="K2807" s="65">
        <v>3278.19</v>
      </c>
      <c r="L2807" s="65">
        <v>-7961.0999999999995</v>
      </c>
      <c r="M2807" s="65">
        <v>13984.5</v>
      </c>
      <c r="N2807" s="65">
        <v>-11914.5</v>
      </c>
      <c r="O2807" s="65">
        <v>8486.5999999999985</v>
      </c>
      <c r="P2807" s="65">
        <v>-18579.975000000002</v>
      </c>
      <c r="Q2807" s="65">
        <v>18153.059999999998</v>
      </c>
      <c r="R2807" s="65">
        <v>3473.0600000000004</v>
      </c>
      <c r="S2807" s="65">
        <v>424.64000000000004</v>
      </c>
      <c r="T2807" s="65">
        <v>359.02499999999998</v>
      </c>
      <c r="U2807" s="65">
        <v>3237.7400000000002</v>
      </c>
      <c r="V2807" s="65">
        <v>9663.0499999999956</v>
      </c>
    </row>
    <row r="2808" spans="1:22" x14ac:dyDescent="0.25">
      <c r="A2808">
        <v>2792</v>
      </c>
      <c r="B2808" s="65">
        <v>41.0002</v>
      </c>
      <c r="C2808" s="65">
        <v>325.2097</v>
      </c>
      <c r="D2808" s="65">
        <v>14.255599999999999</v>
      </c>
      <c r="E2808" s="65">
        <v>222.25790000000001</v>
      </c>
      <c r="F2808" s="65">
        <v>3339.9079999999999</v>
      </c>
      <c r="G2808" s="65">
        <v>2670.9113000000002</v>
      </c>
      <c r="H2808" s="65">
        <v>10008.941199999999</v>
      </c>
      <c r="I2808" s="65">
        <v>3183.6871000000001</v>
      </c>
      <c r="J2808" s="65">
        <v>2600.2669999999998</v>
      </c>
      <c r="K2808" s="65">
        <v>3234.8923</v>
      </c>
      <c r="L2808" s="65">
        <v>-4131.3999999999996</v>
      </c>
      <c r="M2808" s="65">
        <v>-4514.55</v>
      </c>
      <c r="N2808" s="65">
        <v>1731.6000000000001</v>
      </c>
      <c r="O2808" s="65">
        <v>8164.1999999999989</v>
      </c>
      <c r="P2808" s="65">
        <v>-29068.125</v>
      </c>
      <c r="Q2808" s="65">
        <v>78.22</v>
      </c>
      <c r="R2808" s="65">
        <v>-14973.994999999999</v>
      </c>
      <c r="S2808" s="65">
        <v>-979.43</v>
      </c>
      <c r="T2808" s="65">
        <v>-5532.57</v>
      </c>
      <c r="U2808" s="65">
        <v>11896.9</v>
      </c>
      <c r="V2808" s="65">
        <v>-37329.15</v>
      </c>
    </row>
    <row r="2809" spans="1:22" x14ac:dyDescent="0.25">
      <c r="A2809">
        <v>2793</v>
      </c>
      <c r="B2809" s="65">
        <v>41.76</v>
      </c>
      <c r="C2809" s="65">
        <v>327.32</v>
      </c>
      <c r="D2809" s="65">
        <v>14.25</v>
      </c>
      <c r="E2809" s="65">
        <v>232.38</v>
      </c>
      <c r="F2809" s="65">
        <v>3212.96</v>
      </c>
      <c r="G2809" s="65">
        <v>2657.94</v>
      </c>
      <c r="H2809" s="65">
        <v>9507.9500000000007</v>
      </c>
      <c r="I2809" s="65">
        <v>3224.94</v>
      </c>
      <c r="J2809" s="65">
        <v>2586.86</v>
      </c>
      <c r="K2809" s="65">
        <v>3346.19</v>
      </c>
      <c r="L2809" s="65">
        <v>-9450.7000000000007</v>
      </c>
      <c r="M2809" s="65">
        <v>-7680.9</v>
      </c>
      <c r="N2809" s="65">
        <v>1985.1000000000001</v>
      </c>
      <c r="O2809" s="65">
        <v>-12071</v>
      </c>
      <c r="P2809" s="65">
        <v>2667.9</v>
      </c>
      <c r="Q2809" s="65">
        <v>2673.2</v>
      </c>
      <c r="R2809" s="65">
        <v>10075.475</v>
      </c>
      <c r="S2809" s="65">
        <v>-5104.28</v>
      </c>
      <c r="T2809" s="65">
        <v>-3522.15</v>
      </c>
      <c r="U2809" s="65">
        <v>-10363.52</v>
      </c>
      <c r="V2809" s="65">
        <v>-30790.875</v>
      </c>
    </row>
    <row r="2810" spans="1:22" x14ac:dyDescent="0.25">
      <c r="A2810">
        <v>2794</v>
      </c>
      <c r="B2810" s="65">
        <v>39.797199999999997</v>
      </c>
      <c r="C2810" s="65">
        <v>324.1454</v>
      </c>
      <c r="D2810" s="65">
        <v>14.414</v>
      </c>
      <c r="E2810" s="65">
        <v>228.83879999999999</v>
      </c>
      <c r="F2810" s="65">
        <v>3176.4497000000001</v>
      </c>
      <c r="G2810" s="65">
        <v>2643.4358000000002</v>
      </c>
      <c r="H2810" s="65">
        <v>9448.7525000000005</v>
      </c>
      <c r="I2810" s="65">
        <v>3251.5092</v>
      </c>
      <c r="J2810" s="65">
        <v>2573.7321999999999</v>
      </c>
      <c r="K2810" s="65">
        <v>3318.2808</v>
      </c>
      <c r="L2810" s="65">
        <v>4289.6000000000004</v>
      </c>
      <c r="M2810" s="65">
        <v>-2918.1</v>
      </c>
      <c r="N2810" s="65">
        <v>-4446</v>
      </c>
      <c r="O2810" s="65">
        <v>-4997.6000000000004</v>
      </c>
      <c r="P2810" s="65">
        <v>11796.45</v>
      </c>
      <c r="Q2810" s="65">
        <v>5573.32</v>
      </c>
      <c r="R2810" s="65">
        <v>13035.44</v>
      </c>
      <c r="S2810" s="65">
        <v>-7761.6399999999994</v>
      </c>
      <c r="T2810" s="65">
        <v>-1552.3500000000001</v>
      </c>
      <c r="U2810" s="65">
        <v>-4780.8</v>
      </c>
      <c r="V2810" s="65">
        <v>8238.32</v>
      </c>
    </row>
    <row r="2811" spans="1:22" x14ac:dyDescent="0.25">
      <c r="A2811">
        <v>2795</v>
      </c>
      <c r="B2811" s="65">
        <v>41.58</v>
      </c>
      <c r="C2811" s="65">
        <v>315</v>
      </c>
      <c r="D2811" s="65">
        <v>14.38</v>
      </c>
      <c r="E2811" s="65">
        <v>229.85</v>
      </c>
      <c r="F2811" s="65">
        <v>3339.93</v>
      </c>
      <c r="G2811" s="65">
        <v>2683.32</v>
      </c>
      <c r="H2811" s="65">
        <v>9741.44</v>
      </c>
      <c r="I2811" s="65">
        <v>3127.96</v>
      </c>
      <c r="J2811" s="65">
        <v>2634.37</v>
      </c>
      <c r="K2811" s="65">
        <v>3281.11</v>
      </c>
      <c r="L2811" s="65">
        <v>-8197.7000000000007</v>
      </c>
      <c r="M2811" s="65">
        <v>10800</v>
      </c>
      <c r="N2811" s="65">
        <v>-2940.6</v>
      </c>
      <c r="O2811" s="65">
        <v>-7023.2</v>
      </c>
      <c r="P2811" s="65">
        <v>-29073.875</v>
      </c>
      <c r="Q2811" s="65">
        <v>-2403.12</v>
      </c>
      <c r="R2811" s="65">
        <v>-1598.8899999999999</v>
      </c>
      <c r="S2811" s="65">
        <v>4593.3599999999997</v>
      </c>
      <c r="T2811" s="65">
        <v>-10648.71</v>
      </c>
      <c r="U2811" s="65">
        <v>2653.5</v>
      </c>
      <c r="V2811" s="65">
        <v>-43839.235000000001</v>
      </c>
    </row>
    <row r="2812" spans="1:22" x14ac:dyDescent="0.25">
      <c r="A2812">
        <v>2796</v>
      </c>
      <c r="B2812" s="65">
        <v>39.4861</v>
      </c>
      <c r="C2812" s="65">
        <v>330.70069999999998</v>
      </c>
      <c r="D2812" s="65">
        <v>13.946999999999999</v>
      </c>
      <c r="E2812" s="65">
        <v>227.3212</v>
      </c>
      <c r="F2812" s="65">
        <v>3288.7022000000002</v>
      </c>
      <c r="G2812" s="65">
        <v>2715.1550999999999</v>
      </c>
      <c r="H2812" s="65">
        <v>9473.3940999999995</v>
      </c>
      <c r="I2812" s="65">
        <v>3191.4542999999999</v>
      </c>
      <c r="J2812" s="65">
        <v>2561.7727</v>
      </c>
      <c r="K2812" s="65">
        <v>3291.1082000000001</v>
      </c>
      <c r="L2812" s="65">
        <v>6467.3</v>
      </c>
      <c r="M2812" s="65">
        <v>-12751.050000000001</v>
      </c>
      <c r="N2812" s="65">
        <v>13767</v>
      </c>
      <c r="O2812" s="65">
        <v>-1962.3999999999999</v>
      </c>
      <c r="P2812" s="65">
        <v>-16266.674999999999</v>
      </c>
      <c r="Q2812" s="65">
        <v>-8770.5399999999991</v>
      </c>
      <c r="R2812" s="65">
        <v>11803.36</v>
      </c>
      <c r="S2812" s="65">
        <v>-1756.1499999999999</v>
      </c>
      <c r="T2812" s="65">
        <v>241.57500000000002</v>
      </c>
      <c r="U2812" s="65">
        <v>653.72</v>
      </c>
      <c r="V2812" s="65">
        <v>-8573.8599999999969</v>
      </c>
    </row>
    <row r="2813" spans="1:22" x14ac:dyDescent="0.25">
      <c r="A2813">
        <v>2797</v>
      </c>
      <c r="B2813" s="65">
        <v>39.72</v>
      </c>
      <c r="C2813" s="65">
        <v>323.60000000000002</v>
      </c>
      <c r="D2813" s="65">
        <v>13.69</v>
      </c>
      <c r="E2813" s="65">
        <v>220.11</v>
      </c>
      <c r="F2813" s="65">
        <v>3176.4</v>
      </c>
      <c r="G2813" s="65">
        <v>2667.34</v>
      </c>
      <c r="H2813" s="65">
        <v>9708.56</v>
      </c>
      <c r="I2813" s="65">
        <v>3220.25</v>
      </c>
      <c r="J2813" s="65">
        <v>2625.3</v>
      </c>
      <c r="K2813" s="65">
        <v>3287.47</v>
      </c>
      <c r="L2813" s="65">
        <v>4862.2</v>
      </c>
      <c r="M2813" s="65">
        <v>-2102.6999999999998</v>
      </c>
      <c r="N2813" s="65">
        <v>23770.5</v>
      </c>
      <c r="O2813" s="65">
        <v>12463</v>
      </c>
      <c r="P2813" s="65">
        <v>11807.924999999999</v>
      </c>
      <c r="Q2813" s="65">
        <v>792.6</v>
      </c>
      <c r="R2813" s="65">
        <v>45</v>
      </c>
      <c r="S2813" s="65">
        <v>-4635.9299999999994</v>
      </c>
      <c r="T2813" s="65">
        <v>-9287.34</v>
      </c>
      <c r="U2813" s="65">
        <v>1382.1</v>
      </c>
      <c r="V2813" s="65">
        <v>39097.355000000003</v>
      </c>
    </row>
    <row r="2814" spans="1:22" x14ac:dyDescent="0.25">
      <c r="A2814">
        <v>2798</v>
      </c>
      <c r="B2814" s="65">
        <v>40.799900000000001</v>
      </c>
      <c r="C2814" s="65">
        <v>322.7176</v>
      </c>
      <c r="D2814" s="65">
        <v>14.054600000000001</v>
      </c>
      <c r="E2814" s="65">
        <v>228.56630000000001</v>
      </c>
      <c r="F2814" s="65">
        <v>3093.7908000000002</v>
      </c>
      <c r="G2814" s="65">
        <v>2680.3236999999999</v>
      </c>
      <c r="H2814" s="65">
        <v>9818.6723000000002</v>
      </c>
      <c r="I2814" s="65">
        <v>3190.3852000000002</v>
      </c>
      <c r="J2814" s="65">
        <v>2582.8411000000001</v>
      </c>
      <c r="K2814" s="65">
        <v>3268.3917999999999</v>
      </c>
      <c r="L2814" s="65">
        <v>-2729.3</v>
      </c>
      <c r="M2814" s="65">
        <v>-776.4</v>
      </c>
      <c r="N2814" s="65">
        <v>9570.6</v>
      </c>
      <c r="O2814" s="65">
        <v>-4452.6000000000004</v>
      </c>
      <c r="P2814" s="65">
        <v>32461.174999999996</v>
      </c>
      <c r="Q2814" s="65">
        <v>-1804.26</v>
      </c>
      <c r="R2814" s="65">
        <v>-5460.55</v>
      </c>
      <c r="S2814" s="65">
        <v>-1649.24</v>
      </c>
      <c r="T2814" s="65">
        <v>-2918.6849999999999</v>
      </c>
      <c r="U2814" s="65">
        <v>5197</v>
      </c>
      <c r="V2814" s="65">
        <v>27437.739999999991</v>
      </c>
    </row>
    <row r="2815" spans="1:22" x14ac:dyDescent="0.25">
      <c r="A2815">
        <v>2799</v>
      </c>
      <c r="B2815" s="65">
        <v>40.340000000000003</v>
      </c>
      <c r="C2815" s="65">
        <v>322.97000000000003</v>
      </c>
      <c r="D2815" s="65">
        <v>14.68</v>
      </c>
      <c r="E2815" s="65">
        <v>221.36</v>
      </c>
      <c r="F2815" s="65">
        <v>3232.61</v>
      </c>
      <c r="G2815" s="65">
        <v>2743.86</v>
      </c>
      <c r="H2815" s="65">
        <v>9810.44</v>
      </c>
      <c r="I2815" s="65">
        <v>3133</v>
      </c>
      <c r="J2815" s="65">
        <v>2571.62</v>
      </c>
      <c r="K2815" s="65">
        <v>3261.41</v>
      </c>
      <c r="L2815" s="65">
        <v>488.6</v>
      </c>
      <c r="M2815" s="65">
        <v>-1151.8500000000001</v>
      </c>
      <c r="N2815" s="65">
        <v>-14929.199999999999</v>
      </c>
      <c r="O2815" s="65">
        <v>9963.8000000000011</v>
      </c>
      <c r="P2815" s="65">
        <v>-2242.75</v>
      </c>
      <c r="Q2815" s="65">
        <v>-14512.06</v>
      </c>
      <c r="R2815" s="65">
        <v>-5049.1549999999997</v>
      </c>
      <c r="S2815" s="65">
        <v>4088.89</v>
      </c>
      <c r="T2815" s="65">
        <v>-1235.145</v>
      </c>
      <c r="U2815" s="65">
        <v>6592.58</v>
      </c>
      <c r="V2815" s="65">
        <v>-17986.29</v>
      </c>
    </row>
    <row r="2816" spans="1:22" x14ac:dyDescent="0.25">
      <c r="A2816">
        <v>2800</v>
      </c>
      <c r="B2816" s="65">
        <v>40.391399999999997</v>
      </c>
      <c r="C2816" s="65">
        <v>329.99369999999999</v>
      </c>
      <c r="D2816" s="65">
        <v>14.0534</v>
      </c>
      <c r="E2816" s="65">
        <v>226.08320000000001</v>
      </c>
      <c r="F2816" s="65">
        <v>3380.7447000000002</v>
      </c>
      <c r="G2816" s="65">
        <v>2672.384</v>
      </c>
      <c r="H2816" s="65">
        <v>9599.0370000000003</v>
      </c>
      <c r="I2816" s="65">
        <v>3152.4014000000002</v>
      </c>
      <c r="J2816" s="65">
        <v>2591.7401</v>
      </c>
      <c r="K2816" s="65">
        <v>3325.4506000000001</v>
      </c>
      <c r="L2816" s="65">
        <v>130.19999999999999</v>
      </c>
      <c r="M2816" s="65">
        <v>-11690.550000000001</v>
      </c>
      <c r="N2816" s="65">
        <v>9617.4</v>
      </c>
      <c r="O2816" s="65">
        <v>513.59999999999991</v>
      </c>
      <c r="P2816" s="65">
        <v>-39277.299999999996</v>
      </c>
      <c r="Q2816" s="65">
        <v>-216.32</v>
      </c>
      <c r="R2816" s="65">
        <v>5521.2150000000001</v>
      </c>
      <c r="S2816" s="65">
        <v>2149.14</v>
      </c>
      <c r="T2816" s="65">
        <v>-4253.5349999999999</v>
      </c>
      <c r="U2816" s="65">
        <v>-6214.7599999999993</v>
      </c>
      <c r="V2816" s="65">
        <v>-43720.909999999996</v>
      </c>
    </row>
    <row r="2817" spans="1:22" x14ac:dyDescent="0.25">
      <c r="A2817">
        <v>2801</v>
      </c>
      <c r="B2817" s="65">
        <v>39.9</v>
      </c>
      <c r="C2817" s="65">
        <v>326.72000000000003</v>
      </c>
      <c r="D2817" s="65">
        <v>14.33</v>
      </c>
      <c r="E2817" s="65">
        <v>227.49</v>
      </c>
      <c r="F2817" s="65">
        <v>3293.81</v>
      </c>
      <c r="G2817" s="65">
        <v>2688.92</v>
      </c>
      <c r="H2817" s="65">
        <v>9895.68</v>
      </c>
      <c r="I2817" s="65">
        <v>3181.72</v>
      </c>
      <c r="J2817" s="65">
        <v>2562.71</v>
      </c>
      <c r="K2817" s="65">
        <v>3242.87</v>
      </c>
      <c r="L2817" s="65">
        <v>3564.4</v>
      </c>
      <c r="M2817" s="65">
        <v>-6774.4500000000007</v>
      </c>
      <c r="N2817" s="65">
        <v>-1064.7</v>
      </c>
      <c r="O2817" s="65">
        <v>-2293.6</v>
      </c>
      <c r="P2817" s="65">
        <v>-17542.75</v>
      </c>
      <c r="Q2817" s="65">
        <v>-3523.5</v>
      </c>
      <c r="R2817" s="65">
        <v>-9310.7150000000001</v>
      </c>
      <c r="S2817" s="65">
        <v>-782.93999999999994</v>
      </c>
      <c r="T2817" s="65">
        <v>101.36999999999999</v>
      </c>
      <c r="U2817" s="65">
        <v>10300.9</v>
      </c>
      <c r="V2817" s="65">
        <v>-27325.985000000001</v>
      </c>
    </row>
    <row r="2818" spans="1:22" x14ac:dyDescent="0.25">
      <c r="A2818">
        <v>2802</v>
      </c>
      <c r="B2818" s="65">
        <v>39.843200000000003</v>
      </c>
      <c r="C2818" s="65">
        <v>323.82249999999999</v>
      </c>
      <c r="D2818" s="65">
        <v>14.5848</v>
      </c>
      <c r="E2818" s="65">
        <v>226.40700000000001</v>
      </c>
      <c r="F2818" s="65">
        <v>3220.9897000000001</v>
      </c>
      <c r="G2818" s="65">
        <v>2685.8827999999999</v>
      </c>
      <c r="H2818" s="65">
        <v>9942.5221000000001</v>
      </c>
      <c r="I2818" s="65">
        <v>3199.7118999999998</v>
      </c>
      <c r="J2818" s="65">
        <v>2609.8283000000001</v>
      </c>
      <c r="K2818" s="65">
        <v>3295.3905</v>
      </c>
      <c r="L2818" s="65">
        <v>3967.6</v>
      </c>
      <c r="M2818" s="65">
        <v>-2433.75</v>
      </c>
      <c r="N2818" s="65">
        <v>-11107.2</v>
      </c>
      <c r="O2818" s="65">
        <v>-134</v>
      </c>
      <c r="P2818" s="65">
        <v>661.44999999999993</v>
      </c>
      <c r="Q2818" s="65">
        <v>-2916.08</v>
      </c>
      <c r="R2818" s="65">
        <v>-11653.04</v>
      </c>
      <c r="S2818" s="65">
        <v>-2581.91</v>
      </c>
      <c r="T2818" s="65">
        <v>-6966.7649999999994</v>
      </c>
      <c r="U2818" s="65">
        <v>-202.74</v>
      </c>
      <c r="V2818" s="65">
        <v>-33366.434999999998</v>
      </c>
    </row>
    <row r="2819" spans="1:22" x14ac:dyDescent="0.25">
      <c r="A2819">
        <v>2803</v>
      </c>
      <c r="B2819" s="65">
        <v>40.93</v>
      </c>
      <c r="C2819" s="65">
        <v>322.99</v>
      </c>
      <c r="D2819" s="65">
        <v>14.77</v>
      </c>
      <c r="E2819" s="65">
        <v>224.65</v>
      </c>
      <c r="F2819" s="65">
        <v>3001.82</v>
      </c>
      <c r="G2819" s="65">
        <v>2673.98</v>
      </c>
      <c r="H2819" s="65">
        <v>9542.2000000000007</v>
      </c>
      <c r="I2819" s="65">
        <v>3194</v>
      </c>
      <c r="J2819" s="65">
        <v>2541.41</v>
      </c>
      <c r="K2819" s="65">
        <v>3278.12</v>
      </c>
      <c r="L2819" s="65">
        <v>-3622.4999999999995</v>
      </c>
      <c r="M2819" s="65">
        <v>-1180.6500000000001</v>
      </c>
      <c r="N2819" s="65">
        <v>-18294.900000000001</v>
      </c>
      <c r="O2819" s="65">
        <v>3385.8</v>
      </c>
      <c r="P2819" s="65">
        <v>55453.899999999994</v>
      </c>
      <c r="Q2819" s="65">
        <v>-534.88</v>
      </c>
      <c r="R2819" s="65">
        <v>8362.8799999999992</v>
      </c>
      <c r="S2819" s="65">
        <v>-2010.22</v>
      </c>
      <c r="T2819" s="65">
        <v>3296.04</v>
      </c>
      <c r="U2819" s="65">
        <v>3250.96</v>
      </c>
      <c r="V2819" s="65">
        <v>48106.429999999993</v>
      </c>
    </row>
    <row r="2820" spans="1:22" x14ac:dyDescent="0.25">
      <c r="A2820">
        <v>2804</v>
      </c>
      <c r="B2820" s="65">
        <v>40.112200000000001</v>
      </c>
      <c r="C2820" s="65">
        <v>321.16579999999999</v>
      </c>
      <c r="D2820" s="65">
        <v>14.406499999999999</v>
      </c>
      <c r="E2820" s="65">
        <v>221.36420000000001</v>
      </c>
      <c r="F2820" s="65">
        <v>3349.4872999999998</v>
      </c>
      <c r="G2820" s="65">
        <v>2658.2728999999999</v>
      </c>
      <c r="H2820" s="65">
        <v>9470.3603000000003</v>
      </c>
      <c r="I2820" s="65">
        <v>3192.1293000000001</v>
      </c>
      <c r="J2820" s="65">
        <v>2556.6785</v>
      </c>
      <c r="K2820" s="65">
        <v>3399.1695</v>
      </c>
      <c r="L2820" s="65">
        <v>2084.6</v>
      </c>
      <c r="M2820" s="65">
        <v>1551.3</v>
      </c>
      <c r="N2820" s="65">
        <v>-4153.5</v>
      </c>
      <c r="O2820" s="65">
        <v>9951.5999999999985</v>
      </c>
      <c r="P2820" s="65">
        <v>-31462.95</v>
      </c>
      <c r="Q2820" s="65">
        <v>2605.9</v>
      </c>
      <c r="R2820" s="65">
        <v>11955.05</v>
      </c>
      <c r="S2820" s="65">
        <v>-1823.6499999999999</v>
      </c>
      <c r="T2820" s="65">
        <v>1005.7049999999999</v>
      </c>
      <c r="U2820" s="65">
        <v>-20958.54</v>
      </c>
      <c r="V2820" s="65">
        <v>-29244.485000000004</v>
      </c>
    </row>
    <row r="2821" spans="1:22" x14ac:dyDescent="0.25">
      <c r="A2821">
        <v>2805</v>
      </c>
      <c r="B2821" s="65">
        <v>41.63</v>
      </c>
      <c r="C2821" s="65">
        <v>314.06</v>
      </c>
      <c r="D2821" s="65">
        <v>14.34</v>
      </c>
      <c r="E2821" s="65">
        <v>224.42</v>
      </c>
      <c r="F2821" s="65">
        <v>3291.93</v>
      </c>
      <c r="G2821" s="65">
        <v>2615.14</v>
      </c>
      <c r="H2821" s="65">
        <v>9815.5300000000007</v>
      </c>
      <c r="I2821" s="65">
        <v>3132.65</v>
      </c>
      <c r="J2821" s="65">
        <v>2542.16</v>
      </c>
      <c r="K2821" s="65">
        <v>3299.44</v>
      </c>
      <c r="L2821" s="65">
        <v>-8547</v>
      </c>
      <c r="M2821" s="65">
        <v>12204.45</v>
      </c>
      <c r="N2821" s="65">
        <v>-1544.4</v>
      </c>
      <c r="O2821" s="65">
        <v>3835.7999999999997</v>
      </c>
      <c r="P2821" s="65">
        <v>-17074.7</v>
      </c>
      <c r="Q2821" s="65">
        <v>11232.36</v>
      </c>
      <c r="R2821" s="65">
        <v>-5303.42</v>
      </c>
      <c r="S2821" s="65">
        <v>4124.47</v>
      </c>
      <c r="T2821" s="65">
        <v>3182.8650000000002</v>
      </c>
      <c r="U2821" s="65">
        <v>-1013.26</v>
      </c>
      <c r="V2821" s="65">
        <v>1097.1650000000006</v>
      </c>
    </row>
    <row r="2822" spans="1:22" x14ac:dyDescent="0.25">
      <c r="A2822">
        <v>2806</v>
      </c>
      <c r="B2822" s="65">
        <v>39.707500000000003</v>
      </c>
      <c r="C2822" s="65">
        <v>328.48349999999999</v>
      </c>
      <c r="D2822" s="65">
        <v>14.8649</v>
      </c>
      <c r="E2822" s="65">
        <v>216.75129999999999</v>
      </c>
      <c r="F2822" s="65">
        <v>3350.5414000000001</v>
      </c>
      <c r="G2822" s="65">
        <v>2664.3254000000002</v>
      </c>
      <c r="H2822" s="65">
        <v>9417.6857999999993</v>
      </c>
      <c r="I2822" s="65">
        <v>3161.7923000000001</v>
      </c>
      <c r="J2822" s="65">
        <v>2566.9872</v>
      </c>
      <c r="K2822" s="65">
        <v>3266.1981000000001</v>
      </c>
      <c r="L2822" s="65">
        <v>4917.5</v>
      </c>
      <c r="M2822" s="65">
        <v>-9425.25</v>
      </c>
      <c r="N2822" s="65">
        <v>-22031.1</v>
      </c>
      <c r="O2822" s="65">
        <v>19177.399999999998</v>
      </c>
      <c r="P2822" s="65">
        <v>-31726.475000000002</v>
      </c>
      <c r="Q2822" s="65">
        <v>1395.4</v>
      </c>
      <c r="R2822" s="65">
        <v>14588.775000000001</v>
      </c>
      <c r="S2822" s="65">
        <v>1210.05</v>
      </c>
      <c r="T2822" s="65">
        <v>-540.6</v>
      </c>
      <c r="U2822" s="65">
        <v>5635.74</v>
      </c>
      <c r="V2822" s="65">
        <v>-16798.559999999998</v>
      </c>
    </row>
    <row r="2823" spans="1:22" x14ac:dyDescent="0.25">
      <c r="A2823">
        <v>2807</v>
      </c>
      <c r="B2823" s="65">
        <v>40.31</v>
      </c>
      <c r="C2823" s="65">
        <v>308.45</v>
      </c>
      <c r="D2823" s="65">
        <v>14.28</v>
      </c>
      <c r="E2823" s="65">
        <v>212.3</v>
      </c>
      <c r="F2823" s="65">
        <v>3208.91</v>
      </c>
      <c r="G2823" s="65">
        <v>2704.97</v>
      </c>
      <c r="H2823" s="65">
        <v>9834.2800000000007</v>
      </c>
      <c r="I2823" s="65">
        <v>3179.1</v>
      </c>
      <c r="J2823" s="65">
        <v>2588.62</v>
      </c>
      <c r="K2823" s="65">
        <v>3307.5</v>
      </c>
      <c r="L2823" s="65">
        <v>700.69999999999993</v>
      </c>
      <c r="M2823" s="65">
        <v>20629.650000000001</v>
      </c>
      <c r="N2823" s="65">
        <v>873.6</v>
      </c>
      <c r="O2823" s="65">
        <v>28077.599999999999</v>
      </c>
      <c r="P2823" s="65">
        <v>3681.3250000000003</v>
      </c>
      <c r="Q2823" s="65">
        <v>-6733.5800000000008</v>
      </c>
      <c r="R2823" s="65">
        <v>-6241.0550000000003</v>
      </c>
      <c r="S2823" s="65">
        <v>-521.14</v>
      </c>
      <c r="T2823" s="65">
        <v>-3784.9050000000002</v>
      </c>
      <c r="U2823" s="65">
        <v>-2625.34</v>
      </c>
      <c r="V2823" s="65">
        <v>34056.854999999996</v>
      </c>
    </row>
    <row r="2824" spans="1:22" x14ac:dyDescent="0.25">
      <c r="A2824">
        <v>2808</v>
      </c>
      <c r="B2824" s="65">
        <v>39.802900000000001</v>
      </c>
      <c r="C2824" s="65">
        <v>321.98599999999999</v>
      </c>
      <c r="D2824" s="65">
        <v>14.4442</v>
      </c>
      <c r="E2824" s="65">
        <v>220.7388</v>
      </c>
      <c r="F2824" s="65">
        <v>3238.3528000000001</v>
      </c>
      <c r="G2824" s="65">
        <v>2716.1052</v>
      </c>
      <c r="H2824" s="65">
        <v>9603.3662000000004</v>
      </c>
      <c r="I2824" s="65">
        <v>3161.2932999999998</v>
      </c>
      <c r="J2824" s="65">
        <v>2521.2628</v>
      </c>
      <c r="K2824" s="65">
        <v>3329.3245000000002</v>
      </c>
      <c r="L2824" s="65">
        <v>4249.7</v>
      </c>
      <c r="M2824" s="65">
        <v>321</v>
      </c>
      <c r="N2824" s="65">
        <v>-5623.8</v>
      </c>
      <c r="O2824" s="65">
        <v>11202.400000000001</v>
      </c>
      <c r="P2824" s="65">
        <v>-3679.3249999999998</v>
      </c>
      <c r="Q2824" s="65">
        <v>-8960.56</v>
      </c>
      <c r="R2824" s="65">
        <v>5304.7550000000001</v>
      </c>
      <c r="S2824" s="65">
        <v>1259.95</v>
      </c>
      <c r="T2824" s="65">
        <v>6318.0599999999995</v>
      </c>
      <c r="U2824" s="65">
        <v>-6989.5399999999991</v>
      </c>
      <c r="V2824" s="65">
        <v>3402.6400000000012</v>
      </c>
    </row>
    <row r="2825" spans="1:22" x14ac:dyDescent="0.25">
      <c r="A2825">
        <v>2809</v>
      </c>
      <c r="B2825" s="65">
        <v>40.049999999999997</v>
      </c>
      <c r="C2825" s="65">
        <v>318.14999999999998</v>
      </c>
      <c r="D2825" s="65">
        <v>14.12</v>
      </c>
      <c r="E2825" s="65">
        <v>216.26</v>
      </c>
      <c r="F2825" s="65">
        <v>3361.95</v>
      </c>
      <c r="G2825" s="65">
        <v>2643.03</v>
      </c>
      <c r="H2825" s="65">
        <v>10227.129999999999</v>
      </c>
      <c r="I2825" s="65">
        <v>3181.89</v>
      </c>
      <c r="J2825" s="65">
        <v>2557.87</v>
      </c>
      <c r="K2825" s="65">
        <v>3355.39</v>
      </c>
      <c r="L2825" s="65">
        <v>2527.6999999999998</v>
      </c>
      <c r="M2825" s="65">
        <v>6069.75</v>
      </c>
      <c r="N2825" s="65">
        <v>7039.5</v>
      </c>
      <c r="O2825" s="65">
        <v>20168.399999999998</v>
      </c>
      <c r="P2825" s="65">
        <v>-34578.400000000001</v>
      </c>
      <c r="Q2825" s="65">
        <v>5654.2</v>
      </c>
      <c r="R2825" s="65">
        <v>-25883.530000000002</v>
      </c>
      <c r="S2825" s="65">
        <v>-799.64</v>
      </c>
      <c r="T2825" s="65">
        <v>826.81500000000005</v>
      </c>
      <c r="U2825" s="65">
        <v>-12202.34</v>
      </c>
      <c r="V2825" s="65">
        <v>-31177.545000000006</v>
      </c>
    </row>
    <row r="2826" spans="1:22" x14ac:dyDescent="0.25">
      <c r="A2826">
        <v>2810</v>
      </c>
      <c r="B2826" s="65">
        <v>40.137099999999997</v>
      </c>
      <c r="C2826" s="65">
        <v>324.8057</v>
      </c>
      <c r="D2826" s="65">
        <v>14.3986</v>
      </c>
      <c r="E2826" s="65">
        <v>223.214</v>
      </c>
      <c r="F2826" s="65">
        <v>3160.4281999999998</v>
      </c>
      <c r="G2826" s="65">
        <v>2645.6745000000001</v>
      </c>
      <c r="H2826" s="65">
        <v>9631.8024000000005</v>
      </c>
      <c r="I2826" s="65">
        <v>3186.3103000000001</v>
      </c>
      <c r="J2826" s="65">
        <v>2534.8252000000002</v>
      </c>
      <c r="K2826" s="65">
        <v>3291.9540999999999</v>
      </c>
      <c r="L2826" s="65">
        <v>1910.2999999999997</v>
      </c>
      <c r="M2826" s="65">
        <v>-3908.55</v>
      </c>
      <c r="N2826" s="65">
        <v>-3845.3999999999996</v>
      </c>
      <c r="O2826" s="65">
        <v>6252</v>
      </c>
      <c r="P2826" s="65">
        <v>15801.824999999999</v>
      </c>
      <c r="Q2826" s="65">
        <v>5125.58</v>
      </c>
      <c r="R2826" s="65">
        <v>3882.9450000000002</v>
      </c>
      <c r="S2826" s="65">
        <v>-1241.75</v>
      </c>
      <c r="T2826" s="65">
        <v>4283.7</v>
      </c>
      <c r="U2826" s="65">
        <v>484.53999999999996</v>
      </c>
      <c r="V2826" s="65">
        <v>28745.19</v>
      </c>
    </row>
    <row r="2827" spans="1:22" x14ac:dyDescent="0.25">
      <c r="A2827">
        <v>2811</v>
      </c>
      <c r="B2827" s="65">
        <v>38</v>
      </c>
      <c r="C2827" s="65">
        <v>326.64</v>
      </c>
      <c r="D2827" s="65">
        <v>14.19</v>
      </c>
      <c r="E2827" s="65">
        <v>226.6</v>
      </c>
      <c r="F2827" s="65">
        <v>3432.13</v>
      </c>
      <c r="G2827" s="65">
        <v>2675.84</v>
      </c>
      <c r="H2827" s="65">
        <v>9729.15</v>
      </c>
      <c r="I2827" s="65">
        <v>3201.46</v>
      </c>
      <c r="J2827" s="65">
        <v>2623.65</v>
      </c>
      <c r="K2827" s="65">
        <v>3201.87</v>
      </c>
      <c r="L2827" s="65">
        <v>16891</v>
      </c>
      <c r="M2827" s="65">
        <v>-6665.0999999999995</v>
      </c>
      <c r="N2827" s="65">
        <v>4293.9000000000005</v>
      </c>
      <c r="O2827" s="65">
        <v>-527.59999999999991</v>
      </c>
      <c r="P2827" s="65">
        <v>-52123.074999999997</v>
      </c>
      <c r="Q2827" s="65">
        <v>-906.6</v>
      </c>
      <c r="R2827" s="65">
        <v>-984.4849999999999</v>
      </c>
      <c r="S2827" s="65">
        <v>-2756.6400000000003</v>
      </c>
      <c r="T2827" s="65">
        <v>-9040.65</v>
      </c>
      <c r="U2827" s="65">
        <v>18501.04</v>
      </c>
      <c r="V2827" s="65">
        <v>-33318.209999999992</v>
      </c>
    </row>
    <row r="2828" spans="1:22" x14ac:dyDescent="0.25">
      <c r="A2828">
        <v>2812</v>
      </c>
      <c r="B2828" s="65">
        <v>37.946599999999997</v>
      </c>
      <c r="C2828" s="65">
        <v>319.66629999999998</v>
      </c>
      <c r="D2828" s="65">
        <v>14.5383</v>
      </c>
      <c r="E2828" s="65">
        <v>222.37280000000001</v>
      </c>
      <c r="F2828" s="65">
        <v>3203.4113000000002</v>
      </c>
      <c r="G2828" s="65">
        <v>2686.09</v>
      </c>
      <c r="H2828" s="65">
        <v>9546.8358000000007</v>
      </c>
      <c r="I2828" s="65">
        <v>3217.5909000000001</v>
      </c>
      <c r="J2828" s="65">
        <v>2599.3301000000001</v>
      </c>
      <c r="K2828" s="65">
        <v>3239.7233999999999</v>
      </c>
      <c r="L2828" s="65">
        <v>17243.8</v>
      </c>
      <c r="M2828" s="65">
        <v>3800.55</v>
      </c>
      <c r="N2828" s="65">
        <v>-9293.7000000000007</v>
      </c>
      <c r="O2828" s="65">
        <v>7934.4000000000005</v>
      </c>
      <c r="P2828" s="65">
        <v>5056.05</v>
      </c>
      <c r="Q2828" s="65">
        <v>-2957.52</v>
      </c>
      <c r="R2828" s="65">
        <v>8131.2749999999996</v>
      </c>
      <c r="S2828" s="65">
        <v>-4369.8099999999995</v>
      </c>
      <c r="T2828" s="65">
        <v>-5392.0349999999999</v>
      </c>
      <c r="U2828" s="65">
        <v>10930.68</v>
      </c>
      <c r="V2828" s="65">
        <v>31083.69</v>
      </c>
    </row>
    <row r="2829" spans="1:22" x14ac:dyDescent="0.25">
      <c r="A2829">
        <v>2813</v>
      </c>
      <c r="B2829" s="65">
        <v>40.51</v>
      </c>
      <c r="C2829" s="65">
        <v>323.12</v>
      </c>
      <c r="D2829" s="65">
        <v>14.8</v>
      </c>
      <c r="E2829" s="65">
        <v>227.28</v>
      </c>
      <c r="F2829" s="65">
        <v>3246.74</v>
      </c>
      <c r="G2829" s="65">
        <v>2736.44</v>
      </c>
      <c r="H2829" s="65">
        <v>9676.77</v>
      </c>
      <c r="I2829" s="65">
        <v>3188.88</v>
      </c>
      <c r="J2829" s="65">
        <v>2529.1999999999998</v>
      </c>
      <c r="K2829" s="65">
        <v>3267.11</v>
      </c>
      <c r="L2829" s="65">
        <v>-729.4</v>
      </c>
      <c r="M2829" s="65">
        <v>-1374.15</v>
      </c>
      <c r="N2829" s="65">
        <v>-19305</v>
      </c>
      <c r="O2829" s="65">
        <v>-1882.8</v>
      </c>
      <c r="P2829" s="65">
        <v>-5777</v>
      </c>
      <c r="Q2829" s="65">
        <v>-13027.099999999999</v>
      </c>
      <c r="R2829" s="65">
        <v>1634.5150000000001</v>
      </c>
      <c r="S2829" s="65">
        <v>-1498.77</v>
      </c>
      <c r="T2829" s="65">
        <v>5127.2250000000004</v>
      </c>
      <c r="U2829" s="65">
        <v>5454.28</v>
      </c>
      <c r="V2829" s="65">
        <v>-31378.199999999997</v>
      </c>
    </row>
    <row r="2830" spans="1:22" x14ac:dyDescent="0.25">
      <c r="A2830">
        <v>2814</v>
      </c>
      <c r="B2830" s="65">
        <v>40.575800000000001</v>
      </c>
      <c r="C2830" s="65">
        <v>322.92290000000003</v>
      </c>
      <c r="D2830" s="65">
        <v>14.072100000000001</v>
      </c>
      <c r="E2830" s="65">
        <v>235.0027</v>
      </c>
      <c r="F2830" s="65">
        <v>3294.6448999999998</v>
      </c>
      <c r="G2830" s="65">
        <v>2714.3186000000001</v>
      </c>
      <c r="H2830" s="65">
        <v>9382.6340999999993</v>
      </c>
      <c r="I2830" s="65">
        <v>3178.1444000000001</v>
      </c>
      <c r="J2830" s="65">
        <v>2568.4996000000001</v>
      </c>
      <c r="K2830" s="65">
        <v>3265.9052999999999</v>
      </c>
      <c r="L2830" s="65">
        <v>-1160.5999999999999</v>
      </c>
      <c r="M2830" s="65">
        <v>-1084.3499999999999</v>
      </c>
      <c r="N2830" s="65">
        <v>8888.1</v>
      </c>
      <c r="O2830" s="65">
        <v>-17325.399999999998</v>
      </c>
      <c r="P2830" s="65">
        <v>-17752.349999999999</v>
      </c>
      <c r="Q2830" s="65">
        <v>-8603.24</v>
      </c>
      <c r="R2830" s="65">
        <v>16341.36</v>
      </c>
      <c r="S2830" s="65">
        <v>-425.15999999999997</v>
      </c>
      <c r="T2830" s="65">
        <v>-767.45999999999992</v>
      </c>
      <c r="U2830" s="65">
        <v>5694.3</v>
      </c>
      <c r="V2830" s="65">
        <v>-16194.799999999996</v>
      </c>
    </row>
    <row r="2831" spans="1:22" x14ac:dyDescent="0.25">
      <c r="A2831">
        <v>2815</v>
      </c>
      <c r="B2831" s="65">
        <v>38.32</v>
      </c>
      <c r="C2831" s="65">
        <v>320.10000000000002</v>
      </c>
      <c r="D2831" s="65">
        <v>13.91</v>
      </c>
      <c r="E2831" s="65">
        <v>223.08</v>
      </c>
      <c r="F2831" s="65">
        <v>3204.36</v>
      </c>
      <c r="G2831" s="65">
        <v>2710.92</v>
      </c>
      <c r="H2831" s="65">
        <v>9329.66</v>
      </c>
      <c r="I2831" s="65">
        <v>3141.54</v>
      </c>
      <c r="J2831" s="65">
        <v>2554.9</v>
      </c>
      <c r="K2831" s="65">
        <v>3330.58</v>
      </c>
      <c r="L2831" s="65">
        <v>14603.4</v>
      </c>
      <c r="M2831" s="65">
        <v>3143.25</v>
      </c>
      <c r="N2831" s="65">
        <v>15182.699999999999</v>
      </c>
      <c r="O2831" s="65">
        <v>6523.7999999999993</v>
      </c>
      <c r="P2831" s="65">
        <v>4819.125</v>
      </c>
      <c r="Q2831" s="65">
        <v>-7922.6399999999994</v>
      </c>
      <c r="R2831" s="65">
        <v>18990.105</v>
      </c>
      <c r="S2831" s="65">
        <v>3235.13</v>
      </c>
      <c r="T2831" s="65">
        <v>1271.9549999999999</v>
      </c>
      <c r="U2831" s="65">
        <v>-7240.3</v>
      </c>
      <c r="V2831" s="65">
        <v>52606.524999999987</v>
      </c>
    </row>
    <row r="2832" spans="1:22" x14ac:dyDescent="0.25">
      <c r="A2832">
        <v>2816</v>
      </c>
      <c r="B2832" s="65">
        <v>41.173999999999999</v>
      </c>
      <c r="C2832" s="65">
        <v>321.39600000000002</v>
      </c>
      <c r="D2832" s="65">
        <v>14.431900000000001</v>
      </c>
      <c r="E2832" s="65">
        <v>226.15690000000001</v>
      </c>
      <c r="F2832" s="65">
        <v>3308.0003999999999</v>
      </c>
      <c r="G2832" s="65">
        <v>2702.8479000000002</v>
      </c>
      <c r="H2832" s="65">
        <v>9879.9056</v>
      </c>
      <c r="I2832" s="65">
        <v>3177.1374999999998</v>
      </c>
      <c r="J2832" s="65">
        <v>2549.6678000000002</v>
      </c>
      <c r="K2832" s="65">
        <v>3310.2267000000002</v>
      </c>
      <c r="L2832" s="65">
        <v>-5348</v>
      </c>
      <c r="M2832" s="65">
        <v>1206</v>
      </c>
      <c r="N2832" s="65">
        <v>-5144.0999999999995</v>
      </c>
      <c r="O2832" s="65">
        <v>366.20000000000005</v>
      </c>
      <c r="P2832" s="65">
        <v>-21091.225000000002</v>
      </c>
      <c r="Q2832" s="65">
        <v>-6309.1</v>
      </c>
      <c r="R2832" s="65">
        <v>-8522.2150000000001</v>
      </c>
      <c r="S2832" s="65">
        <v>-324.46999999999997</v>
      </c>
      <c r="T2832" s="65">
        <v>2057.31</v>
      </c>
      <c r="U2832" s="65">
        <v>-3169.98</v>
      </c>
      <c r="V2832" s="65">
        <v>-46279.580000000009</v>
      </c>
    </row>
    <row r="2833" spans="1:22" x14ac:dyDescent="0.25">
      <c r="A2833">
        <v>2817</v>
      </c>
      <c r="B2833" s="65">
        <v>39.75</v>
      </c>
      <c r="C2833" s="65">
        <v>335.15</v>
      </c>
      <c r="D2833" s="65">
        <v>14.26</v>
      </c>
      <c r="E2833" s="65">
        <v>230.57</v>
      </c>
      <c r="F2833" s="65">
        <v>3199.87</v>
      </c>
      <c r="G2833" s="65">
        <v>2652.95</v>
      </c>
      <c r="H2833" s="65">
        <v>9894.36</v>
      </c>
      <c r="I2833" s="65">
        <v>3197.21</v>
      </c>
      <c r="J2833" s="65">
        <v>2574.7199999999998</v>
      </c>
      <c r="K2833" s="65">
        <v>3300.31</v>
      </c>
      <c r="L2833" s="65">
        <v>4645.8999999999996</v>
      </c>
      <c r="M2833" s="65">
        <v>-19420.8</v>
      </c>
      <c r="N2833" s="65">
        <v>1489.8</v>
      </c>
      <c r="O2833" s="65">
        <v>-8455.4</v>
      </c>
      <c r="P2833" s="65">
        <v>5941.875</v>
      </c>
      <c r="Q2833" s="65">
        <v>3669.76</v>
      </c>
      <c r="R2833" s="65">
        <v>-9245.1049999999996</v>
      </c>
      <c r="S2833" s="65">
        <v>-2331.6299999999997</v>
      </c>
      <c r="T2833" s="65">
        <v>-1701.0449999999998</v>
      </c>
      <c r="U2833" s="65">
        <v>-1186.3799999999999</v>
      </c>
      <c r="V2833" s="65">
        <v>-26593.025000000001</v>
      </c>
    </row>
    <row r="2834" spans="1:22" x14ac:dyDescent="0.25">
      <c r="A2834">
        <v>2818</v>
      </c>
      <c r="B2834" s="65">
        <v>40.047499999999999</v>
      </c>
      <c r="C2834" s="65">
        <v>320.8657</v>
      </c>
      <c r="D2834" s="65">
        <v>14.4169</v>
      </c>
      <c r="E2834" s="65">
        <v>230.14070000000001</v>
      </c>
      <c r="F2834" s="65">
        <v>3211.3150000000001</v>
      </c>
      <c r="G2834" s="65">
        <v>2711.0061999999998</v>
      </c>
      <c r="H2834" s="65">
        <v>9416.8772000000008</v>
      </c>
      <c r="I2834" s="65">
        <v>3123.2275</v>
      </c>
      <c r="J2834" s="65">
        <v>2548.6507000000001</v>
      </c>
      <c r="K2834" s="65">
        <v>3296.7161999999998</v>
      </c>
      <c r="L2834" s="65">
        <v>2537.5</v>
      </c>
      <c r="M2834" s="65">
        <v>2001.45</v>
      </c>
      <c r="N2834" s="65">
        <v>-4559.1000000000004</v>
      </c>
      <c r="O2834" s="65">
        <v>-7601.4</v>
      </c>
      <c r="P2834" s="65">
        <v>3080.125</v>
      </c>
      <c r="Q2834" s="65">
        <v>-7940.76</v>
      </c>
      <c r="R2834" s="65">
        <v>14629.204999999998</v>
      </c>
      <c r="S2834" s="65">
        <v>5066.5300000000007</v>
      </c>
      <c r="T2834" s="65">
        <v>2209.875</v>
      </c>
      <c r="U2834" s="65">
        <v>-467.88</v>
      </c>
      <c r="V2834" s="65">
        <v>8955.5449999999983</v>
      </c>
    </row>
    <row r="2835" spans="1:22" x14ac:dyDescent="0.25">
      <c r="A2835">
        <v>2819</v>
      </c>
      <c r="B2835" s="65">
        <v>39.56</v>
      </c>
      <c r="C2835" s="65">
        <v>332</v>
      </c>
      <c r="D2835" s="65">
        <v>14.32</v>
      </c>
      <c r="E2835" s="65">
        <v>216.21</v>
      </c>
      <c r="F2835" s="65">
        <v>3256.83</v>
      </c>
      <c r="G2835" s="65">
        <v>2693.14</v>
      </c>
      <c r="H2835" s="65">
        <v>9652.7999999999993</v>
      </c>
      <c r="I2835" s="65">
        <v>3152.4</v>
      </c>
      <c r="J2835" s="65">
        <v>2604.23</v>
      </c>
      <c r="K2835" s="65">
        <v>3195.11</v>
      </c>
      <c r="L2835" s="65">
        <v>5979.4</v>
      </c>
      <c r="M2835" s="65">
        <v>-14707.2</v>
      </c>
      <c r="N2835" s="65">
        <v>-772.2</v>
      </c>
      <c r="O2835" s="65">
        <v>20266.400000000001</v>
      </c>
      <c r="P2835" s="65">
        <v>-8297.5</v>
      </c>
      <c r="Q2835" s="65">
        <v>-4367.46</v>
      </c>
      <c r="R2835" s="65">
        <v>2833.1150000000002</v>
      </c>
      <c r="S2835" s="65">
        <v>2149.34</v>
      </c>
      <c r="T2835" s="65">
        <v>-6127.5149999999994</v>
      </c>
      <c r="U2835" s="65">
        <v>19853.18</v>
      </c>
      <c r="V2835" s="65">
        <v>16809.560000000001</v>
      </c>
    </row>
    <row r="2836" spans="1:22" x14ac:dyDescent="0.25">
      <c r="A2836">
        <v>2820</v>
      </c>
      <c r="B2836" s="65">
        <v>38.6004</v>
      </c>
      <c r="C2836" s="65">
        <v>322.24270000000001</v>
      </c>
      <c r="D2836" s="65">
        <v>14.4596</v>
      </c>
      <c r="E2836" s="65">
        <v>226.29349999999999</v>
      </c>
      <c r="F2836" s="65">
        <v>3509.0992000000001</v>
      </c>
      <c r="G2836" s="65">
        <v>2663.8303000000001</v>
      </c>
      <c r="H2836" s="65">
        <v>9761.2239000000009</v>
      </c>
      <c r="I2836" s="65">
        <v>3137.2685999999999</v>
      </c>
      <c r="J2836" s="65">
        <v>2537.0144</v>
      </c>
      <c r="K2836" s="65">
        <v>3326.8389000000002</v>
      </c>
      <c r="L2836" s="65">
        <v>12667.2</v>
      </c>
      <c r="M2836" s="65">
        <v>-64.05</v>
      </c>
      <c r="N2836" s="65">
        <v>-6224.4</v>
      </c>
      <c r="O2836" s="65">
        <v>93</v>
      </c>
      <c r="P2836" s="65">
        <v>-71365.925000000003</v>
      </c>
      <c r="Q2836" s="65">
        <v>1494.42</v>
      </c>
      <c r="R2836" s="65">
        <v>-2588.13</v>
      </c>
      <c r="S2836" s="65">
        <v>3662.42</v>
      </c>
      <c r="T2836" s="65">
        <v>3955.32</v>
      </c>
      <c r="U2836" s="65">
        <v>-6492.42</v>
      </c>
      <c r="V2836" s="65">
        <v>-64862.56500000001</v>
      </c>
    </row>
    <row r="2837" spans="1:22" x14ac:dyDescent="0.25">
      <c r="A2837">
        <v>2821</v>
      </c>
      <c r="B2837" s="65">
        <v>42.2</v>
      </c>
      <c r="C2837" s="65">
        <v>321.69</v>
      </c>
      <c r="D2837" s="65">
        <v>14.22</v>
      </c>
      <c r="E2837" s="65">
        <v>223.91</v>
      </c>
      <c r="F2837" s="65">
        <v>3305.15</v>
      </c>
      <c r="G2837" s="65">
        <v>2645.53</v>
      </c>
      <c r="H2837" s="65">
        <v>9365.19</v>
      </c>
      <c r="I2837" s="65">
        <v>3243.93</v>
      </c>
      <c r="J2837" s="65">
        <v>2491.14</v>
      </c>
      <c r="K2837" s="65">
        <v>3322.75</v>
      </c>
      <c r="L2837" s="65">
        <v>-12512.5</v>
      </c>
      <c r="M2837" s="65">
        <v>770.55000000000007</v>
      </c>
      <c r="N2837" s="65">
        <v>3291.6</v>
      </c>
      <c r="O2837" s="65">
        <v>4864.3999999999996</v>
      </c>
      <c r="P2837" s="65">
        <v>-20378.924999999999</v>
      </c>
      <c r="Q2837" s="65">
        <v>5155.1400000000003</v>
      </c>
      <c r="R2837" s="65">
        <v>17213.505000000001</v>
      </c>
      <c r="S2837" s="65">
        <v>-7003.38</v>
      </c>
      <c r="T2837" s="65">
        <v>10836.675000000001</v>
      </c>
      <c r="U2837" s="65">
        <v>-5675.34</v>
      </c>
      <c r="V2837" s="65">
        <v>-3438.2749999999996</v>
      </c>
    </row>
    <row r="2838" spans="1:22" x14ac:dyDescent="0.25">
      <c r="A2838">
        <v>2822</v>
      </c>
      <c r="B2838" s="65">
        <v>40.450899999999997</v>
      </c>
      <c r="C2838" s="65">
        <v>324.75009999999997</v>
      </c>
      <c r="D2838" s="65">
        <v>14.2539</v>
      </c>
      <c r="E2838" s="65">
        <v>233.17150000000001</v>
      </c>
      <c r="F2838" s="65">
        <v>3192.1866</v>
      </c>
      <c r="G2838" s="65">
        <v>2659.3051</v>
      </c>
      <c r="H2838" s="65">
        <v>10033.686100000001</v>
      </c>
      <c r="I2838" s="65">
        <v>3227.7354</v>
      </c>
      <c r="J2838" s="65">
        <v>2542.7179000000001</v>
      </c>
      <c r="K2838" s="65">
        <v>3315.6255000000001</v>
      </c>
      <c r="L2838" s="65">
        <v>-286.3</v>
      </c>
      <c r="M2838" s="65">
        <v>-3825.15</v>
      </c>
      <c r="N2838" s="65">
        <v>1797.9</v>
      </c>
      <c r="O2838" s="65">
        <v>-13663</v>
      </c>
      <c r="P2838" s="65">
        <v>7862.2249999999995</v>
      </c>
      <c r="Q2838" s="65">
        <v>2399.46</v>
      </c>
      <c r="R2838" s="65">
        <v>-16211.240000000002</v>
      </c>
      <c r="S2838" s="65">
        <v>-5384.2599999999993</v>
      </c>
      <c r="T2838" s="65">
        <v>3099.7949999999996</v>
      </c>
      <c r="U2838" s="65">
        <v>-4249.74</v>
      </c>
      <c r="V2838" s="65">
        <v>-28460.310000000005</v>
      </c>
    </row>
    <row r="2839" spans="1:22" x14ac:dyDescent="0.25">
      <c r="A2839">
        <v>2823</v>
      </c>
      <c r="B2839" s="65">
        <v>40.270000000000003</v>
      </c>
      <c r="C2839" s="65">
        <v>324.12</v>
      </c>
      <c r="D2839" s="65">
        <v>14.26</v>
      </c>
      <c r="E2839" s="65">
        <v>225.88</v>
      </c>
      <c r="F2839" s="65">
        <v>3187.8</v>
      </c>
      <c r="G2839" s="65">
        <v>2693.06</v>
      </c>
      <c r="H2839" s="65">
        <v>9588.5</v>
      </c>
      <c r="I2839" s="65">
        <v>3117.45</v>
      </c>
      <c r="J2839" s="65">
        <v>2585.4899999999998</v>
      </c>
      <c r="K2839" s="65">
        <v>3332.61</v>
      </c>
      <c r="L2839" s="65">
        <v>996.1</v>
      </c>
      <c r="M2839" s="65">
        <v>-2873.5499999999997</v>
      </c>
      <c r="N2839" s="65">
        <v>1466.4</v>
      </c>
      <c r="O2839" s="65">
        <v>910.59999999999991</v>
      </c>
      <c r="P2839" s="65">
        <v>8958.0249999999996</v>
      </c>
      <c r="Q2839" s="65">
        <v>-4351.38</v>
      </c>
      <c r="R2839" s="65">
        <v>6047.88</v>
      </c>
      <c r="S2839" s="65">
        <v>5644.4400000000005</v>
      </c>
      <c r="T2839" s="65">
        <v>-3316.1250000000005</v>
      </c>
      <c r="U2839" s="65">
        <v>-7647.2</v>
      </c>
      <c r="V2839" s="65">
        <v>5835.19</v>
      </c>
    </row>
    <row r="2840" spans="1:22" x14ac:dyDescent="0.25">
      <c r="A2840">
        <v>2824</v>
      </c>
      <c r="B2840" s="65">
        <v>41.127899999999997</v>
      </c>
      <c r="C2840" s="65">
        <v>321.78019999999998</v>
      </c>
      <c r="D2840" s="65">
        <v>14.450799999999999</v>
      </c>
      <c r="E2840" s="65">
        <v>231.11150000000001</v>
      </c>
      <c r="F2840" s="65">
        <v>3335.7737999999999</v>
      </c>
      <c r="G2840" s="65">
        <v>2716.3926999999999</v>
      </c>
      <c r="H2840" s="65">
        <v>9901.8886000000002</v>
      </c>
      <c r="I2840" s="65">
        <v>3189.5810000000001</v>
      </c>
      <c r="J2840" s="65">
        <v>2533.9825999999998</v>
      </c>
      <c r="K2840" s="65">
        <v>3324.2993999999999</v>
      </c>
      <c r="L2840" s="65">
        <v>-5025.3</v>
      </c>
      <c r="M2840" s="65">
        <v>629.70000000000005</v>
      </c>
      <c r="N2840" s="65">
        <v>-5881.2</v>
      </c>
      <c r="O2840" s="65">
        <v>-9543</v>
      </c>
      <c r="P2840" s="65">
        <v>-28034.575000000001</v>
      </c>
      <c r="Q2840" s="65">
        <v>-9018.06</v>
      </c>
      <c r="R2840" s="65">
        <v>-9621.3649999999998</v>
      </c>
      <c r="S2840" s="65">
        <v>-1568.82</v>
      </c>
      <c r="T2840" s="65">
        <v>4410.09</v>
      </c>
      <c r="U2840" s="65">
        <v>-5984.5199999999995</v>
      </c>
      <c r="V2840" s="65">
        <v>-69637.050000000017</v>
      </c>
    </row>
    <row r="2841" spans="1:22" x14ac:dyDescent="0.25">
      <c r="A2841">
        <v>2825</v>
      </c>
      <c r="B2841" s="65">
        <v>38.78</v>
      </c>
      <c r="C2841" s="65">
        <v>320.25</v>
      </c>
      <c r="D2841" s="65">
        <v>14.24</v>
      </c>
      <c r="E2841" s="65">
        <v>228.58</v>
      </c>
      <c r="F2841" s="65">
        <v>3121.63</v>
      </c>
      <c r="G2841" s="65">
        <v>2681.66</v>
      </c>
      <c r="H2841" s="65">
        <v>9739.4500000000007</v>
      </c>
      <c r="I2841" s="65">
        <v>3176.37</v>
      </c>
      <c r="J2841" s="65">
        <v>2543.33</v>
      </c>
      <c r="K2841" s="65">
        <v>3261.61</v>
      </c>
      <c r="L2841" s="65">
        <v>11414.9</v>
      </c>
      <c r="M2841" s="65">
        <v>2930.1</v>
      </c>
      <c r="N2841" s="65">
        <v>2304.9</v>
      </c>
      <c r="O2841" s="65">
        <v>-4484.3999999999996</v>
      </c>
      <c r="P2841" s="65">
        <v>25501.625</v>
      </c>
      <c r="Q2841" s="65">
        <v>-2070.52</v>
      </c>
      <c r="R2841" s="65">
        <v>-1499.3600000000001</v>
      </c>
      <c r="S2841" s="65">
        <v>-247.23000000000002</v>
      </c>
      <c r="T2841" s="65">
        <v>3007.4700000000003</v>
      </c>
      <c r="U2841" s="65">
        <v>6553.22</v>
      </c>
      <c r="V2841" s="65">
        <v>43410.705000000002</v>
      </c>
    </row>
    <row r="2842" spans="1:22" x14ac:dyDescent="0.25">
      <c r="A2842">
        <v>2826</v>
      </c>
      <c r="B2842" s="65">
        <v>38.665300000000002</v>
      </c>
      <c r="C2842" s="65">
        <v>324.58909999999997</v>
      </c>
      <c r="D2842" s="65">
        <v>14.178599999999999</v>
      </c>
      <c r="E2842" s="65">
        <v>226.70840000000001</v>
      </c>
      <c r="F2842" s="65">
        <v>3436.5718999999999</v>
      </c>
      <c r="G2842" s="65">
        <v>2718.2665000000002</v>
      </c>
      <c r="H2842" s="65">
        <v>9400.7592000000004</v>
      </c>
      <c r="I2842" s="65">
        <v>3117.1790999999998</v>
      </c>
      <c r="J2842" s="65">
        <v>2579.7384999999999</v>
      </c>
      <c r="K2842" s="65">
        <v>3256.5241999999998</v>
      </c>
      <c r="L2842" s="65">
        <v>12212.9</v>
      </c>
      <c r="M2842" s="65">
        <v>-3583.65</v>
      </c>
      <c r="N2842" s="65">
        <v>4734.5999999999995</v>
      </c>
      <c r="O2842" s="65">
        <v>-736.8</v>
      </c>
      <c r="P2842" s="65">
        <v>-53234.1</v>
      </c>
      <c r="Q2842" s="65">
        <v>-9392.82</v>
      </c>
      <c r="R2842" s="65">
        <v>15435.105</v>
      </c>
      <c r="S2842" s="65">
        <v>5671.37</v>
      </c>
      <c r="T2842" s="65">
        <v>-2453.2950000000001</v>
      </c>
      <c r="U2842" s="65">
        <v>7570.52</v>
      </c>
      <c r="V2842" s="65">
        <v>-23776.170000000002</v>
      </c>
    </row>
    <row r="2843" spans="1:22" x14ac:dyDescent="0.25">
      <c r="A2843">
        <v>2827</v>
      </c>
      <c r="B2843" s="65">
        <v>39.869999999999997</v>
      </c>
      <c r="C2843" s="65">
        <v>329.67</v>
      </c>
      <c r="D2843" s="65">
        <v>14.23</v>
      </c>
      <c r="E2843" s="65">
        <v>221.75</v>
      </c>
      <c r="F2843" s="65">
        <v>3035.82</v>
      </c>
      <c r="G2843" s="65">
        <v>2638.38</v>
      </c>
      <c r="H2843" s="65">
        <v>10069.799999999999</v>
      </c>
      <c r="I2843" s="65">
        <v>3201.67</v>
      </c>
      <c r="J2843" s="65">
        <v>2561.58</v>
      </c>
      <c r="K2843" s="65">
        <v>3285.08</v>
      </c>
      <c r="L2843" s="65">
        <v>3799.5999999999995</v>
      </c>
      <c r="M2843" s="65">
        <v>-11205.75</v>
      </c>
      <c r="N2843" s="65">
        <v>2546.6999999999998</v>
      </c>
      <c r="O2843" s="65">
        <v>9173.4000000000015</v>
      </c>
      <c r="P2843" s="65">
        <v>46954.1</v>
      </c>
      <c r="Q2843" s="65">
        <v>6585.1200000000008</v>
      </c>
      <c r="R2843" s="65">
        <v>-18017.025000000001</v>
      </c>
      <c r="S2843" s="65">
        <v>-2777.42</v>
      </c>
      <c r="T2843" s="65">
        <v>271.14</v>
      </c>
      <c r="U2843" s="65">
        <v>1860.26</v>
      </c>
      <c r="V2843" s="65">
        <v>39190.125000000007</v>
      </c>
    </row>
    <row r="2844" spans="1:22" x14ac:dyDescent="0.25">
      <c r="A2844">
        <v>2828</v>
      </c>
      <c r="B2844" s="65">
        <v>39.344099999999997</v>
      </c>
      <c r="C2844" s="65">
        <v>316.33150000000001</v>
      </c>
      <c r="D2844" s="65">
        <v>14.7193</v>
      </c>
      <c r="E2844" s="65">
        <v>222.2756</v>
      </c>
      <c r="F2844" s="65">
        <v>3117.5185000000001</v>
      </c>
      <c r="G2844" s="65">
        <v>2731.2743</v>
      </c>
      <c r="H2844" s="65">
        <v>9743.9225000000006</v>
      </c>
      <c r="I2844" s="65">
        <v>3206.6304</v>
      </c>
      <c r="J2844" s="65">
        <v>2576.1846999999998</v>
      </c>
      <c r="K2844" s="65">
        <v>3325.1958</v>
      </c>
      <c r="L2844" s="65">
        <v>7461.3</v>
      </c>
      <c r="M2844" s="65">
        <v>8802.75</v>
      </c>
      <c r="N2844" s="65">
        <v>-16352.7</v>
      </c>
      <c r="O2844" s="65">
        <v>8128.8</v>
      </c>
      <c r="P2844" s="65">
        <v>26529.25</v>
      </c>
      <c r="Q2844" s="65">
        <v>-11994.38</v>
      </c>
      <c r="R2844" s="65">
        <v>-1723.06</v>
      </c>
      <c r="S2844" s="65">
        <v>-3273.76</v>
      </c>
      <c r="T2844" s="65">
        <v>-1920.2250000000001</v>
      </c>
      <c r="U2844" s="65">
        <v>-6163.8</v>
      </c>
      <c r="V2844" s="65">
        <v>9494.1750000000029</v>
      </c>
    </row>
    <row r="2845" spans="1:22" x14ac:dyDescent="0.25">
      <c r="A2845">
        <v>2829</v>
      </c>
      <c r="B2845" s="65">
        <v>40.98</v>
      </c>
      <c r="C2845" s="65">
        <v>322.43</v>
      </c>
      <c r="D2845" s="65">
        <v>14.49</v>
      </c>
      <c r="E2845" s="65">
        <v>218.84</v>
      </c>
      <c r="F2845" s="65">
        <v>3334.19</v>
      </c>
      <c r="G2845" s="65">
        <v>2629.56</v>
      </c>
      <c r="H2845" s="65">
        <v>9539.2900000000009</v>
      </c>
      <c r="I2845" s="65">
        <v>3158.5</v>
      </c>
      <c r="J2845" s="65">
        <v>2551.5300000000002</v>
      </c>
      <c r="K2845" s="65">
        <v>3340.54</v>
      </c>
      <c r="L2845" s="65">
        <v>-3999.8</v>
      </c>
      <c r="M2845" s="65">
        <v>-348.75</v>
      </c>
      <c r="N2845" s="65">
        <v>-7437.3</v>
      </c>
      <c r="O2845" s="65">
        <v>14995.2</v>
      </c>
      <c r="P2845" s="65">
        <v>-27637.675000000003</v>
      </c>
      <c r="Q2845" s="65">
        <v>8349</v>
      </c>
      <c r="R2845" s="65">
        <v>8508.7849999999999</v>
      </c>
      <c r="S2845" s="65">
        <v>1539.51</v>
      </c>
      <c r="T2845" s="65">
        <v>1777.7549999999999</v>
      </c>
      <c r="U2845" s="65">
        <v>-9232.2199999999993</v>
      </c>
      <c r="V2845" s="65">
        <v>-13485.495000000003</v>
      </c>
    </row>
    <row r="2846" spans="1:22" x14ac:dyDescent="0.25">
      <c r="A2846">
        <v>2830</v>
      </c>
      <c r="B2846" s="65">
        <v>39.683500000000002</v>
      </c>
      <c r="C2846" s="65">
        <v>323.16849999999999</v>
      </c>
      <c r="D2846" s="65">
        <v>14.0047</v>
      </c>
      <c r="E2846" s="65">
        <v>238.89150000000001</v>
      </c>
      <c r="F2846" s="65">
        <v>3311.2312999999999</v>
      </c>
      <c r="G2846" s="65">
        <v>2659.4194000000002</v>
      </c>
      <c r="H2846" s="65">
        <v>9410.9640999999992</v>
      </c>
      <c r="I2846" s="65">
        <v>3175.5180999999998</v>
      </c>
      <c r="J2846" s="65">
        <v>2496.8953999999999</v>
      </c>
      <c r="K2846" s="65">
        <v>3309.3474000000001</v>
      </c>
      <c r="L2846" s="65">
        <v>5085.5</v>
      </c>
      <c r="M2846" s="65">
        <v>-1452.75</v>
      </c>
      <c r="N2846" s="65">
        <v>11516.7</v>
      </c>
      <c r="O2846" s="65">
        <v>-25103</v>
      </c>
      <c r="P2846" s="65">
        <v>-21898.95</v>
      </c>
      <c r="Q2846" s="65">
        <v>2376.6</v>
      </c>
      <c r="R2846" s="65">
        <v>14924.86</v>
      </c>
      <c r="S2846" s="65">
        <v>-162.53</v>
      </c>
      <c r="T2846" s="65">
        <v>9973.1699999999983</v>
      </c>
      <c r="U2846" s="65">
        <v>-2994.12</v>
      </c>
      <c r="V2846" s="65">
        <v>-7734.5200000000032</v>
      </c>
    </row>
    <row r="2847" spans="1:22" x14ac:dyDescent="0.25">
      <c r="A2847">
        <v>2831</v>
      </c>
      <c r="B2847" s="65">
        <v>42.46</v>
      </c>
      <c r="C2847" s="65">
        <v>323.39</v>
      </c>
      <c r="D2847" s="65">
        <v>14.62</v>
      </c>
      <c r="E2847" s="65">
        <v>223.46</v>
      </c>
      <c r="F2847" s="65">
        <v>3306.3</v>
      </c>
      <c r="G2847" s="65">
        <v>2619.35</v>
      </c>
      <c r="H2847" s="65">
        <v>9666.27</v>
      </c>
      <c r="I2847" s="65">
        <v>3228.48</v>
      </c>
      <c r="J2847" s="65">
        <v>2577.1999999999998</v>
      </c>
      <c r="K2847" s="65">
        <v>3326.44</v>
      </c>
      <c r="L2847" s="65">
        <v>-14328.3</v>
      </c>
      <c r="M2847" s="65">
        <v>-1791.4499999999998</v>
      </c>
      <c r="N2847" s="65">
        <v>-12347.4</v>
      </c>
      <c r="O2847" s="65">
        <v>5769.8</v>
      </c>
      <c r="P2847" s="65">
        <v>-20665.724999999999</v>
      </c>
      <c r="Q2847" s="65">
        <v>10390.4</v>
      </c>
      <c r="R2847" s="65">
        <v>2159.4349999999999</v>
      </c>
      <c r="S2847" s="65">
        <v>-5458.98</v>
      </c>
      <c r="T2847" s="65">
        <v>-2072.4450000000002</v>
      </c>
      <c r="U2847" s="65">
        <v>-6412.68</v>
      </c>
      <c r="V2847" s="65">
        <v>-44757.344999999994</v>
      </c>
    </row>
    <row r="2848" spans="1:22" x14ac:dyDescent="0.25">
      <c r="A2848">
        <v>2832</v>
      </c>
      <c r="B2848" s="65">
        <v>40.462899999999998</v>
      </c>
      <c r="C2848" s="65">
        <v>321.02609999999999</v>
      </c>
      <c r="D2848" s="65">
        <v>14.4521</v>
      </c>
      <c r="E2848" s="65">
        <v>227.01750000000001</v>
      </c>
      <c r="F2848" s="65">
        <v>3231.2574</v>
      </c>
      <c r="G2848" s="65">
        <v>2704.5596</v>
      </c>
      <c r="H2848" s="65">
        <v>9686.3554000000004</v>
      </c>
      <c r="I2848" s="65">
        <v>3227.3002999999999</v>
      </c>
      <c r="J2848" s="65">
        <v>2527.6970000000001</v>
      </c>
      <c r="K2848" s="65">
        <v>3363.0482000000002</v>
      </c>
      <c r="L2848" s="65">
        <v>-370.3</v>
      </c>
      <c r="M2848" s="65">
        <v>1760.85</v>
      </c>
      <c r="N2848" s="65">
        <v>-5931.9000000000005</v>
      </c>
      <c r="O2848" s="65">
        <v>-1355</v>
      </c>
      <c r="P2848" s="65">
        <v>-1905.4750000000001</v>
      </c>
      <c r="Q2848" s="65">
        <v>-6651.44</v>
      </c>
      <c r="R2848" s="65">
        <v>1155.2949999999998</v>
      </c>
      <c r="S2848" s="65">
        <v>-5340.75</v>
      </c>
      <c r="T2848" s="65">
        <v>5352.93</v>
      </c>
      <c r="U2848" s="65">
        <v>-13734.28</v>
      </c>
      <c r="V2848" s="65">
        <v>-27020.07</v>
      </c>
    </row>
    <row r="2849" spans="1:22" x14ac:dyDescent="0.25">
      <c r="A2849">
        <v>2833</v>
      </c>
      <c r="B2849" s="65">
        <v>38.99</v>
      </c>
      <c r="C2849" s="65">
        <v>320.02999999999997</v>
      </c>
      <c r="D2849" s="65">
        <v>14.67</v>
      </c>
      <c r="E2849" s="65">
        <v>230.4</v>
      </c>
      <c r="F2849" s="65">
        <v>3137.54</v>
      </c>
      <c r="G2849" s="65">
        <v>2655.62</v>
      </c>
      <c r="H2849" s="65">
        <v>9615.1200000000008</v>
      </c>
      <c r="I2849" s="65">
        <v>3260.89</v>
      </c>
      <c r="J2849" s="65">
        <v>2563.9699999999998</v>
      </c>
      <c r="K2849" s="65">
        <v>3277.58</v>
      </c>
      <c r="L2849" s="65">
        <v>9913.4</v>
      </c>
      <c r="M2849" s="65">
        <v>3256.05</v>
      </c>
      <c r="N2849" s="65">
        <v>-14449.5</v>
      </c>
      <c r="O2849" s="65">
        <v>-8123.5999999999995</v>
      </c>
      <c r="P2849" s="65">
        <v>21523.424999999999</v>
      </c>
      <c r="Q2849" s="65">
        <v>3137.36</v>
      </c>
      <c r="R2849" s="65">
        <v>4717.1399999999994</v>
      </c>
      <c r="S2849" s="65">
        <v>-8699.33</v>
      </c>
      <c r="T2849" s="65">
        <v>-88.29</v>
      </c>
      <c r="U2849" s="65">
        <v>3359.8199999999997</v>
      </c>
      <c r="V2849" s="65">
        <v>14546.475</v>
      </c>
    </row>
    <row r="2850" spans="1:22" x14ac:dyDescent="0.25">
      <c r="A2850">
        <v>2834</v>
      </c>
      <c r="B2850" s="65">
        <v>38.485100000000003</v>
      </c>
      <c r="C2850" s="65">
        <v>321.08089999999999</v>
      </c>
      <c r="D2850" s="65">
        <v>14.256600000000001</v>
      </c>
      <c r="E2850" s="65">
        <v>223.93279999999999</v>
      </c>
      <c r="F2850" s="65">
        <v>3327.0050000000001</v>
      </c>
      <c r="G2850" s="65">
        <v>2666.7543000000001</v>
      </c>
      <c r="H2850" s="65">
        <v>9627.3881000000001</v>
      </c>
      <c r="I2850" s="65">
        <v>3137.8013000000001</v>
      </c>
      <c r="J2850" s="65">
        <v>2531.9369999999999</v>
      </c>
      <c r="K2850" s="65">
        <v>3256.1952000000001</v>
      </c>
      <c r="L2850" s="65">
        <v>13474.300000000001</v>
      </c>
      <c r="M2850" s="65">
        <v>1678.6499999999999</v>
      </c>
      <c r="N2850" s="65">
        <v>1692.6000000000001</v>
      </c>
      <c r="O2850" s="65">
        <v>4814.3999999999996</v>
      </c>
      <c r="P2850" s="65">
        <v>-25842.375</v>
      </c>
      <c r="Q2850" s="65">
        <v>909.62</v>
      </c>
      <c r="R2850" s="65">
        <v>4103.66</v>
      </c>
      <c r="S2850" s="65">
        <v>3609.1500000000005</v>
      </c>
      <c r="T2850" s="65">
        <v>4716.93</v>
      </c>
      <c r="U2850" s="65">
        <v>7636.3200000000006</v>
      </c>
      <c r="V2850" s="65">
        <v>16793.254999999997</v>
      </c>
    </row>
    <row r="2851" spans="1:22" x14ac:dyDescent="0.25">
      <c r="A2851">
        <v>2835</v>
      </c>
      <c r="B2851" s="65">
        <v>40.14</v>
      </c>
      <c r="C2851" s="65">
        <v>317.60000000000002</v>
      </c>
      <c r="D2851" s="65">
        <v>14.17</v>
      </c>
      <c r="E2851" s="65">
        <v>227.44</v>
      </c>
      <c r="F2851" s="65">
        <v>3365.29</v>
      </c>
      <c r="G2851" s="65">
        <v>2700.53</v>
      </c>
      <c r="H2851" s="65">
        <v>9723.74</v>
      </c>
      <c r="I2851" s="65">
        <v>3223.01</v>
      </c>
      <c r="J2851" s="65">
        <v>2565.48</v>
      </c>
      <c r="K2851" s="65">
        <v>3280.62</v>
      </c>
      <c r="L2851" s="65">
        <v>1895.6</v>
      </c>
      <c r="M2851" s="65">
        <v>6903.6</v>
      </c>
      <c r="N2851" s="65">
        <v>5210.3999999999996</v>
      </c>
      <c r="O2851" s="65">
        <v>-2199</v>
      </c>
      <c r="P2851" s="65">
        <v>-35413.125</v>
      </c>
      <c r="Q2851" s="65">
        <v>-5845.3600000000006</v>
      </c>
      <c r="R2851" s="65">
        <v>-714.15</v>
      </c>
      <c r="S2851" s="65">
        <v>-4911.3500000000004</v>
      </c>
      <c r="T2851" s="65">
        <v>-314.53500000000003</v>
      </c>
      <c r="U2851" s="65">
        <v>2750.3799999999997</v>
      </c>
      <c r="V2851" s="65">
        <v>-32637.540000000005</v>
      </c>
    </row>
    <row r="2852" spans="1:22" x14ac:dyDescent="0.25">
      <c r="A2852">
        <v>2836</v>
      </c>
      <c r="B2852" s="65">
        <v>39.932299999999998</v>
      </c>
      <c r="C2852" s="65">
        <v>330.03269999999998</v>
      </c>
      <c r="D2852" s="65">
        <v>14.449199999999999</v>
      </c>
      <c r="E2852" s="65">
        <v>219.25120000000001</v>
      </c>
      <c r="F2852" s="65">
        <v>3124.4074999999998</v>
      </c>
      <c r="G2852" s="65">
        <v>2699.8427000000001</v>
      </c>
      <c r="H2852" s="65">
        <v>9795.6350000000002</v>
      </c>
      <c r="I2852" s="65">
        <v>3198.1404000000002</v>
      </c>
      <c r="J2852" s="65">
        <v>2542.442</v>
      </c>
      <c r="K2852" s="65">
        <v>3291.1377000000002</v>
      </c>
      <c r="L2852" s="65">
        <v>3343.9</v>
      </c>
      <c r="M2852" s="65">
        <v>-11749.05</v>
      </c>
      <c r="N2852" s="65">
        <v>-5818.8</v>
      </c>
      <c r="O2852" s="65">
        <v>14177.6</v>
      </c>
      <c r="P2852" s="65">
        <v>24807</v>
      </c>
      <c r="Q2852" s="65">
        <v>-5708.0599999999995</v>
      </c>
      <c r="R2852" s="65">
        <v>-4308.6849999999995</v>
      </c>
      <c r="S2852" s="65">
        <v>-2424.7599999999998</v>
      </c>
      <c r="T2852" s="65">
        <v>3141.18</v>
      </c>
      <c r="U2852" s="65">
        <v>647.82000000000005</v>
      </c>
      <c r="V2852" s="65">
        <v>16108.145000000004</v>
      </c>
    </row>
    <row r="2853" spans="1:22" x14ac:dyDescent="0.25">
      <c r="A2853">
        <v>2837</v>
      </c>
      <c r="B2853" s="65">
        <v>40.619999999999997</v>
      </c>
      <c r="C2853" s="65">
        <v>323.58999999999997</v>
      </c>
      <c r="D2853" s="65">
        <v>14.23</v>
      </c>
      <c r="E2853" s="65">
        <v>223.88</v>
      </c>
      <c r="F2853" s="65">
        <v>3151.57</v>
      </c>
      <c r="G2853" s="65">
        <v>2711.84</v>
      </c>
      <c r="H2853" s="65">
        <v>9149.19</v>
      </c>
      <c r="I2853" s="65">
        <v>3124.61</v>
      </c>
      <c r="J2853" s="65">
        <v>2600.11</v>
      </c>
      <c r="K2853" s="65">
        <v>3350.62</v>
      </c>
      <c r="L2853" s="65">
        <v>-1457.3999999999999</v>
      </c>
      <c r="M2853" s="65">
        <v>-2080.0500000000002</v>
      </c>
      <c r="N2853" s="65">
        <v>2616.9</v>
      </c>
      <c r="O2853" s="65">
        <v>4916.5999999999995</v>
      </c>
      <c r="P2853" s="65">
        <v>18017.150000000001</v>
      </c>
      <c r="Q2853" s="65">
        <v>-8107.76</v>
      </c>
      <c r="R2853" s="65">
        <v>28013.735000000004</v>
      </c>
      <c r="S2853" s="65">
        <v>4928.54</v>
      </c>
      <c r="T2853" s="65">
        <v>-5508.72</v>
      </c>
      <c r="U2853" s="65">
        <v>-11248.2</v>
      </c>
      <c r="V2853" s="65">
        <v>30090.795000000002</v>
      </c>
    </row>
    <row r="2854" spans="1:22" x14ac:dyDescent="0.25">
      <c r="A2854">
        <v>2838</v>
      </c>
      <c r="B2854" s="65">
        <v>41.265099999999997</v>
      </c>
      <c r="C2854" s="65">
        <v>315.95699999999999</v>
      </c>
      <c r="D2854" s="65">
        <v>14.7599</v>
      </c>
      <c r="E2854" s="65">
        <v>232.26920000000001</v>
      </c>
      <c r="F2854" s="65">
        <v>3216.2858999999999</v>
      </c>
      <c r="G2854" s="65">
        <v>2726.6959000000002</v>
      </c>
      <c r="H2854" s="65">
        <v>9644.9177</v>
      </c>
      <c r="I2854" s="65">
        <v>3167.4776000000002</v>
      </c>
      <c r="J2854" s="65">
        <v>2607.0410000000002</v>
      </c>
      <c r="K2854" s="65">
        <v>3263.1534999999999</v>
      </c>
      <c r="L2854" s="65">
        <v>-5985.7</v>
      </c>
      <c r="M2854" s="65">
        <v>9364.5</v>
      </c>
      <c r="N2854" s="65">
        <v>-17936.099999999999</v>
      </c>
      <c r="O2854" s="65">
        <v>-11858.4</v>
      </c>
      <c r="P2854" s="65">
        <v>1837.3999999999999</v>
      </c>
      <c r="Q2854" s="65">
        <v>-11078.7</v>
      </c>
      <c r="R2854" s="65">
        <v>3227.18</v>
      </c>
      <c r="S2854" s="65">
        <v>641.52</v>
      </c>
      <c r="T2854" s="65">
        <v>-6548.67</v>
      </c>
      <c r="U2854" s="65">
        <v>6244.66</v>
      </c>
      <c r="V2854" s="65">
        <v>-32092.31</v>
      </c>
    </row>
    <row r="2855" spans="1:22" x14ac:dyDescent="0.25">
      <c r="A2855">
        <v>2839</v>
      </c>
      <c r="B2855" s="65">
        <v>42.12</v>
      </c>
      <c r="C2855" s="65">
        <v>321.85000000000002</v>
      </c>
      <c r="D2855" s="65">
        <v>14.09</v>
      </c>
      <c r="E2855" s="65">
        <v>228.18</v>
      </c>
      <c r="F2855" s="65">
        <v>3182.27</v>
      </c>
      <c r="G2855" s="65">
        <v>2697.74</v>
      </c>
      <c r="H2855" s="65">
        <v>9836.7000000000007</v>
      </c>
      <c r="I2855" s="65">
        <v>3189.42</v>
      </c>
      <c r="J2855" s="65">
        <v>2558.9</v>
      </c>
      <c r="K2855" s="65">
        <v>3282.4</v>
      </c>
      <c r="L2855" s="65">
        <v>-11980.5</v>
      </c>
      <c r="M2855" s="65">
        <v>518.25</v>
      </c>
      <c r="N2855" s="65">
        <v>8119.8</v>
      </c>
      <c r="O2855" s="65">
        <v>-3689.4</v>
      </c>
      <c r="P2855" s="65">
        <v>10342.449999999999</v>
      </c>
      <c r="Q2855" s="65">
        <v>-5288</v>
      </c>
      <c r="R2855" s="65">
        <v>-6361.7199999999993</v>
      </c>
      <c r="S2855" s="65">
        <v>-1553.01</v>
      </c>
      <c r="T2855" s="65">
        <v>672.1049999999999</v>
      </c>
      <c r="U2855" s="65">
        <v>2394.92</v>
      </c>
      <c r="V2855" s="65">
        <v>-6825.1050000000014</v>
      </c>
    </row>
    <row r="2856" spans="1:22" x14ac:dyDescent="0.25">
      <c r="A2856">
        <v>2840</v>
      </c>
      <c r="B2856" s="65">
        <v>41.284999999999997</v>
      </c>
      <c r="C2856" s="65">
        <v>320.56380000000001</v>
      </c>
      <c r="D2856" s="65">
        <v>14.215999999999999</v>
      </c>
      <c r="E2856" s="65">
        <v>225.17230000000001</v>
      </c>
      <c r="F2856" s="65">
        <v>3097.1939000000002</v>
      </c>
      <c r="G2856" s="65">
        <v>2683.4757</v>
      </c>
      <c r="H2856" s="65">
        <v>9557.1951000000008</v>
      </c>
      <c r="I2856" s="65">
        <v>3187.5571</v>
      </c>
      <c r="J2856" s="65">
        <v>2558.8078</v>
      </c>
      <c r="K2856" s="65">
        <v>3319.8514</v>
      </c>
      <c r="L2856" s="65">
        <v>-6125</v>
      </c>
      <c r="M2856" s="65">
        <v>2454.3000000000002</v>
      </c>
      <c r="N2856" s="65">
        <v>3276</v>
      </c>
      <c r="O2856" s="65">
        <v>2335.4</v>
      </c>
      <c r="P2856" s="65">
        <v>31610.399999999998</v>
      </c>
      <c r="Q2856" s="65">
        <v>-2434.66</v>
      </c>
      <c r="R2856" s="65">
        <v>7613.3099999999995</v>
      </c>
      <c r="S2856" s="65">
        <v>-1366.43</v>
      </c>
      <c r="T2856" s="65">
        <v>686.31000000000006</v>
      </c>
      <c r="U2856" s="65">
        <v>-5094.92</v>
      </c>
      <c r="V2856" s="65">
        <v>32954.71</v>
      </c>
    </row>
    <row r="2857" spans="1:22" x14ac:dyDescent="0.25">
      <c r="A2857">
        <v>2841</v>
      </c>
      <c r="B2857" s="65">
        <v>40.799999999999997</v>
      </c>
      <c r="C2857" s="65">
        <v>316.39</v>
      </c>
      <c r="D2857" s="65">
        <v>14.53</v>
      </c>
      <c r="E2857" s="65">
        <v>227.25</v>
      </c>
      <c r="F2857" s="65">
        <v>3232.12</v>
      </c>
      <c r="G2857" s="65">
        <v>2621.11</v>
      </c>
      <c r="H2857" s="65">
        <v>9231.49</v>
      </c>
      <c r="I2857" s="65">
        <v>3232.88</v>
      </c>
      <c r="J2857" s="65">
        <v>2575.6</v>
      </c>
      <c r="K2857" s="65">
        <v>3265.29</v>
      </c>
      <c r="L2857" s="65">
        <v>-2750.3</v>
      </c>
      <c r="M2857" s="65">
        <v>8722.0500000000011</v>
      </c>
      <c r="N2857" s="65">
        <v>-8778.9</v>
      </c>
      <c r="O2857" s="65">
        <v>-1827</v>
      </c>
      <c r="P2857" s="65">
        <v>-2120.875</v>
      </c>
      <c r="Q2857" s="65">
        <v>10038.74</v>
      </c>
      <c r="R2857" s="65">
        <v>23898.404999999999</v>
      </c>
      <c r="S2857" s="65">
        <v>-5898.78</v>
      </c>
      <c r="T2857" s="65">
        <v>-1832.58</v>
      </c>
      <c r="U2857" s="65">
        <v>5818.2</v>
      </c>
      <c r="V2857" s="65">
        <v>25268.960000000003</v>
      </c>
    </row>
    <row r="2858" spans="1:22" x14ac:dyDescent="0.25">
      <c r="A2858">
        <v>2842</v>
      </c>
      <c r="B2858" s="65">
        <v>39.947600000000001</v>
      </c>
      <c r="C2858" s="65">
        <v>327.02609999999999</v>
      </c>
      <c r="D2858" s="65">
        <v>14.5344</v>
      </c>
      <c r="E2858" s="65">
        <v>240.11320000000001</v>
      </c>
      <c r="F2858" s="65">
        <v>3318.4591999999998</v>
      </c>
      <c r="G2858" s="65">
        <v>2685.9679999999998</v>
      </c>
      <c r="H2858" s="65">
        <v>9368.8246999999992</v>
      </c>
      <c r="I2858" s="65">
        <v>3233.1120999999998</v>
      </c>
      <c r="J2858" s="65">
        <v>2547.4834000000001</v>
      </c>
      <c r="K2858" s="65">
        <v>3299.6507999999999</v>
      </c>
      <c r="L2858" s="65">
        <v>3236.7999999999997</v>
      </c>
      <c r="M2858" s="65">
        <v>-7239.1500000000005</v>
      </c>
      <c r="N2858" s="65">
        <v>-9141.6</v>
      </c>
      <c r="O2858" s="65">
        <v>-27546.399999999998</v>
      </c>
      <c r="P2858" s="65">
        <v>-23705.924999999999</v>
      </c>
      <c r="Q2858" s="65">
        <v>-2933.12</v>
      </c>
      <c r="R2858" s="65">
        <v>17031.829999999998</v>
      </c>
      <c r="S2858" s="65">
        <v>-5921.9299999999994</v>
      </c>
      <c r="T2858" s="65">
        <v>2384.9700000000003</v>
      </c>
      <c r="U2858" s="65">
        <v>-1054.8</v>
      </c>
      <c r="V2858" s="65">
        <v>-54889.32499999999</v>
      </c>
    </row>
    <row r="2859" spans="1:22" x14ac:dyDescent="0.25">
      <c r="A2859">
        <v>2843</v>
      </c>
      <c r="B2859" s="65">
        <v>39.4</v>
      </c>
      <c r="C2859" s="65">
        <v>315.77</v>
      </c>
      <c r="D2859" s="65">
        <v>13.72</v>
      </c>
      <c r="E2859" s="65">
        <v>238.01</v>
      </c>
      <c r="F2859" s="65">
        <v>3378.06</v>
      </c>
      <c r="G2859" s="65">
        <v>2668.74</v>
      </c>
      <c r="H2859" s="65">
        <v>9923.3700000000008</v>
      </c>
      <c r="I2859" s="65">
        <v>3120.62</v>
      </c>
      <c r="J2859" s="65">
        <v>2624.98</v>
      </c>
      <c r="K2859" s="65">
        <v>3332.42</v>
      </c>
      <c r="L2859" s="65">
        <v>7086.8</v>
      </c>
      <c r="M2859" s="65">
        <v>9647.7000000000007</v>
      </c>
      <c r="N2859" s="65">
        <v>22436.7</v>
      </c>
      <c r="O2859" s="65">
        <v>-23346.399999999998</v>
      </c>
      <c r="P2859" s="65">
        <v>-38607.25</v>
      </c>
      <c r="Q2859" s="65">
        <v>511.97999999999996</v>
      </c>
      <c r="R2859" s="65">
        <v>-10695.35</v>
      </c>
      <c r="S2859" s="65">
        <v>5327.29</v>
      </c>
      <c r="T2859" s="65">
        <v>-9240.15</v>
      </c>
      <c r="U2859" s="65">
        <v>-7608.16</v>
      </c>
      <c r="V2859" s="65">
        <v>-44486.84</v>
      </c>
    </row>
    <row r="2860" spans="1:22" x14ac:dyDescent="0.25">
      <c r="A2860">
        <v>2844</v>
      </c>
      <c r="B2860" s="65">
        <v>38.687600000000003</v>
      </c>
      <c r="C2860" s="65">
        <v>319.59350000000001</v>
      </c>
      <c r="D2860" s="65">
        <v>14.357900000000001</v>
      </c>
      <c r="E2860" s="65">
        <v>235.01050000000001</v>
      </c>
      <c r="F2860" s="65">
        <v>3232.415</v>
      </c>
      <c r="G2860" s="65">
        <v>2729.2325999999998</v>
      </c>
      <c r="H2860" s="65">
        <v>9594.5696000000007</v>
      </c>
      <c r="I2860" s="65">
        <v>3225.8287999999998</v>
      </c>
      <c r="J2860" s="65">
        <v>2627.2123999999999</v>
      </c>
      <c r="K2860" s="65">
        <v>3300.3348999999998</v>
      </c>
      <c r="L2860" s="65">
        <v>12056.8</v>
      </c>
      <c r="M2860" s="65">
        <v>3909.75</v>
      </c>
      <c r="N2860" s="65">
        <v>-2258.1</v>
      </c>
      <c r="O2860" s="65">
        <v>-17341</v>
      </c>
      <c r="P2860" s="65">
        <v>-2194.875</v>
      </c>
      <c r="Q2860" s="65">
        <v>-11586.039999999999</v>
      </c>
      <c r="R2860" s="65">
        <v>5744.585</v>
      </c>
      <c r="S2860" s="65">
        <v>-5193.6000000000004</v>
      </c>
      <c r="T2860" s="65">
        <v>-9574.3799999999992</v>
      </c>
      <c r="U2860" s="65">
        <v>-1191.6199999999999</v>
      </c>
      <c r="V2860" s="65">
        <v>-27628.48</v>
      </c>
    </row>
    <row r="2861" spans="1:22" x14ac:dyDescent="0.25">
      <c r="A2861">
        <v>2845</v>
      </c>
      <c r="B2861" s="65">
        <v>40.82</v>
      </c>
      <c r="C2861" s="65">
        <v>324.27999999999997</v>
      </c>
      <c r="D2861" s="65">
        <v>14.5</v>
      </c>
      <c r="E2861" s="65">
        <v>223.61</v>
      </c>
      <c r="F2861" s="65">
        <v>3171.44</v>
      </c>
      <c r="G2861" s="65">
        <v>2639.9</v>
      </c>
      <c r="H2861" s="65">
        <v>9508.4500000000007</v>
      </c>
      <c r="I2861" s="65">
        <v>3121.03</v>
      </c>
      <c r="J2861" s="65">
        <v>2543.5300000000002</v>
      </c>
      <c r="K2861" s="65">
        <v>3299.21</v>
      </c>
      <c r="L2861" s="65">
        <v>-2875.6</v>
      </c>
      <c r="M2861" s="65">
        <v>-3121.05</v>
      </c>
      <c r="N2861" s="65">
        <v>-7952.1</v>
      </c>
      <c r="O2861" s="65">
        <v>5452.8</v>
      </c>
      <c r="P2861" s="65">
        <v>13048.199999999999</v>
      </c>
      <c r="Q2861" s="65">
        <v>6281.48</v>
      </c>
      <c r="R2861" s="65">
        <v>10050.629999999999</v>
      </c>
      <c r="S2861" s="65">
        <v>5286.6900000000005</v>
      </c>
      <c r="T2861" s="65">
        <v>2978.04</v>
      </c>
      <c r="U2861" s="65">
        <v>-967.24</v>
      </c>
      <c r="V2861" s="65">
        <v>28181.849999999995</v>
      </c>
    </row>
    <row r="2862" spans="1:22" x14ac:dyDescent="0.25">
      <c r="A2862">
        <v>2846</v>
      </c>
      <c r="B2862" s="65">
        <v>41.006799999999998</v>
      </c>
      <c r="C2862" s="65">
        <v>313.26159999999999</v>
      </c>
      <c r="D2862" s="65">
        <v>14.768700000000001</v>
      </c>
      <c r="E2862" s="65">
        <v>237.44309999999999</v>
      </c>
      <c r="F2862" s="65">
        <v>3202.3085999999998</v>
      </c>
      <c r="G2862" s="65">
        <v>2653.2698</v>
      </c>
      <c r="H2862" s="65">
        <v>9720.5449000000008</v>
      </c>
      <c r="I2862" s="65">
        <v>3163.8915000000002</v>
      </c>
      <c r="J2862" s="65">
        <v>2563.9829</v>
      </c>
      <c r="K2862" s="65">
        <v>3306.3033999999998</v>
      </c>
      <c r="L2862" s="65">
        <v>-4177.6000000000004</v>
      </c>
      <c r="M2862" s="65">
        <v>13407.6</v>
      </c>
      <c r="N2862" s="65">
        <v>-18279.3</v>
      </c>
      <c r="O2862" s="65">
        <v>-22206.2</v>
      </c>
      <c r="P2862" s="65">
        <v>5331.7249999999995</v>
      </c>
      <c r="Q2862" s="65">
        <v>3606.5199999999995</v>
      </c>
      <c r="R2862" s="65">
        <v>-554.18000000000006</v>
      </c>
      <c r="S2862" s="65">
        <v>1000.1300000000001</v>
      </c>
      <c r="T2862" s="65">
        <v>-89.954999999999998</v>
      </c>
      <c r="U2862" s="65">
        <v>-2385.3200000000002</v>
      </c>
      <c r="V2862" s="65">
        <v>-24346.58</v>
      </c>
    </row>
    <row r="2863" spans="1:22" x14ac:dyDescent="0.25">
      <c r="A2863">
        <v>2847</v>
      </c>
      <c r="B2863" s="65">
        <v>41.36</v>
      </c>
      <c r="C2863" s="65">
        <v>319.44</v>
      </c>
      <c r="D2863" s="65">
        <v>14.78</v>
      </c>
      <c r="E2863" s="65">
        <v>231.07</v>
      </c>
      <c r="F2863" s="65">
        <v>3252.59</v>
      </c>
      <c r="G2863" s="65">
        <v>2757.78</v>
      </c>
      <c r="H2863" s="65">
        <v>9891.6</v>
      </c>
      <c r="I2863" s="65">
        <v>3179.96</v>
      </c>
      <c r="J2863" s="65">
        <v>2525.69</v>
      </c>
      <c r="K2863" s="65">
        <v>3260.76</v>
      </c>
      <c r="L2863" s="65">
        <v>-6650.7</v>
      </c>
      <c r="M2863" s="65">
        <v>4146.3</v>
      </c>
      <c r="N2863" s="65">
        <v>-18544.5</v>
      </c>
      <c r="O2863" s="65">
        <v>-9464.4</v>
      </c>
      <c r="P2863" s="65">
        <v>-7239.75</v>
      </c>
      <c r="Q2863" s="65">
        <v>-17295.099999999999</v>
      </c>
      <c r="R2863" s="65">
        <v>-9107.06</v>
      </c>
      <c r="S2863" s="65">
        <v>-606.29</v>
      </c>
      <c r="T2863" s="65">
        <v>5654.22</v>
      </c>
      <c r="U2863" s="65">
        <v>6723.72</v>
      </c>
      <c r="V2863" s="65">
        <v>-52383.56</v>
      </c>
    </row>
    <row r="2864" spans="1:22" x14ac:dyDescent="0.25">
      <c r="A2864">
        <v>2848</v>
      </c>
      <c r="B2864" s="65">
        <v>42.128100000000003</v>
      </c>
      <c r="C2864" s="65">
        <v>318.90379999999999</v>
      </c>
      <c r="D2864" s="65">
        <v>14.0335</v>
      </c>
      <c r="E2864" s="65">
        <v>236.45240000000001</v>
      </c>
      <c r="F2864" s="65">
        <v>3187.3296</v>
      </c>
      <c r="G2864" s="65">
        <v>2684.1507000000001</v>
      </c>
      <c r="H2864" s="65">
        <v>9717.0607999999993</v>
      </c>
      <c r="I2864" s="65">
        <v>3155.5643</v>
      </c>
      <c r="J2864" s="65">
        <v>2538.8244</v>
      </c>
      <c r="K2864" s="65">
        <v>3354.4346999999998</v>
      </c>
      <c r="L2864" s="65">
        <v>-12026.699999999999</v>
      </c>
      <c r="M2864" s="65">
        <v>4944.2999999999993</v>
      </c>
      <c r="N2864" s="65">
        <v>10393.5</v>
      </c>
      <c r="O2864" s="65">
        <v>-20224.8</v>
      </c>
      <c r="P2864" s="65">
        <v>9076.4750000000004</v>
      </c>
      <c r="Q2864" s="65">
        <v>-2569.66</v>
      </c>
      <c r="R2864" s="65">
        <v>-379.97500000000002</v>
      </c>
      <c r="S2864" s="65">
        <v>1832.85</v>
      </c>
      <c r="T2864" s="65">
        <v>3683.82</v>
      </c>
      <c r="U2864" s="65">
        <v>-12011.58</v>
      </c>
      <c r="V2864" s="65">
        <v>-17281.769999999997</v>
      </c>
    </row>
    <row r="2865" spans="1:22" x14ac:dyDescent="0.25">
      <c r="A2865">
        <v>2849</v>
      </c>
      <c r="B2865" s="65">
        <v>40.21</v>
      </c>
      <c r="C2865" s="65">
        <v>328.87</v>
      </c>
      <c r="D2865" s="65">
        <v>14.51</v>
      </c>
      <c r="E2865" s="65">
        <v>226.8</v>
      </c>
      <c r="F2865" s="65">
        <v>3202.42</v>
      </c>
      <c r="G2865" s="65">
        <v>2650.33</v>
      </c>
      <c r="H2865" s="65">
        <v>9709.77</v>
      </c>
      <c r="I2865" s="65">
        <v>3050.4</v>
      </c>
      <c r="J2865" s="65">
        <v>2549.58</v>
      </c>
      <c r="K2865" s="65">
        <v>3329.19</v>
      </c>
      <c r="L2865" s="65">
        <v>1400.7</v>
      </c>
      <c r="M2865" s="65">
        <v>-10006.65</v>
      </c>
      <c r="N2865" s="65">
        <v>-8182.2</v>
      </c>
      <c r="O2865" s="65">
        <v>-925</v>
      </c>
      <c r="P2865" s="65">
        <v>5303.3</v>
      </c>
      <c r="Q2865" s="65">
        <v>4193.6400000000003</v>
      </c>
      <c r="R2865" s="65">
        <v>-15.465000000000002</v>
      </c>
      <c r="S2865" s="65">
        <v>12348.789999999999</v>
      </c>
      <c r="T2865" s="65">
        <v>2070.6750000000002</v>
      </c>
      <c r="U2865" s="65">
        <v>-6962.42</v>
      </c>
      <c r="V2865" s="65">
        <v>-774.63000000000011</v>
      </c>
    </row>
    <row r="2866" spans="1:22" x14ac:dyDescent="0.25">
      <c r="A2866">
        <v>2850</v>
      </c>
      <c r="B2866" s="65">
        <v>40.923400000000001</v>
      </c>
      <c r="C2866" s="65">
        <v>320.41399999999999</v>
      </c>
      <c r="D2866" s="65">
        <v>14.071999999999999</v>
      </c>
      <c r="E2866" s="65">
        <v>222.7362</v>
      </c>
      <c r="F2866" s="65">
        <v>3282.0509999999999</v>
      </c>
      <c r="G2866" s="65">
        <v>2698.9185000000002</v>
      </c>
      <c r="H2866" s="65">
        <v>9605.8017999999993</v>
      </c>
      <c r="I2866" s="65">
        <v>3237.3</v>
      </c>
      <c r="J2866" s="65">
        <v>2572.7188000000001</v>
      </c>
      <c r="K2866" s="65">
        <v>3239.1246000000001</v>
      </c>
      <c r="L2866" s="65">
        <v>-3593.7999999999997</v>
      </c>
      <c r="M2866" s="65">
        <v>2679</v>
      </c>
      <c r="N2866" s="65">
        <v>8892</v>
      </c>
      <c r="O2866" s="65">
        <v>7207.6</v>
      </c>
      <c r="P2866" s="65">
        <v>-14603.875</v>
      </c>
      <c r="Q2866" s="65">
        <v>-5523.22</v>
      </c>
      <c r="R2866" s="65">
        <v>5182.9749999999995</v>
      </c>
      <c r="S2866" s="65">
        <v>-6340.72</v>
      </c>
      <c r="T2866" s="65">
        <v>-1400.34</v>
      </c>
      <c r="U2866" s="65">
        <v>11050.44</v>
      </c>
      <c r="V2866" s="65">
        <v>3550.0600000000004</v>
      </c>
    </row>
    <row r="2867" spans="1:22" x14ac:dyDescent="0.25">
      <c r="A2867">
        <v>2851</v>
      </c>
      <c r="B2867" s="65">
        <v>41.07</v>
      </c>
      <c r="C2867" s="65">
        <v>321.86</v>
      </c>
      <c r="D2867" s="65">
        <v>14.55</v>
      </c>
      <c r="E2867" s="65">
        <v>221.94</v>
      </c>
      <c r="F2867" s="65">
        <v>3258.35</v>
      </c>
      <c r="G2867" s="65">
        <v>2678.65</v>
      </c>
      <c r="H2867" s="65">
        <v>9831.94</v>
      </c>
      <c r="I2867" s="65">
        <v>3274.94</v>
      </c>
      <c r="J2867" s="65">
        <v>2554.54</v>
      </c>
      <c r="K2867" s="65">
        <v>3241.2</v>
      </c>
      <c r="L2867" s="65">
        <v>-4654.3</v>
      </c>
      <c r="M2867" s="65">
        <v>514.95000000000005</v>
      </c>
      <c r="N2867" s="65">
        <v>-9675.9</v>
      </c>
      <c r="O2867" s="65">
        <v>8806.6</v>
      </c>
      <c r="P2867" s="65">
        <v>-8677.875</v>
      </c>
      <c r="Q2867" s="65">
        <v>-1469.42</v>
      </c>
      <c r="R2867" s="65">
        <v>-6123.7</v>
      </c>
      <c r="S2867" s="65">
        <v>-10104.99</v>
      </c>
      <c r="T2867" s="65">
        <v>1326.135</v>
      </c>
      <c r="U2867" s="65">
        <v>10636.36</v>
      </c>
      <c r="V2867" s="65">
        <v>-19422.140000000003</v>
      </c>
    </row>
    <row r="2868" spans="1:22" x14ac:dyDescent="0.25">
      <c r="A2868">
        <v>2852</v>
      </c>
      <c r="B2868" s="65">
        <v>41.121699999999997</v>
      </c>
      <c r="C2868" s="65">
        <v>318.84870000000001</v>
      </c>
      <c r="D2868" s="65">
        <v>14.2471</v>
      </c>
      <c r="E2868" s="65">
        <v>219.3458</v>
      </c>
      <c r="F2868" s="65">
        <v>3291.8823000000002</v>
      </c>
      <c r="G2868" s="65">
        <v>2630.5733</v>
      </c>
      <c r="H2868" s="65">
        <v>9844.0198</v>
      </c>
      <c r="I2868" s="65">
        <v>3155.0558000000001</v>
      </c>
      <c r="J2868" s="65">
        <v>2568.3296</v>
      </c>
      <c r="K2868" s="65">
        <v>3309.5187999999998</v>
      </c>
      <c r="L2868" s="65">
        <v>-4981.8999999999996</v>
      </c>
      <c r="M2868" s="65">
        <v>5026.95</v>
      </c>
      <c r="N2868" s="65">
        <v>2063.1</v>
      </c>
      <c r="O2868" s="65">
        <v>13988.4</v>
      </c>
      <c r="P2868" s="65">
        <v>-17061.699999999997</v>
      </c>
      <c r="Q2868" s="65">
        <v>8145.8200000000006</v>
      </c>
      <c r="R2868" s="65">
        <v>-6727.9250000000002</v>
      </c>
      <c r="S2868" s="65">
        <v>1883.7</v>
      </c>
      <c r="T2868" s="65">
        <v>-741.95999999999992</v>
      </c>
      <c r="U2868" s="65">
        <v>-3028.4</v>
      </c>
      <c r="V2868" s="65">
        <v>-1433.9149999999977</v>
      </c>
    </row>
    <row r="2869" spans="1:22" x14ac:dyDescent="0.25">
      <c r="A2869">
        <v>2853</v>
      </c>
      <c r="B2869" s="65">
        <v>41.65</v>
      </c>
      <c r="C2869" s="65">
        <v>322.07</v>
      </c>
      <c r="D2869" s="65">
        <v>14.47</v>
      </c>
      <c r="E2869" s="65">
        <v>236.1</v>
      </c>
      <c r="F2869" s="65">
        <v>3183.58</v>
      </c>
      <c r="G2869" s="65">
        <v>2664.48</v>
      </c>
      <c r="H2869" s="65">
        <v>9780.67</v>
      </c>
      <c r="I2869" s="65">
        <v>3135.23</v>
      </c>
      <c r="J2869" s="65">
        <v>2518</v>
      </c>
      <c r="K2869" s="65">
        <v>3324.08</v>
      </c>
      <c r="L2869" s="65">
        <v>-8699.5999999999985</v>
      </c>
      <c r="M2869" s="65">
        <v>192.14999999999998</v>
      </c>
      <c r="N2869" s="65">
        <v>-6817.2000000000007</v>
      </c>
      <c r="O2869" s="65">
        <v>-19523.2</v>
      </c>
      <c r="P2869" s="65">
        <v>10013.625</v>
      </c>
      <c r="Q2869" s="65">
        <v>1364.52</v>
      </c>
      <c r="R2869" s="65">
        <v>-3560.4599999999996</v>
      </c>
      <c r="S2869" s="65">
        <v>3866.1099999999997</v>
      </c>
      <c r="T2869" s="65">
        <v>6808.2150000000001</v>
      </c>
      <c r="U2869" s="65">
        <v>-5941.3600000000006</v>
      </c>
      <c r="V2869" s="65">
        <v>-22297.199999999997</v>
      </c>
    </row>
    <row r="2870" spans="1:22" x14ac:dyDescent="0.25">
      <c r="A2870">
        <v>2854</v>
      </c>
      <c r="B2870" s="65">
        <v>38.213099999999997</v>
      </c>
      <c r="C2870" s="65">
        <v>313.30599999999998</v>
      </c>
      <c r="D2870" s="65">
        <v>14.127000000000001</v>
      </c>
      <c r="E2870" s="65">
        <v>219.37739999999999</v>
      </c>
      <c r="F2870" s="65">
        <v>3078.0401999999999</v>
      </c>
      <c r="G2870" s="65">
        <v>2658.6066000000001</v>
      </c>
      <c r="H2870" s="65">
        <v>10223.2999</v>
      </c>
      <c r="I2870" s="65">
        <v>3181.1293999999998</v>
      </c>
      <c r="J2870" s="65">
        <v>2552.6367</v>
      </c>
      <c r="K2870" s="65">
        <v>3315.7357999999999</v>
      </c>
      <c r="L2870" s="65">
        <v>15378.3</v>
      </c>
      <c r="M2870" s="65">
        <v>13341</v>
      </c>
      <c r="N2870" s="65">
        <v>6746.9999999999991</v>
      </c>
      <c r="O2870" s="65">
        <v>13925.2</v>
      </c>
      <c r="P2870" s="65">
        <v>36398.825000000004</v>
      </c>
      <c r="Q2870" s="65">
        <v>2539.16</v>
      </c>
      <c r="R2870" s="65">
        <v>-25691.93</v>
      </c>
      <c r="S2870" s="65">
        <v>-723.66</v>
      </c>
      <c r="T2870" s="65">
        <v>1611.9749999999999</v>
      </c>
      <c r="U2870" s="65">
        <v>-4271.8</v>
      </c>
      <c r="V2870" s="65">
        <v>59254.070000000007</v>
      </c>
    </row>
    <row r="2871" spans="1:22" x14ac:dyDescent="0.25">
      <c r="A2871">
        <v>2855</v>
      </c>
      <c r="B2871" s="65">
        <v>39.380000000000003</v>
      </c>
      <c r="C2871" s="65">
        <v>331.07</v>
      </c>
      <c r="D2871" s="65">
        <v>14.52</v>
      </c>
      <c r="E2871" s="65">
        <v>236.92</v>
      </c>
      <c r="F2871" s="65">
        <v>3133.01</v>
      </c>
      <c r="G2871" s="65">
        <v>2607.46</v>
      </c>
      <c r="H2871" s="65">
        <v>9633.82</v>
      </c>
      <c r="I2871" s="65">
        <v>3159.91</v>
      </c>
      <c r="J2871" s="65">
        <v>2557.59</v>
      </c>
      <c r="K2871" s="65">
        <v>3320.95</v>
      </c>
      <c r="L2871" s="65">
        <v>7187.5999999999995</v>
      </c>
      <c r="M2871" s="65">
        <v>-13298.550000000001</v>
      </c>
      <c r="N2871" s="65">
        <v>-8486.4</v>
      </c>
      <c r="O2871" s="65">
        <v>-21156.199999999997</v>
      </c>
      <c r="P2871" s="65">
        <v>22657.525000000001</v>
      </c>
      <c r="Q2871" s="65">
        <v>12769.08</v>
      </c>
      <c r="R2871" s="65">
        <v>3781.9650000000001</v>
      </c>
      <c r="S2871" s="65">
        <v>1397.8600000000001</v>
      </c>
      <c r="T2871" s="65">
        <v>868.36500000000001</v>
      </c>
      <c r="U2871" s="65">
        <v>-5313.68</v>
      </c>
      <c r="V2871" s="65">
        <v>407.56499999999869</v>
      </c>
    </row>
    <row r="2872" spans="1:22" x14ac:dyDescent="0.25">
      <c r="A2872">
        <v>2856</v>
      </c>
      <c r="B2872" s="65">
        <v>38.698</v>
      </c>
      <c r="C2872" s="65">
        <v>321.42200000000003</v>
      </c>
      <c r="D2872" s="65">
        <v>14.111700000000001</v>
      </c>
      <c r="E2872" s="65">
        <v>224.45150000000001</v>
      </c>
      <c r="F2872" s="65">
        <v>3099.7253999999998</v>
      </c>
      <c r="G2872" s="65">
        <v>2697.4202</v>
      </c>
      <c r="H2872" s="65">
        <v>9620.8755999999994</v>
      </c>
      <c r="I2872" s="65">
        <v>3148.3267000000001</v>
      </c>
      <c r="J2872" s="65">
        <v>2546.8773000000001</v>
      </c>
      <c r="K2872" s="65">
        <v>3320.5419999999999</v>
      </c>
      <c r="L2872" s="65">
        <v>11984</v>
      </c>
      <c r="M2872" s="65">
        <v>1167</v>
      </c>
      <c r="N2872" s="65">
        <v>7343.7</v>
      </c>
      <c r="O2872" s="65">
        <v>3777</v>
      </c>
      <c r="P2872" s="65">
        <v>30977.525000000001</v>
      </c>
      <c r="Q2872" s="65">
        <v>-5223.5599999999995</v>
      </c>
      <c r="R2872" s="65">
        <v>4429.2849999999999</v>
      </c>
      <c r="S2872" s="65">
        <v>2556.6099999999997</v>
      </c>
      <c r="T2872" s="65">
        <v>2475.8850000000002</v>
      </c>
      <c r="U2872" s="65">
        <v>-5233.04</v>
      </c>
      <c r="V2872" s="65">
        <v>54254.405000000013</v>
      </c>
    </row>
    <row r="2873" spans="1:22" x14ac:dyDescent="0.25">
      <c r="A2873">
        <v>2857</v>
      </c>
      <c r="B2873" s="65">
        <v>39.58</v>
      </c>
      <c r="C2873" s="65">
        <v>323.89999999999998</v>
      </c>
      <c r="D2873" s="65">
        <v>14.48</v>
      </c>
      <c r="E2873" s="65">
        <v>231.83</v>
      </c>
      <c r="F2873" s="65">
        <v>3217.94</v>
      </c>
      <c r="G2873" s="65">
        <v>2658.91</v>
      </c>
      <c r="H2873" s="65">
        <v>9392.83</v>
      </c>
      <c r="I2873" s="65">
        <v>3181.04</v>
      </c>
      <c r="J2873" s="65">
        <v>2545.06</v>
      </c>
      <c r="K2873" s="65">
        <v>3293.51</v>
      </c>
      <c r="L2873" s="65">
        <v>5841.5</v>
      </c>
      <c r="M2873" s="65">
        <v>-2543.6999999999998</v>
      </c>
      <c r="N2873" s="65">
        <v>-7109.7</v>
      </c>
      <c r="O2873" s="65">
        <v>-10978</v>
      </c>
      <c r="P2873" s="65">
        <v>1424.0250000000001</v>
      </c>
      <c r="Q2873" s="65">
        <v>2479.14</v>
      </c>
      <c r="R2873" s="65">
        <v>15831.67</v>
      </c>
      <c r="S2873" s="65">
        <v>-714.64</v>
      </c>
      <c r="T2873" s="65">
        <v>2747.8799999999997</v>
      </c>
      <c r="U2873" s="65">
        <v>173.32</v>
      </c>
      <c r="V2873" s="65">
        <v>7151.494999999999</v>
      </c>
    </row>
    <row r="2874" spans="1:22" x14ac:dyDescent="0.25">
      <c r="A2874">
        <v>2858</v>
      </c>
      <c r="B2874" s="65">
        <v>41.1374</v>
      </c>
      <c r="C2874" s="65">
        <v>327.22199999999998</v>
      </c>
      <c r="D2874" s="65">
        <v>14.632400000000001</v>
      </c>
      <c r="E2874" s="65">
        <v>233.17769999999999</v>
      </c>
      <c r="F2874" s="65">
        <v>3274.2098999999998</v>
      </c>
      <c r="G2874" s="65">
        <v>2667.8793999999998</v>
      </c>
      <c r="H2874" s="65">
        <v>10197.975</v>
      </c>
      <c r="I2874" s="65">
        <v>3131.5452</v>
      </c>
      <c r="J2874" s="65">
        <v>2608.1534000000001</v>
      </c>
      <c r="K2874" s="65">
        <v>3327.3584000000001</v>
      </c>
      <c r="L2874" s="65">
        <v>-5091.8</v>
      </c>
      <c r="M2874" s="65">
        <v>-7533</v>
      </c>
      <c r="N2874" s="65">
        <v>-12963.599999999999</v>
      </c>
      <c r="O2874" s="65">
        <v>-13675.4</v>
      </c>
      <c r="P2874" s="65">
        <v>-12643.599999999999</v>
      </c>
      <c r="Q2874" s="65">
        <v>684.6</v>
      </c>
      <c r="R2874" s="65">
        <v>-24425.684999999998</v>
      </c>
      <c r="S2874" s="65">
        <v>4234.76</v>
      </c>
      <c r="T2874" s="65">
        <v>-6715.5300000000007</v>
      </c>
      <c r="U2874" s="65">
        <v>-6596.32</v>
      </c>
      <c r="V2874" s="65">
        <v>-84725.574999999983</v>
      </c>
    </row>
    <row r="2875" spans="1:22" x14ac:dyDescent="0.25">
      <c r="A2875">
        <v>2859</v>
      </c>
      <c r="B2875" s="65">
        <v>39.590000000000003</v>
      </c>
      <c r="C2875" s="65">
        <v>310.22000000000003</v>
      </c>
      <c r="D2875" s="65">
        <v>14.43</v>
      </c>
      <c r="E2875" s="65">
        <v>236.72</v>
      </c>
      <c r="F2875" s="65">
        <v>3217.88</v>
      </c>
      <c r="G2875" s="65">
        <v>2704.02</v>
      </c>
      <c r="H2875" s="65">
        <v>9774.51</v>
      </c>
      <c r="I2875" s="65">
        <v>3193.68</v>
      </c>
      <c r="J2875" s="65">
        <v>2506.9699999999998</v>
      </c>
      <c r="K2875" s="65">
        <v>3315.85</v>
      </c>
      <c r="L2875" s="65">
        <v>5741.4000000000005</v>
      </c>
      <c r="M2875" s="65">
        <v>17977.05</v>
      </c>
      <c r="N2875" s="65">
        <v>-4875</v>
      </c>
      <c r="O2875" s="65">
        <v>-20754.8</v>
      </c>
      <c r="P2875" s="65">
        <v>1439.1750000000002</v>
      </c>
      <c r="Q2875" s="65">
        <v>-6543.62</v>
      </c>
      <c r="R2875" s="65">
        <v>-3252.4700000000003</v>
      </c>
      <c r="S2875" s="65">
        <v>-1979.0900000000001</v>
      </c>
      <c r="T2875" s="65">
        <v>8462.5949999999993</v>
      </c>
      <c r="U2875" s="65">
        <v>-4294.6399999999994</v>
      </c>
      <c r="V2875" s="65">
        <v>-8079.4</v>
      </c>
    </row>
    <row r="2876" spans="1:22" x14ac:dyDescent="0.25">
      <c r="A2876">
        <v>2860</v>
      </c>
      <c r="B2876" s="65">
        <v>40.5364</v>
      </c>
      <c r="C2876" s="65">
        <v>327.4083</v>
      </c>
      <c r="D2876" s="65">
        <v>14.383100000000001</v>
      </c>
      <c r="E2876" s="65">
        <v>224.8271</v>
      </c>
      <c r="F2876" s="65">
        <v>3216.6952000000001</v>
      </c>
      <c r="G2876" s="65">
        <v>2680.4553000000001</v>
      </c>
      <c r="H2876" s="65">
        <v>9750.8752000000004</v>
      </c>
      <c r="I2876" s="65">
        <v>3200.9173999999998</v>
      </c>
      <c r="J2876" s="65">
        <v>2527.1968999999999</v>
      </c>
      <c r="K2876" s="65">
        <v>3329.9686000000002</v>
      </c>
      <c r="L2876" s="65">
        <v>-884.80000000000007</v>
      </c>
      <c r="M2876" s="65">
        <v>-7812.4500000000007</v>
      </c>
      <c r="N2876" s="65">
        <v>-3240.8999999999996</v>
      </c>
      <c r="O2876" s="65">
        <v>3025.7999999999997</v>
      </c>
      <c r="P2876" s="65">
        <v>1735.0749999999998</v>
      </c>
      <c r="Q2876" s="65">
        <v>-1830.5800000000002</v>
      </c>
      <c r="R2876" s="65">
        <v>-2070.6949999999997</v>
      </c>
      <c r="S2876" s="65">
        <v>-2702.46</v>
      </c>
      <c r="T2876" s="65">
        <v>5427.9450000000006</v>
      </c>
      <c r="U2876" s="65">
        <v>-7118.36</v>
      </c>
      <c r="V2876" s="65">
        <v>-15471.425000000003</v>
      </c>
    </row>
    <row r="2877" spans="1:22" x14ac:dyDescent="0.25">
      <c r="A2877">
        <v>2861</v>
      </c>
      <c r="B2877" s="65">
        <v>41.16</v>
      </c>
      <c r="C2877" s="65">
        <v>324.14</v>
      </c>
      <c r="D2877" s="65">
        <v>14.59</v>
      </c>
      <c r="E2877" s="65">
        <v>231.86</v>
      </c>
      <c r="F2877" s="65">
        <v>3234.3</v>
      </c>
      <c r="G2877" s="65">
        <v>2680.95</v>
      </c>
      <c r="H2877" s="65">
        <v>9960.9</v>
      </c>
      <c r="I2877" s="65">
        <v>3143.17</v>
      </c>
      <c r="J2877" s="65">
        <v>2523.23</v>
      </c>
      <c r="K2877" s="65">
        <v>3281.86</v>
      </c>
      <c r="L2877" s="65">
        <v>-5236</v>
      </c>
      <c r="M2877" s="65">
        <v>-2912.7</v>
      </c>
      <c r="N2877" s="65">
        <v>-11114.999999999998</v>
      </c>
      <c r="O2877" s="65">
        <v>-11035.4</v>
      </c>
      <c r="P2877" s="65">
        <v>-2665.1</v>
      </c>
      <c r="Q2877" s="65">
        <v>-1928.6799999999998</v>
      </c>
      <c r="R2877" s="65">
        <v>-12571.949999999999</v>
      </c>
      <c r="S2877" s="65">
        <v>3072.4</v>
      </c>
      <c r="T2877" s="65">
        <v>6023.46</v>
      </c>
      <c r="U2877" s="65">
        <v>2502.48</v>
      </c>
      <c r="V2877" s="65">
        <v>-35866.489999999991</v>
      </c>
    </row>
    <row r="2878" spans="1:22" x14ac:dyDescent="0.25">
      <c r="A2878">
        <v>2862</v>
      </c>
      <c r="B2878" s="65">
        <v>40.2973</v>
      </c>
      <c r="C2878" s="65">
        <v>332.45159999999998</v>
      </c>
      <c r="D2878" s="65">
        <v>14.781700000000001</v>
      </c>
      <c r="E2878" s="65">
        <v>220.5558</v>
      </c>
      <c r="F2878" s="65">
        <v>3224.8137000000002</v>
      </c>
      <c r="G2878" s="65">
        <v>2721.9499000000001</v>
      </c>
      <c r="H2878" s="65">
        <v>9571.607</v>
      </c>
      <c r="I2878" s="65">
        <v>3202.5536999999999</v>
      </c>
      <c r="J2878" s="65">
        <v>2509.8930999999998</v>
      </c>
      <c r="K2878" s="65">
        <v>3239.7487999999998</v>
      </c>
      <c r="L2878" s="65">
        <v>788.9</v>
      </c>
      <c r="M2878" s="65">
        <v>-15377.4</v>
      </c>
      <c r="N2878" s="65">
        <v>-18786.3</v>
      </c>
      <c r="O2878" s="65">
        <v>11568.4</v>
      </c>
      <c r="P2878" s="65">
        <v>-294.54999999999995</v>
      </c>
      <c r="Q2878" s="65">
        <v>-10129.5</v>
      </c>
      <c r="R2878" s="65">
        <v>6892.7150000000001</v>
      </c>
      <c r="S2878" s="65">
        <v>-2866.09</v>
      </c>
      <c r="T2878" s="65">
        <v>8023.5149999999994</v>
      </c>
      <c r="U2878" s="65">
        <v>10925.6</v>
      </c>
      <c r="V2878" s="65">
        <v>-9254.7100000000009</v>
      </c>
    </row>
    <row r="2879" spans="1:22" x14ac:dyDescent="0.25">
      <c r="A2879">
        <v>2863</v>
      </c>
      <c r="B2879" s="65">
        <v>41.27</v>
      </c>
      <c r="C2879" s="65">
        <v>322.98</v>
      </c>
      <c r="D2879" s="65">
        <v>14.14</v>
      </c>
      <c r="E2879" s="65">
        <v>225.63</v>
      </c>
      <c r="F2879" s="65">
        <v>3211.08</v>
      </c>
      <c r="G2879" s="65">
        <v>2680.08</v>
      </c>
      <c r="H2879" s="65">
        <v>9565.44</v>
      </c>
      <c r="I2879" s="65">
        <v>3196.63</v>
      </c>
      <c r="J2879" s="65">
        <v>2568.71</v>
      </c>
      <c r="K2879" s="65">
        <v>3254.92</v>
      </c>
      <c r="L2879" s="65">
        <v>-6034.7</v>
      </c>
      <c r="M2879" s="65">
        <v>-1172.25</v>
      </c>
      <c r="N2879" s="65">
        <v>6384.3</v>
      </c>
      <c r="O2879" s="65">
        <v>1424</v>
      </c>
      <c r="P2879" s="65">
        <v>3139.25</v>
      </c>
      <c r="Q2879" s="65">
        <v>-1755.7200000000003</v>
      </c>
      <c r="R2879" s="65">
        <v>7201.125</v>
      </c>
      <c r="S2879" s="65">
        <v>-2273.7800000000002</v>
      </c>
      <c r="T2879" s="65">
        <v>-798.75</v>
      </c>
      <c r="U2879" s="65">
        <v>7890.66</v>
      </c>
      <c r="V2879" s="65">
        <v>14004.135</v>
      </c>
    </row>
    <row r="2880" spans="1:22" x14ac:dyDescent="0.25">
      <c r="A2880">
        <v>2864</v>
      </c>
      <c r="B2880" s="65">
        <v>41.391199999999998</v>
      </c>
      <c r="C2880" s="65">
        <v>316.1771</v>
      </c>
      <c r="D2880" s="65">
        <v>14.410299999999999</v>
      </c>
      <c r="E2880" s="65">
        <v>217.72040000000001</v>
      </c>
      <c r="F2880" s="65">
        <v>3226.2339000000002</v>
      </c>
      <c r="G2880" s="65">
        <v>2689.6289999999999</v>
      </c>
      <c r="H2880" s="65">
        <v>9646.9303</v>
      </c>
      <c r="I2880" s="65">
        <v>3179.7298999999998</v>
      </c>
      <c r="J2880" s="65">
        <v>2575.9684000000002</v>
      </c>
      <c r="K2880" s="65">
        <v>3358.3143</v>
      </c>
      <c r="L2880" s="65">
        <v>-6868.4</v>
      </c>
      <c r="M2880" s="65">
        <v>9034.35</v>
      </c>
      <c r="N2880" s="65">
        <v>-4301.7</v>
      </c>
      <c r="O2880" s="65">
        <v>17239.2</v>
      </c>
      <c r="P2880" s="65">
        <v>-649.59999999999991</v>
      </c>
      <c r="Q2880" s="65">
        <v>-3665.3199999999997</v>
      </c>
      <c r="R2880" s="65">
        <v>3126.5499999999997</v>
      </c>
      <c r="S2880" s="65">
        <v>-583.71</v>
      </c>
      <c r="T2880" s="65">
        <v>-1887.78</v>
      </c>
      <c r="U2880" s="65">
        <v>-12787.5</v>
      </c>
      <c r="V2880" s="65">
        <v>-1343.9100000000017</v>
      </c>
    </row>
    <row r="2881" spans="1:22" x14ac:dyDescent="0.25">
      <c r="A2881">
        <v>2865</v>
      </c>
      <c r="B2881" s="65">
        <v>40.15</v>
      </c>
      <c r="C2881" s="65">
        <v>315.27</v>
      </c>
      <c r="D2881" s="65">
        <v>14.47</v>
      </c>
      <c r="E2881" s="65">
        <v>225.34</v>
      </c>
      <c r="F2881" s="65">
        <v>3106.02</v>
      </c>
      <c r="G2881" s="65">
        <v>2587.14</v>
      </c>
      <c r="H2881" s="65">
        <v>9589.6299999999992</v>
      </c>
      <c r="I2881" s="65">
        <v>3137.2</v>
      </c>
      <c r="J2881" s="65">
        <v>2555.4899999999998</v>
      </c>
      <c r="K2881" s="65">
        <v>3295.01</v>
      </c>
      <c r="L2881" s="65">
        <v>1823.5</v>
      </c>
      <c r="M2881" s="65">
        <v>10390.200000000001</v>
      </c>
      <c r="N2881" s="65">
        <v>-6497.4</v>
      </c>
      <c r="O2881" s="65">
        <v>2004.3999999999999</v>
      </c>
      <c r="P2881" s="65">
        <v>29404.375</v>
      </c>
      <c r="Q2881" s="65">
        <v>16833.12</v>
      </c>
      <c r="R2881" s="65">
        <v>5991.4000000000005</v>
      </c>
      <c r="S2881" s="65">
        <v>3668.87</v>
      </c>
      <c r="T2881" s="65">
        <v>1184.175</v>
      </c>
      <c r="U2881" s="65">
        <v>-126.44</v>
      </c>
      <c r="V2881" s="65">
        <v>64676.2</v>
      </c>
    </row>
    <row r="2882" spans="1:22" x14ac:dyDescent="0.25">
      <c r="A2882">
        <v>2866</v>
      </c>
      <c r="B2882" s="65">
        <v>41.396099999999997</v>
      </c>
      <c r="C2882" s="65">
        <v>325.42739999999998</v>
      </c>
      <c r="D2882" s="65">
        <v>14.2873</v>
      </c>
      <c r="E2882" s="65">
        <v>230.72460000000001</v>
      </c>
      <c r="F2882" s="65">
        <v>3066.8615</v>
      </c>
      <c r="G2882" s="65">
        <v>2579.6972000000001</v>
      </c>
      <c r="H2882" s="65">
        <v>9566.6363000000001</v>
      </c>
      <c r="I2882" s="65">
        <v>3206.2954</v>
      </c>
      <c r="J2882" s="65">
        <v>2563.2365</v>
      </c>
      <c r="K2882" s="65">
        <v>3268.2318</v>
      </c>
      <c r="L2882" s="65">
        <v>-6902.7</v>
      </c>
      <c r="M2882" s="65">
        <v>-4841.0999999999995</v>
      </c>
      <c r="N2882" s="65">
        <v>495.29999999999995</v>
      </c>
      <c r="O2882" s="65">
        <v>-8769.1999999999989</v>
      </c>
      <c r="P2882" s="65">
        <v>39193.5</v>
      </c>
      <c r="Q2882" s="65">
        <v>18321.04</v>
      </c>
      <c r="R2882" s="65">
        <v>7141.2499999999991</v>
      </c>
      <c r="S2882" s="65">
        <v>-3240.2599999999998</v>
      </c>
      <c r="T2882" s="65">
        <v>22.004999999999999</v>
      </c>
      <c r="U2882" s="65">
        <v>5229</v>
      </c>
      <c r="V2882" s="65">
        <v>46648.834999999999</v>
      </c>
    </row>
    <row r="2883" spans="1:22" x14ac:dyDescent="0.25">
      <c r="A2883">
        <v>2867</v>
      </c>
      <c r="B2883" s="65">
        <v>38.94</v>
      </c>
      <c r="C2883" s="65">
        <v>321.83</v>
      </c>
      <c r="D2883" s="65">
        <v>14.22</v>
      </c>
      <c r="E2883" s="65">
        <v>215</v>
      </c>
      <c r="F2883" s="65">
        <v>3256.3</v>
      </c>
      <c r="G2883" s="65">
        <v>2653.25</v>
      </c>
      <c r="H2883" s="65">
        <v>9513.8799999999992</v>
      </c>
      <c r="I2883" s="65">
        <v>3187.88</v>
      </c>
      <c r="J2883" s="65">
        <v>2565.16</v>
      </c>
      <c r="K2883" s="65">
        <v>3276.15</v>
      </c>
      <c r="L2883" s="65">
        <v>10296.300000000001</v>
      </c>
      <c r="M2883" s="65">
        <v>548.55000000000007</v>
      </c>
      <c r="N2883" s="65">
        <v>2932.8</v>
      </c>
      <c r="O2883" s="65">
        <v>22682.799999999999</v>
      </c>
      <c r="P2883" s="65">
        <v>-8164.9250000000002</v>
      </c>
      <c r="Q2883" s="65">
        <v>3609.54</v>
      </c>
      <c r="R2883" s="65">
        <v>9778.94</v>
      </c>
      <c r="S2883" s="65">
        <v>-1398.99</v>
      </c>
      <c r="T2883" s="65">
        <v>-266.71499999999997</v>
      </c>
      <c r="U2883" s="65">
        <v>3644.9399999999996</v>
      </c>
      <c r="V2883" s="65">
        <v>43663.240000000005</v>
      </c>
    </row>
    <row r="2884" spans="1:22" x14ac:dyDescent="0.25">
      <c r="A2884">
        <v>2868</v>
      </c>
      <c r="B2884" s="65">
        <v>39.679499999999997</v>
      </c>
      <c r="C2884" s="65">
        <v>325.89929999999998</v>
      </c>
      <c r="D2884" s="65">
        <v>14.1309</v>
      </c>
      <c r="E2884" s="65">
        <v>224.02209999999999</v>
      </c>
      <c r="F2884" s="65">
        <v>3239.0704000000001</v>
      </c>
      <c r="G2884" s="65">
        <v>2682.3814000000002</v>
      </c>
      <c r="H2884" s="65">
        <v>10226.5633</v>
      </c>
      <c r="I2884" s="65">
        <v>3274.9025000000001</v>
      </c>
      <c r="J2884" s="65">
        <v>2597.7040000000002</v>
      </c>
      <c r="K2884" s="65">
        <v>3351.4432000000002</v>
      </c>
      <c r="L2884" s="65">
        <v>5113.5</v>
      </c>
      <c r="M2884" s="65">
        <v>-5548.95</v>
      </c>
      <c r="N2884" s="65">
        <v>6594.9</v>
      </c>
      <c r="O2884" s="65">
        <v>4635.7999999999993</v>
      </c>
      <c r="P2884" s="65">
        <v>-3858.7250000000004</v>
      </c>
      <c r="Q2884" s="65">
        <v>-2215.8000000000002</v>
      </c>
      <c r="R2884" s="65">
        <v>-25855.1</v>
      </c>
      <c r="S2884" s="65">
        <v>-10100.969999999999</v>
      </c>
      <c r="T2884" s="65">
        <v>-5148.12</v>
      </c>
      <c r="U2884" s="65">
        <v>-11413.28</v>
      </c>
      <c r="V2884" s="65">
        <v>-47796.745000000003</v>
      </c>
    </row>
    <row r="2885" spans="1:22" x14ac:dyDescent="0.25">
      <c r="A2885">
        <v>2869</v>
      </c>
      <c r="B2885" s="65">
        <v>39.880000000000003</v>
      </c>
      <c r="C2885" s="65">
        <v>320.22000000000003</v>
      </c>
      <c r="D2885" s="65">
        <v>14.45</v>
      </c>
      <c r="E2885" s="65">
        <v>212.3</v>
      </c>
      <c r="F2885" s="65">
        <v>3080.83</v>
      </c>
      <c r="G2885" s="65">
        <v>2677.22</v>
      </c>
      <c r="H2885" s="65">
        <v>9810.7999999999993</v>
      </c>
      <c r="I2885" s="65">
        <v>3184.91</v>
      </c>
      <c r="J2885" s="65">
        <v>2557.27</v>
      </c>
      <c r="K2885" s="65">
        <v>3313.26</v>
      </c>
      <c r="L2885" s="65">
        <v>3709.3</v>
      </c>
      <c r="M2885" s="65">
        <v>2965.2</v>
      </c>
      <c r="N2885" s="65">
        <v>-5947.5</v>
      </c>
      <c r="O2885" s="65">
        <v>28083.4</v>
      </c>
      <c r="P2885" s="65">
        <v>35701.875</v>
      </c>
      <c r="Q2885" s="65">
        <v>-1183.02</v>
      </c>
      <c r="R2885" s="65">
        <v>-5066.7650000000003</v>
      </c>
      <c r="S2885" s="65">
        <v>-1102.07</v>
      </c>
      <c r="T2885" s="65">
        <v>916.81499999999994</v>
      </c>
      <c r="U2885" s="65">
        <v>-3776.7000000000003</v>
      </c>
      <c r="V2885" s="65">
        <v>54300.535000000011</v>
      </c>
    </row>
    <row r="2886" spans="1:22" x14ac:dyDescent="0.25">
      <c r="A2886">
        <v>2870</v>
      </c>
      <c r="B2886" s="65">
        <v>40.848500000000001</v>
      </c>
      <c r="C2886" s="65">
        <v>325.20530000000002</v>
      </c>
      <c r="D2886" s="65">
        <v>14.408200000000001</v>
      </c>
      <c r="E2886" s="65">
        <v>226.90870000000001</v>
      </c>
      <c r="F2886" s="65">
        <v>3197.3845000000001</v>
      </c>
      <c r="G2886" s="65">
        <v>2640.6772000000001</v>
      </c>
      <c r="H2886" s="65">
        <v>9490.6566000000003</v>
      </c>
      <c r="I2886" s="65">
        <v>3167.8658999999998</v>
      </c>
      <c r="J2886" s="65">
        <v>2624.9186</v>
      </c>
      <c r="K2886" s="65">
        <v>3265.8523</v>
      </c>
      <c r="L2886" s="65">
        <v>-3069.5</v>
      </c>
      <c r="M2886" s="65">
        <v>-4507.95</v>
      </c>
      <c r="N2886" s="65">
        <v>-4219.8</v>
      </c>
      <c r="O2886" s="65">
        <v>-1137.3999999999999</v>
      </c>
      <c r="P2886" s="65">
        <v>6562.75</v>
      </c>
      <c r="Q2886" s="65">
        <v>6125.04</v>
      </c>
      <c r="R2886" s="65">
        <v>10940.235000000001</v>
      </c>
      <c r="S2886" s="65">
        <v>602.69000000000005</v>
      </c>
      <c r="T2886" s="65">
        <v>-9230.3100000000013</v>
      </c>
      <c r="U2886" s="65">
        <v>5704.9</v>
      </c>
      <c r="V2886" s="65">
        <v>7770.6549999999988</v>
      </c>
    </row>
    <row r="2887" spans="1:22" x14ac:dyDescent="0.25">
      <c r="A2887">
        <v>2871</v>
      </c>
      <c r="B2887" s="65">
        <v>41.9</v>
      </c>
      <c r="C2887" s="65">
        <v>323.66000000000003</v>
      </c>
      <c r="D2887" s="65">
        <v>14.23</v>
      </c>
      <c r="E2887" s="65">
        <v>233.32</v>
      </c>
      <c r="F2887" s="65">
        <v>3010.07</v>
      </c>
      <c r="G2887" s="65">
        <v>2659.4</v>
      </c>
      <c r="H2887" s="65">
        <v>9581.69</v>
      </c>
      <c r="I2887" s="65">
        <v>3131.71</v>
      </c>
      <c r="J2887" s="65">
        <v>2589.58</v>
      </c>
      <c r="K2887" s="65">
        <v>3314.58</v>
      </c>
      <c r="L2887" s="65">
        <v>-10401.299999999999</v>
      </c>
      <c r="M2887" s="65">
        <v>-2196.2999999999997</v>
      </c>
      <c r="N2887" s="65">
        <v>2585.6999999999998</v>
      </c>
      <c r="O2887" s="65">
        <v>-13950.8</v>
      </c>
      <c r="P2887" s="65">
        <v>53390.75</v>
      </c>
      <c r="Q2887" s="65">
        <v>2380.8399999999997</v>
      </c>
      <c r="R2887" s="65">
        <v>6388.6750000000002</v>
      </c>
      <c r="S2887" s="65">
        <v>4218.58</v>
      </c>
      <c r="T2887" s="65">
        <v>-3929.5949999999998</v>
      </c>
      <c r="U2887" s="65">
        <v>-4041.16</v>
      </c>
      <c r="V2887" s="65">
        <v>34445.39</v>
      </c>
    </row>
    <row r="2888" spans="1:22" x14ac:dyDescent="0.25">
      <c r="A2888">
        <v>2872</v>
      </c>
      <c r="B2888" s="65">
        <v>38.7684</v>
      </c>
      <c r="C2888" s="65">
        <v>328.86540000000002</v>
      </c>
      <c r="D2888" s="65">
        <v>14.7263</v>
      </c>
      <c r="E2888" s="65">
        <v>232.5437</v>
      </c>
      <c r="F2888" s="65">
        <v>3264.7979999999998</v>
      </c>
      <c r="G2888" s="65">
        <v>2714.0998</v>
      </c>
      <c r="H2888" s="65">
        <v>10133.7708</v>
      </c>
      <c r="I2888" s="65">
        <v>3280.1264999999999</v>
      </c>
      <c r="J2888" s="65">
        <v>2545.0981999999999</v>
      </c>
      <c r="K2888" s="65">
        <v>3281.0338000000002</v>
      </c>
      <c r="L2888" s="65">
        <v>11491.199999999999</v>
      </c>
      <c r="M2888" s="65">
        <v>-9998.1</v>
      </c>
      <c r="N2888" s="65">
        <v>-16625.7</v>
      </c>
      <c r="O2888" s="65">
        <v>-12407.400000000001</v>
      </c>
      <c r="P2888" s="65">
        <v>-10290.625</v>
      </c>
      <c r="Q2888" s="65">
        <v>-8559.4800000000014</v>
      </c>
      <c r="R2888" s="65">
        <v>-21215.475000000002</v>
      </c>
      <c r="S2888" s="65">
        <v>-10623.369999999999</v>
      </c>
      <c r="T2888" s="65">
        <v>2742.75</v>
      </c>
      <c r="U2888" s="65">
        <v>2668.6</v>
      </c>
      <c r="V2888" s="65">
        <v>-72817.599999999991</v>
      </c>
    </row>
    <row r="2889" spans="1:22" x14ac:dyDescent="0.25">
      <c r="A2889">
        <v>2873</v>
      </c>
      <c r="B2889" s="65">
        <v>39.64</v>
      </c>
      <c r="C2889" s="65">
        <v>323.29000000000002</v>
      </c>
      <c r="D2889" s="65">
        <v>13.97</v>
      </c>
      <c r="E2889" s="65">
        <v>231.67</v>
      </c>
      <c r="F2889" s="65">
        <v>3214.4</v>
      </c>
      <c r="G2889" s="65">
        <v>2728.89</v>
      </c>
      <c r="H2889" s="65">
        <v>9871.81</v>
      </c>
      <c r="I2889" s="65">
        <v>3166.3</v>
      </c>
      <c r="J2889" s="65">
        <v>2588.23</v>
      </c>
      <c r="K2889" s="65">
        <v>3368.72</v>
      </c>
      <c r="L2889" s="65">
        <v>5378.0999999999995</v>
      </c>
      <c r="M2889" s="65">
        <v>-1636.35</v>
      </c>
      <c r="N2889" s="65">
        <v>12987</v>
      </c>
      <c r="O2889" s="65">
        <v>-10664.199999999999</v>
      </c>
      <c r="P2889" s="65">
        <v>2308.7749999999996</v>
      </c>
      <c r="Q2889" s="65">
        <v>-11517.3</v>
      </c>
      <c r="R2889" s="65">
        <v>-8117.3</v>
      </c>
      <c r="S2889" s="65">
        <v>759.22</v>
      </c>
      <c r="T2889" s="65">
        <v>-3726.48</v>
      </c>
      <c r="U2889" s="65">
        <v>-14868.36</v>
      </c>
      <c r="V2889" s="65">
        <v>-29096.894999999997</v>
      </c>
    </row>
    <row r="2890" spans="1:22" x14ac:dyDescent="0.25">
      <c r="A2890">
        <v>2874</v>
      </c>
      <c r="B2890" s="65">
        <v>40.092500000000001</v>
      </c>
      <c r="C2890" s="65">
        <v>314.8322</v>
      </c>
      <c r="D2890" s="65">
        <v>14.573399999999999</v>
      </c>
      <c r="E2890" s="65">
        <v>225.017</v>
      </c>
      <c r="F2890" s="65">
        <v>3288.0513999999998</v>
      </c>
      <c r="G2890" s="65">
        <v>2674.1106</v>
      </c>
      <c r="H2890" s="65">
        <v>9831.4117999999999</v>
      </c>
      <c r="I2890" s="65">
        <v>3183.7853</v>
      </c>
      <c r="J2890" s="65">
        <v>2566.4045999999998</v>
      </c>
      <c r="K2890" s="65">
        <v>3276.6840999999999</v>
      </c>
      <c r="L2890" s="65">
        <v>2222.5</v>
      </c>
      <c r="M2890" s="65">
        <v>11051.7</v>
      </c>
      <c r="N2890" s="65">
        <v>-10662.599999999999</v>
      </c>
      <c r="O2890" s="65">
        <v>2646</v>
      </c>
      <c r="P2890" s="65">
        <v>-16103.974999999999</v>
      </c>
      <c r="Q2890" s="65">
        <v>-561.64</v>
      </c>
      <c r="R2890" s="65">
        <v>-6097.5250000000005</v>
      </c>
      <c r="S2890" s="65">
        <v>-989.25</v>
      </c>
      <c r="T2890" s="65">
        <v>-453.21</v>
      </c>
      <c r="U2890" s="65">
        <v>3538.5399999999995</v>
      </c>
      <c r="V2890" s="65">
        <v>-15409.459999999997</v>
      </c>
    </row>
    <row r="2891" spans="1:22" x14ac:dyDescent="0.25">
      <c r="A2891">
        <v>2875</v>
      </c>
      <c r="B2891" s="65">
        <v>40.54</v>
      </c>
      <c r="C2891" s="65">
        <v>321.55</v>
      </c>
      <c r="D2891" s="65">
        <v>14.32</v>
      </c>
      <c r="E2891" s="65">
        <v>226.3</v>
      </c>
      <c r="F2891" s="65">
        <v>3311.47</v>
      </c>
      <c r="G2891" s="65">
        <v>2683.17</v>
      </c>
      <c r="H2891" s="65">
        <v>9339.7000000000007</v>
      </c>
      <c r="I2891" s="65">
        <v>3246.88</v>
      </c>
      <c r="J2891" s="65">
        <v>2568.38</v>
      </c>
      <c r="K2891" s="65">
        <v>3267.64</v>
      </c>
      <c r="L2891" s="65">
        <v>-902.3</v>
      </c>
      <c r="M2891" s="65">
        <v>976.65</v>
      </c>
      <c r="N2891" s="65">
        <v>-709.80000000000007</v>
      </c>
      <c r="O2891" s="65">
        <v>88</v>
      </c>
      <c r="P2891" s="65">
        <v>-21959.050000000003</v>
      </c>
      <c r="Q2891" s="65">
        <v>-2372.6800000000003</v>
      </c>
      <c r="R2891" s="65">
        <v>18488</v>
      </c>
      <c r="S2891" s="65">
        <v>-7299.02</v>
      </c>
      <c r="T2891" s="65">
        <v>-748.86</v>
      </c>
      <c r="U2891" s="65">
        <v>5346.38</v>
      </c>
      <c r="V2891" s="65">
        <v>-9092.6800000000039</v>
      </c>
    </row>
    <row r="2892" spans="1:22" x14ac:dyDescent="0.25">
      <c r="A2892">
        <v>2876</v>
      </c>
      <c r="B2892" s="65">
        <v>42.365600000000001</v>
      </c>
      <c r="C2892" s="65">
        <v>331.62220000000002</v>
      </c>
      <c r="D2892" s="65">
        <v>14.325200000000001</v>
      </c>
      <c r="E2892" s="65">
        <v>234.01169999999999</v>
      </c>
      <c r="F2892" s="65">
        <v>3287.1284999999998</v>
      </c>
      <c r="G2892" s="65">
        <v>2667.3132000000001</v>
      </c>
      <c r="H2892" s="65">
        <v>10036.498900000001</v>
      </c>
      <c r="I2892" s="65">
        <v>3151.7029000000002</v>
      </c>
      <c r="J2892" s="65">
        <v>2503.2597999999998</v>
      </c>
      <c r="K2892" s="65">
        <v>3289.3274000000001</v>
      </c>
      <c r="L2892" s="65">
        <v>-13689.2</v>
      </c>
      <c r="M2892" s="65">
        <v>-14133.300000000001</v>
      </c>
      <c r="N2892" s="65">
        <v>-982.8</v>
      </c>
      <c r="O2892" s="65">
        <v>-15343.400000000001</v>
      </c>
      <c r="P2892" s="65">
        <v>-15873.25</v>
      </c>
      <c r="Q2892" s="65">
        <v>797.83999999999992</v>
      </c>
      <c r="R2892" s="65">
        <v>-16351.88</v>
      </c>
      <c r="S2892" s="65">
        <v>2218.9900000000002</v>
      </c>
      <c r="T2892" s="65">
        <v>9018.51</v>
      </c>
      <c r="U2892" s="65">
        <v>1009.8800000000001</v>
      </c>
      <c r="V2892" s="65">
        <v>-63328.61</v>
      </c>
    </row>
    <row r="2893" spans="1:22" x14ac:dyDescent="0.25">
      <c r="A2893">
        <v>2877</v>
      </c>
      <c r="B2893" s="65">
        <v>38.659999999999997</v>
      </c>
      <c r="C2893" s="65">
        <v>318.76</v>
      </c>
      <c r="D2893" s="65">
        <v>14.59</v>
      </c>
      <c r="E2893" s="65">
        <v>228.98</v>
      </c>
      <c r="F2893" s="65">
        <v>3253.27</v>
      </c>
      <c r="G2893" s="65">
        <v>2680.35</v>
      </c>
      <c r="H2893" s="65">
        <v>9809.51</v>
      </c>
      <c r="I2893" s="65">
        <v>3085.36</v>
      </c>
      <c r="J2893" s="65">
        <v>2536.56</v>
      </c>
      <c r="K2893" s="65">
        <v>3286.99</v>
      </c>
      <c r="L2893" s="65">
        <v>12283.599999999999</v>
      </c>
      <c r="M2893" s="65">
        <v>5162.55</v>
      </c>
      <c r="N2893" s="65">
        <v>-11333.400000000001</v>
      </c>
      <c r="O2893" s="65">
        <v>-5280.2</v>
      </c>
      <c r="P2893" s="65">
        <v>-7408.2749999999996</v>
      </c>
      <c r="Q2893" s="65">
        <v>-1810.04</v>
      </c>
      <c r="R2893" s="65">
        <v>-5002.5</v>
      </c>
      <c r="S2893" s="65">
        <v>8853.5</v>
      </c>
      <c r="T2893" s="65">
        <v>4023.6150000000002</v>
      </c>
      <c r="U2893" s="65">
        <v>1478.18</v>
      </c>
      <c r="V2893" s="65">
        <v>967.02999999999724</v>
      </c>
    </row>
    <row r="2894" spans="1:22" x14ac:dyDescent="0.25">
      <c r="A2894">
        <v>2878</v>
      </c>
      <c r="B2894" s="65">
        <v>40.714500000000001</v>
      </c>
      <c r="C2894" s="65">
        <v>326.77890000000002</v>
      </c>
      <c r="D2894" s="65">
        <v>14.8345</v>
      </c>
      <c r="E2894" s="65">
        <v>229.17949999999999</v>
      </c>
      <c r="F2894" s="65">
        <v>3231.7334000000001</v>
      </c>
      <c r="G2894" s="65">
        <v>2627.5454</v>
      </c>
      <c r="H2894" s="65">
        <v>9314.0447999999997</v>
      </c>
      <c r="I2894" s="65">
        <v>3094.6118000000001</v>
      </c>
      <c r="J2894" s="65">
        <v>2584.1433000000002</v>
      </c>
      <c r="K2894" s="65">
        <v>3356.2264</v>
      </c>
      <c r="L2894" s="65">
        <v>-2131.5</v>
      </c>
      <c r="M2894" s="65">
        <v>-6868.35</v>
      </c>
      <c r="N2894" s="65">
        <v>-20845.5</v>
      </c>
      <c r="O2894" s="65">
        <v>-5679</v>
      </c>
      <c r="P2894" s="65">
        <v>-2024.4749999999999</v>
      </c>
      <c r="Q2894" s="65">
        <v>8751.4</v>
      </c>
      <c r="R2894" s="65">
        <v>19770.825000000001</v>
      </c>
      <c r="S2894" s="65">
        <v>7928.1</v>
      </c>
      <c r="T2894" s="65">
        <v>-3114.0150000000003</v>
      </c>
      <c r="U2894" s="65">
        <v>-12369.92</v>
      </c>
      <c r="V2894" s="65">
        <v>-16582.434999999994</v>
      </c>
    </row>
    <row r="2895" spans="1:22" x14ac:dyDescent="0.25">
      <c r="A2895">
        <v>2879</v>
      </c>
      <c r="B2895" s="65">
        <v>39.76</v>
      </c>
      <c r="C2895" s="65">
        <v>319.24</v>
      </c>
      <c r="D2895" s="65">
        <v>14.06</v>
      </c>
      <c r="E2895" s="65">
        <v>218.08</v>
      </c>
      <c r="F2895" s="65">
        <v>3437.05</v>
      </c>
      <c r="G2895" s="65">
        <v>2658.66</v>
      </c>
      <c r="H2895" s="65">
        <v>9237.36</v>
      </c>
      <c r="I2895" s="65">
        <v>3160.39</v>
      </c>
      <c r="J2895" s="65">
        <v>2600.25</v>
      </c>
      <c r="K2895" s="65">
        <v>3293.65</v>
      </c>
      <c r="L2895" s="65">
        <v>4538.1000000000004</v>
      </c>
      <c r="M2895" s="65">
        <v>4436.8500000000004</v>
      </c>
      <c r="N2895" s="65">
        <v>9188.4</v>
      </c>
      <c r="O2895" s="65">
        <v>16523.800000000003</v>
      </c>
      <c r="P2895" s="65">
        <v>-53353.549999999996</v>
      </c>
      <c r="Q2895" s="65">
        <v>2528.02</v>
      </c>
      <c r="R2895" s="65">
        <v>23604.855</v>
      </c>
      <c r="S2895" s="65">
        <v>1350.46</v>
      </c>
      <c r="T2895" s="65">
        <v>-5530.08</v>
      </c>
      <c r="U2895" s="65">
        <v>144.52000000000001</v>
      </c>
      <c r="V2895" s="65">
        <v>3431.375000000005</v>
      </c>
    </row>
    <row r="2896" spans="1:22" x14ac:dyDescent="0.25">
      <c r="A2896">
        <v>2880</v>
      </c>
      <c r="B2896" s="65">
        <v>41.432600000000001</v>
      </c>
      <c r="C2896" s="65">
        <v>335.48630000000003</v>
      </c>
      <c r="D2896" s="65">
        <v>14.859299999999999</v>
      </c>
      <c r="E2896" s="65">
        <v>228.9135</v>
      </c>
      <c r="F2896" s="65">
        <v>3037.1684</v>
      </c>
      <c r="G2896" s="65">
        <v>2671.2109</v>
      </c>
      <c r="H2896" s="65">
        <v>9623.7203000000009</v>
      </c>
      <c r="I2896" s="65">
        <v>3138.9423000000002</v>
      </c>
      <c r="J2896" s="65">
        <v>2567.2028</v>
      </c>
      <c r="K2896" s="65">
        <v>3333.4063999999998</v>
      </c>
      <c r="L2896" s="65">
        <v>-7158.2</v>
      </c>
      <c r="M2896" s="65">
        <v>-19929.45</v>
      </c>
      <c r="N2896" s="65">
        <v>-21812.7</v>
      </c>
      <c r="O2896" s="65">
        <v>-5147</v>
      </c>
      <c r="P2896" s="65">
        <v>46616.774999999994</v>
      </c>
      <c r="Q2896" s="65">
        <v>18.3</v>
      </c>
      <c r="R2896" s="65">
        <v>4287.05</v>
      </c>
      <c r="S2896" s="65">
        <v>3495.0499999999997</v>
      </c>
      <c r="T2896" s="65">
        <v>-572.93999999999994</v>
      </c>
      <c r="U2896" s="65">
        <v>-7805.92</v>
      </c>
      <c r="V2896" s="65">
        <v>-8009.0350000000117</v>
      </c>
    </row>
    <row r="2897" spans="1:22" x14ac:dyDescent="0.25">
      <c r="A2897">
        <v>2881</v>
      </c>
      <c r="B2897" s="65">
        <v>39.979999999999997</v>
      </c>
      <c r="C2897" s="65">
        <v>317.45</v>
      </c>
      <c r="D2897" s="65">
        <v>13.98</v>
      </c>
      <c r="E2897" s="65">
        <v>224.61</v>
      </c>
      <c r="F2897" s="65">
        <v>3288.87</v>
      </c>
      <c r="G2897" s="65">
        <v>2617.34</v>
      </c>
      <c r="H2897" s="65">
        <v>9923.58</v>
      </c>
      <c r="I2897" s="65">
        <v>3224.16</v>
      </c>
      <c r="J2897" s="65">
        <v>2592.0700000000002</v>
      </c>
      <c r="K2897" s="65">
        <v>3321.69</v>
      </c>
      <c r="L2897" s="65">
        <v>3014.2</v>
      </c>
      <c r="M2897" s="65">
        <v>7119.0000000000009</v>
      </c>
      <c r="N2897" s="65">
        <v>12316.2</v>
      </c>
      <c r="O2897" s="65">
        <v>3454.6</v>
      </c>
      <c r="P2897" s="65">
        <v>-16308</v>
      </c>
      <c r="Q2897" s="65">
        <v>10791.939999999999</v>
      </c>
      <c r="R2897" s="65">
        <v>-10706.12</v>
      </c>
      <c r="S2897" s="65">
        <v>-5026.95</v>
      </c>
      <c r="T2897" s="65">
        <v>-4303.335</v>
      </c>
      <c r="U2897" s="65">
        <v>-5462.0199999999995</v>
      </c>
      <c r="V2897" s="65">
        <v>-5110.4850000000015</v>
      </c>
    </row>
    <row r="2898" spans="1:22" x14ac:dyDescent="0.25">
      <c r="A2898">
        <v>2882</v>
      </c>
      <c r="B2898" s="65">
        <v>40.234900000000003</v>
      </c>
      <c r="C2898" s="65">
        <v>316.67070000000001</v>
      </c>
      <c r="D2898" s="65">
        <v>14.2806</v>
      </c>
      <c r="E2898" s="65">
        <v>233.00229999999999</v>
      </c>
      <c r="F2898" s="65">
        <v>3129.6966000000002</v>
      </c>
      <c r="G2898" s="65">
        <v>2709.1293999999998</v>
      </c>
      <c r="H2898" s="65">
        <v>9815.2315999999992</v>
      </c>
      <c r="I2898" s="65">
        <v>3282.3797</v>
      </c>
      <c r="J2898" s="65">
        <v>2557.6032</v>
      </c>
      <c r="K2898" s="65">
        <v>3297.2239</v>
      </c>
      <c r="L2898" s="65">
        <v>1225.7</v>
      </c>
      <c r="M2898" s="65">
        <v>8293.9500000000007</v>
      </c>
      <c r="N2898" s="65">
        <v>756.6</v>
      </c>
      <c r="O2898" s="65">
        <v>-13324.6</v>
      </c>
      <c r="P2898" s="65">
        <v>23484.725000000002</v>
      </c>
      <c r="Q2898" s="65">
        <v>-7565.4</v>
      </c>
      <c r="R2898" s="65">
        <v>-5288.5150000000003</v>
      </c>
      <c r="S2898" s="65">
        <v>-10848.69</v>
      </c>
      <c r="T2898" s="65">
        <v>867</v>
      </c>
      <c r="U2898" s="65">
        <v>-569.42000000000007</v>
      </c>
      <c r="V2898" s="65">
        <v>-2968.6499999999969</v>
      </c>
    </row>
    <row r="2899" spans="1:22" x14ac:dyDescent="0.25">
      <c r="A2899">
        <v>2883</v>
      </c>
      <c r="B2899" s="65">
        <v>40.42</v>
      </c>
      <c r="C2899" s="65">
        <v>317.79000000000002</v>
      </c>
      <c r="D2899" s="65">
        <v>13.92</v>
      </c>
      <c r="E2899" s="65">
        <v>236.38</v>
      </c>
      <c r="F2899" s="65">
        <v>3288.38</v>
      </c>
      <c r="G2899" s="65">
        <v>2722.1</v>
      </c>
      <c r="H2899" s="65">
        <v>9647.7999999999993</v>
      </c>
      <c r="I2899" s="65">
        <v>3229.98</v>
      </c>
      <c r="J2899" s="65">
        <v>2588.71</v>
      </c>
      <c r="K2899" s="65">
        <v>3213.99</v>
      </c>
      <c r="L2899" s="65">
        <v>-74.899999999999991</v>
      </c>
      <c r="M2899" s="65">
        <v>6615.4500000000007</v>
      </c>
      <c r="N2899" s="65">
        <v>14765.4</v>
      </c>
      <c r="O2899" s="65">
        <v>-20075.399999999998</v>
      </c>
      <c r="P2899" s="65">
        <v>-16184.999999999998</v>
      </c>
      <c r="Q2899" s="65">
        <v>-10159.220000000001</v>
      </c>
      <c r="R2899" s="65">
        <v>3083.1550000000002</v>
      </c>
      <c r="S2899" s="65">
        <v>-5608.24</v>
      </c>
      <c r="T2899" s="65">
        <v>-3799.1550000000002</v>
      </c>
      <c r="U2899" s="65">
        <v>16077.98</v>
      </c>
      <c r="V2899" s="65">
        <v>-15359.929999999997</v>
      </c>
    </row>
    <row r="2900" spans="1:22" x14ac:dyDescent="0.25">
      <c r="A2900">
        <v>2884</v>
      </c>
      <c r="B2900" s="65">
        <v>39.762300000000003</v>
      </c>
      <c r="C2900" s="65">
        <v>326.8623</v>
      </c>
      <c r="D2900" s="65">
        <v>14.1136</v>
      </c>
      <c r="E2900" s="65">
        <v>227.24539999999999</v>
      </c>
      <c r="F2900" s="65">
        <v>3095.5448999999999</v>
      </c>
      <c r="G2900" s="65">
        <v>2698.6428999999998</v>
      </c>
      <c r="H2900" s="65">
        <v>9957.6744999999992</v>
      </c>
      <c r="I2900" s="65">
        <v>3174.2062999999998</v>
      </c>
      <c r="J2900" s="65">
        <v>2577.8270000000002</v>
      </c>
      <c r="K2900" s="65">
        <v>3314.7033000000001</v>
      </c>
      <c r="L2900" s="65">
        <v>4533.9000000000005</v>
      </c>
      <c r="M2900" s="65">
        <v>-6993.45</v>
      </c>
      <c r="N2900" s="65">
        <v>7269.6</v>
      </c>
      <c r="O2900" s="65">
        <v>-1810.8</v>
      </c>
      <c r="P2900" s="65">
        <v>32022.649999999998</v>
      </c>
      <c r="Q2900" s="65">
        <v>-5468.0999999999995</v>
      </c>
      <c r="R2900" s="65">
        <v>-12410.66</v>
      </c>
      <c r="S2900" s="65">
        <v>-31.35</v>
      </c>
      <c r="T2900" s="65">
        <v>-2166.5699999999997</v>
      </c>
      <c r="U2900" s="65">
        <v>-4065.2999999999997</v>
      </c>
      <c r="V2900" s="65">
        <v>10879.920000000006</v>
      </c>
    </row>
    <row r="2901" spans="1:22" x14ac:dyDescent="0.25">
      <c r="A2901">
        <v>2885</v>
      </c>
      <c r="B2901" s="65">
        <v>40.03</v>
      </c>
      <c r="C2901" s="65">
        <v>335.8</v>
      </c>
      <c r="D2901" s="65">
        <v>14.48</v>
      </c>
      <c r="E2901" s="65">
        <v>225.68</v>
      </c>
      <c r="F2901" s="65">
        <v>3185.22</v>
      </c>
      <c r="G2901" s="65">
        <v>2667.39</v>
      </c>
      <c r="H2901" s="65">
        <v>9737.82</v>
      </c>
      <c r="I2901" s="65">
        <v>3231.42</v>
      </c>
      <c r="J2901" s="65">
        <v>2604.5100000000002</v>
      </c>
      <c r="K2901" s="65">
        <v>3294.53</v>
      </c>
      <c r="L2901" s="65">
        <v>2628.5</v>
      </c>
      <c r="M2901" s="65">
        <v>-20393.399999999998</v>
      </c>
      <c r="N2901" s="65">
        <v>-7004.4000000000005</v>
      </c>
      <c r="O2901" s="65">
        <v>1313</v>
      </c>
      <c r="P2901" s="65">
        <v>9602.9250000000011</v>
      </c>
      <c r="Q2901" s="65">
        <v>783.46</v>
      </c>
      <c r="R2901" s="65">
        <v>-1417.7350000000001</v>
      </c>
      <c r="S2901" s="65">
        <v>-5752.34</v>
      </c>
      <c r="T2901" s="65">
        <v>-6169.08</v>
      </c>
      <c r="U2901" s="65">
        <v>-30.880000000000003</v>
      </c>
      <c r="V2901" s="65">
        <v>-26439.95</v>
      </c>
    </row>
    <row r="2902" spans="1:22" x14ac:dyDescent="0.25">
      <c r="A2902">
        <v>2886</v>
      </c>
      <c r="B2902" s="65">
        <v>39.571899999999999</v>
      </c>
      <c r="C2902" s="65">
        <v>324.98480000000001</v>
      </c>
      <c r="D2902" s="65">
        <v>14.3546</v>
      </c>
      <c r="E2902" s="65">
        <v>218.81729999999999</v>
      </c>
      <c r="F2902" s="65">
        <v>3445.3161</v>
      </c>
      <c r="G2902" s="65">
        <v>2685.0007999999998</v>
      </c>
      <c r="H2902" s="65">
        <v>9648.7042000000001</v>
      </c>
      <c r="I2902" s="65">
        <v>3120.4596000000001</v>
      </c>
      <c r="J2902" s="65">
        <v>2596.7305999999999</v>
      </c>
      <c r="K2902" s="65">
        <v>3297.8299000000002</v>
      </c>
      <c r="L2902" s="65">
        <v>5866.7</v>
      </c>
      <c r="M2902" s="65">
        <v>-4177.2</v>
      </c>
      <c r="N2902" s="65">
        <v>-2129.4</v>
      </c>
      <c r="O2902" s="65">
        <v>15045.400000000001</v>
      </c>
      <c r="P2902" s="65">
        <v>-55420.15</v>
      </c>
      <c r="Q2902" s="65">
        <v>-2739.68</v>
      </c>
      <c r="R2902" s="65">
        <v>3037.855</v>
      </c>
      <c r="S2902" s="65">
        <v>5343.32</v>
      </c>
      <c r="T2902" s="65">
        <v>-5002.1099999999997</v>
      </c>
      <c r="U2902" s="65">
        <v>-690.62</v>
      </c>
      <c r="V2902" s="65">
        <v>-40865.885000000002</v>
      </c>
    </row>
    <row r="2903" spans="1:22" x14ac:dyDescent="0.25">
      <c r="A2903">
        <v>2887</v>
      </c>
      <c r="B2903" s="65">
        <v>40.409999999999997</v>
      </c>
      <c r="C2903" s="65">
        <v>328.71</v>
      </c>
      <c r="D2903" s="65">
        <v>14.46</v>
      </c>
      <c r="E2903" s="65">
        <v>223.81</v>
      </c>
      <c r="F2903" s="65">
        <v>3220.98</v>
      </c>
      <c r="G2903" s="65">
        <v>2708.64</v>
      </c>
      <c r="H2903" s="65">
        <v>9503.93</v>
      </c>
      <c r="I2903" s="65">
        <v>3116.37</v>
      </c>
      <c r="J2903" s="65">
        <v>2552.17</v>
      </c>
      <c r="K2903" s="65">
        <v>3293.49</v>
      </c>
      <c r="L2903" s="65">
        <v>-6.3</v>
      </c>
      <c r="M2903" s="65">
        <v>-9763.35</v>
      </c>
      <c r="N2903" s="65">
        <v>-6177.6</v>
      </c>
      <c r="O2903" s="65">
        <v>5058.2</v>
      </c>
      <c r="P2903" s="65">
        <v>662.75</v>
      </c>
      <c r="Q2903" s="65">
        <v>-7467.64</v>
      </c>
      <c r="R2903" s="65">
        <v>10276.32</v>
      </c>
      <c r="S2903" s="65">
        <v>5752.62</v>
      </c>
      <c r="T2903" s="65">
        <v>1682.22</v>
      </c>
      <c r="U2903" s="65">
        <v>177.66</v>
      </c>
      <c r="V2903" s="65">
        <v>194.88000000000093</v>
      </c>
    </row>
    <row r="2904" spans="1:22" x14ac:dyDescent="0.25">
      <c r="A2904">
        <v>2888</v>
      </c>
      <c r="B2904" s="65">
        <v>39.534999999999997</v>
      </c>
      <c r="C2904" s="65">
        <v>327.59219999999999</v>
      </c>
      <c r="D2904" s="65">
        <v>14.4773</v>
      </c>
      <c r="E2904" s="65">
        <v>236.3193</v>
      </c>
      <c r="F2904" s="65">
        <v>3187.1437000000001</v>
      </c>
      <c r="G2904" s="65">
        <v>2618.1968000000002</v>
      </c>
      <c r="H2904" s="65">
        <v>9347.4930999999997</v>
      </c>
      <c r="I2904" s="65">
        <v>3175.9857999999999</v>
      </c>
      <c r="J2904" s="65">
        <v>2583.6044000000002</v>
      </c>
      <c r="K2904" s="65">
        <v>3313.1525999999999</v>
      </c>
      <c r="L2904" s="65">
        <v>6125</v>
      </c>
      <c r="M2904" s="65">
        <v>-8088.3</v>
      </c>
      <c r="N2904" s="65">
        <v>-6914.7000000000007</v>
      </c>
      <c r="O2904" s="65">
        <v>-19958.600000000002</v>
      </c>
      <c r="P2904" s="65">
        <v>9122.9499999999989</v>
      </c>
      <c r="Q2904" s="65">
        <v>10621.12</v>
      </c>
      <c r="R2904" s="65">
        <v>18098.41</v>
      </c>
      <c r="S2904" s="65">
        <v>-209.3</v>
      </c>
      <c r="T2904" s="65">
        <v>-3033.18</v>
      </c>
      <c r="U2904" s="65">
        <v>-3755.16</v>
      </c>
      <c r="V2904" s="65">
        <v>2008.2399999999998</v>
      </c>
    </row>
    <row r="2905" spans="1:22" x14ac:dyDescent="0.25">
      <c r="A2905">
        <v>2889</v>
      </c>
      <c r="B2905" s="65">
        <v>42.38</v>
      </c>
      <c r="C2905" s="65">
        <v>319.75</v>
      </c>
      <c r="D2905" s="65">
        <v>14.02</v>
      </c>
      <c r="E2905" s="65">
        <v>231.01</v>
      </c>
      <c r="F2905" s="65">
        <v>3182.04</v>
      </c>
      <c r="G2905" s="65">
        <v>2605.2800000000002</v>
      </c>
      <c r="H2905" s="65">
        <v>9788.3700000000008</v>
      </c>
      <c r="I2905" s="65">
        <v>3267.25</v>
      </c>
      <c r="J2905" s="65">
        <v>2548.9</v>
      </c>
      <c r="K2905" s="65">
        <v>3298.49</v>
      </c>
      <c r="L2905" s="65">
        <v>-13814.5</v>
      </c>
      <c r="M2905" s="65">
        <v>3680.1</v>
      </c>
      <c r="N2905" s="65">
        <v>10795.199999999999</v>
      </c>
      <c r="O2905" s="65">
        <v>-9348</v>
      </c>
      <c r="P2905" s="65">
        <v>10399.425000000001</v>
      </c>
      <c r="Q2905" s="65">
        <v>13205.260000000002</v>
      </c>
      <c r="R2905" s="65">
        <v>-3945.5250000000001</v>
      </c>
      <c r="S2905" s="65">
        <v>-9335.41</v>
      </c>
      <c r="T2905" s="65">
        <v>2172.9299999999998</v>
      </c>
      <c r="U2905" s="65">
        <v>-822.54000000000008</v>
      </c>
      <c r="V2905" s="65">
        <v>2986.9400000000028</v>
      </c>
    </row>
    <row r="2906" spans="1:22" x14ac:dyDescent="0.25">
      <c r="A2906">
        <v>2890</v>
      </c>
      <c r="B2906" s="65">
        <v>40.217399999999998</v>
      </c>
      <c r="C2906" s="65">
        <v>328.80459999999999</v>
      </c>
      <c r="D2906" s="65">
        <v>13.844200000000001</v>
      </c>
      <c r="E2906" s="65">
        <v>236.09469999999999</v>
      </c>
      <c r="F2906" s="65">
        <v>3288.0636</v>
      </c>
      <c r="G2906" s="65">
        <v>2686.4697000000001</v>
      </c>
      <c r="H2906" s="65">
        <v>9920.9748999999993</v>
      </c>
      <c r="I2906" s="65">
        <v>3170.4376000000002</v>
      </c>
      <c r="J2906" s="65">
        <v>2547.2372999999998</v>
      </c>
      <c r="K2906" s="65">
        <v>3281.8029000000001</v>
      </c>
      <c r="L2906" s="65">
        <v>1348.2</v>
      </c>
      <c r="M2906" s="65">
        <v>-9906.9</v>
      </c>
      <c r="N2906" s="65">
        <v>17776.2</v>
      </c>
      <c r="O2906" s="65">
        <v>-19509.399999999998</v>
      </c>
      <c r="P2906" s="65">
        <v>-16107.025</v>
      </c>
      <c r="Q2906" s="65">
        <v>-3033.46</v>
      </c>
      <c r="R2906" s="65">
        <v>-10575.68</v>
      </c>
      <c r="S2906" s="65">
        <v>345.52</v>
      </c>
      <c r="T2906" s="65">
        <v>2421.8850000000002</v>
      </c>
      <c r="U2906" s="65">
        <v>2514.7800000000002</v>
      </c>
      <c r="V2906" s="65">
        <v>-34725.879999999997</v>
      </c>
    </row>
    <row r="2907" spans="1:22" x14ac:dyDescent="0.25">
      <c r="A2907">
        <v>2891</v>
      </c>
      <c r="B2907" s="65">
        <v>39.979999999999997</v>
      </c>
      <c r="C2907" s="65">
        <v>330.62</v>
      </c>
      <c r="D2907" s="65">
        <v>14.37</v>
      </c>
      <c r="E2907" s="65">
        <v>230.92</v>
      </c>
      <c r="F2907" s="65">
        <v>3214.9</v>
      </c>
      <c r="G2907" s="65">
        <v>2668.09</v>
      </c>
      <c r="H2907" s="65">
        <v>10337.6</v>
      </c>
      <c r="I2907" s="65">
        <v>3131.2</v>
      </c>
      <c r="J2907" s="65">
        <v>2604.0700000000002</v>
      </c>
      <c r="K2907" s="65">
        <v>3339.27</v>
      </c>
      <c r="L2907" s="65">
        <v>3041.5</v>
      </c>
      <c r="M2907" s="65">
        <v>-12637.05</v>
      </c>
      <c r="N2907" s="65">
        <v>-2819.7000000000003</v>
      </c>
      <c r="O2907" s="65">
        <v>-9159.4</v>
      </c>
      <c r="P2907" s="65">
        <v>2183.75</v>
      </c>
      <c r="Q2907" s="65">
        <v>643.20000000000005</v>
      </c>
      <c r="R2907" s="65">
        <v>-31407.119999999999</v>
      </c>
      <c r="S2907" s="65">
        <v>4269.5599999999995</v>
      </c>
      <c r="T2907" s="65">
        <v>-6103.3049999999994</v>
      </c>
      <c r="U2907" s="65">
        <v>-8979.2800000000007</v>
      </c>
      <c r="V2907" s="65">
        <v>-60967.845000000001</v>
      </c>
    </row>
    <row r="2908" spans="1:22" x14ac:dyDescent="0.25">
      <c r="A2908">
        <v>2892</v>
      </c>
      <c r="B2908" s="65">
        <v>41.1967</v>
      </c>
      <c r="C2908" s="65">
        <v>325.02030000000002</v>
      </c>
      <c r="D2908" s="65">
        <v>14.479799999999999</v>
      </c>
      <c r="E2908" s="65">
        <v>234.41319999999999</v>
      </c>
      <c r="F2908" s="65">
        <v>3296.0873000000001</v>
      </c>
      <c r="G2908" s="65">
        <v>2696.8114999999998</v>
      </c>
      <c r="H2908" s="65">
        <v>9686.8011999999999</v>
      </c>
      <c r="I2908" s="65">
        <v>3170.0695000000001</v>
      </c>
      <c r="J2908" s="65">
        <v>2572.8849</v>
      </c>
      <c r="K2908" s="65">
        <v>3348.2150999999999</v>
      </c>
      <c r="L2908" s="65">
        <v>-5506.9</v>
      </c>
      <c r="M2908" s="65">
        <v>-4230.45</v>
      </c>
      <c r="N2908" s="65">
        <v>-7012.2</v>
      </c>
      <c r="O2908" s="65">
        <v>-16146.4</v>
      </c>
      <c r="P2908" s="65">
        <v>-18112.95</v>
      </c>
      <c r="Q2908" s="65">
        <v>-5101.82</v>
      </c>
      <c r="R2908" s="65">
        <v>1133.0050000000001</v>
      </c>
      <c r="S2908" s="65">
        <v>382.33000000000004</v>
      </c>
      <c r="T2908" s="65">
        <v>-1425.2549999999999</v>
      </c>
      <c r="U2908" s="65">
        <v>-10767.66</v>
      </c>
      <c r="V2908" s="65">
        <v>-66788.299999999988</v>
      </c>
    </row>
    <row r="2909" spans="1:22" x14ac:dyDescent="0.25">
      <c r="A2909">
        <v>2893</v>
      </c>
      <c r="B2909" s="65">
        <v>40.729999999999997</v>
      </c>
      <c r="C2909" s="65">
        <v>323.2</v>
      </c>
      <c r="D2909" s="65">
        <v>14.65</v>
      </c>
      <c r="E2909" s="65">
        <v>222.66</v>
      </c>
      <c r="F2909" s="65">
        <v>3066.12</v>
      </c>
      <c r="G2909" s="65">
        <v>2673.97</v>
      </c>
      <c r="H2909" s="65">
        <v>9648.5300000000007</v>
      </c>
      <c r="I2909" s="65">
        <v>3228.99</v>
      </c>
      <c r="J2909" s="65">
        <v>2626.8</v>
      </c>
      <c r="K2909" s="65">
        <v>3302.65</v>
      </c>
      <c r="L2909" s="65">
        <v>-2240.6999999999998</v>
      </c>
      <c r="M2909" s="65">
        <v>-1494.6</v>
      </c>
      <c r="N2909" s="65">
        <v>-13704.6</v>
      </c>
      <c r="O2909" s="65">
        <v>7357.2</v>
      </c>
      <c r="P2909" s="65">
        <v>39378.15</v>
      </c>
      <c r="Q2909" s="65">
        <v>-533.98</v>
      </c>
      <c r="R2909" s="65">
        <v>3046.4749999999999</v>
      </c>
      <c r="S2909" s="65">
        <v>-5509.84</v>
      </c>
      <c r="T2909" s="65">
        <v>-9512.8799999999992</v>
      </c>
      <c r="U2909" s="65">
        <v>-1655.2</v>
      </c>
      <c r="V2909" s="65">
        <v>15130.024999999998</v>
      </c>
    </row>
    <row r="2910" spans="1:22" x14ac:dyDescent="0.25">
      <c r="A2910">
        <v>2894</v>
      </c>
      <c r="B2910" s="65">
        <v>40.546999999999997</v>
      </c>
      <c r="C2910" s="65">
        <v>329.50619999999998</v>
      </c>
      <c r="D2910" s="65">
        <v>13.958399999999999</v>
      </c>
      <c r="E2910" s="65">
        <v>231.7259</v>
      </c>
      <c r="F2910" s="65">
        <v>3079.9811</v>
      </c>
      <c r="G2910" s="65">
        <v>2664.4479000000001</v>
      </c>
      <c r="H2910" s="65">
        <v>10042.175499999999</v>
      </c>
      <c r="I2910" s="65">
        <v>3172.9315999999999</v>
      </c>
      <c r="J2910" s="65">
        <v>2610.3755000000001</v>
      </c>
      <c r="K2910" s="65">
        <v>3296.9607999999998</v>
      </c>
      <c r="L2910" s="65">
        <v>-959.00000000000011</v>
      </c>
      <c r="M2910" s="65">
        <v>-10959.3</v>
      </c>
      <c r="N2910" s="65">
        <v>13322.400000000001</v>
      </c>
      <c r="O2910" s="65">
        <v>-10771.800000000001</v>
      </c>
      <c r="P2910" s="65">
        <v>35913.600000000006</v>
      </c>
      <c r="Q2910" s="65">
        <v>1370.8999999999999</v>
      </c>
      <c r="R2910" s="65">
        <v>-16635.71</v>
      </c>
      <c r="S2910" s="65">
        <v>96.12</v>
      </c>
      <c r="T2910" s="65">
        <v>-7048.8450000000003</v>
      </c>
      <c r="U2910" s="65">
        <v>-516.80000000000007</v>
      </c>
      <c r="V2910" s="65">
        <v>3811.5650000000114</v>
      </c>
    </row>
    <row r="2911" spans="1:22" x14ac:dyDescent="0.25">
      <c r="A2911">
        <v>2895</v>
      </c>
      <c r="B2911" s="65">
        <v>38.06</v>
      </c>
      <c r="C2911" s="65">
        <v>312.89</v>
      </c>
      <c r="D2911" s="65">
        <v>13.84</v>
      </c>
      <c r="E2911" s="65">
        <v>233.02</v>
      </c>
      <c r="F2911" s="65">
        <v>3260.63</v>
      </c>
      <c r="G2911" s="65">
        <v>2705.48</v>
      </c>
      <c r="H2911" s="65">
        <v>9601.68</v>
      </c>
      <c r="I2911" s="65">
        <v>3191.61</v>
      </c>
      <c r="J2911" s="65">
        <v>2566.5100000000002</v>
      </c>
      <c r="K2911" s="65">
        <v>3262.51</v>
      </c>
      <c r="L2911" s="65">
        <v>16464</v>
      </c>
      <c r="M2911" s="65">
        <v>13970.550000000001</v>
      </c>
      <c r="N2911" s="65">
        <v>18099.900000000001</v>
      </c>
      <c r="O2911" s="65">
        <v>-13359.6</v>
      </c>
      <c r="P2911" s="65">
        <v>-9248.7250000000004</v>
      </c>
      <c r="Q2911" s="65">
        <v>-6834.7</v>
      </c>
      <c r="R2911" s="65">
        <v>5389.0700000000006</v>
      </c>
      <c r="S2911" s="65">
        <v>-1771.76</v>
      </c>
      <c r="T2911" s="65">
        <v>-469.26</v>
      </c>
      <c r="U2911" s="65">
        <v>6374.2400000000007</v>
      </c>
      <c r="V2911" s="65">
        <v>28613.715000000011</v>
      </c>
    </row>
    <row r="2912" spans="1:22" x14ac:dyDescent="0.25">
      <c r="A2912">
        <v>2896</v>
      </c>
      <c r="B2912" s="65">
        <v>40.725700000000003</v>
      </c>
      <c r="C2912" s="65">
        <v>320.74470000000002</v>
      </c>
      <c r="D2912" s="65">
        <v>14.251200000000001</v>
      </c>
      <c r="E2912" s="65">
        <v>219.9091</v>
      </c>
      <c r="F2912" s="65">
        <v>3388.2384999999999</v>
      </c>
      <c r="G2912" s="65">
        <v>2635.1997999999999</v>
      </c>
      <c r="H2912" s="65">
        <v>10033.989799999999</v>
      </c>
      <c r="I2912" s="65">
        <v>3144.7820999999999</v>
      </c>
      <c r="J2912" s="65">
        <v>2550.8229000000001</v>
      </c>
      <c r="K2912" s="65">
        <v>3317.3397</v>
      </c>
      <c r="L2912" s="65">
        <v>-2209.9</v>
      </c>
      <c r="M2912" s="65">
        <v>2182.9500000000003</v>
      </c>
      <c r="N2912" s="65">
        <v>1903.2</v>
      </c>
      <c r="O2912" s="65">
        <v>12861.800000000001</v>
      </c>
      <c r="P2912" s="65">
        <v>-41150.75</v>
      </c>
      <c r="Q2912" s="65">
        <v>7220.52</v>
      </c>
      <c r="R2912" s="65">
        <v>-16226.425000000001</v>
      </c>
      <c r="S2912" s="65">
        <v>2911.07</v>
      </c>
      <c r="T2912" s="65">
        <v>1884.0450000000001</v>
      </c>
      <c r="U2912" s="65">
        <v>-4592.58</v>
      </c>
      <c r="V2912" s="65">
        <v>-35216.07</v>
      </c>
    </row>
    <row r="2913" spans="1:22" x14ac:dyDescent="0.25">
      <c r="A2913">
        <v>2897</v>
      </c>
      <c r="B2913" s="65">
        <v>39.97</v>
      </c>
      <c r="C2913" s="65">
        <v>317.72000000000003</v>
      </c>
      <c r="D2913" s="65">
        <v>14.69</v>
      </c>
      <c r="E2913" s="65">
        <v>232.25</v>
      </c>
      <c r="F2913" s="65">
        <v>3126.22</v>
      </c>
      <c r="G2913" s="65">
        <v>2698.05</v>
      </c>
      <c r="H2913" s="65">
        <v>10005.030000000001</v>
      </c>
      <c r="I2913" s="65">
        <v>3137.79</v>
      </c>
      <c r="J2913" s="65">
        <v>2576.96</v>
      </c>
      <c r="K2913" s="65">
        <v>3254.14</v>
      </c>
      <c r="L2913" s="65">
        <v>3066</v>
      </c>
      <c r="M2913" s="65">
        <v>6724.95</v>
      </c>
      <c r="N2913" s="65">
        <v>-15171</v>
      </c>
      <c r="O2913" s="65">
        <v>-11814.8</v>
      </c>
      <c r="P2913" s="65">
        <v>24353.599999999999</v>
      </c>
      <c r="Q2913" s="65">
        <v>-5349.48</v>
      </c>
      <c r="R2913" s="65">
        <v>-14778.37</v>
      </c>
      <c r="S2913" s="65">
        <v>3610.2200000000003</v>
      </c>
      <c r="T2913" s="65">
        <v>-2036.865</v>
      </c>
      <c r="U2913" s="65">
        <v>8046.84</v>
      </c>
      <c r="V2913" s="65">
        <v>-3348.9050000000007</v>
      </c>
    </row>
    <row r="2914" spans="1:22" x14ac:dyDescent="0.25">
      <c r="A2914">
        <v>2898</v>
      </c>
      <c r="B2914" s="65">
        <v>41.067599999999999</v>
      </c>
      <c r="C2914" s="65">
        <v>325.99489999999997</v>
      </c>
      <c r="D2914" s="65">
        <v>14.327500000000001</v>
      </c>
      <c r="E2914" s="65">
        <v>221.29750000000001</v>
      </c>
      <c r="F2914" s="65">
        <v>3130.4531000000002</v>
      </c>
      <c r="G2914" s="65">
        <v>2688.4490999999998</v>
      </c>
      <c r="H2914" s="65">
        <v>9709.5208000000002</v>
      </c>
      <c r="I2914" s="65">
        <v>3209.7511</v>
      </c>
      <c r="J2914" s="65">
        <v>2580.7496999999998</v>
      </c>
      <c r="K2914" s="65">
        <v>3309.1372999999999</v>
      </c>
      <c r="L2914" s="65">
        <v>-4603.2</v>
      </c>
      <c r="M2914" s="65">
        <v>-5692.35</v>
      </c>
      <c r="N2914" s="65">
        <v>-1072.5</v>
      </c>
      <c r="O2914" s="65">
        <v>10085</v>
      </c>
      <c r="P2914" s="65">
        <v>23295.599999999999</v>
      </c>
      <c r="Q2914" s="65">
        <v>-3429.3399999999997</v>
      </c>
      <c r="R2914" s="65">
        <v>-2.9749999999999996</v>
      </c>
      <c r="S2914" s="65">
        <v>-3585.83</v>
      </c>
      <c r="T2914" s="65">
        <v>-2604.9749999999999</v>
      </c>
      <c r="U2914" s="65">
        <v>-2952.1</v>
      </c>
      <c r="V2914" s="65">
        <v>9437.33</v>
      </c>
    </row>
    <row r="2915" spans="1:22" x14ac:dyDescent="0.25">
      <c r="A2915">
        <v>2899</v>
      </c>
      <c r="B2915" s="65">
        <v>39.950000000000003</v>
      </c>
      <c r="C2915" s="65">
        <v>317.88</v>
      </c>
      <c r="D2915" s="65">
        <v>14.48</v>
      </c>
      <c r="E2915" s="65">
        <v>235.09</v>
      </c>
      <c r="F2915" s="65">
        <v>3282.41</v>
      </c>
      <c r="G2915" s="65">
        <v>2677.91</v>
      </c>
      <c r="H2915" s="65">
        <v>9908.9699999999993</v>
      </c>
      <c r="I2915" s="65">
        <v>3136.07</v>
      </c>
      <c r="J2915" s="65">
        <v>2593.5300000000002</v>
      </c>
      <c r="K2915" s="65">
        <v>3211.02</v>
      </c>
      <c r="L2915" s="65">
        <v>3213.7000000000003</v>
      </c>
      <c r="M2915" s="65">
        <v>6484.8</v>
      </c>
      <c r="N2915" s="65">
        <v>-6973.2</v>
      </c>
      <c r="O2915" s="65">
        <v>-17504.8</v>
      </c>
      <c r="P2915" s="65">
        <v>-14693.775</v>
      </c>
      <c r="Q2915" s="65">
        <v>-1322.4399999999998</v>
      </c>
      <c r="R2915" s="65">
        <v>-9975.2999999999993</v>
      </c>
      <c r="S2915" s="65">
        <v>3782.09</v>
      </c>
      <c r="T2915" s="65">
        <v>-4522.1549999999997</v>
      </c>
      <c r="U2915" s="65">
        <v>16670.7</v>
      </c>
      <c r="V2915" s="65">
        <v>-24840.38</v>
      </c>
    </row>
    <row r="2916" spans="1:22" x14ac:dyDescent="0.25">
      <c r="A2916">
        <v>2900</v>
      </c>
      <c r="B2916" s="65">
        <v>39.625999999999998</v>
      </c>
      <c r="C2916" s="65">
        <v>315.49529999999999</v>
      </c>
      <c r="D2916" s="65">
        <v>14.2211</v>
      </c>
      <c r="E2916" s="65">
        <v>225.8929</v>
      </c>
      <c r="F2916" s="65">
        <v>3206.1473999999998</v>
      </c>
      <c r="G2916" s="65">
        <v>2594.7222000000002</v>
      </c>
      <c r="H2916" s="65">
        <v>9485.0632999999998</v>
      </c>
      <c r="I2916" s="65">
        <v>3132.0358999999999</v>
      </c>
      <c r="J2916" s="65">
        <v>2549.0032999999999</v>
      </c>
      <c r="K2916" s="65">
        <v>3258.0954000000002</v>
      </c>
      <c r="L2916" s="65">
        <v>5488</v>
      </c>
      <c r="M2916" s="65">
        <v>10057.049999999999</v>
      </c>
      <c r="N2916" s="65">
        <v>3077.1</v>
      </c>
      <c r="O2916" s="65">
        <v>894.2</v>
      </c>
      <c r="P2916" s="65">
        <v>4372.0249999999996</v>
      </c>
      <c r="Q2916" s="65">
        <v>15316.04</v>
      </c>
      <c r="R2916" s="65">
        <v>11219.9</v>
      </c>
      <c r="S2916" s="65">
        <v>4185.6900000000005</v>
      </c>
      <c r="T2916" s="65">
        <v>2156.9849999999997</v>
      </c>
      <c r="U2916" s="65">
        <v>7256.28</v>
      </c>
      <c r="V2916" s="65">
        <v>64023.270000000004</v>
      </c>
    </row>
    <row r="2917" spans="1:22" x14ac:dyDescent="0.25">
      <c r="A2917">
        <v>2901</v>
      </c>
      <c r="B2917" s="65">
        <v>40.33</v>
      </c>
      <c r="C2917" s="65">
        <v>311.14999999999998</v>
      </c>
      <c r="D2917" s="65">
        <v>14.47</v>
      </c>
      <c r="E2917" s="65">
        <v>221.38</v>
      </c>
      <c r="F2917" s="65">
        <v>2958.38</v>
      </c>
      <c r="G2917" s="65">
        <v>2639.82</v>
      </c>
      <c r="H2917" s="65">
        <v>9807.52</v>
      </c>
      <c r="I2917" s="65">
        <v>3259.33</v>
      </c>
      <c r="J2917" s="65">
        <v>2586.16</v>
      </c>
      <c r="K2917" s="65">
        <v>3303.2</v>
      </c>
      <c r="L2917" s="65">
        <v>586.6</v>
      </c>
      <c r="M2917" s="65">
        <v>16570.5</v>
      </c>
      <c r="N2917" s="65">
        <v>-6575.4</v>
      </c>
      <c r="O2917" s="65">
        <v>9919.2000000000007</v>
      </c>
      <c r="P2917" s="65">
        <v>66313.2</v>
      </c>
      <c r="Q2917" s="65">
        <v>6297.46</v>
      </c>
      <c r="R2917" s="65">
        <v>-4902.83</v>
      </c>
      <c r="S2917" s="65">
        <v>-8543.5500000000011</v>
      </c>
      <c r="T2917" s="65">
        <v>-3416.88</v>
      </c>
      <c r="U2917" s="65">
        <v>-1764</v>
      </c>
      <c r="V2917" s="65">
        <v>74484.3</v>
      </c>
    </row>
    <row r="2918" spans="1:22" x14ac:dyDescent="0.25">
      <c r="A2918">
        <v>2902</v>
      </c>
      <c r="B2918" s="65">
        <v>39.418300000000002</v>
      </c>
      <c r="C2918" s="65">
        <v>328.56049999999999</v>
      </c>
      <c r="D2918" s="65">
        <v>14.2826</v>
      </c>
      <c r="E2918" s="65">
        <v>224.68010000000001</v>
      </c>
      <c r="F2918" s="65">
        <v>3249.1646000000001</v>
      </c>
      <c r="G2918" s="65">
        <v>2637.8494999999998</v>
      </c>
      <c r="H2918" s="65">
        <v>9683.4757000000009</v>
      </c>
      <c r="I2918" s="65">
        <v>3100.7986999999998</v>
      </c>
      <c r="J2918" s="65">
        <v>2582.1527999999998</v>
      </c>
      <c r="K2918" s="65">
        <v>3271.3546999999999</v>
      </c>
      <c r="L2918" s="65">
        <v>6941.9000000000005</v>
      </c>
      <c r="M2918" s="65">
        <v>-9540.75</v>
      </c>
      <c r="N2918" s="65">
        <v>678.59999999999991</v>
      </c>
      <c r="O2918" s="65">
        <v>3319.7999999999997</v>
      </c>
      <c r="P2918" s="65">
        <v>-6382.2749999999996</v>
      </c>
      <c r="Q2918" s="65">
        <v>6690.58</v>
      </c>
      <c r="R2918" s="65">
        <v>1299.28</v>
      </c>
      <c r="S2918" s="65">
        <v>7309.41</v>
      </c>
      <c r="T2918" s="65">
        <v>-2815.44</v>
      </c>
      <c r="U2918" s="65">
        <v>4604.42</v>
      </c>
      <c r="V2918" s="65">
        <v>12105.525</v>
      </c>
    </row>
    <row r="2919" spans="1:22" x14ac:dyDescent="0.25">
      <c r="A2919">
        <v>2903</v>
      </c>
      <c r="B2919" s="65">
        <v>39.93</v>
      </c>
      <c r="C2919" s="65">
        <v>319.61</v>
      </c>
      <c r="D2919" s="65">
        <v>14.99</v>
      </c>
      <c r="E2919" s="65">
        <v>222.19</v>
      </c>
      <c r="F2919" s="65">
        <v>3230.59</v>
      </c>
      <c r="G2919" s="65">
        <v>2645.35</v>
      </c>
      <c r="H2919" s="65">
        <v>9792.89</v>
      </c>
      <c r="I2919" s="65">
        <v>3222.39</v>
      </c>
      <c r="J2919" s="65">
        <v>2567.6999999999998</v>
      </c>
      <c r="K2919" s="65">
        <v>3295.79</v>
      </c>
      <c r="L2919" s="65">
        <v>3389.4</v>
      </c>
      <c r="M2919" s="65">
        <v>3888.3</v>
      </c>
      <c r="N2919" s="65">
        <v>-26828.1</v>
      </c>
      <c r="O2919" s="65">
        <v>8307</v>
      </c>
      <c r="P2919" s="65">
        <v>-1738.2750000000001</v>
      </c>
      <c r="Q2919" s="65">
        <v>5191.1000000000004</v>
      </c>
      <c r="R2919" s="65">
        <v>-4171.43</v>
      </c>
      <c r="S2919" s="65">
        <v>-4849.9299999999994</v>
      </c>
      <c r="T2919" s="65">
        <v>-647.43000000000006</v>
      </c>
      <c r="U2919" s="65">
        <v>-282.06</v>
      </c>
      <c r="V2919" s="65">
        <v>-17741.424999999999</v>
      </c>
    </row>
    <row r="2920" spans="1:22" x14ac:dyDescent="0.25">
      <c r="A2920">
        <v>2904</v>
      </c>
      <c r="B2920" s="65">
        <v>39.909599999999998</v>
      </c>
      <c r="C2920" s="65">
        <v>320.61689999999999</v>
      </c>
      <c r="D2920" s="65">
        <v>14.265599999999999</v>
      </c>
      <c r="E2920" s="65">
        <v>217.50579999999999</v>
      </c>
      <c r="F2920" s="65">
        <v>3406.6716000000001</v>
      </c>
      <c r="G2920" s="65">
        <v>2684.3227000000002</v>
      </c>
      <c r="H2920" s="65">
        <v>9426.7618000000002</v>
      </c>
      <c r="I2920" s="65">
        <v>3149.3562999999999</v>
      </c>
      <c r="J2920" s="65">
        <v>2613.0698000000002</v>
      </c>
      <c r="K2920" s="65">
        <v>3302.0754000000002</v>
      </c>
      <c r="L2920" s="65">
        <v>3502.7999999999997</v>
      </c>
      <c r="M2920" s="65">
        <v>2374.65</v>
      </c>
      <c r="N2920" s="65">
        <v>1341.6</v>
      </c>
      <c r="O2920" s="65">
        <v>17668.399999999998</v>
      </c>
      <c r="P2920" s="65">
        <v>-45759.025000000001</v>
      </c>
      <c r="Q2920" s="65">
        <v>-2604.06</v>
      </c>
      <c r="R2920" s="65">
        <v>14134.975</v>
      </c>
      <c r="S2920" s="65">
        <v>2453.65</v>
      </c>
      <c r="T2920" s="65">
        <v>-7452.99</v>
      </c>
      <c r="U2920" s="65">
        <v>-1539.72</v>
      </c>
      <c r="V2920" s="65">
        <v>-15879.720000000005</v>
      </c>
    </row>
    <row r="2921" spans="1:22" x14ac:dyDescent="0.25">
      <c r="A2921">
        <v>2905</v>
      </c>
      <c r="B2921" s="65">
        <v>39.94</v>
      </c>
      <c r="C2921" s="65">
        <v>317.32</v>
      </c>
      <c r="D2921" s="65">
        <v>14.74</v>
      </c>
      <c r="E2921" s="65">
        <v>217.89</v>
      </c>
      <c r="F2921" s="65">
        <v>3306.74</v>
      </c>
      <c r="G2921" s="65">
        <v>2683.04</v>
      </c>
      <c r="H2921" s="65">
        <v>9725.6299999999992</v>
      </c>
      <c r="I2921" s="65">
        <v>3178.87</v>
      </c>
      <c r="J2921" s="65">
        <v>2586.64</v>
      </c>
      <c r="K2921" s="65">
        <v>3341.8</v>
      </c>
      <c r="L2921" s="65">
        <v>3294.9</v>
      </c>
      <c r="M2921" s="65">
        <v>7314.9</v>
      </c>
      <c r="N2921" s="65">
        <v>-16984.5</v>
      </c>
      <c r="O2921" s="65">
        <v>16908.599999999999</v>
      </c>
      <c r="P2921" s="65">
        <v>-20777.25</v>
      </c>
      <c r="Q2921" s="65">
        <v>-2348.2199999999998</v>
      </c>
      <c r="R2921" s="65">
        <v>-808.57500000000005</v>
      </c>
      <c r="S2921" s="65">
        <v>-498.05</v>
      </c>
      <c r="T2921" s="65">
        <v>-3487.9949999999999</v>
      </c>
      <c r="U2921" s="65">
        <v>-9484.7199999999993</v>
      </c>
      <c r="V2921" s="65">
        <v>-26870.910000000003</v>
      </c>
    </row>
    <row r="2922" spans="1:22" x14ac:dyDescent="0.25">
      <c r="A2922">
        <v>2906</v>
      </c>
      <c r="B2922" s="65">
        <v>40.427100000000003</v>
      </c>
      <c r="C2922" s="65">
        <v>334.54570000000001</v>
      </c>
      <c r="D2922" s="65">
        <v>14.448700000000001</v>
      </c>
      <c r="E2922" s="65">
        <v>225.9264</v>
      </c>
      <c r="F2922" s="65">
        <v>3073.8112000000001</v>
      </c>
      <c r="G2922" s="65">
        <v>2674.4344000000001</v>
      </c>
      <c r="H2922" s="65">
        <v>9938.8516999999993</v>
      </c>
      <c r="I2922" s="65">
        <v>3151.4070999999999</v>
      </c>
      <c r="J2922" s="65">
        <v>2557.9553999999998</v>
      </c>
      <c r="K2922" s="65">
        <v>3362.3090000000002</v>
      </c>
      <c r="L2922" s="65">
        <v>-119.7</v>
      </c>
      <c r="M2922" s="65">
        <v>-18518.550000000003</v>
      </c>
      <c r="N2922" s="65">
        <v>-5799.3</v>
      </c>
      <c r="O2922" s="65">
        <v>827.2</v>
      </c>
      <c r="P2922" s="65">
        <v>37456.074999999997</v>
      </c>
      <c r="Q2922" s="65">
        <v>-626.4</v>
      </c>
      <c r="R2922" s="65">
        <v>-11469.52</v>
      </c>
      <c r="S2922" s="65">
        <v>2248.5700000000002</v>
      </c>
      <c r="T2922" s="65">
        <v>814.17000000000007</v>
      </c>
      <c r="U2922" s="65">
        <v>-13586.439999999999</v>
      </c>
      <c r="V2922" s="65">
        <v>-8773.8950000000041</v>
      </c>
    </row>
    <row r="2923" spans="1:22" x14ac:dyDescent="0.25">
      <c r="A2923">
        <v>2907</v>
      </c>
      <c r="B2923" s="65">
        <v>39.82</v>
      </c>
      <c r="C2923" s="65">
        <v>326.08</v>
      </c>
      <c r="D2923" s="65">
        <v>14.39</v>
      </c>
      <c r="E2923" s="65">
        <v>226.72</v>
      </c>
      <c r="F2923" s="65">
        <v>3198.46</v>
      </c>
      <c r="G2923" s="65">
        <v>2717.04</v>
      </c>
      <c r="H2923" s="65">
        <v>9730.41</v>
      </c>
      <c r="I2923" s="65">
        <v>3235.49</v>
      </c>
      <c r="J2923" s="65">
        <v>2616.2600000000002</v>
      </c>
      <c r="K2923" s="65">
        <v>3303.46</v>
      </c>
      <c r="L2923" s="65">
        <v>4127.8999999999996</v>
      </c>
      <c r="M2923" s="65">
        <v>-5815.95</v>
      </c>
      <c r="N2923" s="65">
        <v>-3412.5</v>
      </c>
      <c r="O2923" s="65">
        <v>-751.19999999999993</v>
      </c>
      <c r="P2923" s="65">
        <v>6294.9000000000005</v>
      </c>
      <c r="Q2923" s="65">
        <v>-9147.4599999999991</v>
      </c>
      <c r="R2923" s="65">
        <v>-1047.2250000000001</v>
      </c>
      <c r="S2923" s="65">
        <v>-6159.78</v>
      </c>
      <c r="T2923" s="65">
        <v>-7931.0700000000006</v>
      </c>
      <c r="U2923" s="65">
        <v>-1817.4600000000003</v>
      </c>
      <c r="V2923" s="65">
        <v>-25659.844999999998</v>
      </c>
    </row>
    <row r="2924" spans="1:22" x14ac:dyDescent="0.25">
      <c r="A2924">
        <v>2908</v>
      </c>
      <c r="B2924" s="65">
        <v>40.960500000000003</v>
      </c>
      <c r="C2924" s="65">
        <v>323.4246</v>
      </c>
      <c r="D2924" s="65">
        <v>14.9217</v>
      </c>
      <c r="E2924" s="65">
        <v>232.05950000000001</v>
      </c>
      <c r="F2924" s="65">
        <v>3331.8746999999998</v>
      </c>
      <c r="G2924" s="65">
        <v>2697.7127</v>
      </c>
      <c r="H2924" s="65">
        <v>9821.9737999999998</v>
      </c>
      <c r="I2924" s="65">
        <v>3121.6677</v>
      </c>
      <c r="J2924" s="65">
        <v>2574.9681999999998</v>
      </c>
      <c r="K2924" s="65">
        <v>3321.9582</v>
      </c>
      <c r="L2924" s="65">
        <v>-3853.5</v>
      </c>
      <c r="M2924" s="65">
        <v>-1836.8999999999999</v>
      </c>
      <c r="N2924" s="65">
        <v>-24246.300000000003</v>
      </c>
      <c r="O2924" s="65">
        <v>-11439</v>
      </c>
      <c r="P2924" s="65">
        <v>-27059.8</v>
      </c>
      <c r="Q2924" s="65">
        <v>-5282.0599999999995</v>
      </c>
      <c r="R2924" s="65">
        <v>-5625.625</v>
      </c>
      <c r="S2924" s="65">
        <v>5222.51</v>
      </c>
      <c r="T2924" s="65">
        <v>-1737.7500000000002</v>
      </c>
      <c r="U2924" s="65">
        <v>-5516.28</v>
      </c>
      <c r="V2924" s="65">
        <v>-81374.705000000002</v>
      </c>
    </row>
    <row r="2925" spans="1:22" x14ac:dyDescent="0.25">
      <c r="A2925">
        <v>2909</v>
      </c>
      <c r="B2925" s="65">
        <v>38.869999999999997</v>
      </c>
      <c r="C2925" s="65">
        <v>323.70999999999998</v>
      </c>
      <c r="D2925" s="65">
        <v>14.43</v>
      </c>
      <c r="E2925" s="65">
        <v>237.24</v>
      </c>
      <c r="F2925" s="65">
        <v>3435.73</v>
      </c>
      <c r="G2925" s="65">
        <v>2697.89</v>
      </c>
      <c r="H2925" s="65">
        <v>9771.44</v>
      </c>
      <c r="I2925" s="65">
        <v>3149.78</v>
      </c>
      <c r="J2925" s="65">
        <v>2533.39</v>
      </c>
      <c r="K2925" s="65">
        <v>3337.92</v>
      </c>
      <c r="L2925" s="65">
        <v>10749.2</v>
      </c>
      <c r="M2925" s="65">
        <v>-2258.4</v>
      </c>
      <c r="N2925" s="65">
        <v>-5245.5</v>
      </c>
      <c r="O2925" s="65">
        <v>-21793.199999999997</v>
      </c>
      <c r="P2925" s="65">
        <v>-53023.024999999994</v>
      </c>
      <c r="Q2925" s="65">
        <v>-5317.12</v>
      </c>
      <c r="R2925" s="65">
        <v>-3098.7049999999999</v>
      </c>
      <c r="S2925" s="65">
        <v>2411.71</v>
      </c>
      <c r="T2925" s="65">
        <v>4498.62</v>
      </c>
      <c r="U2925" s="65">
        <v>-8708.3799999999992</v>
      </c>
      <c r="V2925" s="65">
        <v>-81784.799999999988</v>
      </c>
    </row>
    <row r="2926" spans="1:22" x14ac:dyDescent="0.25">
      <c r="A2926">
        <v>2910</v>
      </c>
      <c r="B2926" s="65">
        <v>41.523400000000002</v>
      </c>
      <c r="C2926" s="65">
        <v>323.6506</v>
      </c>
      <c r="D2926" s="65">
        <v>14.4918</v>
      </c>
      <c r="E2926" s="65">
        <v>229.3657</v>
      </c>
      <c r="F2926" s="65">
        <v>3063.6606999999999</v>
      </c>
      <c r="G2926" s="65">
        <v>2659.9726999999998</v>
      </c>
      <c r="H2926" s="65">
        <v>9655.4436000000005</v>
      </c>
      <c r="I2926" s="65">
        <v>3167.9160999999999</v>
      </c>
      <c r="J2926" s="65">
        <v>2569.2330000000002</v>
      </c>
      <c r="K2926" s="65">
        <v>3318.5871000000002</v>
      </c>
      <c r="L2926" s="65">
        <v>-7793.7999999999993</v>
      </c>
      <c r="M2926" s="65">
        <v>-2175.8999999999996</v>
      </c>
      <c r="N2926" s="65">
        <v>-7480.2</v>
      </c>
      <c r="O2926" s="65">
        <v>-6051.4000000000005</v>
      </c>
      <c r="P2926" s="65">
        <v>39993.699999999997</v>
      </c>
      <c r="Q2926" s="65">
        <v>2265.94</v>
      </c>
      <c r="R2926" s="65">
        <v>2700.8849999999998</v>
      </c>
      <c r="S2926" s="65">
        <v>597.66999999999996</v>
      </c>
      <c r="T2926" s="65">
        <v>-877.47</v>
      </c>
      <c r="U2926" s="65">
        <v>-4842.0600000000004</v>
      </c>
      <c r="V2926" s="65">
        <v>16337.364999999991</v>
      </c>
    </row>
    <row r="2927" spans="1:22" x14ac:dyDescent="0.25">
      <c r="A2927">
        <v>2911</v>
      </c>
      <c r="B2927" s="65">
        <v>38.71</v>
      </c>
      <c r="C2927" s="65">
        <v>333.19</v>
      </c>
      <c r="D2927" s="65">
        <v>14.38</v>
      </c>
      <c r="E2927" s="65">
        <v>229.75</v>
      </c>
      <c r="F2927" s="65">
        <v>3383.84</v>
      </c>
      <c r="G2927" s="65">
        <v>2699.31</v>
      </c>
      <c r="H2927" s="65">
        <v>9443.83</v>
      </c>
      <c r="I2927" s="65">
        <v>3177.3</v>
      </c>
      <c r="J2927" s="65">
        <v>2511.5100000000002</v>
      </c>
      <c r="K2927" s="65">
        <v>3242.67</v>
      </c>
      <c r="L2927" s="65">
        <v>11920.300000000001</v>
      </c>
      <c r="M2927" s="65">
        <v>-16481.55</v>
      </c>
      <c r="N2927" s="65">
        <v>-3201.9</v>
      </c>
      <c r="O2927" s="65">
        <v>-6816.8</v>
      </c>
      <c r="P2927" s="65">
        <v>-40052.149999999994</v>
      </c>
      <c r="Q2927" s="65">
        <v>-5602.04</v>
      </c>
      <c r="R2927" s="65">
        <v>13281.57</v>
      </c>
      <c r="S2927" s="65">
        <v>-340.52</v>
      </c>
      <c r="T2927" s="65">
        <v>7780.4699999999993</v>
      </c>
      <c r="U2927" s="65">
        <v>10341.42</v>
      </c>
      <c r="V2927" s="65">
        <v>-29171.19999999999</v>
      </c>
    </row>
    <row r="2928" spans="1:22" x14ac:dyDescent="0.25">
      <c r="A2928">
        <v>2912</v>
      </c>
      <c r="B2928" s="65">
        <v>40.5182</v>
      </c>
      <c r="C2928" s="65">
        <v>325.87310000000002</v>
      </c>
      <c r="D2928" s="65">
        <v>14.734400000000001</v>
      </c>
      <c r="E2928" s="65">
        <v>221.1764</v>
      </c>
      <c r="F2928" s="65">
        <v>3150.1318000000001</v>
      </c>
      <c r="G2928" s="65">
        <v>2755.5288</v>
      </c>
      <c r="H2928" s="65">
        <v>9520.6659</v>
      </c>
      <c r="I2928" s="65">
        <v>3065.4151000000002</v>
      </c>
      <c r="J2928" s="65">
        <v>2563.7253999999998</v>
      </c>
      <c r="K2928" s="65">
        <v>3358.2188999999998</v>
      </c>
      <c r="L2928" s="65">
        <v>-757.4</v>
      </c>
      <c r="M2928" s="65">
        <v>-5509.65</v>
      </c>
      <c r="N2928" s="65">
        <v>-16941.599999999999</v>
      </c>
      <c r="O2928" s="65">
        <v>10327.199999999999</v>
      </c>
      <c r="P2928" s="65">
        <v>18375.924999999999</v>
      </c>
      <c r="Q2928" s="65">
        <v>-16845.28</v>
      </c>
      <c r="R2928" s="65">
        <v>9439.77</v>
      </c>
      <c r="S2928" s="65">
        <v>10847.77</v>
      </c>
      <c r="T2928" s="65">
        <v>-51.33</v>
      </c>
      <c r="U2928" s="65">
        <v>-12768.42</v>
      </c>
      <c r="V2928" s="65">
        <v>-3883.0149999999976</v>
      </c>
    </row>
    <row r="2929" spans="1:22" x14ac:dyDescent="0.25">
      <c r="A2929">
        <v>2913</v>
      </c>
      <c r="B2929" s="65">
        <v>41.65</v>
      </c>
      <c r="C2929" s="65">
        <v>326.42</v>
      </c>
      <c r="D2929" s="65">
        <v>14.69</v>
      </c>
      <c r="E2929" s="65">
        <v>213.2</v>
      </c>
      <c r="F2929" s="65">
        <v>3350.37</v>
      </c>
      <c r="G2929" s="65">
        <v>2680.69</v>
      </c>
      <c r="H2929" s="65">
        <v>9397.7999999999993</v>
      </c>
      <c r="I2929" s="65">
        <v>3192.34</v>
      </c>
      <c r="J2929" s="65">
        <v>2528.35</v>
      </c>
      <c r="K2929" s="65">
        <v>3311.35</v>
      </c>
      <c r="L2929" s="65">
        <v>-8683.5</v>
      </c>
      <c r="M2929" s="65">
        <v>-6330.3</v>
      </c>
      <c r="N2929" s="65">
        <v>-15081.3</v>
      </c>
      <c r="O2929" s="65">
        <v>26286.6</v>
      </c>
      <c r="P2929" s="65">
        <v>-31682.474999999999</v>
      </c>
      <c r="Q2929" s="65">
        <v>-1878.2</v>
      </c>
      <c r="R2929" s="65">
        <v>15582.859999999999</v>
      </c>
      <c r="S2929" s="65">
        <v>-1845.0500000000002</v>
      </c>
      <c r="T2929" s="65">
        <v>5255.1450000000004</v>
      </c>
      <c r="U2929" s="65">
        <v>-3395.6200000000003</v>
      </c>
      <c r="V2929" s="65">
        <v>-21771.839999999993</v>
      </c>
    </row>
    <row r="2930" spans="1:22" x14ac:dyDescent="0.25">
      <c r="A2930">
        <v>2914</v>
      </c>
      <c r="B2930" s="65">
        <v>41.4878</v>
      </c>
      <c r="C2930" s="65">
        <v>313.56400000000002</v>
      </c>
      <c r="D2930" s="65">
        <v>14.705399999999999</v>
      </c>
      <c r="E2930" s="65">
        <v>231.7303</v>
      </c>
      <c r="F2930" s="65">
        <v>3189.7181999999998</v>
      </c>
      <c r="G2930" s="65">
        <v>2714.9378999999999</v>
      </c>
      <c r="H2930" s="65">
        <v>9382.4316999999992</v>
      </c>
      <c r="I2930" s="65">
        <v>3155.3476000000001</v>
      </c>
      <c r="J2930" s="65">
        <v>2576.7682</v>
      </c>
      <c r="K2930" s="65">
        <v>3374.8249000000001</v>
      </c>
      <c r="L2930" s="65">
        <v>-7544.6</v>
      </c>
      <c r="M2930" s="65">
        <v>12953.999999999998</v>
      </c>
      <c r="N2930" s="65">
        <v>-15810.599999999999</v>
      </c>
      <c r="O2930" s="65">
        <v>-10780.6</v>
      </c>
      <c r="P2930" s="65">
        <v>8479.3249999999989</v>
      </c>
      <c r="Q2930" s="65">
        <v>-8727.1</v>
      </c>
      <c r="R2930" s="65">
        <v>16351.480000000001</v>
      </c>
      <c r="S2930" s="65">
        <v>1854.5200000000002</v>
      </c>
      <c r="T2930" s="65">
        <v>-2007.75</v>
      </c>
      <c r="U2930" s="65">
        <v>-16089.619999999999</v>
      </c>
      <c r="V2930" s="65">
        <v>-21320.945</v>
      </c>
    </row>
    <row r="2931" spans="1:22" x14ac:dyDescent="0.25">
      <c r="A2931">
        <v>2915</v>
      </c>
      <c r="B2931" s="65">
        <v>39.130000000000003</v>
      </c>
      <c r="C2931" s="65">
        <v>324.10000000000002</v>
      </c>
      <c r="D2931" s="65">
        <v>14.54</v>
      </c>
      <c r="E2931" s="65">
        <v>219.66</v>
      </c>
      <c r="F2931" s="65">
        <v>3265.65</v>
      </c>
      <c r="G2931" s="65">
        <v>2723.47</v>
      </c>
      <c r="H2931" s="65">
        <v>9760.66</v>
      </c>
      <c r="I2931" s="65">
        <v>3187.06</v>
      </c>
      <c r="J2931" s="65">
        <v>2572.7800000000002</v>
      </c>
      <c r="K2931" s="65">
        <v>3282.41</v>
      </c>
      <c r="L2931" s="65">
        <v>8974.7000000000007</v>
      </c>
      <c r="M2931" s="65">
        <v>-2851.95</v>
      </c>
      <c r="N2931" s="65">
        <v>-9473.1</v>
      </c>
      <c r="O2931" s="65">
        <v>13366.6</v>
      </c>
      <c r="P2931" s="65">
        <v>-10503.424999999999</v>
      </c>
      <c r="Q2931" s="65">
        <v>-10432.720000000001</v>
      </c>
      <c r="R2931" s="65">
        <v>-2559.86</v>
      </c>
      <c r="S2931" s="65">
        <v>-1317.09</v>
      </c>
      <c r="T2931" s="65">
        <v>-1409.5350000000001</v>
      </c>
      <c r="U2931" s="65">
        <v>2393.58</v>
      </c>
      <c r="V2931" s="65">
        <v>-13812.800000000001</v>
      </c>
    </row>
    <row r="2932" spans="1:22" x14ac:dyDescent="0.25">
      <c r="A2932">
        <v>2916</v>
      </c>
      <c r="B2932" s="65">
        <v>39.7986</v>
      </c>
      <c r="C2932" s="65">
        <v>322.35579999999999</v>
      </c>
      <c r="D2932" s="65">
        <v>14.73</v>
      </c>
      <c r="E2932" s="65">
        <v>221.83070000000001</v>
      </c>
      <c r="F2932" s="65">
        <v>3344.4886999999999</v>
      </c>
      <c r="G2932" s="65">
        <v>2627.4748</v>
      </c>
      <c r="H2932" s="65">
        <v>9720.1173999999992</v>
      </c>
      <c r="I2932" s="65">
        <v>3112.2550000000001</v>
      </c>
      <c r="J2932" s="65">
        <v>2565.3337000000001</v>
      </c>
      <c r="K2932" s="65">
        <v>3298.7570999999998</v>
      </c>
      <c r="L2932" s="65">
        <v>4279.8</v>
      </c>
      <c r="M2932" s="65">
        <v>-233.7</v>
      </c>
      <c r="N2932" s="65">
        <v>-16770</v>
      </c>
      <c r="O2932" s="65">
        <v>9018.5999999999985</v>
      </c>
      <c r="P2932" s="65">
        <v>-30213.3</v>
      </c>
      <c r="Q2932" s="65">
        <v>8765.5199999999986</v>
      </c>
      <c r="R2932" s="65">
        <v>-532.80500000000006</v>
      </c>
      <c r="S2932" s="65">
        <v>6163.78</v>
      </c>
      <c r="T2932" s="65">
        <v>-292.57499999999999</v>
      </c>
      <c r="U2932" s="65">
        <v>-876.06000000000006</v>
      </c>
      <c r="V2932" s="65">
        <v>-20690.740000000005</v>
      </c>
    </row>
    <row r="2933" spans="1:22" x14ac:dyDescent="0.25">
      <c r="A2933">
        <v>2917</v>
      </c>
      <c r="B2933" s="65">
        <v>40.68</v>
      </c>
      <c r="C2933" s="65">
        <v>313.7</v>
      </c>
      <c r="D2933" s="65">
        <v>14.03</v>
      </c>
      <c r="E2933" s="65">
        <v>233.46</v>
      </c>
      <c r="F2933" s="65">
        <v>3265.52</v>
      </c>
      <c r="G2933" s="65">
        <v>2699.34</v>
      </c>
      <c r="H2933" s="65">
        <v>9662.6</v>
      </c>
      <c r="I2933" s="65">
        <v>3144.51</v>
      </c>
      <c r="J2933" s="65">
        <v>2528.2399999999998</v>
      </c>
      <c r="K2933" s="65">
        <v>3254.13</v>
      </c>
      <c r="L2933" s="65">
        <v>-1911.0000000000002</v>
      </c>
      <c r="M2933" s="65">
        <v>12743.55</v>
      </c>
      <c r="N2933" s="65">
        <v>10725</v>
      </c>
      <c r="O2933" s="65">
        <v>-14242.800000000001</v>
      </c>
      <c r="P2933" s="65">
        <v>-10470.275000000001</v>
      </c>
      <c r="Q2933" s="65">
        <v>-5606.5199999999995</v>
      </c>
      <c r="R2933" s="65">
        <v>2342.83</v>
      </c>
      <c r="S2933" s="65">
        <v>2938.39</v>
      </c>
      <c r="T2933" s="65">
        <v>5270.9249999999993</v>
      </c>
      <c r="U2933" s="65">
        <v>8048.9800000000005</v>
      </c>
      <c r="V2933" s="65">
        <v>9839.0799999999981</v>
      </c>
    </row>
    <row r="2934" spans="1:22" x14ac:dyDescent="0.25">
      <c r="A2934">
        <v>2918</v>
      </c>
      <c r="B2934" s="65">
        <v>39.984099999999998</v>
      </c>
      <c r="C2934" s="65">
        <v>325.8605</v>
      </c>
      <c r="D2934" s="65">
        <v>14.5321</v>
      </c>
      <c r="E2934" s="65">
        <v>230.67850000000001</v>
      </c>
      <c r="F2934" s="65">
        <v>3208.7907</v>
      </c>
      <c r="G2934" s="65">
        <v>2671.0340000000001</v>
      </c>
      <c r="H2934" s="65">
        <v>9995.3333000000002</v>
      </c>
      <c r="I2934" s="65">
        <v>3163.0405999999998</v>
      </c>
      <c r="J2934" s="65">
        <v>2550.5472</v>
      </c>
      <c r="K2934" s="65">
        <v>3271.4805000000001</v>
      </c>
      <c r="L2934" s="65">
        <v>2981.3</v>
      </c>
      <c r="M2934" s="65">
        <v>-5490.75</v>
      </c>
      <c r="N2934" s="65">
        <v>-9051.9</v>
      </c>
      <c r="O2934" s="65">
        <v>-8677</v>
      </c>
      <c r="P2934" s="65">
        <v>3711.2</v>
      </c>
      <c r="Q2934" s="65">
        <v>53.680000000000007</v>
      </c>
      <c r="R2934" s="65">
        <v>-14293.6</v>
      </c>
      <c r="S2934" s="65">
        <v>1085.22</v>
      </c>
      <c r="T2934" s="65">
        <v>1925.4</v>
      </c>
      <c r="U2934" s="65">
        <v>4579.26</v>
      </c>
      <c r="V2934" s="65">
        <v>-23177.189999999995</v>
      </c>
    </row>
    <row r="2935" spans="1:22" x14ac:dyDescent="0.25">
      <c r="A2935">
        <v>2919</v>
      </c>
      <c r="B2935" s="65">
        <v>41.39</v>
      </c>
      <c r="C2935" s="65">
        <v>328</v>
      </c>
      <c r="D2935" s="65">
        <v>14.17</v>
      </c>
      <c r="E2935" s="65">
        <v>226.11</v>
      </c>
      <c r="F2935" s="65">
        <v>3322.03</v>
      </c>
      <c r="G2935" s="65">
        <v>2692.72</v>
      </c>
      <c r="H2935" s="65">
        <v>9852.19</v>
      </c>
      <c r="I2935" s="65">
        <v>3113.55</v>
      </c>
      <c r="J2935" s="65">
        <v>2569.66</v>
      </c>
      <c r="K2935" s="65">
        <v>3335.59</v>
      </c>
      <c r="L2935" s="65">
        <v>-6863.5</v>
      </c>
      <c r="M2935" s="65">
        <v>-8703.9</v>
      </c>
      <c r="N2935" s="65">
        <v>5011.5</v>
      </c>
      <c r="O2935" s="65">
        <v>462</v>
      </c>
      <c r="P2935" s="65">
        <v>-24599.599999999999</v>
      </c>
      <c r="Q2935" s="65">
        <v>-4283.6399999999994</v>
      </c>
      <c r="R2935" s="65">
        <v>-7136.6050000000005</v>
      </c>
      <c r="S2935" s="65">
        <v>6034.31</v>
      </c>
      <c r="T2935" s="65">
        <v>-942.06000000000006</v>
      </c>
      <c r="U2935" s="65">
        <v>-8243.16</v>
      </c>
      <c r="V2935" s="65">
        <v>-49264.654999999999</v>
      </c>
    </row>
    <row r="2936" spans="1:22" x14ac:dyDescent="0.25">
      <c r="A2936">
        <v>2920</v>
      </c>
      <c r="B2936" s="65">
        <v>40.869900000000001</v>
      </c>
      <c r="C2936" s="65">
        <v>315.36970000000002</v>
      </c>
      <c r="D2936" s="65">
        <v>14.1036</v>
      </c>
      <c r="E2936" s="65">
        <v>224.6472</v>
      </c>
      <c r="F2936" s="65">
        <v>3278.8813</v>
      </c>
      <c r="G2936" s="65">
        <v>2656.2592</v>
      </c>
      <c r="H2936" s="65">
        <v>9709.4354000000003</v>
      </c>
      <c r="I2936" s="65">
        <v>3175.8206</v>
      </c>
      <c r="J2936" s="65">
        <v>2612.3404999999998</v>
      </c>
      <c r="K2936" s="65">
        <v>3345.8393000000001</v>
      </c>
      <c r="L2936" s="65">
        <v>-3219.2999999999997</v>
      </c>
      <c r="M2936" s="65">
        <v>10245.450000000001</v>
      </c>
      <c r="N2936" s="65">
        <v>7659.5999999999995</v>
      </c>
      <c r="O2936" s="65">
        <v>3385.6000000000004</v>
      </c>
      <c r="P2936" s="65">
        <v>-13811.45</v>
      </c>
      <c r="Q2936" s="65">
        <v>3008.6400000000003</v>
      </c>
      <c r="R2936" s="65">
        <v>1.2949999999999999</v>
      </c>
      <c r="S2936" s="65">
        <v>-192.78</v>
      </c>
      <c r="T2936" s="65">
        <v>-7343.5949999999993</v>
      </c>
      <c r="U2936" s="65">
        <v>-10292.5</v>
      </c>
      <c r="V2936" s="65">
        <v>-10559.04</v>
      </c>
    </row>
    <row r="2937" spans="1:22" x14ac:dyDescent="0.25">
      <c r="A2937">
        <v>2921</v>
      </c>
      <c r="B2937" s="65">
        <v>40.89</v>
      </c>
      <c r="C2937" s="65">
        <v>317.20999999999998</v>
      </c>
      <c r="D2937" s="65">
        <v>14.67</v>
      </c>
      <c r="E2937" s="65">
        <v>228.7</v>
      </c>
      <c r="F2937" s="65">
        <v>3124.87</v>
      </c>
      <c r="G2937" s="65">
        <v>2671.63</v>
      </c>
      <c r="H2937" s="65">
        <v>9877.2800000000007</v>
      </c>
      <c r="I2937" s="65">
        <v>3193.57</v>
      </c>
      <c r="J2937" s="65">
        <v>2577.65</v>
      </c>
      <c r="K2937" s="65">
        <v>3340.67</v>
      </c>
      <c r="L2937" s="65">
        <v>-3386.6</v>
      </c>
      <c r="M2937" s="65">
        <v>7479.45</v>
      </c>
      <c r="N2937" s="65">
        <v>-14578.2</v>
      </c>
      <c r="O2937" s="65">
        <v>-4717.6000000000004</v>
      </c>
      <c r="P2937" s="65">
        <v>24690.774999999998</v>
      </c>
      <c r="Q2937" s="65">
        <v>-66.320000000000007</v>
      </c>
      <c r="R2937" s="65">
        <v>-8391.18</v>
      </c>
      <c r="S2937" s="65">
        <v>-1967.4199999999998</v>
      </c>
      <c r="T2937" s="65">
        <v>-2140.44</v>
      </c>
      <c r="U2937" s="65">
        <v>-9259.08</v>
      </c>
      <c r="V2937" s="65">
        <v>-12336.615000000002</v>
      </c>
    </row>
    <row r="2938" spans="1:22" x14ac:dyDescent="0.25">
      <c r="A2938">
        <v>2922</v>
      </c>
      <c r="B2938" s="65">
        <v>41.8964</v>
      </c>
      <c r="C2938" s="65">
        <v>322.76420000000002</v>
      </c>
      <c r="D2938" s="65">
        <v>14.0961</v>
      </c>
      <c r="E2938" s="65">
        <v>224.91569999999999</v>
      </c>
      <c r="F2938" s="65">
        <v>3438.0286000000001</v>
      </c>
      <c r="G2938" s="65">
        <v>2646.5962</v>
      </c>
      <c r="H2938" s="65">
        <v>9831.0195999999996</v>
      </c>
      <c r="I2938" s="65">
        <v>3229.7779999999998</v>
      </c>
      <c r="J2938" s="65">
        <v>2582.6561999999999</v>
      </c>
      <c r="K2938" s="65">
        <v>3251.8384999999998</v>
      </c>
      <c r="L2938" s="65">
        <v>-10404.799999999999</v>
      </c>
      <c r="M2938" s="65">
        <v>-846.30000000000007</v>
      </c>
      <c r="N2938" s="65">
        <v>7952.1</v>
      </c>
      <c r="O2938" s="65">
        <v>2848.6</v>
      </c>
      <c r="P2938" s="65">
        <v>-53598.275000000001</v>
      </c>
      <c r="Q2938" s="65">
        <v>4941.24</v>
      </c>
      <c r="R2938" s="65">
        <v>-6077.915</v>
      </c>
      <c r="S2938" s="65">
        <v>-5588.5199999999995</v>
      </c>
      <c r="T2938" s="65">
        <v>-2890.95</v>
      </c>
      <c r="U2938" s="65">
        <v>8507.66</v>
      </c>
      <c r="V2938" s="65">
        <v>-55157.16</v>
      </c>
    </row>
    <row r="2939" spans="1:22" x14ac:dyDescent="0.25">
      <c r="A2939">
        <v>2923</v>
      </c>
      <c r="B2939" s="65">
        <v>40.409999999999997</v>
      </c>
      <c r="C2939" s="65">
        <v>322.43</v>
      </c>
      <c r="D2939" s="65">
        <v>14.22</v>
      </c>
      <c r="E2939" s="65">
        <v>227.88</v>
      </c>
      <c r="F2939" s="65">
        <v>3015.97</v>
      </c>
      <c r="G2939" s="65">
        <v>2698.24</v>
      </c>
      <c r="H2939" s="65">
        <v>9817.7800000000007</v>
      </c>
      <c r="I2939" s="65">
        <v>3168.63</v>
      </c>
      <c r="J2939" s="65">
        <v>2532.16</v>
      </c>
      <c r="K2939" s="65">
        <v>3291.07</v>
      </c>
      <c r="L2939" s="65">
        <v>-15.4</v>
      </c>
      <c r="M2939" s="65">
        <v>-344.09999999999997</v>
      </c>
      <c r="N2939" s="65">
        <v>3283.7999999999997</v>
      </c>
      <c r="O2939" s="65">
        <v>-3070.2</v>
      </c>
      <c r="P2939" s="65">
        <v>51915.3</v>
      </c>
      <c r="Q2939" s="65">
        <v>-5386.58</v>
      </c>
      <c r="R2939" s="65">
        <v>-5416.0249999999996</v>
      </c>
      <c r="S2939" s="65">
        <v>526.43000000000006</v>
      </c>
      <c r="T2939" s="65">
        <v>4683.6449999999995</v>
      </c>
      <c r="U2939" s="65">
        <v>661.54</v>
      </c>
      <c r="V2939" s="65">
        <v>46838.409999999996</v>
      </c>
    </row>
    <row r="2940" spans="1:22" x14ac:dyDescent="0.25">
      <c r="A2940">
        <v>2924</v>
      </c>
      <c r="B2940" s="65">
        <v>40.463900000000002</v>
      </c>
      <c r="C2940" s="65">
        <v>316.69720000000001</v>
      </c>
      <c r="D2940" s="65">
        <v>14.133900000000001</v>
      </c>
      <c r="E2940" s="65">
        <v>233.0711</v>
      </c>
      <c r="F2940" s="65">
        <v>3191.558</v>
      </c>
      <c r="G2940" s="65">
        <v>2746.3510999999999</v>
      </c>
      <c r="H2940" s="65">
        <v>9319.7556999999997</v>
      </c>
      <c r="I2940" s="65">
        <v>3217.2325000000001</v>
      </c>
      <c r="J2940" s="65">
        <v>2527.1024000000002</v>
      </c>
      <c r="K2940" s="65">
        <v>3364.9358999999999</v>
      </c>
      <c r="L2940" s="65">
        <v>-377.3</v>
      </c>
      <c r="M2940" s="65">
        <v>8254.1999999999989</v>
      </c>
      <c r="N2940" s="65">
        <v>6477.9</v>
      </c>
      <c r="O2940" s="65">
        <v>-13462.199999999999</v>
      </c>
      <c r="P2940" s="65">
        <v>8019.375</v>
      </c>
      <c r="Q2940" s="65">
        <v>-15009.74</v>
      </c>
      <c r="R2940" s="65">
        <v>19485.28</v>
      </c>
      <c r="S2940" s="65">
        <v>-4333.97</v>
      </c>
      <c r="T2940" s="65">
        <v>5442.12</v>
      </c>
      <c r="U2940" s="65">
        <v>-14111.82</v>
      </c>
      <c r="V2940" s="65">
        <v>383.84499999999753</v>
      </c>
    </row>
    <row r="2941" spans="1:22" x14ac:dyDescent="0.25">
      <c r="A2941">
        <v>2925</v>
      </c>
      <c r="B2941" s="65">
        <v>38.89</v>
      </c>
      <c r="C2941" s="65">
        <v>317.79000000000002</v>
      </c>
      <c r="D2941" s="65">
        <v>14.42</v>
      </c>
      <c r="E2941" s="65">
        <v>234.64</v>
      </c>
      <c r="F2941" s="65">
        <v>3207.65</v>
      </c>
      <c r="G2941" s="65">
        <v>2665.39</v>
      </c>
      <c r="H2941" s="65">
        <v>9809.3799999999992</v>
      </c>
      <c r="I2941" s="65">
        <v>3125.18</v>
      </c>
      <c r="J2941" s="65">
        <v>2546.2399999999998</v>
      </c>
      <c r="K2941" s="65">
        <v>3334.68</v>
      </c>
      <c r="L2941" s="65">
        <v>10644.9</v>
      </c>
      <c r="M2941" s="65">
        <v>6619.05</v>
      </c>
      <c r="N2941" s="65">
        <v>-4629.3</v>
      </c>
      <c r="O2941" s="65">
        <v>-16609</v>
      </c>
      <c r="P2941" s="65">
        <v>3997.375</v>
      </c>
      <c r="Q2941" s="65">
        <v>1183.24</v>
      </c>
      <c r="R2941" s="65">
        <v>-4995.8150000000005</v>
      </c>
      <c r="S2941" s="65">
        <v>4871.7599999999993</v>
      </c>
      <c r="T2941" s="65">
        <v>2572.0649999999996</v>
      </c>
      <c r="U2941" s="65">
        <v>-8061.2</v>
      </c>
      <c r="V2941" s="65">
        <v>-4406.9250000000002</v>
      </c>
    </row>
    <row r="2942" spans="1:22" x14ac:dyDescent="0.25">
      <c r="A2942">
        <v>2926</v>
      </c>
      <c r="B2942" s="65">
        <v>41.5319</v>
      </c>
      <c r="C2942" s="65">
        <v>320.51490000000001</v>
      </c>
      <c r="D2942" s="65">
        <v>14.6557</v>
      </c>
      <c r="E2942" s="65">
        <v>227.3587</v>
      </c>
      <c r="F2942" s="65">
        <v>3323.6356999999998</v>
      </c>
      <c r="G2942" s="65">
        <v>2694.6561000000002</v>
      </c>
      <c r="H2942" s="65">
        <v>9780.5799000000006</v>
      </c>
      <c r="I2942" s="65">
        <v>3149.0320999999999</v>
      </c>
      <c r="J2942" s="65">
        <v>2578.9668000000001</v>
      </c>
      <c r="K2942" s="65">
        <v>3333.2433000000001</v>
      </c>
      <c r="L2942" s="65">
        <v>-7853.2999999999993</v>
      </c>
      <c r="M2942" s="65">
        <v>2527.65</v>
      </c>
      <c r="N2942" s="65">
        <v>-13872.300000000001</v>
      </c>
      <c r="O2942" s="65">
        <v>-2037.3999999999999</v>
      </c>
      <c r="P2942" s="65">
        <v>-25000.050000000003</v>
      </c>
      <c r="Q2942" s="65">
        <v>-4670.74</v>
      </c>
      <c r="R2942" s="65">
        <v>-3555.93</v>
      </c>
      <c r="S2942" s="65">
        <v>2486.0700000000002</v>
      </c>
      <c r="T2942" s="65">
        <v>-2337.54</v>
      </c>
      <c r="U2942" s="65">
        <v>-7773.3</v>
      </c>
      <c r="V2942" s="65">
        <v>-62086.840000000011</v>
      </c>
    </row>
    <row r="2943" spans="1:22" x14ac:dyDescent="0.25">
      <c r="A2943">
        <v>2927</v>
      </c>
      <c r="B2943" s="65">
        <v>38.83</v>
      </c>
      <c r="C2943" s="65">
        <v>317.55</v>
      </c>
      <c r="D2943" s="65">
        <v>14.39</v>
      </c>
      <c r="E2943" s="65">
        <v>223.5</v>
      </c>
      <c r="F2943" s="65">
        <v>3206.24</v>
      </c>
      <c r="G2943" s="65">
        <v>2694.9</v>
      </c>
      <c r="H2943" s="65">
        <v>9368.82</v>
      </c>
      <c r="I2943" s="65">
        <v>3204.77</v>
      </c>
      <c r="J2943" s="65">
        <v>2561.1799999999998</v>
      </c>
      <c r="K2943" s="65">
        <v>3332.66</v>
      </c>
      <c r="L2943" s="65">
        <v>11085.199999999999</v>
      </c>
      <c r="M2943" s="65">
        <v>6979.2</v>
      </c>
      <c r="N2943" s="65">
        <v>-3599.7</v>
      </c>
      <c r="O2943" s="65">
        <v>5680.4</v>
      </c>
      <c r="P2943" s="65">
        <v>4349.55</v>
      </c>
      <c r="Q2943" s="65">
        <v>-4719.2</v>
      </c>
      <c r="R2943" s="65">
        <v>17031.86</v>
      </c>
      <c r="S2943" s="65">
        <v>-3087.4300000000003</v>
      </c>
      <c r="T2943" s="65">
        <v>330.79499999999996</v>
      </c>
      <c r="U2943" s="65">
        <v>-7656.6999999999989</v>
      </c>
      <c r="V2943" s="65">
        <v>26393.974999999999</v>
      </c>
    </row>
    <row r="2944" spans="1:22" x14ac:dyDescent="0.25">
      <c r="A2944">
        <v>2928</v>
      </c>
      <c r="B2944" s="65">
        <v>39.707999999999998</v>
      </c>
      <c r="C2944" s="65">
        <v>313.74599999999998</v>
      </c>
      <c r="D2944" s="65">
        <v>14.2545</v>
      </c>
      <c r="E2944" s="65">
        <v>227.8998</v>
      </c>
      <c r="F2944" s="65">
        <v>3139.3708000000001</v>
      </c>
      <c r="G2944" s="65">
        <v>2663.395</v>
      </c>
      <c r="H2944" s="65">
        <v>10288.704100000001</v>
      </c>
      <c r="I2944" s="65">
        <v>3183.6979999999999</v>
      </c>
      <c r="J2944" s="65">
        <v>2583.4317000000001</v>
      </c>
      <c r="K2944" s="65">
        <v>3281.2280000000001</v>
      </c>
      <c r="L2944" s="65">
        <v>4914</v>
      </c>
      <c r="M2944" s="65">
        <v>12681.000000000002</v>
      </c>
      <c r="N2944" s="65">
        <v>1774.5</v>
      </c>
      <c r="O2944" s="65">
        <v>-3119.6000000000004</v>
      </c>
      <c r="P2944" s="65">
        <v>21066.175000000003</v>
      </c>
      <c r="Q2944" s="65">
        <v>1581.48</v>
      </c>
      <c r="R2944" s="65">
        <v>-28962.14</v>
      </c>
      <c r="S2944" s="65">
        <v>-980.52</v>
      </c>
      <c r="T2944" s="65">
        <v>-3007.2750000000001</v>
      </c>
      <c r="U2944" s="65">
        <v>2629.7599999999998</v>
      </c>
      <c r="V2944" s="65">
        <v>8577.3800000000083</v>
      </c>
    </row>
    <row r="2945" spans="1:22" x14ac:dyDescent="0.25">
      <c r="A2945">
        <v>2929</v>
      </c>
      <c r="B2945" s="65">
        <v>40</v>
      </c>
      <c r="C2945" s="65">
        <v>322.56</v>
      </c>
      <c r="D2945" s="65">
        <v>14.58</v>
      </c>
      <c r="E2945" s="65">
        <v>215.5</v>
      </c>
      <c r="F2945" s="65">
        <v>3322.51</v>
      </c>
      <c r="G2945" s="65">
        <v>2664.09</v>
      </c>
      <c r="H2945" s="65">
        <v>9542.76</v>
      </c>
      <c r="I2945" s="65">
        <v>3154.54</v>
      </c>
      <c r="J2945" s="65">
        <v>2520.4699999999998</v>
      </c>
      <c r="K2945" s="65">
        <v>3251.95</v>
      </c>
      <c r="L2945" s="65">
        <v>2874.9</v>
      </c>
      <c r="M2945" s="65">
        <v>-539.55000000000007</v>
      </c>
      <c r="N2945" s="65">
        <v>-11029.2</v>
      </c>
      <c r="O2945" s="65">
        <v>21688</v>
      </c>
      <c r="P2945" s="65">
        <v>-24719.774999999998</v>
      </c>
      <c r="Q2945" s="65">
        <v>1442.66</v>
      </c>
      <c r="R2945" s="65">
        <v>8335.2900000000009</v>
      </c>
      <c r="S2945" s="65">
        <v>1935.1299999999999</v>
      </c>
      <c r="T2945" s="65">
        <v>6436.4849999999997</v>
      </c>
      <c r="U2945" s="65">
        <v>8486.2799999999988</v>
      </c>
      <c r="V2945" s="65">
        <v>14910.220000000001</v>
      </c>
    </row>
    <row r="2946" spans="1:22" x14ac:dyDescent="0.25">
      <c r="A2946">
        <v>2930</v>
      </c>
      <c r="B2946" s="65">
        <v>40.153799999999997</v>
      </c>
      <c r="C2946" s="65">
        <v>325.3578</v>
      </c>
      <c r="D2946" s="65">
        <v>14.061199999999999</v>
      </c>
      <c r="E2946" s="65">
        <v>224.5421</v>
      </c>
      <c r="F2946" s="65">
        <v>3269.4818</v>
      </c>
      <c r="G2946" s="65">
        <v>2638.9731999999999</v>
      </c>
      <c r="H2946" s="65">
        <v>9779.7595999999994</v>
      </c>
      <c r="I2946" s="65">
        <v>3126.6480000000001</v>
      </c>
      <c r="J2946" s="65">
        <v>2541.5832999999998</v>
      </c>
      <c r="K2946" s="65">
        <v>3247.5426000000002</v>
      </c>
      <c r="L2946" s="65">
        <v>1793.3999999999999</v>
      </c>
      <c r="M2946" s="65">
        <v>-4736.7</v>
      </c>
      <c r="N2946" s="65">
        <v>9313.2000000000007</v>
      </c>
      <c r="O2946" s="65">
        <v>3595.8</v>
      </c>
      <c r="P2946" s="65">
        <v>-11461.575000000001</v>
      </c>
      <c r="Q2946" s="65">
        <v>6465.84</v>
      </c>
      <c r="R2946" s="65">
        <v>-3514.915</v>
      </c>
      <c r="S2946" s="65">
        <v>4724.4799999999996</v>
      </c>
      <c r="T2946" s="65">
        <v>3269.9850000000001</v>
      </c>
      <c r="U2946" s="65">
        <v>9366.84</v>
      </c>
      <c r="V2946" s="65">
        <v>18816.355</v>
      </c>
    </row>
    <row r="2947" spans="1:22" x14ac:dyDescent="0.25">
      <c r="A2947">
        <v>2931</v>
      </c>
      <c r="B2947" s="65">
        <v>41.19</v>
      </c>
      <c r="C2947" s="65">
        <v>315.08999999999997</v>
      </c>
      <c r="D2947" s="65">
        <v>14.51</v>
      </c>
      <c r="E2947" s="65">
        <v>227.99</v>
      </c>
      <c r="F2947" s="65">
        <v>3129.73</v>
      </c>
      <c r="G2947" s="65">
        <v>2746.84</v>
      </c>
      <c r="H2947" s="65">
        <v>9876.5300000000007</v>
      </c>
      <c r="I2947" s="65">
        <v>3171.32</v>
      </c>
      <c r="J2947" s="65">
        <v>2590.7199999999998</v>
      </c>
      <c r="K2947" s="65">
        <v>3274.41</v>
      </c>
      <c r="L2947" s="65">
        <v>-5480.3</v>
      </c>
      <c r="M2947" s="65">
        <v>10660.05</v>
      </c>
      <c r="N2947" s="65">
        <v>-8342.1</v>
      </c>
      <c r="O2947" s="65">
        <v>-3305.8</v>
      </c>
      <c r="P2947" s="65">
        <v>23475.599999999999</v>
      </c>
      <c r="Q2947" s="65">
        <v>-15107.919999999998</v>
      </c>
      <c r="R2947" s="65">
        <v>-8353.49</v>
      </c>
      <c r="S2947" s="65">
        <v>257.33999999999997</v>
      </c>
      <c r="T2947" s="65">
        <v>-4100.3100000000004</v>
      </c>
      <c r="U2947" s="65">
        <v>3993.08</v>
      </c>
      <c r="V2947" s="65">
        <v>-6303.85</v>
      </c>
    </row>
    <row r="2948" spans="1:22" x14ac:dyDescent="0.25">
      <c r="A2948">
        <v>2932</v>
      </c>
      <c r="B2948" s="65">
        <v>40.283999999999999</v>
      </c>
      <c r="C2948" s="65">
        <v>321.92140000000001</v>
      </c>
      <c r="D2948" s="65">
        <v>14.506399999999999</v>
      </c>
      <c r="E2948" s="65">
        <v>231.15369999999999</v>
      </c>
      <c r="F2948" s="65">
        <v>3175.2826</v>
      </c>
      <c r="G2948" s="65">
        <v>2705.2548999999999</v>
      </c>
      <c r="H2948" s="65">
        <v>9624.1697000000004</v>
      </c>
      <c r="I2948" s="65">
        <v>3190.1896000000002</v>
      </c>
      <c r="J2948" s="65">
        <v>2546.1087000000002</v>
      </c>
      <c r="K2948" s="65">
        <v>3325.3229000000001</v>
      </c>
      <c r="L2948" s="65">
        <v>882</v>
      </c>
      <c r="M2948" s="65">
        <v>417.90000000000003</v>
      </c>
      <c r="N2948" s="65">
        <v>-8049.6</v>
      </c>
      <c r="O2948" s="65">
        <v>-9627.4</v>
      </c>
      <c r="P2948" s="65">
        <v>12088.225</v>
      </c>
      <c r="Q2948" s="65">
        <v>-6790.5</v>
      </c>
      <c r="R2948" s="65">
        <v>4264.58</v>
      </c>
      <c r="S2948" s="65">
        <v>-1629.68</v>
      </c>
      <c r="T2948" s="65">
        <v>2591.1750000000002</v>
      </c>
      <c r="U2948" s="65">
        <v>-6189.22</v>
      </c>
      <c r="V2948" s="65">
        <v>-12042.52</v>
      </c>
    </row>
    <row r="2949" spans="1:22" x14ac:dyDescent="0.25">
      <c r="A2949">
        <v>2933</v>
      </c>
      <c r="B2949" s="65">
        <v>40.26</v>
      </c>
      <c r="C2949" s="65">
        <v>322.5</v>
      </c>
      <c r="D2949" s="65">
        <v>14.6</v>
      </c>
      <c r="E2949" s="65">
        <v>226.91</v>
      </c>
      <c r="F2949" s="65">
        <v>3185</v>
      </c>
      <c r="G2949" s="65">
        <v>2727.25</v>
      </c>
      <c r="H2949" s="65">
        <v>9752.2900000000009</v>
      </c>
      <c r="I2949" s="65">
        <v>3197</v>
      </c>
      <c r="J2949" s="65">
        <v>2598.81</v>
      </c>
      <c r="K2949" s="65">
        <v>3337</v>
      </c>
      <c r="L2949" s="65">
        <v>1066.0999999999999</v>
      </c>
      <c r="M2949" s="65">
        <v>-443.85</v>
      </c>
      <c r="N2949" s="65">
        <v>-11813.1</v>
      </c>
      <c r="O2949" s="65">
        <v>-1145.3999999999999</v>
      </c>
      <c r="P2949" s="65">
        <v>9658.6</v>
      </c>
      <c r="Q2949" s="65">
        <v>-11188.74</v>
      </c>
      <c r="R2949" s="65">
        <v>-2141.5549999999998</v>
      </c>
      <c r="S2949" s="65">
        <v>-2310.37</v>
      </c>
      <c r="T2949" s="65">
        <v>-5313.7950000000001</v>
      </c>
      <c r="U2949" s="65">
        <v>-8525.1</v>
      </c>
      <c r="V2949" s="65">
        <v>-32157.21</v>
      </c>
    </row>
    <row r="2950" spans="1:22" x14ac:dyDescent="0.25">
      <c r="A2950">
        <v>2934</v>
      </c>
      <c r="B2950" s="65">
        <v>40.3949</v>
      </c>
      <c r="C2950" s="65">
        <v>333.13580000000002</v>
      </c>
      <c r="D2950" s="65">
        <v>14.738300000000001</v>
      </c>
      <c r="E2950" s="65">
        <v>217.63589999999999</v>
      </c>
      <c r="F2950" s="65">
        <v>3154.8420999999998</v>
      </c>
      <c r="G2950" s="65">
        <v>2691.0796999999998</v>
      </c>
      <c r="H2950" s="65">
        <v>9764.3163999999997</v>
      </c>
      <c r="I2950" s="65">
        <v>3135.614</v>
      </c>
      <c r="J2950" s="65">
        <v>2554.0801000000001</v>
      </c>
      <c r="K2950" s="65">
        <v>3316.2103999999999</v>
      </c>
      <c r="L2950" s="65">
        <v>105.7</v>
      </c>
      <c r="M2950" s="65">
        <v>-16403.7</v>
      </c>
      <c r="N2950" s="65">
        <v>-17093.7</v>
      </c>
      <c r="O2950" s="65">
        <v>17408.2</v>
      </c>
      <c r="P2950" s="65">
        <v>17198.350000000002</v>
      </c>
      <c r="Q2950" s="65">
        <v>-3955.46</v>
      </c>
      <c r="R2950" s="65">
        <v>-2742.7550000000001</v>
      </c>
      <c r="S2950" s="65">
        <v>3827.8799999999997</v>
      </c>
      <c r="T2950" s="65">
        <v>1395.4650000000001</v>
      </c>
      <c r="U2950" s="65">
        <v>-4366.72</v>
      </c>
      <c r="V2950" s="65">
        <v>-4626.7399999999943</v>
      </c>
    </row>
    <row r="2951" spans="1:22" x14ac:dyDescent="0.25">
      <c r="A2951">
        <v>2935</v>
      </c>
      <c r="B2951" s="65">
        <v>41.46</v>
      </c>
      <c r="C2951" s="65">
        <v>316.14999999999998</v>
      </c>
      <c r="D2951" s="65">
        <v>14.51</v>
      </c>
      <c r="E2951" s="65">
        <v>235.25</v>
      </c>
      <c r="F2951" s="65">
        <v>3176.5</v>
      </c>
      <c r="G2951" s="65">
        <v>2720.29</v>
      </c>
      <c r="H2951" s="65">
        <v>9821.5400000000009</v>
      </c>
      <c r="I2951" s="65">
        <v>3112.39</v>
      </c>
      <c r="J2951" s="65">
        <v>2606.98</v>
      </c>
      <c r="K2951" s="65">
        <v>3311.33</v>
      </c>
      <c r="L2951" s="65">
        <v>-7354.9</v>
      </c>
      <c r="M2951" s="65">
        <v>9074.4</v>
      </c>
      <c r="N2951" s="65">
        <v>-8310.9</v>
      </c>
      <c r="O2951" s="65">
        <v>-17812.8</v>
      </c>
      <c r="P2951" s="65">
        <v>11784.2</v>
      </c>
      <c r="Q2951" s="65">
        <v>-9798.0999999999985</v>
      </c>
      <c r="R2951" s="65">
        <v>-5603.915</v>
      </c>
      <c r="S2951" s="65">
        <v>6150.7300000000005</v>
      </c>
      <c r="T2951" s="65">
        <v>-6539.5949999999993</v>
      </c>
      <c r="U2951" s="65">
        <v>-3390.1400000000003</v>
      </c>
      <c r="V2951" s="65">
        <v>-31801.019999999997</v>
      </c>
    </row>
    <row r="2952" spans="1:22" x14ac:dyDescent="0.25">
      <c r="A2952">
        <v>2936</v>
      </c>
      <c r="B2952" s="65">
        <v>39.556600000000003</v>
      </c>
      <c r="C2952" s="65">
        <v>331.56509999999997</v>
      </c>
      <c r="D2952" s="65">
        <v>14.9679</v>
      </c>
      <c r="E2952" s="65">
        <v>237.90809999999999</v>
      </c>
      <c r="F2952" s="65">
        <v>3208.8130999999998</v>
      </c>
      <c r="G2952" s="65">
        <v>2678.6864999999998</v>
      </c>
      <c r="H2952" s="65">
        <v>9498.2826999999997</v>
      </c>
      <c r="I2952" s="65">
        <v>3197.8863999999999</v>
      </c>
      <c r="J2952" s="65">
        <v>2601.1743999999999</v>
      </c>
      <c r="K2952" s="65">
        <v>3349.6151</v>
      </c>
      <c r="L2952" s="65">
        <v>5973.8</v>
      </c>
      <c r="M2952" s="65">
        <v>-14047.65</v>
      </c>
      <c r="N2952" s="65">
        <v>-26048.100000000002</v>
      </c>
      <c r="O2952" s="65">
        <v>-23136.199999999997</v>
      </c>
      <c r="P2952" s="65">
        <v>3705.6</v>
      </c>
      <c r="Q2952" s="65">
        <v>-1476.82</v>
      </c>
      <c r="R2952" s="65">
        <v>10558.93</v>
      </c>
      <c r="S2952" s="65">
        <v>-2399.36</v>
      </c>
      <c r="T2952" s="65">
        <v>-5668.68</v>
      </c>
      <c r="U2952" s="65">
        <v>-11047.66</v>
      </c>
      <c r="V2952" s="65">
        <v>-63586.14</v>
      </c>
    </row>
    <row r="2953" spans="1:22" x14ac:dyDescent="0.25">
      <c r="A2953">
        <v>2937</v>
      </c>
      <c r="B2953" s="65">
        <v>39.869999999999997</v>
      </c>
      <c r="C2953" s="65">
        <v>323.74</v>
      </c>
      <c r="D2953" s="65">
        <v>14.36</v>
      </c>
      <c r="E2953" s="65">
        <v>222.89</v>
      </c>
      <c r="F2953" s="65">
        <v>3150.7</v>
      </c>
      <c r="G2953" s="65">
        <v>2687.17</v>
      </c>
      <c r="H2953" s="65">
        <v>9946.17</v>
      </c>
      <c r="I2953" s="65">
        <v>3253.95</v>
      </c>
      <c r="J2953" s="65">
        <v>2514.12</v>
      </c>
      <c r="K2953" s="65">
        <v>3372.61</v>
      </c>
      <c r="L2953" s="65">
        <v>3752.7000000000003</v>
      </c>
      <c r="M2953" s="65">
        <v>-2313.75</v>
      </c>
      <c r="N2953" s="65">
        <v>-2507.6999999999998</v>
      </c>
      <c r="O2953" s="65">
        <v>6906.6</v>
      </c>
      <c r="P2953" s="65">
        <v>18234.900000000001</v>
      </c>
      <c r="Q2953" s="65">
        <v>-3173.56</v>
      </c>
      <c r="R2953" s="65">
        <v>-11835.555</v>
      </c>
      <c r="S2953" s="65">
        <v>-8005.7599999999993</v>
      </c>
      <c r="T2953" s="65">
        <v>7389.27</v>
      </c>
      <c r="U2953" s="65">
        <v>-15646.34</v>
      </c>
      <c r="V2953" s="65">
        <v>-7199.1949999999997</v>
      </c>
    </row>
    <row r="2954" spans="1:22" x14ac:dyDescent="0.25">
      <c r="A2954">
        <v>2938</v>
      </c>
      <c r="B2954" s="65">
        <v>40.626399999999997</v>
      </c>
      <c r="C2954" s="65">
        <v>319.47620000000001</v>
      </c>
      <c r="D2954" s="65">
        <v>14.2613</v>
      </c>
      <c r="E2954" s="65">
        <v>221.93100000000001</v>
      </c>
      <c r="F2954" s="65">
        <v>3087.8971999999999</v>
      </c>
      <c r="G2954" s="65">
        <v>2710.7055999999998</v>
      </c>
      <c r="H2954" s="65">
        <v>9357.2631999999994</v>
      </c>
      <c r="I2954" s="65">
        <v>3183.0001999999999</v>
      </c>
      <c r="J2954" s="65">
        <v>2562.8701000000001</v>
      </c>
      <c r="K2954" s="65">
        <v>3222.2219</v>
      </c>
      <c r="L2954" s="65">
        <v>-1514.8</v>
      </c>
      <c r="M2954" s="65">
        <v>4085.7000000000003</v>
      </c>
      <c r="N2954" s="65">
        <v>1509.3</v>
      </c>
      <c r="O2954" s="65">
        <v>8818</v>
      </c>
      <c r="P2954" s="65">
        <v>33934.575000000004</v>
      </c>
      <c r="Q2954" s="65">
        <v>-7880.6399999999994</v>
      </c>
      <c r="R2954" s="65">
        <v>17609.904999999999</v>
      </c>
      <c r="S2954" s="65">
        <v>-910.74</v>
      </c>
      <c r="T2954" s="65">
        <v>76.965000000000003</v>
      </c>
      <c r="U2954" s="65">
        <v>14430.98</v>
      </c>
      <c r="V2954" s="65">
        <v>70159.24500000001</v>
      </c>
    </row>
    <row r="2955" spans="1:22" x14ac:dyDescent="0.25">
      <c r="A2955">
        <v>2939</v>
      </c>
      <c r="B2955" s="65">
        <v>41.23</v>
      </c>
      <c r="C2955" s="65">
        <v>326.37</v>
      </c>
      <c r="D2955" s="65">
        <v>14.4</v>
      </c>
      <c r="E2955" s="65">
        <v>234.17</v>
      </c>
      <c r="F2955" s="65">
        <v>3190.52</v>
      </c>
      <c r="G2955" s="65">
        <v>2715.66</v>
      </c>
      <c r="H2955" s="65">
        <v>9510.23</v>
      </c>
      <c r="I2955" s="65">
        <v>3182.62</v>
      </c>
      <c r="J2955" s="65">
        <v>2584.1999999999998</v>
      </c>
      <c r="K2955" s="65">
        <v>3335.85</v>
      </c>
      <c r="L2955" s="65">
        <v>-5722.5</v>
      </c>
      <c r="M2955" s="65">
        <v>-6258.3</v>
      </c>
      <c r="N2955" s="65">
        <v>-3755.7</v>
      </c>
      <c r="O2955" s="65">
        <v>-15657.8</v>
      </c>
      <c r="P2955" s="65">
        <v>8279.4500000000007</v>
      </c>
      <c r="Q2955" s="65">
        <v>-8870.86</v>
      </c>
      <c r="R2955" s="65">
        <v>9961.64</v>
      </c>
      <c r="S2955" s="65">
        <v>-872.46</v>
      </c>
      <c r="T2955" s="65">
        <v>-3122.94</v>
      </c>
      <c r="U2955" s="65">
        <v>-8293.7799999999988</v>
      </c>
      <c r="V2955" s="65">
        <v>-34313.25</v>
      </c>
    </row>
    <row r="2956" spans="1:22" x14ac:dyDescent="0.25">
      <c r="A2956">
        <v>2940</v>
      </c>
      <c r="B2956" s="65">
        <v>41.218899999999998</v>
      </c>
      <c r="C2956" s="65">
        <v>320.44970000000001</v>
      </c>
      <c r="D2956" s="65">
        <v>14.2592</v>
      </c>
      <c r="E2956" s="65">
        <v>231.8338</v>
      </c>
      <c r="F2956" s="65">
        <v>3196.4025999999999</v>
      </c>
      <c r="G2956" s="65">
        <v>2654.5643</v>
      </c>
      <c r="H2956" s="65">
        <v>9738.7924999999996</v>
      </c>
      <c r="I2956" s="65">
        <v>3209.1662000000001</v>
      </c>
      <c r="J2956" s="65">
        <v>2557.4502000000002</v>
      </c>
      <c r="K2956" s="65">
        <v>3310.7190000000001</v>
      </c>
      <c r="L2956" s="65">
        <v>-5662.2999999999993</v>
      </c>
      <c r="M2956" s="65">
        <v>2625.45</v>
      </c>
      <c r="N2956" s="65">
        <v>1591.2</v>
      </c>
      <c r="O2956" s="65">
        <v>-10987.6</v>
      </c>
      <c r="P2956" s="65">
        <v>6808.2250000000004</v>
      </c>
      <c r="Q2956" s="65">
        <v>3347.62</v>
      </c>
      <c r="R2956" s="65">
        <v>-1466.56</v>
      </c>
      <c r="S2956" s="65">
        <v>-3527.34</v>
      </c>
      <c r="T2956" s="65">
        <v>889.94999999999993</v>
      </c>
      <c r="U2956" s="65">
        <v>-3268.4399999999996</v>
      </c>
      <c r="V2956" s="65">
        <v>-9649.7950000000001</v>
      </c>
    </row>
    <row r="2957" spans="1:22" x14ac:dyDescent="0.25">
      <c r="A2957">
        <v>2941</v>
      </c>
      <c r="B2957" s="65">
        <v>40.619999999999997</v>
      </c>
      <c r="C2957" s="65">
        <v>317.60000000000002</v>
      </c>
      <c r="D2957" s="65">
        <v>13.76</v>
      </c>
      <c r="E2957" s="65">
        <v>222.15</v>
      </c>
      <c r="F2957" s="65">
        <v>3200.26</v>
      </c>
      <c r="G2957" s="65">
        <v>2665.57</v>
      </c>
      <c r="H2957" s="65">
        <v>9919.32</v>
      </c>
      <c r="I2957" s="65">
        <v>3145.65</v>
      </c>
      <c r="J2957" s="65">
        <v>2564.11</v>
      </c>
      <c r="K2957" s="65">
        <v>3337.01</v>
      </c>
      <c r="L2957" s="65">
        <v>-1474.9</v>
      </c>
      <c r="M2957" s="65">
        <v>6904.2000000000007</v>
      </c>
      <c r="N2957" s="65">
        <v>20907.900000000001</v>
      </c>
      <c r="O2957" s="65">
        <v>8374.5999999999985</v>
      </c>
      <c r="P2957" s="65">
        <v>5843.3249999999998</v>
      </c>
      <c r="Q2957" s="65">
        <v>1145.74</v>
      </c>
      <c r="R2957" s="65">
        <v>-10492.72</v>
      </c>
      <c r="S2957" s="65">
        <v>2823.97</v>
      </c>
      <c r="T2957" s="65">
        <v>-109.33499999999999</v>
      </c>
      <c r="U2957" s="65">
        <v>-8525.86</v>
      </c>
      <c r="V2957" s="65">
        <v>25396.92</v>
      </c>
    </row>
    <row r="2958" spans="1:22" x14ac:dyDescent="0.25">
      <c r="A2958">
        <v>2942</v>
      </c>
      <c r="B2958" s="65">
        <v>41.432099999999998</v>
      </c>
      <c r="C2958" s="65">
        <v>329.95330000000001</v>
      </c>
      <c r="D2958" s="65">
        <v>14.6235</v>
      </c>
      <c r="E2958" s="65">
        <v>236.941</v>
      </c>
      <c r="F2958" s="65">
        <v>3237.9405000000002</v>
      </c>
      <c r="G2958" s="65">
        <v>2722.5286000000001</v>
      </c>
      <c r="H2958" s="65">
        <v>9674.8109000000004</v>
      </c>
      <c r="I2958" s="65">
        <v>3149.9765000000002</v>
      </c>
      <c r="J2958" s="65">
        <v>2561.6646000000001</v>
      </c>
      <c r="K2958" s="65">
        <v>3267.6961000000001</v>
      </c>
      <c r="L2958" s="65">
        <v>-7154.7</v>
      </c>
      <c r="M2958" s="65">
        <v>-11629.95</v>
      </c>
      <c r="N2958" s="65">
        <v>-12616.5</v>
      </c>
      <c r="O2958" s="65">
        <v>-21202</v>
      </c>
      <c r="P2958" s="65">
        <v>-3576.25</v>
      </c>
      <c r="Q2958" s="65">
        <v>-10245.24</v>
      </c>
      <c r="R2958" s="65">
        <v>1732.52</v>
      </c>
      <c r="S2958" s="65">
        <v>2391.63</v>
      </c>
      <c r="T2958" s="65">
        <v>257.78999999999996</v>
      </c>
      <c r="U2958" s="65">
        <v>5336.14</v>
      </c>
      <c r="V2958" s="65">
        <v>-56706.560000000005</v>
      </c>
    </row>
    <row r="2959" spans="1:22" x14ac:dyDescent="0.25">
      <c r="A2959">
        <v>2943</v>
      </c>
      <c r="B2959" s="65">
        <v>41.06</v>
      </c>
      <c r="C2959" s="65">
        <v>309.79000000000002</v>
      </c>
      <c r="D2959" s="65">
        <v>14.39</v>
      </c>
      <c r="E2959" s="65">
        <v>239.63</v>
      </c>
      <c r="F2959" s="65">
        <v>3133.8</v>
      </c>
      <c r="G2959" s="65">
        <v>2650.69</v>
      </c>
      <c r="H2959" s="65">
        <v>9689.6</v>
      </c>
      <c r="I2959" s="65">
        <v>3114.23</v>
      </c>
      <c r="J2959" s="65">
        <v>2556.23</v>
      </c>
      <c r="K2959" s="65">
        <v>3311.81</v>
      </c>
      <c r="L2959" s="65">
        <v>-4518.5</v>
      </c>
      <c r="M2959" s="65">
        <v>18611.849999999999</v>
      </c>
      <c r="N2959" s="65">
        <v>-3533.4</v>
      </c>
      <c r="O2959" s="65">
        <v>-26580.600000000002</v>
      </c>
      <c r="P2959" s="65">
        <v>22459.224999999999</v>
      </c>
      <c r="Q2959" s="65">
        <v>4122.32</v>
      </c>
      <c r="R2959" s="65">
        <v>993.15499999999997</v>
      </c>
      <c r="S2959" s="65">
        <v>5965.99</v>
      </c>
      <c r="T2959" s="65">
        <v>1073.3399999999999</v>
      </c>
      <c r="U2959" s="65">
        <v>-3486.62</v>
      </c>
      <c r="V2959" s="65">
        <v>15106.759999999995</v>
      </c>
    </row>
    <row r="2960" spans="1:22" x14ac:dyDescent="0.25">
      <c r="A2960">
        <v>2944</v>
      </c>
      <c r="B2960" s="65">
        <v>41.284399999999998</v>
      </c>
      <c r="C2960" s="65">
        <v>326.37560000000002</v>
      </c>
      <c r="D2960" s="65">
        <v>14.4262</v>
      </c>
      <c r="E2960" s="65">
        <v>216.51589999999999</v>
      </c>
      <c r="F2960" s="65">
        <v>3217.058</v>
      </c>
      <c r="G2960" s="65">
        <v>2668.8453</v>
      </c>
      <c r="H2960" s="65">
        <v>9507.1280999999999</v>
      </c>
      <c r="I2960" s="65">
        <v>3174.0677000000001</v>
      </c>
      <c r="J2960" s="65">
        <v>2560.4969999999998</v>
      </c>
      <c r="K2960" s="65">
        <v>3323.8137999999999</v>
      </c>
      <c r="L2960" s="65">
        <v>-6120.7999999999993</v>
      </c>
      <c r="M2960" s="65">
        <v>-6263.4000000000005</v>
      </c>
      <c r="N2960" s="65">
        <v>-4921.8</v>
      </c>
      <c r="O2960" s="65">
        <v>19648.2</v>
      </c>
      <c r="P2960" s="65">
        <v>1644.375</v>
      </c>
      <c r="Q2960" s="65">
        <v>491.42</v>
      </c>
      <c r="R2960" s="65">
        <v>10116.66</v>
      </c>
      <c r="S2960" s="65">
        <v>-17.489999999999998</v>
      </c>
      <c r="T2960" s="65">
        <v>432.93</v>
      </c>
      <c r="U2960" s="65">
        <v>-5887.4000000000005</v>
      </c>
      <c r="V2960" s="65">
        <v>9122.6949999999997</v>
      </c>
    </row>
    <row r="2961" spans="1:22" x14ac:dyDescent="0.25">
      <c r="A2961">
        <v>2945</v>
      </c>
      <c r="B2961" s="65">
        <v>40.380000000000003</v>
      </c>
      <c r="C2961" s="65">
        <v>321.26</v>
      </c>
      <c r="D2961" s="65">
        <v>13.56</v>
      </c>
      <c r="E2961" s="65">
        <v>229.17</v>
      </c>
      <c r="F2961" s="65">
        <v>3207.12</v>
      </c>
      <c r="G2961" s="65">
        <v>2617.92</v>
      </c>
      <c r="H2961" s="65">
        <v>9798.25</v>
      </c>
      <c r="I2961" s="65">
        <v>3180.85</v>
      </c>
      <c r="J2961" s="65">
        <v>2549.9299999999998</v>
      </c>
      <c r="K2961" s="65">
        <v>3288.36</v>
      </c>
      <c r="L2961" s="65">
        <v>210</v>
      </c>
      <c r="M2961" s="65">
        <v>1416.9</v>
      </c>
      <c r="N2961" s="65">
        <v>28789.8</v>
      </c>
      <c r="O2961" s="65">
        <v>-5661.8</v>
      </c>
      <c r="P2961" s="65">
        <v>4129.0250000000005</v>
      </c>
      <c r="Q2961" s="65">
        <v>10677</v>
      </c>
      <c r="R2961" s="65">
        <v>-4439.43</v>
      </c>
      <c r="S2961" s="65">
        <v>-696.04</v>
      </c>
      <c r="T2961" s="65">
        <v>2018.6550000000002</v>
      </c>
      <c r="U2961" s="65">
        <v>1203.42</v>
      </c>
      <c r="V2961" s="65">
        <v>37647.53</v>
      </c>
    </row>
    <row r="2962" spans="1:22" x14ac:dyDescent="0.25">
      <c r="A2962">
        <v>2946</v>
      </c>
      <c r="B2962" s="65">
        <v>38.948500000000003</v>
      </c>
      <c r="C2962" s="65">
        <v>330.1705</v>
      </c>
      <c r="D2962" s="65">
        <v>14.5191</v>
      </c>
      <c r="E2962" s="65">
        <v>226.30070000000001</v>
      </c>
      <c r="F2962" s="65">
        <v>3234.067</v>
      </c>
      <c r="G2962" s="65">
        <v>2633.9459000000002</v>
      </c>
      <c r="H2962" s="65">
        <v>9918.4896000000008</v>
      </c>
      <c r="I2962" s="65">
        <v>3204.2460000000001</v>
      </c>
      <c r="J2962" s="65">
        <v>2559.3649999999998</v>
      </c>
      <c r="K2962" s="65">
        <v>3337.2534000000001</v>
      </c>
      <c r="L2962" s="65">
        <v>10230.5</v>
      </c>
      <c r="M2962" s="65">
        <v>-11955.75</v>
      </c>
      <c r="N2962" s="65">
        <v>-8544.9</v>
      </c>
      <c r="O2962" s="65">
        <v>78.600000000000009</v>
      </c>
      <c r="P2962" s="65">
        <v>-2607.875</v>
      </c>
      <c r="Q2962" s="65">
        <v>7471.2999999999993</v>
      </c>
      <c r="R2962" s="65">
        <v>-10451.415000000001</v>
      </c>
      <c r="S2962" s="65">
        <v>-3035.32</v>
      </c>
      <c r="T2962" s="65">
        <v>602.73</v>
      </c>
      <c r="U2962" s="65">
        <v>-8575.3200000000015</v>
      </c>
      <c r="V2962" s="65">
        <v>-26787.450000000004</v>
      </c>
    </row>
    <row r="2963" spans="1:22" x14ac:dyDescent="0.25">
      <c r="A2963">
        <v>2947</v>
      </c>
      <c r="B2963" s="65">
        <v>40.06</v>
      </c>
      <c r="C2963" s="65">
        <v>319.74</v>
      </c>
      <c r="D2963" s="65">
        <v>14.36</v>
      </c>
      <c r="E2963" s="65">
        <v>220.77</v>
      </c>
      <c r="F2963" s="65">
        <v>3183.18</v>
      </c>
      <c r="G2963" s="65">
        <v>2688.05</v>
      </c>
      <c r="H2963" s="65">
        <v>9852.92</v>
      </c>
      <c r="I2963" s="65">
        <v>3140.43</v>
      </c>
      <c r="J2963" s="65">
        <v>2550.2600000000002</v>
      </c>
      <c r="K2963" s="65">
        <v>3253.19</v>
      </c>
      <c r="L2963" s="65">
        <v>2453.5</v>
      </c>
      <c r="M2963" s="65">
        <v>3683.1</v>
      </c>
      <c r="N2963" s="65">
        <v>-2250.3000000000002</v>
      </c>
      <c r="O2963" s="65">
        <v>11133</v>
      </c>
      <c r="P2963" s="65">
        <v>10113.699999999999</v>
      </c>
      <c r="Q2963" s="65">
        <v>-3350.4600000000005</v>
      </c>
      <c r="R2963" s="65">
        <v>-7173.1549999999997</v>
      </c>
      <c r="S2963" s="65">
        <v>3346.2200000000003</v>
      </c>
      <c r="T2963" s="65">
        <v>1968.93</v>
      </c>
      <c r="U2963" s="65">
        <v>8236.42</v>
      </c>
      <c r="V2963" s="65">
        <v>28160.955000000002</v>
      </c>
    </row>
    <row r="2964" spans="1:22" x14ac:dyDescent="0.25">
      <c r="A2964">
        <v>2948</v>
      </c>
      <c r="B2964" s="65">
        <v>40.066000000000003</v>
      </c>
      <c r="C2964" s="65">
        <v>320.62520000000001</v>
      </c>
      <c r="D2964" s="65">
        <v>13.9085</v>
      </c>
      <c r="E2964" s="65">
        <v>228.9325</v>
      </c>
      <c r="F2964" s="65">
        <v>3294.4241000000002</v>
      </c>
      <c r="G2964" s="65">
        <v>2712.1934999999999</v>
      </c>
      <c r="H2964" s="65">
        <v>9935.3709999999992</v>
      </c>
      <c r="I2964" s="65">
        <v>3228.6003999999998</v>
      </c>
      <c r="J2964" s="65">
        <v>2592.8874999999998</v>
      </c>
      <c r="K2964" s="65">
        <v>3278.9929999999999</v>
      </c>
      <c r="L2964" s="65">
        <v>2408</v>
      </c>
      <c r="M2964" s="65">
        <v>2362.1999999999998</v>
      </c>
      <c r="N2964" s="65">
        <v>15268.5</v>
      </c>
      <c r="O2964" s="65">
        <v>-5185</v>
      </c>
      <c r="P2964" s="65">
        <v>-17697.150000000001</v>
      </c>
      <c r="Q2964" s="65">
        <v>-8178.22</v>
      </c>
      <c r="R2964" s="65">
        <v>-11295.484999999999</v>
      </c>
      <c r="S2964" s="65">
        <v>-5470.76</v>
      </c>
      <c r="T2964" s="65">
        <v>-4425.6450000000004</v>
      </c>
      <c r="U2964" s="65">
        <v>3076.76</v>
      </c>
      <c r="V2964" s="65">
        <v>-29136.800000000003</v>
      </c>
    </row>
    <row r="2965" spans="1:22" x14ac:dyDescent="0.25">
      <c r="A2965">
        <v>2949</v>
      </c>
      <c r="B2965" s="65">
        <v>39.659999999999997</v>
      </c>
      <c r="C2965" s="65">
        <v>322.24</v>
      </c>
      <c r="D2965" s="65">
        <v>14.32</v>
      </c>
      <c r="E2965" s="65">
        <v>226.7</v>
      </c>
      <c r="F2965" s="65">
        <v>3308.55</v>
      </c>
      <c r="G2965" s="65">
        <v>2681.05</v>
      </c>
      <c r="H2965" s="65">
        <v>9889.09</v>
      </c>
      <c r="I2965" s="65">
        <v>3215.11</v>
      </c>
      <c r="J2965" s="65">
        <v>2596.69</v>
      </c>
      <c r="K2965" s="65">
        <v>3295.64</v>
      </c>
      <c r="L2965" s="65">
        <v>5285</v>
      </c>
      <c r="M2965" s="65">
        <v>-58.650000000000006</v>
      </c>
      <c r="N2965" s="65">
        <v>-904.8</v>
      </c>
      <c r="O2965" s="65">
        <v>-724.19999999999993</v>
      </c>
      <c r="P2965" s="65">
        <v>-21227.724999999999</v>
      </c>
      <c r="Q2965" s="65">
        <v>-1949.86</v>
      </c>
      <c r="R2965" s="65">
        <v>-8981.369999999999</v>
      </c>
      <c r="S2965" s="65">
        <v>-4121.62</v>
      </c>
      <c r="T2965" s="65">
        <v>-4996.3799999999992</v>
      </c>
      <c r="U2965" s="65">
        <v>-251.64</v>
      </c>
      <c r="V2965" s="65">
        <v>-37931.244999999995</v>
      </c>
    </row>
    <row r="2966" spans="1:22" x14ac:dyDescent="0.25">
      <c r="A2966">
        <v>2950</v>
      </c>
      <c r="B2966" s="65">
        <v>40.014600000000002</v>
      </c>
      <c r="C2966" s="65">
        <v>327.166</v>
      </c>
      <c r="D2966" s="65">
        <v>14.8055</v>
      </c>
      <c r="E2966" s="65">
        <v>230.6183</v>
      </c>
      <c r="F2966" s="65">
        <v>3205.0747999999999</v>
      </c>
      <c r="G2966" s="65">
        <v>2622.5021999999999</v>
      </c>
      <c r="H2966" s="65">
        <v>9790.6888999999992</v>
      </c>
      <c r="I2966" s="65">
        <v>3104.6939000000002</v>
      </c>
      <c r="J2966" s="65">
        <v>2605.018</v>
      </c>
      <c r="K2966" s="65">
        <v>3295.0792999999999</v>
      </c>
      <c r="L2966" s="65">
        <v>2767.7999999999997</v>
      </c>
      <c r="M2966" s="65">
        <v>-7449</v>
      </c>
      <c r="N2966" s="65">
        <v>-19714.499999999996</v>
      </c>
      <c r="O2966" s="65">
        <v>-8556.6</v>
      </c>
      <c r="P2966" s="65">
        <v>4640.1750000000002</v>
      </c>
      <c r="Q2966" s="65">
        <v>9760.0399999999991</v>
      </c>
      <c r="R2966" s="65">
        <v>-4061.3799999999997</v>
      </c>
      <c r="S2966" s="65">
        <v>6919.8899999999994</v>
      </c>
      <c r="T2966" s="65">
        <v>-6245.2199999999993</v>
      </c>
      <c r="U2966" s="65">
        <v>-140.5</v>
      </c>
      <c r="V2966" s="65">
        <v>-22079.294999999998</v>
      </c>
    </row>
    <row r="2967" spans="1:22" x14ac:dyDescent="0.25">
      <c r="A2967">
        <v>2951</v>
      </c>
      <c r="B2967" s="65">
        <v>40.65</v>
      </c>
      <c r="C2967" s="65">
        <v>322.58</v>
      </c>
      <c r="D2967" s="65">
        <v>14.73</v>
      </c>
      <c r="E2967" s="65">
        <v>230.07</v>
      </c>
      <c r="F2967" s="65">
        <v>3246.85</v>
      </c>
      <c r="G2967" s="65">
        <v>2753.51</v>
      </c>
      <c r="H2967" s="65">
        <v>10243.61</v>
      </c>
      <c r="I2967" s="65">
        <v>3185.4</v>
      </c>
      <c r="J2967" s="65">
        <v>2593.19</v>
      </c>
      <c r="K2967" s="65">
        <v>3323.99</v>
      </c>
      <c r="L2967" s="65">
        <v>-1665.3</v>
      </c>
      <c r="M2967" s="65">
        <v>-571.35</v>
      </c>
      <c r="N2967" s="65">
        <v>-16680.3</v>
      </c>
      <c r="O2967" s="65">
        <v>-7461.4000000000005</v>
      </c>
      <c r="P2967" s="65">
        <v>-5804.8</v>
      </c>
      <c r="Q2967" s="65">
        <v>-16440.559999999998</v>
      </c>
      <c r="R2967" s="65">
        <v>-26707.344999999998</v>
      </c>
      <c r="S2967" s="65">
        <v>-1150.5800000000002</v>
      </c>
      <c r="T2967" s="65">
        <v>-4471.71</v>
      </c>
      <c r="U2967" s="65">
        <v>-5922.4</v>
      </c>
      <c r="V2967" s="65">
        <v>-86875.744999999995</v>
      </c>
    </row>
    <row r="2968" spans="1:22" x14ac:dyDescent="0.25">
      <c r="A2968">
        <v>2952</v>
      </c>
      <c r="B2968" s="65">
        <v>40.763599999999997</v>
      </c>
      <c r="C2968" s="65">
        <v>312.89139999999998</v>
      </c>
      <c r="D2968" s="65">
        <v>14.204800000000001</v>
      </c>
      <c r="E2968" s="65">
        <v>220.97630000000001</v>
      </c>
      <c r="F2968" s="65">
        <v>3375.8912</v>
      </c>
      <c r="G2968" s="65">
        <v>2718.6550000000002</v>
      </c>
      <c r="H2968" s="65">
        <v>10124.184600000001</v>
      </c>
      <c r="I2968" s="65">
        <v>3203.232</v>
      </c>
      <c r="J2968" s="65">
        <v>2554.6041</v>
      </c>
      <c r="K2968" s="65">
        <v>3391.6455000000001</v>
      </c>
      <c r="L2968" s="65">
        <v>-2475.2000000000003</v>
      </c>
      <c r="M2968" s="65">
        <v>13962.9</v>
      </c>
      <c r="N2968" s="65">
        <v>3712.8</v>
      </c>
      <c r="O2968" s="65">
        <v>10727.4</v>
      </c>
      <c r="P2968" s="65">
        <v>-38063.924999999996</v>
      </c>
      <c r="Q2968" s="65">
        <v>-9470.52</v>
      </c>
      <c r="R2968" s="65">
        <v>-20736.165000000001</v>
      </c>
      <c r="S2968" s="65">
        <v>-2933.92</v>
      </c>
      <c r="T2968" s="65">
        <v>1316.865</v>
      </c>
      <c r="U2968" s="65">
        <v>-19453.739999999998</v>
      </c>
      <c r="V2968" s="65">
        <v>-63413.50499999999</v>
      </c>
    </row>
    <row r="2969" spans="1:22" x14ac:dyDescent="0.25">
      <c r="A2969">
        <v>2953</v>
      </c>
      <c r="B2969" s="65">
        <v>40.98</v>
      </c>
      <c r="C2969" s="65">
        <v>317.08999999999997</v>
      </c>
      <c r="D2969" s="65">
        <v>14.2</v>
      </c>
      <c r="E2969" s="65">
        <v>228.21</v>
      </c>
      <c r="F2969" s="65">
        <v>3395.25</v>
      </c>
      <c r="G2969" s="65">
        <v>2756.23</v>
      </c>
      <c r="H2969" s="65">
        <v>9823.15</v>
      </c>
      <c r="I2969" s="65">
        <v>3186.74</v>
      </c>
      <c r="J2969" s="65">
        <v>2529.34</v>
      </c>
      <c r="K2969" s="65">
        <v>3248</v>
      </c>
      <c r="L2969" s="65">
        <v>-4024.2999999999997</v>
      </c>
      <c r="M2969" s="65">
        <v>7665.1500000000005</v>
      </c>
      <c r="N2969" s="65">
        <v>3728.4</v>
      </c>
      <c r="O2969" s="65">
        <v>-3743.7999999999997</v>
      </c>
      <c r="P2969" s="65">
        <v>-42903.424999999996</v>
      </c>
      <c r="Q2969" s="65">
        <v>-16986.48</v>
      </c>
      <c r="R2969" s="65">
        <v>-5684.42</v>
      </c>
      <c r="S2969" s="65">
        <v>-1284.32</v>
      </c>
      <c r="T2969" s="65">
        <v>5105.76</v>
      </c>
      <c r="U2969" s="65">
        <v>9275.68</v>
      </c>
      <c r="V2969" s="65">
        <v>-48851.754999999983</v>
      </c>
    </row>
    <row r="2970" spans="1:22" x14ac:dyDescent="0.25">
      <c r="A2970">
        <v>2954</v>
      </c>
      <c r="B2970" s="65">
        <v>39.1877</v>
      </c>
      <c r="C2970" s="65">
        <v>321.9855</v>
      </c>
      <c r="D2970" s="65">
        <v>13.970700000000001</v>
      </c>
      <c r="E2970" s="65">
        <v>228.97739999999999</v>
      </c>
      <c r="F2970" s="65">
        <v>3200.7835</v>
      </c>
      <c r="G2970" s="65">
        <v>2743.1700999999998</v>
      </c>
      <c r="H2970" s="65">
        <v>9504.7525000000005</v>
      </c>
      <c r="I2970" s="65">
        <v>3198.3317000000002</v>
      </c>
      <c r="J2970" s="65">
        <v>2530.2348000000002</v>
      </c>
      <c r="K2970" s="65">
        <v>3338.2105000000001</v>
      </c>
      <c r="L2970" s="65">
        <v>8556.1</v>
      </c>
      <c r="M2970" s="65">
        <v>321.75</v>
      </c>
      <c r="N2970" s="65">
        <v>12842.699999999999</v>
      </c>
      <c r="O2970" s="65">
        <v>-5274.8</v>
      </c>
      <c r="P2970" s="65">
        <v>5713</v>
      </c>
      <c r="Q2970" s="65">
        <v>-14373.539999999999</v>
      </c>
      <c r="R2970" s="65">
        <v>10235.44</v>
      </c>
      <c r="S2970" s="65">
        <v>-2443.89</v>
      </c>
      <c r="T2970" s="65">
        <v>4972.26</v>
      </c>
      <c r="U2970" s="65">
        <v>-8766.74</v>
      </c>
      <c r="V2970" s="65">
        <v>11782.280000000004</v>
      </c>
    </row>
    <row r="2971" spans="1:22" x14ac:dyDescent="0.25">
      <c r="A2971">
        <v>2955</v>
      </c>
      <c r="B2971" s="65">
        <v>39.840000000000003</v>
      </c>
      <c r="C2971" s="65">
        <v>317.25</v>
      </c>
      <c r="D2971" s="65">
        <v>13.87</v>
      </c>
      <c r="E2971" s="65">
        <v>230.51</v>
      </c>
      <c r="F2971" s="65">
        <v>3141.31</v>
      </c>
      <c r="G2971" s="65">
        <v>2676.08</v>
      </c>
      <c r="H2971" s="65">
        <v>9291.64</v>
      </c>
      <c r="I2971" s="65">
        <v>3136.3</v>
      </c>
      <c r="J2971" s="65">
        <v>2538.0700000000002</v>
      </c>
      <c r="K2971" s="65">
        <v>3237.75</v>
      </c>
      <c r="L2971" s="65">
        <v>3989.2999999999997</v>
      </c>
      <c r="M2971" s="65">
        <v>7428.3</v>
      </c>
      <c r="N2971" s="65">
        <v>16887</v>
      </c>
      <c r="O2971" s="65">
        <v>-8341.7999999999993</v>
      </c>
      <c r="P2971" s="65">
        <v>20581.350000000002</v>
      </c>
      <c r="Q2971" s="65">
        <v>-954.66</v>
      </c>
      <c r="R2971" s="65">
        <v>20891.215</v>
      </c>
      <c r="S2971" s="65">
        <v>3759.76</v>
      </c>
      <c r="T2971" s="65">
        <v>3796.3650000000002</v>
      </c>
      <c r="U2971" s="65">
        <v>11326.28</v>
      </c>
      <c r="V2971" s="65">
        <v>79363.11</v>
      </c>
    </row>
    <row r="2972" spans="1:22" x14ac:dyDescent="0.25">
      <c r="A2972">
        <v>2956</v>
      </c>
      <c r="B2972" s="65">
        <v>41.589199999999998</v>
      </c>
      <c r="C2972" s="65">
        <v>319.87180000000001</v>
      </c>
      <c r="D2972" s="65">
        <v>14.283099999999999</v>
      </c>
      <c r="E2972" s="65">
        <v>231.8261</v>
      </c>
      <c r="F2972" s="65">
        <v>3269.6624999999999</v>
      </c>
      <c r="G2972" s="65">
        <v>2618.0176000000001</v>
      </c>
      <c r="H2972" s="65">
        <v>9749.4366000000009</v>
      </c>
      <c r="I2972" s="65">
        <v>3187.57</v>
      </c>
      <c r="J2972" s="65">
        <v>2576.6855999999998</v>
      </c>
      <c r="K2972" s="65">
        <v>3266.6777000000002</v>
      </c>
      <c r="L2972" s="65">
        <v>-8254.4</v>
      </c>
      <c r="M2972" s="65">
        <v>3492.2999999999997</v>
      </c>
      <c r="N2972" s="65">
        <v>659.09999999999991</v>
      </c>
      <c r="O2972" s="65">
        <v>-10972.2</v>
      </c>
      <c r="P2972" s="65">
        <v>-11506.75</v>
      </c>
      <c r="Q2972" s="65">
        <v>10656.96</v>
      </c>
      <c r="R2972" s="65">
        <v>-1998.7649999999999</v>
      </c>
      <c r="S2972" s="65">
        <v>-1367.7199999999998</v>
      </c>
      <c r="T2972" s="65">
        <v>-1995.3600000000001</v>
      </c>
      <c r="U2972" s="65">
        <v>5539.8200000000006</v>
      </c>
      <c r="V2972" s="65">
        <v>-15747.015000000003</v>
      </c>
    </row>
    <row r="2973" spans="1:22" x14ac:dyDescent="0.25">
      <c r="A2973">
        <v>2957</v>
      </c>
      <c r="B2973" s="65">
        <v>40.24</v>
      </c>
      <c r="C2973" s="65">
        <v>318.42</v>
      </c>
      <c r="D2973" s="65">
        <v>14.14</v>
      </c>
      <c r="E2973" s="65">
        <v>227.79</v>
      </c>
      <c r="F2973" s="65">
        <v>3224.44</v>
      </c>
      <c r="G2973" s="65">
        <v>2638.92</v>
      </c>
      <c r="H2973" s="65">
        <v>9659.2099999999991</v>
      </c>
      <c r="I2973" s="65">
        <v>3116.72</v>
      </c>
      <c r="J2973" s="65">
        <v>2553.61</v>
      </c>
      <c r="K2973" s="65">
        <v>3260.3</v>
      </c>
      <c r="L2973" s="65">
        <v>1179.5</v>
      </c>
      <c r="M2973" s="65">
        <v>5674.8</v>
      </c>
      <c r="N2973" s="65">
        <v>6306.3</v>
      </c>
      <c r="O2973" s="65">
        <v>-2900.2</v>
      </c>
      <c r="P2973" s="65">
        <v>-200.05</v>
      </c>
      <c r="Q2973" s="65">
        <v>6477.4199999999992</v>
      </c>
      <c r="R2973" s="65">
        <v>2512.5350000000003</v>
      </c>
      <c r="S2973" s="65">
        <v>5716.83</v>
      </c>
      <c r="T2973" s="65">
        <v>1466.3400000000001</v>
      </c>
      <c r="U2973" s="65">
        <v>6815.36</v>
      </c>
      <c r="V2973" s="65">
        <v>33048.834999999999</v>
      </c>
    </row>
    <row r="2974" spans="1:22" x14ac:dyDescent="0.25">
      <c r="A2974">
        <v>2958</v>
      </c>
      <c r="B2974" s="65">
        <v>41.998899999999999</v>
      </c>
      <c r="C2974" s="65">
        <v>322.62549999999999</v>
      </c>
      <c r="D2974" s="65">
        <v>14.363899999999999</v>
      </c>
      <c r="E2974" s="65">
        <v>230.2174</v>
      </c>
      <c r="F2974" s="65">
        <v>3355.1041</v>
      </c>
      <c r="G2974" s="65">
        <v>2772.7732000000001</v>
      </c>
      <c r="H2974" s="65">
        <v>9679.4115000000002</v>
      </c>
      <c r="I2974" s="65">
        <v>3200.4108000000001</v>
      </c>
      <c r="J2974" s="65">
        <v>2506.67</v>
      </c>
      <c r="K2974" s="65">
        <v>3314.4389999999999</v>
      </c>
      <c r="L2974" s="65">
        <v>-11122.3</v>
      </c>
      <c r="M2974" s="65">
        <v>-638.25</v>
      </c>
      <c r="N2974" s="65">
        <v>-2492.1</v>
      </c>
      <c r="O2974" s="65">
        <v>-7754.8</v>
      </c>
      <c r="P2974" s="65">
        <v>-32867.15</v>
      </c>
      <c r="Q2974" s="65">
        <v>-20294.16</v>
      </c>
      <c r="R2974" s="65">
        <v>1502.49</v>
      </c>
      <c r="S2974" s="65">
        <v>-2651.8</v>
      </c>
      <c r="T2974" s="65">
        <v>8506.98</v>
      </c>
      <c r="U2974" s="65">
        <v>-4012.44</v>
      </c>
      <c r="V2974" s="65">
        <v>-71823.530000000013</v>
      </c>
    </row>
    <row r="2975" spans="1:22" x14ac:dyDescent="0.25">
      <c r="A2975">
        <v>2959</v>
      </c>
      <c r="B2975" s="65">
        <v>40.49</v>
      </c>
      <c r="C2975" s="65">
        <v>321.32</v>
      </c>
      <c r="D2975" s="65">
        <v>14.8</v>
      </c>
      <c r="E2975" s="65">
        <v>233.67</v>
      </c>
      <c r="F2975" s="65">
        <v>3094</v>
      </c>
      <c r="G2975" s="65">
        <v>2720.48</v>
      </c>
      <c r="H2975" s="65">
        <v>9788.06</v>
      </c>
      <c r="I2975" s="65">
        <v>3190.93</v>
      </c>
      <c r="J2975" s="65">
        <v>2591.86</v>
      </c>
      <c r="K2975" s="65">
        <v>3252.91</v>
      </c>
      <c r="L2975" s="65">
        <v>-560</v>
      </c>
      <c r="M2975" s="65">
        <v>1325.8500000000001</v>
      </c>
      <c r="N2975" s="65">
        <v>-19429.8</v>
      </c>
      <c r="O2975" s="65">
        <v>-14650</v>
      </c>
      <c r="P2975" s="65">
        <v>32407.975000000002</v>
      </c>
      <c r="Q2975" s="65">
        <v>-9834.7199999999993</v>
      </c>
      <c r="R2975" s="65">
        <v>-3929.7550000000001</v>
      </c>
      <c r="S2975" s="65">
        <v>-1703.91</v>
      </c>
      <c r="T2975" s="65">
        <v>-4272.1349999999993</v>
      </c>
      <c r="U2975" s="65">
        <v>8293.42</v>
      </c>
      <c r="V2975" s="65">
        <v>-12353.074999999992</v>
      </c>
    </row>
    <row r="2976" spans="1:22" x14ac:dyDescent="0.25">
      <c r="A2976">
        <v>2960</v>
      </c>
      <c r="B2976" s="65">
        <v>40.383600000000001</v>
      </c>
      <c r="C2976" s="65">
        <v>317.20339999999999</v>
      </c>
      <c r="D2976" s="65">
        <v>14.374499999999999</v>
      </c>
      <c r="E2976" s="65">
        <v>218.41329999999999</v>
      </c>
      <c r="F2976" s="65">
        <v>3209.1732999999999</v>
      </c>
      <c r="G2976" s="65">
        <v>2646.8843000000002</v>
      </c>
      <c r="H2976" s="65">
        <v>9882.9604999999992</v>
      </c>
      <c r="I2976" s="65">
        <v>3238.7345999999998</v>
      </c>
      <c r="J2976" s="65">
        <v>2568.2809999999999</v>
      </c>
      <c r="K2976" s="65">
        <v>3326.4279000000001</v>
      </c>
      <c r="L2976" s="65">
        <v>184.8</v>
      </c>
      <c r="M2976" s="65">
        <v>7494.9</v>
      </c>
      <c r="N2976" s="65">
        <v>-2905.5</v>
      </c>
      <c r="O2976" s="65">
        <v>15853.400000000001</v>
      </c>
      <c r="P2976" s="65">
        <v>3615.5499999999997</v>
      </c>
      <c r="Q2976" s="65">
        <v>4883.62</v>
      </c>
      <c r="R2976" s="65">
        <v>-8674.9600000000009</v>
      </c>
      <c r="S2976" s="65">
        <v>-6484.18</v>
      </c>
      <c r="T2976" s="65">
        <v>-734.67000000000007</v>
      </c>
      <c r="U2976" s="65">
        <v>-6410.2199999999993</v>
      </c>
      <c r="V2976" s="65">
        <v>6822.739999999998</v>
      </c>
    </row>
    <row r="2977" spans="1:22" x14ac:dyDescent="0.25">
      <c r="A2977">
        <v>2961</v>
      </c>
      <c r="B2977" s="65">
        <v>40.82</v>
      </c>
      <c r="C2977" s="65">
        <v>322.64</v>
      </c>
      <c r="D2977" s="65">
        <v>14.04</v>
      </c>
      <c r="E2977" s="65">
        <v>233.85</v>
      </c>
      <c r="F2977" s="65">
        <v>3249.68</v>
      </c>
      <c r="G2977" s="65">
        <v>2672.72</v>
      </c>
      <c r="H2977" s="65">
        <v>9802.83</v>
      </c>
      <c r="I2977" s="65">
        <v>3204.1</v>
      </c>
      <c r="J2977" s="65">
        <v>2505.21</v>
      </c>
      <c r="K2977" s="65">
        <v>3359.93</v>
      </c>
      <c r="L2977" s="65">
        <v>-2895.9</v>
      </c>
      <c r="M2977" s="65">
        <v>-652.65</v>
      </c>
      <c r="N2977" s="65">
        <v>9956.7000000000007</v>
      </c>
      <c r="O2977" s="65">
        <v>-15023.8</v>
      </c>
      <c r="P2977" s="65">
        <v>-6510.2749999999996</v>
      </c>
      <c r="Q2977" s="65">
        <v>-283.45999999999998</v>
      </c>
      <c r="R2977" s="65">
        <v>-4668.3</v>
      </c>
      <c r="S2977" s="65">
        <v>-3021.04</v>
      </c>
      <c r="T2977" s="65">
        <v>8726.0400000000009</v>
      </c>
      <c r="U2977" s="65">
        <v>-13111.32</v>
      </c>
      <c r="V2977" s="65">
        <v>-27484.004999999997</v>
      </c>
    </row>
    <row r="2978" spans="1:22" x14ac:dyDescent="0.25">
      <c r="A2978">
        <v>2962</v>
      </c>
      <c r="B2978" s="65">
        <v>39.298400000000001</v>
      </c>
      <c r="C2978" s="65">
        <v>317.94450000000001</v>
      </c>
      <c r="D2978" s="65">
        <v>14.664199999999999</v>
      </c>
      <c r="E2978" s="65">
        <v>224.68709999999999</v>
      </c>
      <c r="F2978" s="65">
        <v>3001.5583000000001</v>
      </c>
      <c r="G2978" s="65">
        <v>2697.9342999999999</v>
      </c>
      <c r="H2978" s="65">
        <v>9550.1420999999991</v>
      </c>
      <c r="I2978" s="65">
        <v>3189.7161999999998</v>
      </c>
      <c r="J2978" s="65">
        <v>2548.5327000000002</v>
      </c>
      <c r="K2978" s="65">
        <v>3311.6089000000002</v>
      </c>
      <c r="L2978" s="65">
        <v>7781.2</v>
      </c>
      <c r="M2978" s="65">
        <v>6383.2499999999991</v>
      </c>
      <c r="N2978" s="65">
        <v>-14203.800000000001</v>
      </c>
      <c r="O2978" s="65">
        <v>3305.8</v>
      </c>
      <c r="P2978" s="65">
        <v>55519.3</v>
      </c>
      <c r="Q2978" s="65">
        <v>-5326.38</v>
      </c>
      <c r="R2978" s="65">
        <v>7965.96</v>
      </c>
      <c r="S2978" s="65">
        <v>-1582.34</v>
      </c>
      <c r="T2978" s="65">
        <v>2227.5749999999998</v>
      </c>
      <c r="U2978" s="65">
        <v>-3446.4199999999996</v>
      </c>
      <c r="V2978" s="65">
        <v>58624.145000000004</v>
      </c>
    </row>
    <row r="2979" spans="1:22" x14ac:dyDescent="0.25">
      <c r="A2979">
        <v>2963</v>
      </c>
      <c r="B2979" s="65">
        <v>38.520000000000003</v>
      </c>
      <c r="C2979" s="65">
        <v>325.37</v>
      </c>
      <c r="D2979" s="65">
        <v>14.23</v>
      </c>
      <c r="E2979" s="65">
        <v>227.85</v>
      </c>
      <c r="F2979" s="65">
        <v>3296.38</v>
      </c>
      <c r="G2979" s="65">
        <v>2640.96</v>
      </c>
      <c r="H2979" s="65">
        <v>9487.9699999999993</v>
      </c>
      <c r="I2979" s="65">
        <v>3168.17</v>
      </c>
      <c r="J2979" s="65">
        <v>2574.17</v>
      </c>
      <c r="K2979" s="65">
        <v>3293.78</v>
      </c>
      <c r="L2979" s="65">
        <v>13257.3</v>
      </c>
      <c r="M2979" s="65">
        <v>-4751.7</v>
      </c>
      <c r="N2979" s="65">
        <v>2687.1</v>
      </c>
      <c r="O2979" s="65">
        <v>-3019</v>
      </c>
      <c r="P2979" s="65">
        <v>-18186.974999999999</v>
      </c>
      <c r="Q2979" s="65">
        <v>6067.96</v>
      </c>
      <c r="R2979" s="65">
        <v>11074.594999999999</v>
      </c>
      <c r="S2979" s="65">
        <v>572.05000000000007</v>
      </c>
      <c r="T2979" s="65">
        <v>-1618.6049999999998</v>
      </c>
      <c r="U2979" s="65">
        <v>119.36</v>
      </c>
      <c r="V2979" s="65">
        <v>6202.085</v>
      </c>
    </row>
    <row r="2980" spans="1:22" x14ac:dyDescent="0.25">
      <c r="A2980">
        <v>2964</v>
      </c>
      <c r="B2980" s="65">
        <v>40.085099999999997</v>
      </c>
      <c r="C2980" s="65">
        <v>319.32659999999998</v>
      </c>
      <c r="D2980" s="65">
        <v>14.451700000000001</v>
      </c>
      <c r="E2980" s="65">
        <v>229.09200000000001</v>
      </c>
      <c r="F2980" s="65">
        <v>3218.5918000000001</v>
      </c>
      <c r="G2980" s="65">
        <v>2698.1439</v>
      </c>
      <c r="H2980" s="65">
        <v>9726.7720000000008</v>
      </c>
      <c r="I2980" s="65">
        <v>3220.9901</v>
      </c>
      <c r="J2980" s="65">
        <v>2612.7303000000002</v>
      </c>
      <c r="K2980" s="65">
        <v>3274.1907000000001</v>
      </c>
      <c r="L2980" s="65">
        <v>2274.3000000000002</v>
      </c>
      <c r="M2980" s="65">
        <v>4310.1000000000004</v>
      </c>
      <c r="N2980" s="65">
        <v>-5916.3</v>
      </c>
      <c r="O2980" s="65">
        <v>-5504</v>
      </c>
      <c r="P2980" s="65">
        <v>1260.9250000000002</v>
      </c>
      <c r="Q2980" s="65">
        <v>-5368.3</v>
      </c>
      <c r="R2980" s="65">
        <v>-865.53500000000008</v>
      </c>
      <c r="S2980" s="65">
        <v>-4709.7299999999996</v>
      </c>
      <c r="T2980" s="65">
        <v>-7402.0649999999996</v>
      </c>
      <c r="U2980" s="65">
        <v>4037.22</v>
      </c>
      <c r="V2980" s="65">
        <v>-17883.384999999998</v>
      </c>
    </row>
    <row r="2981" spans="1:22" x14ac:dyDescent="0.25">
      <c r="A2981">
        <v>2965</v>
      </c>
      <c r="B2981" s="65">
        <v>40.840000000000003</v>
      </c>
      <c r="C2981" s="65">
        <v>323.58999999999997</v>
      </c>
      <c r="D2981" s="65">
        <v>14.55</v>
      </c>
      <c r="E2981" s="65">
        <v>224.79</v>
      </c>
      <c r="F2981" s="65">
        <v>3132.94</v>
      </c>
      <c r="G2981" s="65">
        <v>2663.48</v>
      </c>
      <c r="H2981" s="65">
        <v>9778.34</v>
      </c>
      <c r="I2981" s="65">
        <v>3232.67</v>
      </c>
      <c r="J2981" s="65">
        <v>2582.46</v>
      </c>
      <c r="K2981" s="65">
        <v>3318.62</v>
      </c>
      <c r="L2981" s="65">
        <v>-3038.7</v>
      </c>
      <c r="M2981" s="65">
        <v>-2086.35</v>
      </c>
      <c r="N2981" s="65">
        <v>-9672</v>
      </c>
      <c r="O2981" s="65">
        <v>3090.8</v>
      </c>
      <c r="P2981" s="65">
        <v>22673.4</v>
      </c>
      <c r="Q2981" s="65">
        <v>1564.52</v>
      </c>
      <c r="R2981" s="65">
        <v>-3443.74</v>
      </c>
      <c r="S2981" s="65">
        <v>-5877.29</v>
      </c>
      <c r="T2981" s="65">
        <v>-2861.2649999999999</v>
      </c>
      <c r="U2981" s="65">
        <v>-4847.88</v>
      </c>
      <c r="V2981" s="65">
        <v>-4498.5049999999974</v>
      </c>
    </row>
    <row r="2982" spans="1:22" x14ac:dyDescent="0.25">
      <c r="A2982">
        <v>2966</v>
      </c>
      <c r="B2982" s="65">
        <v>40.516399999999997</v>
      </c>
      <c r="C2982" s="65">
        <v>323.57040000000001</v>
      </c>
      <c r="D2982" s="65">
        <v>14.282299999999999</v>
      </c>
      <c r="E2982" s="65">
        <v>227.1498</v>
      </c>
      <c r="F2982" s="65">
        <v>3344.1489999999999</v>
      </c>
      <c r="G2982" s="65">
        <v>2720.4744000000001</v>
      </c>
      <c r="H2982" s="65">
        <v>9505.3583999999992</v>
      </c>
      <c r="I2982" s="65">
        <v>3171.0868</v>
      </c>
      <c r="J2982" s="65">
        <v>2579.2492000000002</v>
      </c>
      <c r="K2982" s="65">
        <v>3293.2955000000002</v>
      </c>
      <c r="L2982" s="65">
        <v>-744.8</v>
      </c>
      <c r="M2982" s="65">
        <v>-2055.6</v>
      </c>
      <c r="N2982" s="65">
        <v>690.30000000000007</v>
      </c>
      <c r="O2982" s="65">
        <v>-1619.6</v>
      </c>
      <c r="P2982" s="65">
        <v>-30128.375</v>
      </c>
      <c r="Q2982" s="65">
        <v>-9834.4</v>
      </c>
      <c r="R2982" s="65">
        <v>10205.145</v>
      </c>
      <c r="S2982" s="65">
        <v>280.60000000000002</v>
      </c>
      <c r="T2982" s="65">
        <v>-2379.9</v>
      </c>
      <c r="U2982" s="65">
        <v>216.26</v>
      </c>
      <c r="V2982" s="65">
        <v>-35370.370000000003</v>
      </c>
    </row>
    <row r="2983" spans="1:22" x14ac:dyDescent="0.25">
      <c r="A2983">
        <v>2967</v>
      </c>
      <c r="B2983" s="65">
        <v>41.35</v>
      </c>
      <c r="C2983" s="65">
        <v>328.48</v>
      </c>
      <c r="D2983" s="65">
        <v>13.99</v>
      </c>
      <c r="E2983" s="65">
        <v>230.57</v>
      </c>
      <c r="F2983" s="65">
        <v>3367.47</v>
      </c>
      <c r="G2983" s="65">
        <v>2577.4899999999998</v>
      </c>
      <c r="H2983" s="65">
        <v>9869.08</v>
      </c>
      <c r="I2983" s="65">
        <v>3142.68</v>
      </c>
      <c r="J2983" s="65">
        <v>2595.2600000000002</v>
      </c>
      <c r="K2983" s="65">
        <v>3356.49</v>
      </c>
      <c r="L2983" s="65">
        <v>-6548.5</v>
      </c>
      <c r="M2983" s="65">
        <v>-9415.1999999999989</v>
      </c>
      <c r="N2983" s="65">
        <v>11961.3</v>
      </c>
      <c r="O2983" s="65">
        <v>-8455.1999999999989</v>
      </c>
      <c r="P2983" s="65">
        <v>-35958.575000000004</v>
      </c>
      <c r="Q2983" s="65">
        <v>18762.02</v>
      </c>
      <c r="R2983" s="65">
        <v>-7980.94</v>
      </c>
      <c r="S2983" s="65">
        <v>3121.1200000000003</v>
      </c>
      <c r="T2983" s="65">
        <v>-4781.7449999999999</v>
      </c>
      <c r="U2983" s="65">
        <v>-12422.039999999999</v>
      </c>
      <c r="V2983" s="65">
        <v>-51717.760000000002</v>
      </c>
    </row>
    <row r="2984" spans="1:22" x14ac:dyDescent="0.25">
      <c r="A2984">
        <v>2968</v>
      </c>
      <c r="B2984" s="65">
        <v>42.564999999999998</v>
      </c>
      <c r="C2984" s="65">
        <v>323.06299999999999</v>
      </c>
      <c r="D2984" s="65">
        <v>14.3847</v>
      </c>
      <c r="E2984" s="65">
        <v>227.38399999999999</v>
      </c>
      <c r="F2984" s="65">
        <v>3150.5738999999999</v>
      </c>
      <c r="G2984" s="65">
        <v>2666.1941000000002</v>
      </c>
      <c r="H2984" s="65">
        <v>9648.5274000000009</v>
      </c>
      <c r="I2984" s="65">
        <v>3188.9778000000001</v>
      </c>
      <c r="J2984" s="65">
        <v>2583.4114</v>
      </c>
      <c r="K2984" s="65">
        <v>3328.8002000000001</v>
      </c>
      <c r="L2984" s="65">
        <v>-15084.999999999998</v>
      </c>
      <c r="M2984" s="65">
        <v>-1294.5</v>
      </c>
      <c r="N2984" s="65">
        <v>-3303.2999999999997</v>
      </c>
      <c r="O2984" s="65">
        <v>-2088</v>
      </c>
      <c r="P2984" s="65">
        <v>18265.400000000001</v>
      </c>
      <c r="Q2984" s="65">
        <v>1021.66</v>
      </c>
      <c r="R2984" s="65">
        <v>3046.6950000000002</v>
      </c>
      <c r="S2984" s="65">
        <v>-1508.5</v>
      </c>
      <c r="T2984" s="65">
        <v>-3004.2299999999996</v>
      </c>
      <c r="U2984" s="65">
        <v>-6884.68</v>
      </c>
      <c r="V2984" s="65">
        <v>-10834.454999999998</v>
      </c>
    </row>
    <row r="2985" spans="1:22" x14ac:dyDescent="0.25">
      <c r="A2985">
        <v>2969</v>
      </c>
      <c r="B2985" s="65">
        <v>40.57</v>
      </c>
      <c r="C2985" s="65">
        <v>332.82</v>
      </c>
      <c r="D2985" s="65">
        <v>14.16</v>
      </c>
      <c r="E2985" s="65">
        <v>227.7</v>
      </c>
      <c r="F2985" s="65">
        <v>3112.59</v>
      </c>
      <c r="G2985" s="65">
        <v>2643.26</v>
      </c>
      <c r="H2985" s="65">
        <v>9604.0300000000007</v>
      </c>
      <c r="I2985" s="65">
        <v>3227.81</v>
      </c>
      <c r="J2985" s="65">
        <v>2550.4499999999998</v>
      </c>
      <c r="K2985" s="65">
        <v>3352.42</v>
      </c>
      <c r="L2985" s="65">
        <v>-1138.2</v>
      </c>
      <c r="M2985" s="65">
        <v>-15924</v>
      </c>
      <c r="N2985" s="65">
        <v>5647.2000000000007</v>
      </c>
      <c r="O2985" s="65">
        <v>-2719.6</v>
      </c>
      <c r="P2985" s="65">
        <v>27761.125</v>
      </c>
      <c r="Q2985" s="65">
        <v>5608.18</v>
      </c>
      <c r="R2985" s="65">
        <v>5271.63</v>
      </c>
      <c r="S2985" s="65">
        <v>-5391.47</v>
      </c>
      <c r="T2985" s="65">
        <v>1939.8749999999998</v>
      </c>
      <c r="U2985" s="65">
        <v>-11608.1</v>
      </c>
      <c r="V2985" s="65">
        <v>9446.6400000000012</v>
      </c>
    </row>
    <row r="2986" spans="1:22" x14ac:dyDescent="0.25">
      <c r="A2986">
        <v>2970</v>
      </c>
      <c r="B2986" s="65">
        <v>40.740400000000001</v>
      </c>
      <c r="C2986" s="65">
        <v>326.22430000000003</v>
      </c>
      <c r="D2986" s="65">
        <v>14.2418</v>
      </c>
      <c r="E2986" s="65">
        <v>228.58269999999999</v>
      </c>
      <c r="F2986" s="65">
        <v>3157.0589</v>
      </c>
      <c r="G2986" s="65">
        <v>2688.6774</v>
      </c>
      <c r="H2986" s="65">
        <v>9589.8595999999998</v>
      </c>
      <c r="I2986" s="65">
        <v>3148.1179000000002</v>
      </c>
      <c r="J2986" s="65">
        <v>2573.5776999999998</v>
      </c>
      <c r="K2986" s="65">
        <v>3254.7289999999998</v>
      </c>
      <c r="L2986" s="65">
        <v>-2312.8000000000002</v>
      </c>
      <c r="M2986" s="65">
        <v>-6036.4500000000007</v>
      </c>
      <c r="N2986" s="65">
        <v>2269.8000000000002</v>
      </c>
      <c r="O2986" s="65">
        <v>-4485.4000000000005</v>
      </c>
      <c r="P2986" s="65">
        <v>16644.150000000001</v>
      </c>
      <c r="Q2986" s="65">
        <v>-3475</v>
      </c>
      <c r="R2986" s="65">
        <v>5980.085</v>
      </c>
      <c r="S2986" s="65">
        <v>2577.4899999999998</v>
      </c>
      <c r="T2986" s="65">
        <v>-1529.175</v>
      </c>
      <c r="U2986" s="65">
        <v>7929.5599999999995</v>
      </c>
      <c r="V2986" s="65">
        <v>17562.260000000002</v>
      </c>
    </row>
    <row r="2987" spans="1:22" x14ac:dyDescent="0.25">
      <c r="A2987">
        <v>2971</v>
      </c>
      <c r="B2987" s="65">
        <v>38.58</v>
      </c>
      <c r="C2987" s="65">
        <v>326.86</v>
      </c>
      <c r="D2987" s="65">
        <v>13.93</v>
      </c>
      <c r="E2987" s="65">
        <v>236.1</v>
      </c>
      <c r="F2987" s="65">
        <v>3359.67</v>
      </c>
      <c r="G2987" s="65">
        <v>2646.27</v>
      </c>
      <c r="H2987" s="65">
        <v>10051.44</v>
      </c>
      <c r="I2987" s="65">
        <v>3220.04</v>
      </c>
      <c r="J2987" s="65">
        <v>2531.69</v>
      </c>
      <c r="K2987" s="65">
        <v>3324.1</v>
      </c>
      <c r="L2987" s="65">
        <v>12789</v>
      </c>
      <c r="M2987" s="65">
        <v>-6990.75</v>
      </c>
      <c r="N2987" s="65">
        <v>14547</v>
      </c>
      <c r="O2987" s="65">
        <v>-19521.599999999999</v>
      </c>
      <c r="P2987" s="65">
        <v>-34008.625</v>
      </c>
      <c r="Q2987" s="65">
        <v>5006.72</v>
      </c>
      <c r="R2987" s="65">
        <v>-17099.125</v>
      </c>
      <c r="S2987" s="65">
        <v>-4615.08</v>
      </c>
      <c r="T2987" s="65">
        <v>4753.83</v>
      </c>
      <c r="U2987" s="65">
        <v>-5944.86</v>
      </c>
      <c r="V2987" s="65">
        <v>-51083.49</v>
      </c>
    </row>
    <row r="2988" spans="1:22" x14ac:dyDescent="0.25">
      <c r="A2988">
        <v>2972</v>
      </c>
      <c r="B2988" s="65">
        <v>40.467500000000001</v>
      </c>
      <c r="C2988" s="65">
        <v>320.90210000000002</v>
      </c>
      <c r="D2988" s="65">
        <v>14.500299999999999</v>
      </c>
      <c r="E2988" s="65">
        <v>214.61510000000001</v>
      </c>
      <c r="F2988" s="65">
        <v>3313.7501999999999</v>
      </c>
      <c r="G2988" s="65">
        <v>2687.35</v>
      </c>
      <c r="H2988" s="65">
        <v>10279.006600000001</v>
      </c>
      <c r="I2988" s="65">
        <v>3174.3137999999999</v>
      </c>
      <c r="J2988" s="65">
        <v>2541.8946000000001</v>
      </c>
      <c r="K2988" s="65">
        <v>3314.8352</v>
      </c>
      <c r="L2988" s="65">
        <v>-402.5</v>
      </c>
      <c r="M2988" s="65">
        <v>1946.8500000000001</v>
      </c>
      <c r="N2988" s="65">
        <v>-7811.7</v>
      </c>
      <c r="O2988" s="65">
        <v>23449.8</v>
      </c>
      <c r="P2988" s="65">
        <v>-22528.674999999999</v>
      </c>
      <c r="Q2988" s="65">
        <v>-3209.52</v>
      </c>
      <c r="R2988" s="65">
        <v>-28477.264999999999</v>
      </c>
      <c r="S2988" s="65">
        <v>-42.1</v>
      </c>
      <c r="T2988" s="65">
        <v>3223.2900000000004</v>
      </c>
      <c r="U2988" s="65">
        <v>-4091.6800000000003</v>
      </c>
      <c r="V2988" s="65">
        <v>-37943.499999999993</v>
      </c>
    </row>
    <row r="2989" spans="1:22" x14ac:dyDescent="0.25">
      <c r="A2989">
        <v>2973</v>
      </c>
      <c r="B2989" s="65">
        <v>40.79</v>
      </c>
      <c r="C2989" s="65">
        <v>320.07</v>
      </c>
      <c r="D2989" s="65">
        <v>14.32</v>
      </c>
      <c r="E2989" s="65">
        <v>227.68</v>
      </c>
      <c r="F2989" s="65">
        <v>3303.89</v>
      </c>
      <c r="G2989" s="65">
        <v>2697.11</v>
      </c>
      <c r="H2989" s="65">
        <v>9460.2099999999991</v>
      </c>
      <c r="I2989" s="65">
        <v>3224.35</v>
      </c>
      <c r="J2989" s="65">
        <v>2562.4899999999998</v>
      </c>
      <c r="K2989" s="65">
        <v>3393.15</v>
      </c>
      <c r="L2989" s="65">
        <v>-2683.8</v>
      </c>
      <c r="M2989" s="65">
        <v>3197.85</v>
      </c>
      <c r="N2989" s="65">
        <v>-967.19999999999993</v>
      </c>
      <c r="O2989" s="65">
        <v>-2670</v>
      </c>
      <c r="P2989" s="65">
        <v>-20062.774999999998</v>
      </c>
      <c r="Q2989" s="65">
        <v>-5161.32</v>
      </c>
      <c r="R2989" s="65">
        <v>12462.48</v>
      </c>
      <c r="S2989" s="65">
        <v>-5045.8799999999992</v>
      </c>
      <c r="T2989" s="65">
        <v>134.685</v>
      </c>
      <c r="U2989" s="65">
        <v>-19754.32</v>
      </c>
      <c r="V2989" s="65">
        <v>-40550.28</v>
      </c>
    </row>
    <row r="2990" spans="1:22" x14ac:dyDescent="0.25">
      <c r="A2990">
        <v>2974</v>
      </c>
      <c r="B2990" s="65">
        <v>41.7819</v>
      </c>
      <c r="C2990" s="65">
        <v>329.4042</v>
      </c>
      <c r="D2990" s="65">
        <v>14.426399999999999</v>
      </c>
      <c r="E2990" s="65">
        <v>231.1045</v>
      </c>
      <c r="F2990" s="65">
        <v>3176.5989</v>
      </c>
      <c r="G2990" s="65">
        <v>2725.2624999999998</v>
      </c>
      <c r="H2990" s="65">
        <v>9873.1556999999993</v>
      </c>
      <c r="I2990" s="65">
        <v>3207.0183999999999</v>
      </c>
      <c r="J2990" s="65">
        <v>2598.1194999999998</v>
      </c>
      <c r="K2990" s="65">
        <v>3309.5844999999999</v>
      </c>
      <c r="L2990" s="65">
        <v>-9603.2999999999993</v>
      </c>
      <c r="M2990" s="65">
        <v>-10806.300000000001</v>
      </c>
      <c r="N2990" s="65">
        <v>-4929.6000000000004</v>
      </c>
      <c r="O2990" s="65">
        <v>-9529</v>
      </c>
      <c r="P2990" s="65">
        <v>11759.15</v>
      </c>
      <c r="Q2990" s="65">
        <v>-10792.019999999999</v>
      </c>
      <c r="R2990" s="65">
        <v>-8184.72</v>
      </c>
      <c r="S2990" s="65">
        <v>-3312.56</v>
      </c>
      <c r="T2990" s="65">
        <v>-5210.4449999999997</v>
      </c>
      <c r="U2990" s="65">
        <v>-3041.54</v>
      </c>
      <c r="V2990" s="65">
        <v>-53650.334999999992</v>
      </c>
    </row>
    <row r="2991" spans="1:22" x14ac:dyDescent="0.25">
      <c r="A2991">
        <v>2975</v>
      </c>
      <c r="B2991" s="65">
        <v>40.98</v>
      </c>
      <c r="C2991" s="65">
        <v>338.32</v>
      </c>
      <c r="D2991" s="65">
        <v>13.96</v>
      </c>
      <c r="E2991" s="65">
        <v>228.74</v>
      </c>
      <c r="F2991" s="65">
        <v>3282.54</v>
      </c>
      <c r="G2991" s="65">
        <v>2735.16</v>
      </c>
      <c r="H2991" s="65">
        <v>9314.0400000000009</v>
      </c>
      <c r="I2991" s="65">
        <v>3135.36</v>
      </c>
      <c r="J2991" s="65">
        <v>2551.86</v>
      </c>
      <c r="K2991" s="65">
        <v>3305.47</v>
      </c>
      <c r="L2991" s="65">
        <v>-3960.6</v>
      </c>
      <c r="M2991" s="65">
        <v>-24172.65</v>
      </c>
      <c r="N2991" s="65">
        <v>13365.3</v>
      </c>
      <c r="O2991" s="65">
        <v>-4797.2</v>
      </c>
      <c r="P2991" s="65">
        <v>-14726.575000000001</v>
      </c>
      <c r="Q2991" s="65">
        <v>-12771.68</v>
      </c>
      <c r="R2991" s="65">
        <v>19771.165000000001</v>
      </c>
      <c r="S2991" s="65">
        <v>3852.93</v>
      </c>
      <c r="T2991" s="65">
        <v>1728.42</v>
      </c>
      <c r="U2991" s="65">
        <v>-2218.56</v>
      </c>
      <c r="V2991" s="65">
        <v>-23929.450000000008</v>
      </c>
    </row>
    <row r="2992" spans="1:22" x14ac:dyDescent="0.25">
      <c r="A2992">
        <v>2976</v>
      </c>
      <c r="B2992" s="65">
        <v>39.626199999999997</v>
      </c>
      <c r="C2992" s="65">
        <v>325.24959999999999</v>
      </c>
      <c r="D2992" s="65">
        <v>13.856299999999999</v>
      </c>
      <c r="E2992" s="65">
        <v>229.35390000000001</v>
      </c>
      <c r="F2992" s="65">
        <v>3331.6142</v>
      </c>
      <c r="G2992" s="65">
        <v>2709.9931000000001</v>
      </c>
      <c r="H2992" s="65">
        <v>9910.1574000000001</v>
      </c>
      <c r="I2992" s="65">
        <v>3181.4847</v>
      </c>
      <c r="J2992" s="65">
        <v>2539.1262000000002</v>
      </c>
      <c r="K2992" s="65">
        <v>3328.203</v>
      </c>
      <c r="L2992" s="65">
        <v>5486.6</v>
      </c>
      <c r="M2992" s="65">
        <v>-4574.3999999999996</v>
      </c>
      <c r="N2992" s="65">
        <v>17304.3</v>
      </c>
      <c r="O2992" s="65">
        <v>-6027.8</v>
      </c>
      <c r="P2992" s="65">
        <v>-26994.674999999999</v>
      </c>
      <c r="Q2992" s="65">
        <v>-7738.14</v>
      </c>
      <c r="R2992" s="65">
        <v>-10034.805</v>
      </c>
      <c r="S2992" s="65">
        <v>-759.18999999999994</v>
      </c>
      <c r="T2992" s="65">
        <v>3638.55</v>
      </c>
      <c r="U2992" s="65">
        <v>-6765.24</v>
      </c>
      <c r="V2992" s="65">
        <v>-36464.800000000003</v>
      </c>
    </row>
    <row r="2993" spans="1:22" x14ac:dyDescent="0.25">
      <c r="A2993">
        <v>2977</v>
      </c>
      <c r="B2993" s="65">
        <v>40.479999999999997</v>
      </c>
      <c r="C2993" s="65">
        <v>324.68</v>
      </c>
      <c r="D2993" s="65">
        <v>14.24</v>
      </c>
      <c r="E2993" s="65">
        <v>227.15</v>
      </c>
      <c r="F2993" s="65">
        <v>3329.29</v>
      </c>
      <c r="G2993" s="65">
        <v>2657.15</v>
      </c>
      <c r="H2993" s="65">
        <v>9547.15</v>
      </c>
      <c r="I2993" s="65">
        <v>3228.64</v>
      </c>
      <c r="J2993" s="65">
        <v>2608.5500000000002</v>
      </c>
      <c r="K2993" s="65">
        <v>3338.19</v>
      </c>
      <c r="L2993" s="65">
        <v>-518</v>
      </c>
      <c r="M2993" s="65">
        <v>-3725.7</v>
      </c>
      <c r="N2993" s="65">
        <v>2472.6</v>
      </c>
      <c r="O2993" s="65">
        <v>-1615.3999999999999</v>
      </c>
      <c r="P2993" s="65">
        <v>-26412.799999999999</v>
      </c>
      <c r="Q2993" s="65">
        <v>2830.52</v>
      </c>
      <c r="R2993" s="65">
        <v>8115.44</v>
      </c>
      <c r="S2993" s="65">
        <v>-5475.01</v>
      </c>
      <c r="T2993" s="65">
        <v>-6775.59</v>
      </c>
      <c r="U2993" s="65">
        <v>-8762.1200000000008</v>
      </c>
      <c r="V2993" s="65">
        <v>-39866.06</v>
      </c>
    </row>
    <row r="2994" spans="1:22" x14ac:dyDescent="0.25">
      <c r="A2994">
        <v>2978</v>
      </c>
      <c r="B2994" s="65">
        <v>41.526000000000003</v>
      </c>
      <c r="C2994" s="65">
        <v>313.51510000000002</v>
      </c>
      <c r="D2994" s="65">
        <v>14.628399999999999</v>
      </c>
      <c r="E2994" s="65">
        <v>218.0865</v>
      </c>
      <c r="F2994" s="65">
        <v>3258.9594999999999</v>
      </c>
      <c r="G2994" s="65">
        <v>2722.5275000000001</v>
      </c>
      <c r="H2994" s="65">
        <v>9677.9696000000004</v>
      </c>
      <c r="I2994" s="65">
        <v>3202.5691999999999</v>
      </c>
      <c r="J2994" s="65">
        <v>2579.3989000000001</v>
      </c>
      <c r="K2994" s="65">
        <v>3290.7694000000001</v>
      </c>
      <c r="L2994" s="65">
        <v>-7812.0000000000009</v>
      </c>
      <c r="M2994" s="65">
        <v>13027.35</v>
      </c>
      <c r="N2994" s="65">
        <v>-12807.6</v>
      </c>
      <c r="O2994" s="65">
        <v>16507</v>
      </c>
      <c r="P2994" s="65">
        <v>-8831</v>
      </c>
      <c r="Q2994" s="65">
        <v>-10245.02</v>
      </c>
      <c r="R2994" s="65">
        <v>1574.585</v>
      </c>
      <c r="S2994" s="65">
        <v>-2867.6400000000003</v>
      </c>
      <c r="T2994" s="65">
        <v>-2402.355</v>
      </c>
      <c r="U2994" s="65">
        <v>721.48</v>
      </c>
      <c r="V2994" s="65">
        <v>-13135.2</v>
      </c>
    </row>
    <row r="2995" spans="1:22" x14ac:dyDescent="0.25">
      <c r="A2995">
        <v>2979</v>
      </c>
      <c r="B2995" s="65">
        <v>42.43</v>
      </c>
      <c r="C2995" s="65">
        <v>323.19</v>
      </c>
      <c r="D2995" s="65">
        <v>13.9</v>
      </c>
      <c r="E2995" s="65">
        <v>218.78</v>
      </c>
      <c r="F2995" s="65">
        <v>3216.72</v>
      </c>
      <c r="G2995" s="65">
        <v>2735.23</v>
      </c>
      <c r="H2995" s="65">
        <v>10159.73</v>
      </c>
      <c r="I2995" s="65">
        <v>3167.01</v>
      </c>
      <c r="J2995" s="65">
        <v>2606.0500000000002</v>
      </c>
      <c r="K2995" s="65">
        <v>3288.1</v>
      </c>
      <c r="L2995" s="65">
        <v>-14142.8</v>
      </c>
      <c r="M2995" s="65">
        <v>-1485.1499999999999</v>
      </c>
      <c r="N2995" s="65">
        <v>15678.000000000002</v>
      </c>
      <c r="O2995" s="65">
        <v>15115.8</v>
      </c>
      <c r="P2995" s="65">
        <v>1729.9</v>
      </c>
      <c r="Q2995" s="65">
        <v>-12785.76</v>
      </c>
      <c r="R2995" s="65">
        <v>-22513.52</v>
      </c>
      <c r="S2995" s="65">
        <v>688.64</v>
      </c>
      <c r="T2995" s="65">
        <v>-6399.78</v>
      </c>
      <c r="U2995" s="65">
        <v>1255.8</v>
      </c>
      <c r="V2995" s="65">
        <v>-22858.87</v>
      </c>
    </row>
    <row r="2996" spans="1:22" x14ac:dyDescent="0.25">
      <c r="A2996">
        <v>2980</v>
      </c>
      <c r="B2996" s="65">
        <v>39.603299999999997</v>
      </c>
      <c r="C2996" s="65">
        <v>326.05739999999997</v>
      </c>
      <c r="D2996" s="65">
        <v>14.704499999999999</v>
      </c>
      <c r="E2996" s="65">
        <v>223.96100000000001</v>
      </c>
      <c r="F2996" s="65">
        <v>3290.8056999999999</v>
      </c>
      <c r="G2996" s="65">
        <v>2704.4131000000002</v>
      </c>
      <c r="H2996" s="65">
        <v>9481.7981</v>
      </c>
      <c r="I2996" s="65">
        <v>3093.0686999999998</v>
      </c>
      <c r="J2996" s="65">
        <v>2525.3989000000001</v>
      </c>
      <c r="K2996" s="65">
        <v>3246.4870000000001</v>
      </c>
      <c r="L2996" s="65">
        <v>5646.9</v>
      </c>
      <c r="M2996" s="65">
        <v>-5786.1</v>
      </c>
      <c r="N2996" s="65">
        <v>-15775.500000000002</v>
      </c>
      <c r="O2996" s="65">
        <v>4758</v>
      </c>
      <c r="P2996" s="65">
        <v>-16792.55</v>
      </c>
      <c r="Q2996" s="65">
        <v>-6622.14</v>
      </c>
      <c r="R2996" s="65">
        <v>11383.16</v>
      </c>
      <c r="S2996" s="65">
        <v>8082.41</v>
      </c>
      <c r="T2996" s="65">
        <v>5697.6449999999995</v>
      </c>
      <c r="U2996" s="65">
        <v>9577.9600000000009</v>
      </c>
      <c r="V2996" s="65">
        <v>169.78500000000167</v>
      </c>
    </row>
    <row r="2997" spans="1:22" x14ac:dyDescent="0.25">
      <c r="A2997">
        <v>2981</v>
      </c>
      <c r="B2997" s="65">
        <v>40.57</v>
      </c>
      <c r="C2997" s="65">
        <v>322.93</v>
      </c>
      <c r="D2997" s="65">
        <v>14.63</v>
      </c>
      <c r="E2997" s="65">
        <v>219.88</v>
      </c>
      <c r="F2997" s="65">
        <v>3128.37</v>
      </c>
      <c r="G2997" s="65">
        <v>2718.24</v>
      </c>
      <c r="H2997" s="65">
        <v>9554.9</v>
      </c>
      <c r="I2997" s="65">
        <v>3231.2</v>
      </c>
      <c r="J2997" s="65">
        <v>2593.39</v>
      </c>
      <c r="K2997" s="65">
        <v>3340.05</v>
      </c>
      <c r="L2997" s="65">
        <v>-1112.3000000000002</v>
      </c>
      <c r="M2997" s="65">
        <v>-1095.9000000000001</v>
      </c>
      <c r="N2997" s="65">
        <v>-13006.5</v>
      </c>
      <c r="O2997" s="65">
        <v>12911</v>
      </c>
      <c r="P2997" s="65">
        <v>23817.475000000002</v>
      </c>
      <c r="Q2997" s="65">
        <v>-9386.66</v>
      </c>
      <c r="R2997" s="65">
        <v>7728.11</v>
      </c>
      <c r="S2997" s="65">
        <v>-5730.87</v>
      </c>
      <c r="T2997" s="65">
        <v>-4501.4849999999997</v>
      </c>
      <c r="U2997" s="65">
        <v>-9134.4800000000014</v>
      </c>
      <c r="V2997" s="65">
        <v>488.39000000000124</v>
      </c>
    </row>
    <row r="2998" spans="1:22" x14ac:dyDescent="0.25">
      <c r="A2998">
        <v>2982</v>
      </c>
      <c r="B2998" s="65">
        <v>40.761000000000003</v>
      </c>
      <c r="C2998" s="65">
        <v>314.40989999999999</v>
      </c>
      <c r="D2998" s="65">
        <v>13.920199999999999</v>
      </c>
      <c r="E2998" s="65">
        <v>228.01929999999999</v>
      </c>
      <c r="F2998" s="65">
        <v>3116.8478</v>
      </c>
      <c r="G2998" s="65">
        <v>2683.8045000000002</v>
      </c>
      <c r="H2998" s="65">
        <v>9909.3371000000006</v>
      </c>
      <c r="I2998" s="65">
        <v>3159.9425000000001</v>
      </c>
      <c r="J2998" s="65">
        <v>2612.3553000000002</v>
      </c>
      <c r="K2998" s="65">
        <v>3283.8501999999999</v>
      </c>
      <c r="L2998" s="65">
        <v>-2457</v>
      </c>
      <c r="M2998" s="65">
        <v>11685.15</v>
      </c>
      <c r="N2998" s="65">
        <v>14812.2</v>
      </c>
      <c r="O2998" s="65">
        <v>-3358.6</v>
      </c>
      <c r="P2998" s="65">
        <v>26696.924999999999</v>
      </c>
      <c r="Q2998" s="65">
        <v>-2500.42</v>
      </c>
      <c r="R2998" s="65">
        <v>-9993.7899999999991</v>
      </c>
      <c r="S2998" s="65">
        <v>1395.03</v>
      </c>
      <c r="T2998" s="65">
        <v>-7345.8149999999996</v>
      </c>
      <c r="U2998" s="65">
        <v>2105.3200000000002</v>
      </c>
      <c r="V2998" s="65">
        <v>31039.000000000004</v>
      </c>
    </row>
    <row r="2999" spans="1:22" x14ac:dyDescent="0.25">
      <c r="A2999">
        <v>2983</v>
      </c>
      <c r="B2999" s="65">
        <v>40.08</v>
      </c>
      <c r="C2999" s="65">
        <v>318.74</v>
      </c>
      <c r="D2999" s="65">
        <v>14.23</v>
      </c>
      <c r="E2999" s="65">
        <v>232.31</v>
      </c>
      <c r="F2999" s="65">
        <v>3186.69</v>
      </c>
      <c r="G2999" s="65">
        <v>2745.06</v>
      </c>
      <c r="H2999" s="65">
        <v>9588.6200000000008</v>
      </c>
      <c r="I2999" s="65">
        <v>3186.8</v>
      </c>
      <c r="J2999" s="65">
        <v>2576.35</v>
      </c>
      <c r="K2999" s="65">
        <v>3360.68</v>
      </c>
      <c r="L2999" s="65">
        <v>2291.8000000000002</v>
      </c>
      <c r="M2999" s="65">
        <v>5195.3999999999996</v>
      </c>
      <c r="N2999" s="65">
        <v>2683.2</v>
      </c>
      <c r="O2999" s="65">
        <v>-11942.199999999999</v>
      </c>
      <c r="P2999" s="65">
        <v>9236.4</v>
      </c>
      <c r="Q2999" s="65">
        <v>-14752.019999999999</v>
      </c>
      <c r="R2999" s="65">
        <v>6042.0150000000003</v>
      </c>
      <c r="S2999" s="65">
        <v>-1291.07</v>
      </c>
      <c r="T2999" s="65">
        <v>-1945.2449999999999</v>
      </c>
      <c r="U2999" s="65">
        <v>-13259.9</v>
      </c>
      <c r="V2999" s="65">
        <v>-17741.619999999995</v>
      </c>
    </row>
    <row r="3000" spans="1:22" x14ac:dyDescent="0.25">
      <c r="A3000">
        <v>2984</v>
      </c>
      <c r="B3000" s="65">
        <v>40.327300000000001</v>
      </c>
      <c r="C3000" s="65">
        <v>329.22719999999998</v>
      </c>
      <c r="D3000" s="65">
        <v>14.2805</v>
      </c>
      <c r="E3000" s="65">
        <v>235.80680000000001</v>
      </c>
      <c r="F3000" s="65">
        <v>3094.7179000000001</v>
      </c>
      <c r="G3000" s="65">
        <v>2678.2995999999998</v>
      </c>
      <c r="H3000" s="65">
        <v>9655.7695000000003</v>
      </c>
      <c r="I3000" s="65">
        <v>3186.5158000000001</v>
      </c>
      <c r="J3000" s="65">
        <v>2567.8753000000002</v>
      </c>
      <c r="K3000" s="65">
        <v>3302.8598000000002</v>
      </c>
      <c r="L3000" s="65">
        <v>578.9</v>
      </c>
      <c r="M3000" s="65">
        <v>-10540.8</v>
      </c>
      <c r="N3000" s="65">
        <v>760.5</v>
      </c>
      <c r="O3000" s="65">
        <v>-18933.599999999999</v>
      </c>
      <c r="P3000" s="65">
        <v>32229.399999999998</v>
      </c>
      <c r="Q3000" s="65">
        <v>-1399.44</v>
      </c>
      <c r="R3000" s="65">
        <v>2684.59</v>
      </c>
      <c r="S3000" s="65">
        <v>-1262.3</v>
      </c>
      <c r="T3000" s="65">
        <v>-673.81499999999994</v>
      </c>
      <c r="U3000" s="65">
        <v>-1696.6000000000001</v>
      </c>
      <c r="V3000" s="65">
        <v>1746.8349999999971</v>
      </c>
    </row>
    <row r="3001" spans="1:22" x14ac:dyDescent="0.25">
      <c r="A3001">
        <v>2985</v>
      </c>
      <c r="B3001" s="65">
        <v>39.979999999999997</v>
      </c>
      <c r="C3001" s="65">
        <v>324.27</v>
      </c>
      <c r="D3001" s="65">
        <v>14.4</v>
      </c>
      <c r="E3001" s="65">
        <v>221.89</v>
      </c>
      <c r="F3001" s="65">
        <v>3299.66</v>
      </c>
      <c r="G3001" s="65">
        <v>2635.07</v>
      </c>
      <c r="H3001" s="65">
        <v>9863.7900000000009</v>
      </c>
      <c r="I3001" s="65">
        <v>3170.56</v>
      </c>
      <c r="J3001" s="65">
        <v>2594.9699999999998</v>
      </c>
      <c r="K3001" s="65">
        <v>3348.32</v>
      </c>
      <c r="L3001" s="65">
        <v>2992.5</v>
      </c>
      <c r="M3001" s="65">
        <v>-3097.9500000000003</v>
      </c>
      <c r="N3001" s="65">
        <v>-3798.6</v>
      </c>
      <c r="O3001" s="65">
        <v>8899</v>
      </c>
      <c r="P3001" s="65">
        <v>-19006.274999999998</v>
      </c>
      <c r="Q3001" s="65">
        <v>7246.8</v>
      </c>
      <c r="R3001" s="65">
        <v>-7716.5750000000007</v>
      </c>
      <c r="S3001" s="65">
        <v>333.07000000000005</v>
      </c>
      <c r="T3001" s="65">
        <v>-4738.4849999999997</v>
      </c>
      <c r="U3001" s="65">
        <v>-10789.199999999999</v>
      </c>
      <c r="V3001" s="65">
        <v>-29675.714999999997</v>
      </c>
    </row>
    <row r="3002" spans="1:22" x14ac:dyDescent="0.25">
      <c r="A3002">
        <v>2986</v>
      </c>
      <c r="B3002" s="65">
        <v>40.009900000000002</v>
      </c>
      <c r="C3002" s="65">
        <v>325.52690000000001</v>
      </c>
      <c r="D3002" s="65">
        <v>14.141299999999999</v>
      </c>
      <c r="E3002" s="65">
        <v>220.286</v>
      </c>
      <c r="F3002" s="65">
        <v>3277.7464</v>
      </c>
      <c r="G3002" s="65">
        <v>2703.8615</v>
      </c>
      <c r="H3002" s="65">
        <v>9889.3889999999992</v>
      </c>
      <c r="I3002" s="65">
        <v>3154.6336000000001</v>
      </c>
      <c r="J3002" s="65">
        <v>2512.6725999999999</v>
      </c>
      <c r="K3002" s="65">
        <v>3336.4719</v>
      </c>
      <c r="L3002" s="65">
        <v>2800.7000000000003</v>
      </c>
      <c r="M3002" s="65">
        <v>-4990.3500000000004</v>
      </c>
      <c r="N3002" s="65">
        <v>6189.3</v>
      </c>
      <c r="O3002" s="65">
        <v>12108</v>
      </c>
      <c r="P3002" s="65">
        <v>-13527.725</v>
      </c>
      <c r="Q3002" s="65">
        <v>-6511.82</v>
      </c>
      <c r="R3002" s="65">
        <v>-8996.3850000000002</v>
      </c>
      <c r="S3002" s="65">
        <v>1925.92</v>
      </c>
      <c r="T3002" s="65">
        <v>7606.59</v>
      </c>
      <c r="U3002" s="65">
        <v>-8419.02</v>
      </c>
      <c r="V3002" s="65">
        <v>-11814.79</v>
      </c>
    </row>
    <row r="3003" spans="1:22" x14ac:dyDescent="0.25">
      <c r="A3003">
        <v>2987</v>
      </c>
      <c r="B3003" s="65">
        <v>39.29</v>
      </c>
      <c r="C3003" s="65">
        <v>320.37</v>
      </c>
      <c r="D3003" s="65">
        <v>14.33</v>
      </c>
      <c r="E3003" s="65">
        <v>228.11</v>
      </c>
      <c r="F3003" s="65">
        <v>3490.67</v>
      </c>
      <c r="G3003" s="65">
        <v>2679.86</v>
      </c>
      <c r="H3003" s="65">
        <v>9880.2000000000007</v>
      </c>
      <c r="I3003" s="65">
        <v>3239.94</v>
      </c>
      <c r="J3003" s="65">
        <v>2488.54</v>
      </c>
      <c r="K3003" s="65">
        <v>3310.81</v>
      </c>
      <c r="L3003" s="65">
        <v>7841.4000000000005</v>
      </c>
      <c r="M3003" s="65">
        <v>2741.3999999999996</v>
      </c>
      <c r="N3003" s="65">
        <v>-978.9</v>
      </c>
      <c r="O3003" s="65">
        <v>-3542</v>
      </c>
      <c r="P3003" s="65">
        <v>-66759.55</v>
      </c>
      <c r="Q3003" s="65">
        <v>-1711.8</v>
      </c>
      <c r="R3003" s="65">
        <v>-8537.0300000000007</v>
      </c>
      <c r="S3003" s="65">
        <v>-6605.13</v>
      </c>
      <c r="T3003" s="65">
        <v>11226.45</v>
      </c>
      <c r="U3003" s="65">
        <v>-3287.18</v>
      </c>
      <c r="V3003" s="65">
        <v>-69612.340000000011</v>
      </c>
    </row>
    <row r="3004" spans="1:22" x14ac:dyDescent="0.25">
      <c r="A3004">
        <v>2988</v>
      </c>
      <c r="B3004" s="65">
        <v>40.266100000000002</v>
      </c>
      <c r="C3004" s="65">
        <v>321.7672</v>
      </c>
      <c r="D3004" s="65">
        <v>14.310499999999999</v>
      </c>
      <c r="E3004" s="65">
        <v>226.2336</v>
      </c>
      <c r="F3004" s="65">
        <v>3221.692</v>
      </c>
      <c r="G3004" s="65">
        <v>2675.116</v>
      </c>
      <c r="H3004" s="65">
        <v>9914.9694999999992</v>
      </c>
      <c r="I3004" s="65">
        <v>3213.1100999999999</v>
      </c>
      <c r="J3004" s="65">
        <v>2619.9929000000002</v>
      </c>
      <c r="K3004" s="65">
        <v>3307.5475999999999</v>
      </c>
      <c r="L3004" s="65">
        <v>1007.3</v>
      </c>
      <c r="M3004" s="65">
        <v>649.20000000000005</v>
      </c>
      <c r="N3004" s="65">
        <v>-409.5</v>
      </c>
      <c r="O3004" s="65">
        <v>212.79999999999998</v>
      </c>
      <c r="P3004" s="65">
        <v>485.875</v>
      </c>
      <c r="Q3004" s="65">
        <v>-762.72</v>
      </c>
      <c r="R3004" s="65">
        <v>-10275.41</v>
      </c>
      <c r="S3004" s="65">
        <v>-3921.73</v>
      </c>
      <c r="T3004" s="65">
        <v>-8491.4549999999999</v>
      </c>
      <c r="U3004" s="65">
        <v>-2634.16</v>
      </c>
      <c r="V3004" s="65">
        <v>-24139.8</v>
      </c>
    </row>
    <row r="3005" spans="1:22" x14ac:dyDescent="0.25">
      <c r="A3005">
        <v>2989</v>
      </c>
      <c r="B3005" s="65">
        <v>42.11</v>
      </c>
      <c r="C3005" s="65">
        <v>320.76</v>
      </c>
      <c r="D3005" s="65">
        <v>14.79</v>
      </c>
      <c r="E3005" s="65">
        <v>229.81</v>
      </c>
      <c r="F3005" s="65">
        <v>3275.31</v>
      </c>
      <c r="G3005" s="65">
        <v>2723.9</v>
      </c>
      <c r="H3005" s="65">
        <v>10015.39</v>
      </c>
      <c r="I3005" s="65">
        <v>3228.44</v>
      </c>
      <c r="J3005" s="65">
        <v>2513.19</v>
      </c>
      <c r="K3005" s="65">
        <v>3319.5</v>
      </c>
      <c r="L3005" s="65">
        <v>-11907</v>
      </c>
      <c r="M3005" s="65">
        <v>2157.2999999999997</v>
      </c>
      <c r="N3005" s="65">
        <v>-19110</v>
      </c>
      <c r="O3005" s="65">
        <v>-6931.8</v>
      </c>
      <c r="P3005" s="65">
        <v>-12918.875</v>
      </c>
      <c r="Q3005" s="65">
        <v>-10518.800000000001</v>
      </c>
      <c r="R3005" s="65">
        <v>-15296.65</v>
      </c>
      <c r="S3005" s="65">
        <v>-5454.62</v>
      </c>
      <c r="T3005" s="65">
        <v>7528.3049999999994</v>
      </c>
      <c r="U3005" s="65">
        <v>-5025.3999999999996</v>
      </c>
      <c r="V3005" s="65">
        <v>-77477.539999999994</v>
      </c>
    </row>
    <row r="3006" spans="1:22" x14ac:dyDescent="0.25">
      <c r="A3006">
        <v>2990</v>
      </c>
      <c r="B3006" s="65">
        <v>39.837200000000003</v>
      </c>
      <c r="C3006" s="65">
        <v>327.1026</v>
      </c>
      <c r="D3006" s="65">
        <v>14.097200000000001</v>
      </c>
      <c r="E3006" s="65">
        <v>230.22499999999999</v>
      </c>
      <c r="F3006" s="65">
        <v>3114.2775999999999</v>
      </c>
      <c r="G3006" s="65">
        <v>2659.9812000000002</v>
      </c>
      <c r="H3006" s="65">
        <v>9901.1432999999997</v>
      </c>
      <c r="I3006" s="65">
        <v>3107.7058999999999</v>
      </c>
      <c r="J3006" s="65">
        <v>2574.5767000000001</v>
      </c>
      <c r="K3006" s="65">
        <v>3352.2388999999998</v>
      </c>
      <c r="L3006" s="65">
        <v>4009.6</v>
      </c>
      <c r="M3006" s="65">
        <v>-7353.9</v>
      </c>
      <c r="N3006" s="65">
        <v>7909.2000000000007</v>
      </c>
      <c r="O3006" s="65">
        <v>-7770</v>
      </c>
      <c r="P3006" s="65">
        <v>27339.474999999999</v>
      </c>
      <c r="Q3006" s="65">
        <v>2264.2399999999998</v>
      </c>
      <c r="R3006" s="65">
        <v>-9584.0999999999985</v>
      </c>
      <c r="S3006" s="65">
        <v>6618.69</v>
      </c>
      <c r="T3006" s="65">
        <v>-1679.0250000000001</v>
      </c>
      <c r="U3006" s="65">
        <v>-11572.42</v>
      </c>
      <c r="V3006" s="65">
        <v>10181.759999999997</v>
      </c>
    </row>
    <row r="3007" spans="1:22" x14ac:dyDescent="0.25">
      <c r="A3007">
        <v>2991</v>
      </c>
      <c r="B3007" s="65">
        <v>41.19</v>
      </c>
      <c r="C3007" s="65">
        <v>323.91000000000003</v>
      </c>
      <c r="D3007" s="65">
        <v>13.74</v>
      </c>
      <c r="E3007" s="65">
        <v>227.72</v>
      </c>
      <c r="F3007" s="65">
        <v>3276.39</v>
      </c>
      <c r="G3007" s="65">
        <v>2622.94</v>
      </c>
      <c r="H3007" s="65">
        <v>9620.14</v>
      </c>
      <c r="I3007" s="65">
        <v>3214.92</v>
      </c>
      <c r="J3007" s="65">
        <v>2547.9899999999998</v>
      </c>
      <c r="K3007" s="65">
        <v>3233.57</v>
      </c>
      <c r="L3007" s="65">
        <v>-5483.8</v>
      </c>
      <c r="M3007" s="65">
        <v>-2567.6999999999998</v>
      </c>
      <c r="N3007" s="65">
        <v>21676.199999999997</v>
      </c>
      <c r="O3007" s="65">
        <v>-2756.2000000000003</v>
      </c>
      <c r="P3007" s="65">
        <v>-13188.875</v>
      </c>
      <c r="Q3007" s="65">
        <v>9672.7800000000007</v>
      </c>
      <c r="R3007" s="65">
        <v>4466.28</v>
      </c>
      <c r="S3007" s="65">
        <v>-4103.0999999999995</v>
      </c>
      <c r="T3007" s="65">
        <v>2308.5149999999999</v>
      </c>
      <c r="U3007" s="65">
        <v>12161.24</v>
      </c>
      <c r="V3007" s="65">
        <v>22185.339999999997</v>
      </c>
    </row>
    <row r="3008" spans="1:22" x14ac:dyDescent="0.25">
      <c r="A3008">
        <v>2992</v>
      </c>
      <c r="B3008" s="65">
        <v>40.958300000000001</v>
      </c>
      <c r="C3008" s="65">
        <v>327.27690000000001</v>
      </c>
      <c r="D3008" s="65">
        <v>14.394299999999999</v>
      </c>
      <c r="E3008" s="65">
        <v>218.97280000000001</v>
      </c>
      <c r="F3008" s="65">
        <v>3307.42</v>
      </c>
      <c r="G3008" s="65">
        <v>2725.8179</v>
      </c>
      <c r="H3008" s="65">
        <v>9811.1957999999995</v>
      </c>
      <c r="I3008" s="65">
        <v>3136.0273999999999</v>
      </c>
      <c r="J3008" s="65">
        <v>2532.1239999999998</v>
      </c>
      <c r="K3008" s="65">
        <v>3350.3296999999998</v>
      </c>
      <c r="L3008" s="65">
        <v>-3838.1</v>
      </c>
      <c r="M3008" s="65">
        <v>-7615.35</v>
      </c>
      <c r="N3008" s="65">
        <v>-3677.7</v>
      </c>
      <c r="O3008" s="65">
        <v>14734.400000000001</v>
      </c>
      <c r="P3008" s="65">
        <v>-20946.125</v>
      </c>
      <c r="Q3008" s="65">
        <v>-10903.1</v>
      </c>
      <c r="R3008" s="65">
        <v>-5086.7249999999995</v>
      </c>
      <c r="S3008" s="65">
        <v>3786.54</v>
      </c>
      <c r="T3008" s="65">
        <v>4688.88</v>
      </c>
      <c r="U3008" s="65">
        <v>-11190.58</v>
      </c>
      <c r="V3008" s="65">
        <v>-40047.859999999993</v>
      </c>
    </row>
    <row r="3009" spans="1:22" x14ac:dyDescent="0.25">
      <c r="A3009">
        <v>2993</v>
      </c>
      <c r="B3009" s="65">
        <v>40.49</v>
      </c>
      <c r="C3009" s="65">
        <v>321.17</v>
      </c>
      <c r="D3009" s="65">
        <v>14.35</v>
      </c>
      <c r="E3009" s="65">
        <v>232.69</v>
      </c>
      <c r="F3009" s="65">
        <v>3075.42</v>
      </c>
      <c r="G3009" s="65">
        <v>2660.86</v>
      </c>
      <c r="H3009" s="65">
        <v>9783.1299999999992</v>
      </c>
      <c r="I3009" s="65">
        <v>3166.54</v>
      </c>
      <c r="J3009" s="65">
        <v>2573.44</v>
      </c>
      <c r="K3009" s="65">
        <v>3211.81</v>
      </c>
      <c r="L3009" s="65">
        <v>-564.9</v>
      </c>
      <c r="M3009" s="65">
        <v>1544.1000000000001</v>
      </c>
      <c r="N3009" s="65">
        <v>-1969.5000000000002</v>
      </c>
      <c r="O3009" s="65">
        <v>-12701.599999999999</v>
      </c>
      <c r="P3009" s="65">
        <v>37053.325000000004</v>
      </c>
      <c r="Q3009" s="65">
        <v>2088.2600000000002</v>
      </c>
      <c r="R3009" s="65">
        <v>-3683.2250000000004</v>
      </c>
      <c r="S3009" s="65">
        <v>734.99</v>
      </c>
      <c r="T3009" s="65">
        <v>-1508.5650000000001</v>
      </c>
      <c r="U3009" s="65">
        <v>16513.96</v>
      </c>
      <c r="V3009" s="65">
        <v>37506.845000000008</v>
      </c>
    </row>
    <row r="3010" spans="1:22" x14ac:dyDescent="0.25">
      <c r="A3010">
        <v>2994</v>
      </c>
      <c r="B3010" s="65">
        <v>39.944400000000002</v>
      </c>
      <c r="C3010" s="65">
        <v>316.05169999999998</v>
      </c>
      <c r="D3010" s="65">
        <v>14.675800000000001</v>
      </c>
      <c r="E3010" s="65">
        <v>226.23220000000001</v>
      </c>
      <c r="F3010" s="65">
        <v>3224.6576</v>
      </c>
      <c r="G3010" s="65">
        <v>2668.9904000000001</v>
      </c>
      <c r="H3010" s="65">
        <v>9648.1960999999992</v>
      </c>
      <c r="I3010" s="65">
        <v>3194.2031999999999</v>
      </c>
      <c r="J3010" s="65">
        <v>2535.8492999999999</v>
      </c>
      <c r="K3010" s="65">
        <v>3326.6734999999999</v>
      </c>
      <c r="L3010" s="65">
        <v>3259.2000000000003</v>
      </c>
      <c r="M3010" s="65">
        <v>9222.4499999999989</v>
      </c>
      <c r="N3010" s="65">
        <v>-14656.2</v>
      </c>
      <c r="O3010" s="65">
        <v>215.60000000000002</v>
      </c>
      <c r="P3010" s="65">
        <v>-255.52500000000001</v>
      </c>
      <c r="Q3010" s="65">
        <v>462.4</v>
      </c>
      <c r="R3010" s="65">
        <v>3063.26</v>
      </c>
      <c r="S3010" s="65">
        <v>-2031.0400000000002</v>
      </c>
      <c r="T3010" s="65">
        <v>4130.085</v>
      </c>
      <c r="U3010" s="65">
        <v>-6459.34</v>
      </c>
      <c r="V3010" s="65">
        <v>-3049.1100000000015</v>
      </c>
    </row>
    <row r="3011" spans="1:22" x14ac:dyDescent="0.25">
      <c r="A3011">
        <v>2995</v>
      </c>
      <c r="B3011" s="65">
        <v>39.729999999999997</v>
      </c>
      <c r="C3011" s="65">
        <v>322.56</v>
      </c>
      <c r="D3011" s="65">
        <v>13.95</v>
      </c>
      <c r="E3011" s="65">
        <v>232.72</v>
      </c>
      <c r="F3011" s="65">
        <v>3284.72</v>
      </c>
      <c r="G3011" s="65">
        <v>2718.12</v>
      </c>
      <c r="H3011" s="65">
        <v>9630.2900000000009</v>
      </c>
      <c r="I3011" s="65">
        <v>3150.45</v>
      </c>
      <c r="J3011" s="65">
        <v>2592.37</v>
      </c>
      <c r="K3011" s="65">
        <v>3269.51</v>
      </c>
      <c r="L3011" s="65">
        <v>4734.1000000000004</v>
      </c>
      <c r="M3011" s="65">
        <v>-545.55000000000007</v>
      </c>
      <c r="N3011" s="65">
        <v>13833.300000000001</v>
      </c>
      <c r="O3011" s="65">
        <v>-12769</v>
      </c>
      <c r="P3011" s="65">
        <v>-15270.300000000001</v>
      </c>
      <c r="Q3011" s="65">
        <v>-9363.4600000000009</v>
      </c>
      <c r="R3011" s="65">
        <v>3958.43</v>
      </c>
      <c r="S3011" s="65">
        <v>2344.12</v>
      </c>
      <c r="T3011" s="65">
        <v>-4347.3599999999997</v>
      </c>
      <c r="U3011" s="65">
        <v>4972.8599999999997</v>
      </c>
      <c r="V3011" s="65">
        <v>-12452.86</v>
      </c>
    </row>
    <row r="3012" spans="1:22" x14ac:dyDescent="0.25">
      <c r="A3012">
        <v>2996</v>
      </c>
      <c r="B3012" s="65">
        <v>41.234699999999997</v>
      </c>
      <c r="C3012" s="65">
        <v>321.1644</v>
      </c>
      <c r="D3012" s="65">
        <v>13.965299999999999</v>
      </c>
      <c r="E3012" s="65">
        <v>223.8314</v>
      </c>
      <c r="F3012" s="65">
        <v>3415.692</v>
      </c>
      <c r="G3012" s="65">
        <v>2584.0504000000001</v>
      </c>
      <c r="H3012" s="65">
        <v>9547.9120999999996</v>
      </c>
      <c r="I3012" s="65">
        <v>3160.8296999999998</v>
      </c>
      <c r="J3012" s="65">
        <v>2516.9160999999999</v>
      </c>
      <c r="K3012" s="65">
        <v>3234.1444999999999</v>
      </c>
      <c r="L3012" s="65">
        <v>-5772.9</v>
      </c>
      <c r="M3012" s="65">
        <v>1553.4</v>
      </c>
      <c r="N3012" s="65">
        <v>13053.3</v>
      </c>
      <c r="O3012" s="65">
        <v>5017.2</v>
      </c>
      <c r="P3012" s="65">
        <v>-48014.125</v>
      </c>
      <c r="Q3012" s="65">
        <v>17450.399999999998</v>
      </c>
      <c r="R3012" s="65">
        <v>8077.4600000000009</v>
      </c>
      <c r="S3012" s="65">
        <v>1306.31</v>
      </c>
      <c r="T3012" s="65">
        <v>6970.0650000000005</v>
      </c>
      <c r="U3012" s="65">
        <v>12046.460000000001</v>
      </c>
      <c r="V3012" s="65">
        <v>11687.57</v>
      </c>
    </row>
    <row r="3013" spans="1:22" x14ac:dyDescent="0.25">
      <c r="A3013">
        <v>2997</v>
      </c>
      <c r="B3013" s="65">
        <v>38.880000000000003</v>
      </c>
      <c r="C3013" s="65">
        <v>319.17</v>
      </c>
      <c r="D3013" s="65">
        <v>14.17</v>
      </c>
      <c r="E3013" s="65">
        <v>227.73</v>
      </c>
      <c r="F3013" s="65">
        <v>3262.66</v>
      </c>
      <c r="G3013" s="65">
        <v>2652.85</v>
      </c>
      <c r="H3013" s="65">
        <v>9844.89</v>
      </c>
      <c r="I3013" s="65">
        <v>3145.87</v>
      </c>
      <c r="J3013" s="65">
        <v>2591.29</v>
      </c>
      <c r="K3013" s="65">
        <v>3298.39</v>
      </c>
      <c r="L3013" s="65">
        <v>10724</v>
      </c>
      <c r="M3013" s="65">
        <v>4547.55</v>
      </c>
      <c r="N3013" s="65">
        <v>5202.5999999999995</v>
      </c>
      <c r="O3013" s="65">
        <v>-2781.2000000000003</v>
      </c>
      <c r="P3013" s="65">
        <v>-9755.5</v>
      </c>
      <c r="Q3013" s="65">
        <v>3690.9</v>
      </c>
      <c r="R3013" s="65">
        <v>-6771.32</v>
      </c>
      <c r="S3013" s="65">
        <v>2802.08</v>
      </c>
      <c r="T3013" s="65">
        <v>-4186.0950000000003</v>
      </c>
      <c r="U3013" s="65">
        <v>-803.40000000000009</v>
      </c>
      <c r="V3013" s="65">
        <v>2669.6149999999966</v>
      </c>
    </row>
    <row r="3014" spans="1:22" x14ac:dyDescent="0.25">
      <c r="A3014">
        <v>2998</v>
      </c>
      <c r="B3014" s="65">
        <v>39.848100000000002</v>
      </c>
      <c r="C3014" s="65">
        <v>328.82740000000001</v>
      </c>
      <c r="D3014" s="65">
        <v>13.963800000000001</v>
      </c>
      <c r="E3014" s="65">
        <v>218.23240000000001</v>
      </c>
      <c r="F3014" s="65">
        <v>3159.9841000000001</v>
      </c>
      <c r="G3014" s="65">
        <v>2646.3933000000002</v>
      </c>
      <c r="H3014" s="65">
        <v>9808.8068000000003</v>
      </c>
      <c r="I3014" s="65">
        <v>3137.0571</v>
      </c>
      <c r="J3014" s="65">
        <v>2504.7638999999999</v>
      </c>
      <c r="K3014" s="65">
        <v>3259.1423</v>
      </c>
      <c r="L3014" s="65">
        <v>3933.2999999999997</v>
      </c>
      <c r="M3014" s="65">
        <v>-9941.1</v>
      </c>
      <c r="N3014" s="65">
        <v>13111.8</v>
      </c>
      <c r="O3014" s="65">
        <v>16215.199999999999</v>
      </c>
      <c r="P3014" s="65">
        <v>15912.85</v>
      </c>
      <c r="Q3014" s="65">
        <v>4981.82</v>
      </c>
      <c r="R3014" s="65">
        <v>-4967.2749999999996</v>
      </c>
      <c r="S3014" s="65">
        <v>3683.57</v>
      </c>
      <c r="T3014" s="65">
        <v>8792.8950000000004</v>
      </c>
      <c r="U3014" s="65">
        <v>7046.9</v>
      </c>
      <c r="V3014" s="65">
        <v>58769.96</v>
      </c>
    </row>
    <row r="3015" spans="1:22" x14ac:dyDescent="0.25">
      <c r="A3015">
        <v>2999</v>
      </c>
      <c r="B3015" s="65">
        <v>40.68</v>
      </c>
      <c r="C3015" s="65">
        <v>328.83</v>
      </c>
      <c r="D3015" s="65">
        <v>14.18</v>
      </c>
      <c r="E3015" s="65">
        <v>231.43</v>
      </c>
      <c r="F3015" s="65">
        <v>3306.75</v>
      </c>
      <c r="G3015" s="65">
        <v>2631.91</v>
      </c>
      <c r="H3015" s="65">
        <v>9449.57</v>
      </c>
      <c r="I3015" s="65">
        <v>3155.42</v>
      </c>
      <c r="J3015" s="65">
        <v>2544.67</v>
      </c>
      <c r="K3015" s="65">
        <v>3263.94</v>
      </c>
      <c r="L3015" s="65">
        <v>-1879.5000000000002</v>
      </c>
      <c r="M3015" s="65">
        <v>-9950.1</v>
      </c>
      <c r="N3015" s="65">
        <v>4726.8</v>
      </c>
      <c r="O3015" s="65">
        <v>-10175</v>
      </c>
      <c r="P3015" s="65">
        <v>-20778.224999999999</v>
      </c>
      <c r="Q3015" s="65">
        <v>7878.9000000000005</v>
      </c>
      <c r="R3015" s="65">
        <v>12994.649999999998</v>
      </c>
      <c r="S3015" s="65">
        <v>1847.31</v>
      </c>
      <c r="T3015" s="65">
        <v>2806.2450000000003</v>
      </c>
      <c r="U3015" s="65">
        <v>6088.2199999999993</v>
      </c>
      <c r="V3015" s="65">
        <v>-6440.6999999999953</v>
      </c>
    </row>
    <row r="3016" spans="1:22" x14ac:dyDescent="0.25">
      <c r="A3016">
        <v>3000</v>
      </c>
      <c r="B3016" s="65">
        <v>40.491599999999998</v>
      </c>
      <c r="C3016" s="65">
        <v>329.52839999999998</v>
      </c>
      <c r="D3016" s="65">
        <v>14.6495</v>
      </c>
      <c r="E3016" s="65">
        <v>222.41560000000001</v>
      </c>
      <c r="F3016" s="65">
        <v>3156.6628999999998</v>
      </c>
      <c r="G3016" s="65">
        <v>2676.4569999999999</v>
      </c>
      <c r="H3016" s="65">
        <v>9400.7121000000006</v>
      </c>
      <c r="I3016" s="65">
        <v>3186.0504000000001</v>
      </c>
      <c r="J3016" s="65">
        <v>2514.5531000000001</v>
      </c>
      <c r="K3016" s="65">
        <v>3307.7341999999999</v>
      </c>
      <c r="L3016" s="65">
        <v>-571.20000000000005</v>
      </c>
      <c r="M3016" s="65">
        <v>-10992.6</v>
      </c>
      <c r="N3016" s="65">
        <v>-13630.5</v>
      </c>
      <c r="O3016" s="65">
        <v>7848.8</v>
      </c>
      <c r="P3016" s="65">
        <v>16743.150000000001</v>
      </c>
      <c r="Q3016" s="65">
        <v>-1030.92</v>
      </c>
      <c r="R3016" s="65">
        <v>15437.46</v>
      </c>
      <c r="S3016" s="65">
        <v>-1215.76</v>
      </c>
      <c r="T3016" s="65">
        <v>7324.5150000000003</v>
      </c>
      <c r="U3016" s="65">
        <v>-2671.48</v>
      </c>
      <c r="V3016" s="65">
        <v>17241.464999999997</v>
      </c>
    </row>
    <row r="3017" spans="1:22" x14ac:dyDescent="0.25">
      <c r="A3017">
        <v>3001</v>
      </c>
      <c r="B3017" s="65">
        <v>39.44</v>
      </c>
      <c r="C3017" s="65">
        <v>325.63</v>
      </c>
      <c r="D3017" s="65">
        <v>14.88</v>
      </c>
      <c r="E3017" s="65">
        <v>229.96</v>
      </c>
      <c r="F3017" s="65">
        <v>3043.09</v>
      </c>
      <c r="G3017" s="65">
        <v>2632.14</v>
      </c>
      <c r="H3017" s="65">
        <v>9545.3700000000008</v>
      </c>
      <c r="I3017" s="65">
        <v>3173.32</v>
      </c>
      <c r="J3017" s="65">
        <v>2546.06</v>
      </c>
      <c r="K3017" s="65">
        <v>3377.22</v>
      </c>
      <c r="L3017" s="65">
        <v>6792.8</v>
      </c>
      <c r="M3017" s="65">
        <v>-5150.0999999999995</v>
      </c>
      <c r="N3017" s="65">
        <v>-22729.200000000001</v>
      </c>
      <c r="O3017" s="65">
        <v>-7248</v>
      </c>
      <c r="P3017" s="65">
        <v>45135.55</v>
      </c>
      <c r="Q3017" s="65">
        <v>7832.2599999999993</v>
      </c>
      <c r="R3017" s="65">
        <v>8204.32</v>
      </c>
      <c r="S3017" s="65">
        <v>56.910000000000004</v>
      </c>
      <c r="T3017" s="65">
        <v>2598.69</v>
      </c>
      <c r="U3017" s="65">
        <v>-16567.900000000001</v>
      </c>
      <c r="V3017" s="65">
        <v>18925.330000000009</v>
      </c>
    </row>
    <row r="3018" spans="1:22" x14ac:dyDescent="0.25">
      <c r="A3018">
        <v>3002</v>
      </c>
      <c r="B3018" s="65">
        <v>40.483600000000003</v>
      </c>
      <c r="C3018" s="65">
        <v>314.96319999999997</v>
      </c>
      <c r="D3018" s="65">
        <v>14.375500000000001</v>
      </c>
      <c r="E3018" s="65">
        <v>220.19730000000001</v>
      </c>
      <c r="F3018" s="65">
        <v>3453.3303000000001</v>
      </c>
      <c r="G3018" s="65">
        <v>2681.7379999999998</v>
      </c>
      <c r="H3018" s="65">
        <v>9815.8062000000009</v>
      </c>
      <c r="I3018" s="65">
        <v>3202.799</v>
      </c>
      <c r="J3018" s="65">
        <v>2575.7837</v>
      </c>
      <c r="K3018" s="65">
        <v>3295.1107999999999</v>
      </c>
      <c r="L3018" s="65">
        <v>-515.20000000000005</v>
      </c>
      <c r="M3018" s="65">
        <v>10855.199999999999</v>
      </c>
      <c r="N3018" s="65">
        <v>-2944.5</v>
      </c>
      <c r="O3018" s="65">
        <v>12285.4</v>
      </c>
      <c r="P3018" s="65">
        <v>-57423.7</v>
      </c>
      <c r="Q3018" s="65">
        <v>-2087.1200000000003</v>
      </c>
      <c r="R3018" s="65">
        <v>-5317.2449999999999</v>
      </c>
      <c r="S3018" s="65">
        <v>-2890.62</v>
      </c>
      <c r="T3018" s="65">
        <v>-1860.0749999999998</v>
      </c>
      <c r="U3018" s="65">
        <v>-146.80000000000001</v>
      </c>
      <c r="V3018" s="65">
        <v>-50044.660000000011</v>
      </c>
    </row>
    <row r="3019" spans="1:22" x14ac:dyDescent="0.25">
      <c r="A3019">
        <v>3003</v>
      </c>
      <c r="B3019" s="65">
        <v>39.06</v>
      </c>
      <c r="C3019" s="65">
        <v>327.52999999999997</v>
      </c>
      <c r="D3019" s="65">
        <v>14.52</v>
      </c>
      <c r="E3019" s="65">
        <v>220.36</v>
      </c>
      <c r="F3019" s="65">
        <v>3241.52</v>
      </c>
      <c r="G3019" s="65">
        <v>2660.16</v>
      </c>
      <c r="H3019" s="65">
        <v>9659.85</v>
      </c>
      <c r="I3019" s="65">
        <v>3183.08</v>
      </c>
      <c r="J3019" s="65">
        <v>2623.73</v>
      </c>
      <c r="K3019" s="65">
        <v>3284.28</v>
      </c>
      <c r="L3019" s="65">
        <v>9443.6999999999989</v>
      </c>
      <c r="M3019" s="65">
        <v>-7993.8</v>
      </c>
      <c r="N3019" s="65">
        <v>-8498.1</v>
      </c>
      <c r="O3019" s="65">
        <v>11953.6</v>
      </c>
      <c r="P3019" s="65">
        <v>-4471.8999999999996</v>
      </c>
      <c r="Q3019" s="65">
        <v>2229.38</v>
      </c>
      <c r="R3019" s="65">
        <v>2480.7150000000001</v>
      </c>
      <c r="S3019" s="65">
        <v>-918.4</v>
      </c>
      <c r="T3019" s="65">
        <v>-9052.6350000000002</v>
      </c>
      <c r="U3019" s="65">
        <v>2020</v>
      </c>
      <c r="V3019" s="65">
        <v>-2807.4400000000005</v>
      </c>
    </row>
    <row r="3020" spans="1:22" x14ac:dyDescent="0.25">
      <c r="A3020">
        <v>3004</v>
      </c>
      <c r="B3020" s="65">
        <v>40.170999999999999</v>
      </c>
      <c r="C3020" s="65">
        <v>328.37419999999997</v>
      </c>
      <c r="D3020" s="65">
        <v>14.1966</v>
      </c>
      <c r="E3020" s="65">
        <v>223.88659999999999</v>
      </c>
      <c r="F3020" s="65">
        <v>3079.5077999999999</v>
      </c>
      <c r="G3020" s="65">
        <v>2653.3769000000002</v>
      </c>
      <c r="H3020" s="65">
        <v>9942.9631000000008</v>
      </c>
      <c r="I3020" s="65">
        <v>3236.1547</v>
      </c>
      <c r="J3020" s="65">
        <v>2537.7703999999999</v>
      </c>
      <c r="K3020" s="65">
        <v>3313.5743000000002</v>
      </c>
      <c r="L3020" s="65">
        <v>1673</v>
      </c>
      <c r="M3020" s="65">
        <v>-9261.2999999999993</v>
      </c>
      <c r="N3020" s="65">
        <v>4032.6000000000004</v>
      </c>
      <c r="O3020" s="65">
        <v>4906.7999999999993</v>
      </c>
      <c r="P3020" s="65">
        <v>36031.925000000003</v>
      </c>
      <c r="Q3020" s="65">
        <v>3585.1</v>
      </c>
      <c r="R3020" s="65">
        <v>-11675.09</v>
      </c>
      <c r="S3020" s="65">
        <v>-6226.19</v>
      </c>
      <c r="T3020" s="65">
        <v>3841.92</v>
      </c>
      <c r="U3020" s="65">
        <v>-3839.5000000000005</v>
      </c>
      <c r="V3020" s="65">
        <v>23069.264999999999</v>
      </c>
    </row>
    <row r="3021" spans="1:22" x14ac:dyDescent="0.25">
      <c r="A3021">
        <v>3005</v>
      </c>
      <c r="B3021" s="65">
        <v>39.619999999999997</v>
      </c>
      <c r="C3021" s="65">
        <v>320.5</v>
      </c>
      <c r="D3021" s="65">
        <v>14.69</v>
      </c>
      <c r="E3021" s="65">
        <v>231.46</v>
      </c>
      <c r="F3021" s="65">
        <v>3037.53</v>
      </c>
      <c r="G3021" s="65">
        <v>2714.14</v>
      </c>
      <c r="H3021" s="65">
        <v>9181.4</v>
      </c>
      <c r="I3021" s="65">
        <v>3175.55</v>
      </c>
      <c r="J3021" s="65">
        <v>2497.0100000000002</v>
      </c>
      <c r="K3021" s="65">
        <v>3288.06</v>
      </c>
      <c r="L3021" s="65">
        <v>5508.3</v>
      </c>
      <c r="M3021" s="65">
        <v>2548.65</v>
      </c>
      <c r="N3021" s="65">
        <v>-15194.4</v>
      </c>
      <c r="O3021" s="65">
        <v>-10238</v>
      </c>
      <c r="P3021" s="65">
        <v>46526</v>
      </c>
      <c r="Q3021" s="65">
        <v>-8566.64</v>
      </c>
      <c r="R3021" s="65">
        <v>26403.105</v>
      </c>
      <c r="S3021" s="65">
        <v>-165.33</v>
      </c>
      <c r="T3021" s="65">
        <v>9956.6099999999988</v>
      </c>
      <c r="U3021" s="65">
        <v>1264.1199999999999</v>
      </c>
      <c r="V3021" s="65">
        <v>58042.415000000001</v>
      </c>
    </row>
    <row r="3022" spans="1:22" x14ac:dyDescent="0.25">
      <c r="A3022">
        <v>3006</v>
      </c>
      <c r="B3022" s="65">
        <v>39.348199999999999</v>
      </c>
      <c r="C3022" s="65">
        <v>330.84829999999999</v>
      </c>
      <c r="D3022" s="65">
        <v>14.1129</v>
      </c>
      <c r="E3022" s="65">
        <v>226.71299999999999</v>
      </c>
      <c r="F3022" s="65">
        <v>3028.1945999999998</v>
      </c>
      <c r="G3022" s="65">
        <v>2643.6556999999998</v>
      </c>
      <c r="H3022" s="65">
        <v>9704.3649000000005</v>
      </c>
      <c r="I3022" s="65">
        <v>3185.5016000000001</v>
      </c>
      <c r="J3022" s="65">
        <v>2552.5223000000001</v>
      </c>
      <c r="K3022" s="65">
        <v>3226.1552999999999</v>
      </c>
      <c r="L3022" s="65">
        <v>7432.6</v>
      </c>
      <c r="M3022" s="65">
        <v>-12972.45</v>
      </c>
      <c r="N3022" s="65">
        <v>7296.9</v>
      </c>
      <c r="O3022" s="65">
        <v>-746</v>
      </c>
      <c r="P3022" s="65">
        <v>48860.224999999999</v>
      </c>
      <c r="Q3022" s="65">
        <v>5529.34</v>
      </c>
      <c r="R3022" s="65">
        <v>254.82</v>
      </c>
      <c r="S3022" s="65">
        <v>-1160.8800000000001</v>
      </c>
      <c r="T3022" s="65">
        <v>1629.1350000000002</v>
      </c>
      <c r="U3022" s="65">
        <v>13644.300000000001</v>
      </c>
      <c r="V3022" s="65">
        <v>69767.989999999991</v>
      </c>
    </row>
    <row r="3023" spans="1:22" x14ac:dyDescent="0.25">
      <c r="A3023">
        <v>3007</v>
      </c>
      <c r="B3023" s="65">
        <v>41.18</v>
      </c>
      <c r="C3023" s="65">
        <v>318.72000000000003</v>
      </c>
      <c r="D3023" s="65">
        <v>14.34</v>
      </c>
      <c r="E3023" s="65">
        <v>236.58</v>
      </c>
      <c r="F3023" s="65">
        <v>3177.35</v>
      </c>
      <c r="G3023" s="65">
        <v>2643.46</v>
      </c>
      <c r="H3023" s="65">
        <v>9685.16</v>
      </c>
      <c r="I3023" s="65">
        <v>3204.26</v>
      </c>
      <c r="J3023" s="65">
        <v>2535.36</v>
      </c>
      <c r="K3023" s="65">
        <v>3368.87</v>
      </c>
      <c r="L3023" s="65">
        <v>-5389.3</v>
      </c>
      <c r="M3023" s="65">
        <v>5213.7</v>
      </c>
      <c r="N3023" s="65">
        <v>-1372.8000000000002</v>
      </c>
      <c r="O3023" s="65">
        <v>-20475</v>
      </c>
      <c r="P3023" s="65">
        <v>11571.65</v>
      </c>
      <c r="Q3023" s="65">
        <v>5569.42</v>
      </c>
      <c r="R3023" s="65">
        <v>1214.9100000000001</v>
      </c>
      <c r="S3023" s="65">
        <v>-3036.28</v>
      </c>
      <c r="T3023" s="65">
        <v>4203.3</v>
      </c>
      <c r="U3023" s="65">
        <v>-14898.259999999998</v>
      </c>
      <c r="V3023" s="65">
        <v>-17398.66</v>
      </c>
    </row>
    <row r="3024" spans="1:22" x14ac:dyDescent="0.25">
      <c r="A3024">
        <v>3008</v>
      </c>
      <c r="B3024" s="65">
        <v>41.114100000000001</v>
      </c>
      <c r="C3024" s="65">
        <v>332.1628</v>
      </c>
      <c r="D3024" s="65">
        <v>14.3812</v>
      </c>
      <c r="E3024" s="65">
        <v>234.25149999999999</v>
      </c>
      <c r="F3024" s="65">
        <v>3247.7446</v>
      </c>
      <c r="G3024" s="65">
        <v>2713.643</v>
      </c>
      <c r="H3024" s="65">
        <v>10273.1445</v>
      </c>
      <c r="I3024" s="65">
        <v>3273.2496999999998</v>
      </c>
      <c r="J3024" s="65">
        <v>2567.8683000000001</v>
      </c>
      <c r="K3024" s="65">
        <v>3305.2633999999998</v>
      </c>
      <c r="L3024" s="65">
        <v>-4928.7</v>
      </c>
      <c r="M3024" s="65">
        <v>-14944.199999999999</v>
      </c>
      <c r="N3024" s="65">
        <v>-3166.7999999999997</v>
      </c>
      <c r="O3024" s="65">
        <v>-15823</v>
      </c>
      <c r="P3024" s="65">
        <v>-6027.2750000000005</v>
      </c>
      <c r="Q3024" s="65">
        <v>-8468.1200000000008</v>
      </c>
      <c r="R3024" s="65">
        <v>-28184.160000000003</v>
      </c>
      <c r="S3024" s="65">
        <v>-9935.6899999999987</v>
      </c>
      <c r="T3024" s="65">
        <v>-672.76499999999999</v>
      </c>
      <c r="U3024" s="65">
        <v>-2177.3199999999997</v>
      </c>
      <c r="V3024" s="65">
        <v>-94328.03</v>
      </c>
    </row>
    <row r="3025" spans="1:22" x14ac:dyDescent="0.25">
      <c r="A3025">
        <v>3009</v>
      </c>
      <c r="B3025" s="65">
        <v>39.26</v>
      </c>
      <c r="C3025" s="65">
        <v>327.99</v>
      </c>
      <c r="D3025" s="65">
        <v>14.24</v>
      </c>
      <c r="E3025" s="65">
        <v>225.84</v>
      </c>
      <c r="F3025" s="65">
        <v>3137.56</v>
      </c>
      <c r="G3025" s="65">
        <v>2696.59</v>
      </c>
      <c r="H3025" s="65">
        <v>9522.2199999999993</v>
      </c>
      <c r="I3025" s="65">
        <v>3183.52</v>
      </c>
      <c r="J3025" s="65">
        <v>2562.5500000000002</v>
      </c>
      <c r="K3025" s="65">
        <v>3339.48</v>
      </c>
      <c r="L3025" s="65">
        <v>8041.6</v>
      </c>
      <c r="M3025" s="65">
        <v>-8684.4</v>
      </c>
      <c r="N3025" s="65">
        <v>2421.9</v>
      </c>
      <c r="O3025" s="65">
        <v>995.6</v>
      </c>
      <c r="P3025" s="65">
        <v>21519.674999999999</v>
      </c>
      <c r="Q3025" s="65">
        <v>-5058</v>
      </c>
      <c r="R3025" s="65">
        <v>9361.84</v>
      </c>
      <c r="S3025" s="65">
        <v>-962.9799999999999</v>
      </c>
      <c r="T3025" s="65">
        <v>125.37</v>
      </c>
      <c r="U3025" s="65">
        <v>-9021</v>
      </c>
      <c r="V3025" s="65">
        <v>18739.605</v>
      </c>
    </row>
    <row r="3026" spans="1:22" x14ac:dyDescent="0.25">
      <c r="A3026">
        <v>3010</v>
      </c>
      <c r="B3026" s="65">
        <v>41.5182</v>
      </c>
      <c r="C3026" s="65">
        <v>329.43810000000002</v>
      </c>
      <c r="D3026" s="65">
        <v>14.3756</v>
      </c>
      <c r="E3026" s="65">
        <v>226.2182</v>
      </c>
      <c r="F3026" s="65">
        <v>3166.8593999999998</v>
      </c>
      <c r="G3026" s="65">
        <v>2700.6680999999999</v>
      </c>
      <c r="H3026" s="65">
        <v>9783.5563999999995</v>
      </c>
      <c r="I3026" s="65">
        <v>3192.9702000000002</v>
      </c>
      <c r="J3026" s="65">
        <v>2559.0052000000001</v>
      </c>
      <c r="K3026" s="65">
        <v>3314.1916999999999</v>
      </c>
      <c r="L3026" s="65">
        <v>-7757.4000000000005</v>
      </c>
      <c r="M3026" s="65">
        <v>-10857.15</v>
      </c>
      <c r="N3026" s="65">
        <v>-2948.4</v>
      </c>
      <c r="O3026" s="65">
        <v>243.60000000000002</v>
      </c>
      <c r="P3026" s="65">
        <v>14194.025</v>
      </c>
      <c r="Q3026" s="65">
        <v>-5873.14</v>
      </c>
      <c r="R3026" s="65">
        <v>-3704.7550000000001</v>
      </c>
      <c r="S3026" s="65">
        <v>-1907.74</v>
      </c>
      <c r="T3026" s="65">
        <v>656.7</v>
      </c>
      <c r="U3026" s="65">
        <v>-3962.9800000000005</v>
      </c>
      <c r="V3026" s="65">
        <v>-21917.240000000005</v>
      </c>
    </row>
    <row r="3027" spans="1:22" x14ac:dyDescent="0.25">
      <c r="A3027">
        <v>3011</v>
      </c>
      <c r="B3027" s="65">
        <v>39.49</v>
      </c>
      <c r="C3027" s="65">
        <v>327.54000000000002</v>
      </c>
      <c r="D3027" s="65">
        <v>14.7</v>
      </c>
      <c r="E3027" s="65">
        <v>232.55</v>
      </c>
      <c r="F3027" s="65">
        <v>3366.11</v>
      </c>
      <c r="G3027" s="65">
        <v>2645.51</v>
      </c>
      <c r="H3027" s="65">
        <v>9689.07</v>
      </c>
      <c r="I3027" s="65">
        <v>3228.87</v>
      </c>
      <c r="J3027" s="65">
        <v>2581.4</v>
      </c>
      <c r="K3027" s="65">
        <v>3350.56</v>
      </c>
      <c r="L3027" s="65">
        <v>6408.5</v>
      </c>
      <c r="M3027" s="65">
        <v>-8011.35</v>
      </c>
      <c r="N3027" s="65">
        <v>-15420.599999999999</v>
      </c>
      <c r="O3027" s="65">
        <v>-12414</v>
      </c>
      <c r="P3027" s="65">
        <v>-35619.85</v>
      </c>
      <c r="Q3027" s="65">
        <v>5158.2</v>
      </c>
      <c r="R3027" s="65">
        <v>1019.7749999999999</v>
      </c>
      <c r="S3027" s="65">
        <v>-5497.4400000000005</v>
      </c>
      <c r="T3027" s="65">
        <v>-2701.98</v>
      </c>
      <c r="U3027" s="65">
        <v>-11236</v>
      </c>
      <c r="V3027" s="65">
        <v>-78314.744999999995</v>
      </c>
    </row>
    <row r="3028" spans="1:22" x14ac:dyDescent="0.25">
      <c r="A3028">
        <v>3012</v>
      </c>
      <c r="B3028" s="65">
        <v>40.1295</v>
      </c>
      <c r="C3028" s="65">
        <v>318.36070000000001</v>
      </c>
      <c r="D3028" s="65">
        <v>14.4817</v>
      </c>
      <c r="E3028" s="65">
        <v>225.64500000000001</v>
      </c>
      <c r="F3028" s="65">
        <v>3252.6896999999999</v>
      </c>
      <c r="G3028" s="65">
        <v>2669.8561</v>
      </c>
      <c r="H3028" s="65">
        <v>10166.5329</v>
      </c>
      <c r="I3028" s="65">
        <v>3165.5365000000002</v>
      </c>
      <c r="J3028" s="65">
        <v>2526.4209000000001</v>
      </c>
      <c r="K3028" s="65">
        <v>3295.0099</v>
      </c>
      <c r="L3028" s="65">
        <v>1963.5000000000002</v>
      </c>
      <c r="M3028" s="65">
        <v>5758.95</v>
      </c>
      <c r="N3028" s="65">
        <v>-7086.3</v>
      </c>
      <c r="O3028" s="65">
        <v>1390</v>
      </c>
      <c r="P3028" s="65">
        <v>-7263.55</v>
      </c>
      <c r="Q3028" s="65">
        <v>289.26</v>
      </c>
      <c r="R3028" s="65">
        <v>-22853.579999999998</v>
      </c>
      <c r="S3028" s="65">
        <v>835.62999999999988</v>
      </c>
      <c r="T3028" s="65">
        <v>5544.3450000000003</v>
      </c>
      <c r="U3028" s="65">
        <v>-126.62</v>
      </c>
      <c r="V3028" s="65">
        <v>-21548.364999999994</v>
      </c>
    </row>
    <row r="3029" spans="1:22" x14ac:dyDescent="0.25">
      <c r="A3029">
        <v>3013</v>
      </c>
      <c r="B3029" s="65">
        <v>41.38</v>
      </c>
      <c r="C3029" s="65">
        <v>323.94</v>
      </c>
      <c r="D3029" s="65">
        <v>13.85</v>
      </c>
      <c r="E3029" s="65">
        <v>231.88</v>
      </c>
      <c r="F3029" s="65">
        <v>3232.13</v>
      </c>
      <c r="G3029" s="65">
        <v>2745.44</v>
      </c>
      <c r="H3029" s="65">
        <v>9606.42</v>
      </c>
      <c r="I3029" s="65">
        <v>3188.49</v>
      </c>
      <c r="J3029" s="65">
        <v>2599.52</v>
      </c>
      <c r="K3029" s="65">
        <v>3298.49</v>
      </c>
      <c r="L3029" s="65">
        <v>-6821.5</v>
      </c>
      <c r="M3029" s="65">
        <v>-2616.3000000000002</v>
      </c>
      <c r="N3029" s="65">
        <v>17663.100000000002</v>
      </c>
      <c r="O3029" s="65">
        <v>-11083.199999999999</v>
      </c>
      <c r="P3029" s="65">
        <v>-2123.2750000000001</v>
      </c>
      <c r="Q3029" s="65">
        <v>-14827.180000000002</v>
      </c>
      <c r="R3029" s="65">
        <v>5152.2750000000005</v>
      </c>
      <c r="S3029" s="65">
        <v>-1460.1200000000001</v>
      </c>
      <c r="T3029" s="65">
        <v>-5420.01</v>
      </c>
      <c r="U3029" s="65">
        <v>-822.19999999999993</v>
      </c>
      <c r="V3029" s="65">
        <v>-22358.409999999996</v>
      </c>
    </row>
    <row r="3030" spans="1:22" x14ac:dyDescent="0.25">
      <c r="A3030">
        <v>3014</v>
      </c>
      <c r="B3030" s="65">
        <v>40.023899999999998</v>
      </c>
      <c r="C3030" s="65">
        <v>334.75119999999998</v>
      </c>
      <c r="D3030" s="65">
        <v>14.3323</v>
      </c>
      <c r="E3030" s="65">
        <v>227.6464</v>
      </c>
      <c r="F3030" s="65">
        <v>3296.2642000000001</v>
      </c>
      <c r="G3030" s="65">
        <v>2695.2446</v>
      </c>
      <c r="H3030" s="65">
        <v>9726.5025999999998</v>
      </c>
      <c r="I3030" s="65">
        <v>3237.6453999999999</v>
      </c>
      <c r="J3030" s="65">
        <v>2530.9308000000001</v>
      </c>
      <c r="K3030" s="65">
        <v>3294.6929</v>
      </c>
      <c r="L3030" s="65">
        <v>2702.7</v>
      </c>
      <c r="M3030" s="65">
        <v>-18826.8</v>
      </c>
      <c r="N3030" s="65">
        <v>-1259.7</v>
      </c>
      <c r="O3030" s="65">
        <v>-2612.8000000000002</v>
      </c>
      <c r="P3030" s="65">
        <v>-18157.174999999999</v>
      </c>
      <c r="Q3030" s="65">
        <v>-4788.4399999999996</v>
      </c>
      <c r="R3030" s="65">
        <v>-852.06499999999994</v>
      </c>
      <c r="S3030" s="65">
        <v>-6375.26</v>
      </c>
      <c r="T3030" s="65">
        <v>4867.8599999999997</v>
      </c>
      <c r="U3030" s="65">
        <v>-63.22</v>
      </c>
      <c r="V3030" s="65">
        <v>-45364.9</v>
      </c>
    </row>
    <row r="3031" spans="1:22" x14ac:dyDescent="0.25">
      <c r="A3031">
        <v>3015</v>
      </c>
      <c r="B3031" s="65">
        <v>40.450000000000003</v>
      </c>
      <c r="C3031" s="65">
        <v>324.67</v>
      </c>
      <c r="D3031" s="65">
        <v>14.53</v>
      </c>
      <c r="E3031" s="65">
        <v>226.79</v>
      </c>
      <c r="F3031" s="65">
        <v>3258.86</v>
      </c>
      <c r="G3031" s="65">
        <v>2701.65</v>
      </c>
      <c r="H3031" s="65">
        <v>10021.67</v>
      </c>
      <c r="I3031" s="65">
        <v>3181.82</v>
      </c>
      <c r="J3031" s="65">
        <v>2608.75</v>
      </c>
      <c r="K3031" s="65">
        <v>3358.71</v>
      </c>
      <c r="L3031" s="65">
        <v>-265.3</v>
      </c>
      <c r="M3031" s="65">
        <v>-3701.7</v>
      </c>
      <c r="N3031" s="65">
        <v>-9005.1</v>
      </c>
      <c r="O3031" s="65">
        <v>-900.80000000000007</v>
      </c>
      <c r="P3031" s="65">
        <v>-8805.5249999999996</v>
      </c>
      <c r="Q3031" s="65">
        <v>-6069.0199999999995</v>
      </c>
      <c r="R3031" s="65">
        <v>-15610.239999999998</v>
      </c>
      <c r="S3031" s="65">
        <v>-792.89</v>
      </c>
      <c r="T3031" s="65">
        <v>-6804.4350000000004</v>
      </c>
      <c r="U3031" s="65">
        <v>-12866.380000000001</v>
      </c>
      <c r="V3031" s="65">
        <v>-64821.39</v>
      </c>
    </row>
    <row r="3032" spans="1:22" x14ac:dyDescent="0.25">
      <c r="A3032">
        <v>3016</v>
      </c>
      <c r="B3032" s="65">
        <v>39.723599999999998</v>
      </c>
      <c r="C3032" s="65">
        <v>324.50150000000002</v>
      </c>
      <c r="D3032" s="65">
        <v>14.3612</v>
      </c>
      <c r="E3032" s="65">
        <v>227.8485</v>
      </c>
      <c r="F3032" s="65">
        <v>3234.3398000000002</v>
      </c>
      <c r="G3032" s="65">
        <v>2727.6253999999999</v>
      </c>
      <c r="H3032" s="65">
        <v>9572.1384999999991</v>
      </c>
      <c r="I3032" s="65">
        <v>3161.3552</v>
      </c>
      <c r="J3032" s="65">
        <v>2578.1817999999998</v>
      </c>
      <c r="K3032" s="65">
        <v>3338.4403000000002</v>
      </c>
      <c r="L3032" s="65">
        <v>4804.8</v>
      </c>
      <c r="M3032" s="65">
        <v>-3452.25</v>
      </c>
      <c r="N3032" s="65">
        <v>-2386.7999999999997</v>
      </c>
      <c r="O3032" s="65">
        <v>-3017</v>
      </c>
      <c r="P3032" s="65">
        <v>-2676.0749999999998</v>
      </c>
      <c r="Q3032" s="65">
        <v>-11264.6</v>
      </c>
      <c r="R3032" s="65">
        <v>6866.14</v>
      </c>
      <c r="S3032" s="65">
        <v>1253.76</v>
      </c>
      <c r="T3032" s="65">
        <v>-2219.79</v>
      </c>
      <c r="U3032" s="65">
        <v>-8812.6999999999989</v>
      </c>
      <c r="V3032" s="65">
        <v>-20904.514999999999</v>
      </c>
    </row>
    <row r="3033" spans="1:22" x14ac:dyDescent="0.25">
      <c r="A3033">
        <v>3017</v>
      </c>
      <c r="B3033" s="65">
        <v>38.6</v>
      </c>
      <c r="C3033" s="65">
        <v>323.25</v>
      </c>
      <c r="D3033" s="65">
        <v>14.46</v>
      </c>
      <c r="E3033" s="65">
        <v>229.94</v>
      </c>
      <c r="F3033" s="65">
        <v>3154.04</v>
      </c>
      <c r="G3033" s="65">
        <v>2634.01</v>
      </c>
      <c r="H3033" s="65">
        <v>9923.75</v>
      </c>
      <c r="I3033" s="65">
        <v>3155.81</v>
      </c>
      <c r="J3033" s="65">
        <v>2533.46</v>
      </c>
      <c r="K3033" s="65">
        <v>3305.62</v>
      </c>
      <c r="L3033" s="65">
        <v>12682.6</v>
      </c>
      <c r="M3033" s="65">
        <v>-1575.8999999999999</v>
      </c>
      <c r="N3033" s="65">
        <v>-6403.8</v>
      </c>
      <c r="O3033" s="65">
        <v>-7198.8</v>
      </c>
      <c r="P3033" s="65">
        <v>17398.625</v>
      </c>
      <c r="Q3033" s="65">
        <v>7459.28</v>
      </c>
      <c r="R3033" s="65">
        <v>-10714.3</v>
      </c>
      <c r="S3033" s="65">
        <v>1807.9699999999998</v>
      </c>
      <c r="T3033" s="65">
        <v>4488.03</v>
      </c>
      <c r="U3033" s="65">
        <v>-2248.6799999999998</v>
      </c>
      <c r="V3033" s="65">
        <v>15695.025000000001</v>
      </c>
    </row>
    <row r="3034" spans="1:22" x14ac:dyDescent="0.25">
      <c r="A3034">
        <v>3018</v>
      </c>
      <c r="B3034" s="65">
        <v>42.021299999999997</v>
      </c>
      <c r="C3034" s="65">
        <v>327.76490000000001</v>
      </c>
      <c r="D3034" s="65">
        <v>14.3497</v>
      </c>
      <c r="E3034" s="65">
        <v>237.2329</v>
      </c>
      <c r="F3034" s="65">
        <v>3242.0832999999998</v>
      </c>
      <c r="G3034" s="65">
        <v>2712.2154</v>
      </c>
      <c r="H3034" s="65">
        <v>9448.6139000000003</v>
      </c>
      <c r="I3034" s="65">
        <v>3166.7293</v>
      </c>
      <c r="J3034" s="65">
        <v>2543.2148999999999</v>
      </c>
      <c r="K3034" s="65">
        <v>3265.9645</v>
      </c>
      <c r="L3034" s="65">
        <v>-11279.1</v>
      </c>
      <c r="M3034" s="65">
        <v>-8347.35</v>
      </c>
      <c r="N3034" s="65">
        <v>-1938.3</v>
      </c>
      <c r="O3034" s="65">
        <v>-21785.8</v>
      </c>
      <c r="P3034" s="65">
        <v>-4611.95</v>
      </c>
      <c r="Q3034" s="65">
        <v>-8182.5999999999995</v>
      </c>
      <c r="R3034" s="65">
        <v>13042.369999999999</v>
      </c>
      <c r="S3034" s="65">
        <v>716.35</v>
      </c>
      <c r="T3034" s="65">
        <v>3025.2449999999999</v>
      </c>
      <c r="U3034" s="65">
        <v>5682.46</v>
      </c>
      <c r="V3034" s="65">
        <v>-33678.674999999996</v>
      </c>
    </row>
    <row r="3035" spans="1:22" x14ac:dyDescent="0.25">
      <c r="A3035">
        <v>3019</v>
      </c>
      <c r="B3035" s="65">
        <v>40.659999999999997</v>
      </c>
      <c r="C3035" s="65">
        <v>320.45999999999998</v>
      </c>
      <c r="D3035" s="65">
        <v>14.12</v>
      </c>
      <c r="E3035" s="65">
        <v>228.54</v>
      </c>
      <c r="F3035" s="65">
        <v>3218.48</v>
      </c>
      <c r="G3035" s="65">
        <v>2694.34</v>
      </c>
      <c r="H3035" s="65">
        <v>9773.35</v>
      </c>
      <c r="I3035" s="65">
        <v>3211.97</v>
      </c>
      <c r="J3035" s="65">
        <v>2495.48</v>
      </c>
      <c r="K3035" s="65">
        <v>3308.49</v>
      </c>
      <c r="L3035" s="65">
        <v>-1754.1999999999998</v>
      </c>
      <c r="M3035" s="65">
        <v>2605.1999999999998</v>
      </c>
      <c r="N3035" s="65">
        <v>7148.7</v>
      </c>
      <c r="O3035" s="65">
        <v>-4395.4000000000005</v>
      </c>
      <c r="P3035" s="65">
        <v>1287.925</v>
      </c>
      <c r="Q3035" s="65">
        <v>-4607.16</v>
      </c>
      <c r="R3035" s="65">
        <v>-3194.5749999999998</v>
      </c>
      <c r="S3035" s="65">
        <v>-3807.9700000000003</v>
      </c>
      <c r="T3035" s="65">
        <v>10184.925000000001</v>
      </c>
      <c r="U3035" s="65">
        <v>-2822.9</v>
      </c>
      <c r="V3035" s="65">
        <v>644.54500000000053</v>
      </c>
    </row>
    <row r="3036" spans="1:22" x14ac:dyDescent="0.25">
      <c r="A3036">
        <v>3020</v>
      </c>
      <c r="B3036" s="65">
        <v>40.233899999999998</v>
      </c>
      <c r="C3036" s="65">
        <v>314.3449</v>
      </c>
      <c r="D3036" s="65">
        <v>14.3604</v>
      </c>
      <c r="E3036" s="65">
        <v>219.45910000000001</v>
      </c>
      <c r="F3036" s="65">
        <v>3261.6905999999999</v>
      </c>
      <c r="G3036" s="65">
        <v>2667.9531000000002</v>
      </c>
      <c r="H3036" s="65">
        <v>9215.2772000000004</v>
      </c>
      <c r="I3036" s="65">
        <v>3270.5547999999999</v>
      </c>
      <c r="J3036" s="65">
        <v>2503.4605000000001</v>
      </c>
      <c r="K3036" s="65">
        <v>3287.1941999999999</v>
      </c>
      <c r="L3036" s="65">
        <v>1232.7</v>
      </c>
      <c r="M3036" s="65">
        <v>11782.65</v>
      </c>
      <c r="N3036" s="65">
        <v>-2355.6</v>
      </c>
      <c r="O3036" s="65">
        <v>13761.8</v>
      </c>
      <c r="P3036" s="65">
        <v>-9513.7750000000015</v>
      </c>
      <c r="Q3036" s="65">
        <v>669.86</v>
      </c>
      <c r="R3036" s="65">
        <v>24709.205000000002</v>
      </c>
      <c r="S3036" s="65">
        <v>-9666.2000000000007</v>
      </c>
      <c r="T3036" s="65">
        <v>8988.4050000000007</v>
      </c>
      <c r="U3036" s="65">
        <v>1436.52</v>
      </c>
      <c r="V3036" s="65">
        <v>41045.564999999995</v>
      </c>
    </row>
    <row r="3037" spans="1:22" x14ac:dyDescent="0.25">
      <c r="A3037">
        <v>3021</v>
      </c>
      <c r="B3037" s="65">
        <v>40.299999999999997</v>
      </c>
      <c r="C3037" s="65">
        <v>320.72000000000003</v>
      </c>
      <c r="D3037" s="65">
        <v>14.56</v>
      </c>
      <c r="E3037" s="65">
        <v>227.19</v>
      </c>
      <c r="F3037" s="65">
        <v>3221.44</v>
      </c>
      <c r="G3037" s="65">
        <v>2656.11</v>
      </c>
      <c r="H3037" s="65">
        <v>9979</v>
      </c>
      <c r="I3037" s="65">
        <v>3201.74</v>
      </c>
      <c r="J3037" s="65">
        <v>2570.85</v>
      </c>
      <c r="K3037" s="65">
        <v>3278.71</v>
      </c>
      <c r="L3037" s="65">
        <v>740.6</v>
      </c>
      <c r="M3037" s="65">
        <v>2216.5500000000002</v>
      </c>
      <c r="N3037" s="65">
        <v>-10202.4</v>
      </c>
      <c r="O3037" s="65">
        <v>-1699.6</v>
      </c>
      <c r="P3037" s="65">
        <v>549.20000000000005</v>
      </c>
      <c r="Q3037" s="65">
        <v>3038.46</v>
      </c>
      <c r="R3037" s="65">
        <v>-13476.795000000002</v>
      </c>
      <c r="S3037" s="65">
        <v>-2784.61</v>
      </c>
      <c r="T3037" s="65">
        <v>-1120.425</v>
      </c>
      <c r="U3037" s="65">
        <v>3134.12</v>
      </c>
      <c r="V3037" s="65">
        <v>-19604.900000000001</v>
      </c>
    </row>
    <row r="3038" spans="1:22" x14ac:dyDescent="0.25">
      <c r="A3038">
        <v>3022</v>
      </c>
      <c r="B3038" s="65">
        <v>39.818899999999999</v>
      </c>
      <c r="C3038" s="65">
        <v>331.25110000000001</v>
      </c>
      <c r="D3038" s="65">
        <v>14.0832</v>
      </c>
      <c r="E3038" s="65">
        <v>227.2586</v>
      </c>
      <c r="F3038" s="65">
        <v>3318.8462</v>
      </c>
      <c r="G3038" s="65">
        <v>2670.6206000000002</v>
      </c>
      <c r="H3038" s="65">
        <v>9332.3503000000001</v>
      </c>
      <c r="I3038" s="65">
        <v>3195.6278000000002</v>
      </c>
      <c r="J3038" s="65">
        <v>2549.0916999999999</v>
      </c>
      <c r="K3038" s="65">
        <v>3262.2538</v>
      </c>
      <c r="L3038" s="65">
        <v>4137.7</v>
      </c>
      <c r="M3038" s="65">
        <v>-13576.65</v>
      </c>
      <c r="N3038" s="65">
        <v>8455.1999999999989</v>
      </c>
      <c r="O3038" s="65">
        <v>-1837.2</v>
      </c>
      <c r="P3038" s="65">
        <v>-23802.674999999999</v>
      </c>
      <c r="Q3038" s="65">
        <v>136.35999999999999</v>
      </c>
      <c r="R3038" s="65">
        <v>18855.55</v>
      </c>
      <c r="S3038" s="65">
        <v>-2173.5</v>
      </c>
      <c r="T3038" s="65">
        <v>2143.7249999999999</v>
      </c>
      <c r="U3038" s="65">
        <v>6424.5999999999995</v>
      </c>
      <c r="V3038" s="65">
        <v>-1236.8900000000003</v>
      </c>
    </row>
    <row r="3039" spans="1:22" x14ac:dyDescent="0.25">
      <c r="A3039">
        <v>3023</v>
      </c>
      <c r="B3039" s="65">
        <v>39.049999999999997</v>
      </c>
      <c r="C3039" s="65">
        <v>318.70999999999998</v>
      </c>
      <c r="D3039" s="65">
        <v>14.38</v>
      </c>
      <c r="E3039" s="65">
        <v>224.63</v>
      </c>
      <c r="F3039" s="65">
        <v>3283.87</v>
      </c>
      <c r="G3039" s="65">
        <v>2706.39</v>
      </c>
      <c r="H3039" s="65">
        <v>9387.41</v>
      </c>
      <c r="I3039" s="65">
        <v>3110.06</v>
      </c>
      <c r="J3039" s="65">
        <v>2559.0700000000002</v>
      </c>
      <c r="K3039" s="65">
        <v>3282.09</v>
      </c>
      <c r="L3039" s="65">
        <v>9517.1999999999989</v>
      </c>
      <c r="M3039" s="65">
        <v>5229.75</v>
      </c>
      <c r="N3039" s="65">
        <v>-3010.8</v>
      </c>
      <c r="O3039" s="65">
        <v>3426.6</v>
      </c>
      <c r="P3039" s="65">
        <v>-15058.15</v>
      </c>
      <c r="Q3039" s="65">
        <v>-7018.36</v>
      </c>
      <c r="R3039" s="65">
        <v>16102.47</v>
      </c>
      <c r="S3039" s="65">
        <v>6382.92</v>
      </c>
      <c r="T3039" s="65">
        <v>646.69500000000005</v>
      </c>
      <c r="U3039" s="65">
        <v>2457.54</v>
      </c>
      <c r="V3039" s="65">
        <v>18675.864999999998</v>
      </c>
    </row>
    <row r="3040" spans="1:22" x14ac:dyDescent="0.25">
      <c r="A3040">
        <v>3024</v>
      </c>
      <c r="B3040" s="65">
        <v>39.398000000000003</v>
      </c>
      <c r="C3040" s="65">
        <v>316.59890000000001</v>
      </c>
      <c r="D3040" s="65">
        <v>14.145799999999999</v>
      </c>
      <c r="E3040" s="65">
        <v>222.8897</v>
      </c>
      <c r="F3040" s="65">
        <v>3334.5749000000001</v>
      </c>
      <c r="G3040" s="65">
        <v>2631.6684</v>
      </c>
      <c r="H3040" s="65">
        <v>9768.4212000000007</v>
      </c>
      <c r="I3040" s="65">
        <v>3156.1460999999999</v>
      </c>
      <c r="J3040" s="65">
        <v>2542.5506999999998</v>
      </c>
      <c r="K3040" s="65">
        <v>3308.4994999999999</v>
      </c>
      <c r="L3040" s="65">
        <v>7084</v>
      </c>
      <c r="M3040" s="65">
        <v>8401.65</v>
      </c>
      <c r="N3040" s="65">
        <v>6013.8</v>
      </c>
      <c r="O3040" s="65">
        <v>6900.5999999999995</v>
      </c>
      <c r="P3040" s="65">
        <v>-27734.850000000002</v>
      </c>
      <c r="Q3040" s="65">
        <v>7926.8</v>
      </c>
      <c r="R3040" s="65">
        <v>-2947.9949999999999</v>
      </c>
      <c r="S3040" s="65">
        <v>1774.67</v>
      </c>
      <c r="T3040" s="65">
        <v>3124.875</v>
      </c>
      <c r="U3040" s="65">
        <v>-2824.54</v>
      </c>
      <c r="V3040" s="65">
        <v>7719.0099999999957</v>
      </c>
    </row>
    <row r="3041" spans="1:22" x14ac:dyDescent="0.25">
      <c r="A3041">
        <v>3025</v>
      </c>
      <c r="B3041" s="65">
        <v>40.229999999999997</v>
      </c>
      <c r="C3041" s="65">
        <v>327.06</v>
      </c>
      <c r="D3041" s="65">
        <v>14.21</v>
      </c>
      <c r="E3041" s="65">
        <v>225.52</v>
      </c>
      <c r="F3041" s="65">
        <v>3302.58</v>
      </c>
      <c r="G3041" s="65">
        <v>2631.19</v>
      </c>
      <c r="H3041" s="65">
        <v>9619.3799999999992</v>
      </c>
      <c r="I3041" s="65">
        <v>3181.34</v>
      </c>
      <c r="J3041" s="65">
        <v>2581.5300000000002</v>
      </c>
      <c r="K3041" s="65">
        <v>3235.62</v>
      </c>
      <c r="L3041" s="65">
        <v>1225.7</v>
      </c>
      <c r="M3041" s="65">
        <v>-7289.25</v>
      </c>
      <c r="N3041" s="65">
        <v>3463.2000000000003</v>
      </c>
      <c r="O3041" s="65">
        <v>1641</v>
      </c>
      <c r="P3041" s="65">
        <v>-19736.25</v>
      </c>
      <c r="Q3041" s="65">
        <v>8023</v>
      </c>
      <c r="R3041" s="65">
        <v>4503.8249999999998</v>
      </c>
      <c r="S3041" s="65">
        <v>-745.14</v>
      </c>
      <c r="T3041" s="65">
        <v>-2722.3500000000004</v>
      </c>
      <c r="U3041" s="65">
        <v>11751.220000000001</v>
      </c>
      <c r="V3041" s="65">
        <v>114.95500000000175</v>
      </c>
    </row>
    <row r="3042" spans="1:22" x14ac:dyDescent="0.25">
      <c r="A3042">
        <v>3026</v>
      </c>
      <c r="B3042" s="65">
        <v>41.465400000000002</v>
      </c>
      <c r="C3042" s="65">
        <v>319.52510000000001</v>
      </c>
      <c r="D3042" s="65">
        <v>14.7437</v>
      </c>
      <c r="E3042" s="65">
        <v>226.7655</v>
      </c>
      <c r="F3042" s="65">
        <v>3250.7534999999998</v>
      </c>
      <c r="G3042" s="65">
        <v>2720.0324999999998</v>
      </c>
      <c r="H3042" s="65">
        <v>9897.7391000000007</v>
      </c>
      <c r="I3042" s="65">
        <v>3246.3424</v>
      </c>
      <c r="J3042" s="65">
        <v>2615.0032999999999</v>
      </c>
      <c r="K3042" s="65">
        <v>3207.3276000000001</v>
      </c>
      <c r="L3042" s="65">
        <v>-7387.7999999999993</v>
      </c>
      <c r="M3042" s="65">
        <v>4012.35</v>
      </c>
      <c r="N3042" s="65">
        <v>-17304.3</v>
      </c>
      <c r="O3042" s="65">
        <v>-851</v>
      </c>
      <c r="P3042" s="65">
        <v>-6779.5</v>
      </c>
      <c r="Q3042" s="65">
        <v>-9746.02</v>
      </c>
      <c r="R3042" s="65">
        <v>-9413.8900000000012</v>
      </c>
      <c r="S3042" s="65">
        <v>-7244.96</v>
      </c>
      <c r="T3042" s="65">
        <v>-7743.0150000000003</v>
      </c>
      <c r="U3042" s="65">
        <v>17409.84</v>
      </c>
      <c r="V3042" s="65">
        <v>-45048.294999999998</v>
      </c>
    </row>
    <row r="3043" spans="1:22" x14ac:dyDescent="0.25">
      <c r="A3043">
        <v>3027</v>
      </c>
      <c r="B3043" s="65">
        <v>39.44</v>
      </c>
      <c r="C3043" s="65">
        <v>322.97000000000003</v>
      </c>
      <c r="D3043" s="65">
        <v>14.81</v>
      </c>
      <c r="E3043" s="65">
        <v>217.54</v>
      </c>
      <c r="F3043" s="65">
        <v>3215.32</v>
      </c>
      <c r="G3043" s="65">
        <v>2644.5</v>
      </c>
      <c r="H3043" s="65">
        <v>9521.2199999999993</v>
      </c>
      <c r="I3043" s="65">
        <v>3173.25</v>
      </c>
      <c r="J3043" s="65">
        <v>2597.2800000000002</v>
      </c>
      <c r="K3043" s="65">
        <v>3290.55</v>
      </c>
      <c r="L3043" s="65">
        <v>6793.5</v>
      </c>
      <c r="M3043" s="65">
        <v>-1150.3500000000001</v>
      </c>
      <c r="N3043" s="65">
        <v>-19831.499999999996</v>
      </c>
      <c r="O3043" s="65">
        <v>17610</v>
      </c>
      <c r="P3043" s="65">
        <v>2078.5</v>
      </c>
      <c r="Q3043" s="65">
        <v>5360.52</v>
      </c>
      <c r="R3043" s="65">
        <v>9411.91</v>
      </c>
      <c r="S3043" s="65">
        <v>64.3</v>
      </c>
      <c r="T3043" s="65">
        <v>-5084.1450000000004</v>
      </c>
      <c r="U3043" s="65">
        <v>765.04000000000008</v>
      </c>
      <c r="V3043" s="65">
        <v>16017.775000000001</v>
      </c>
    </row>
    <row r="3044" spans="1:22" x14ac:dyDescent="0.25">
      <c r="A3044">
        <v>3028</v>
      </c>
      <c r="B3044" s="65">
        <v>40.392000000000003</v>
      </c>
      <c r="C3044" s="65">
        <v>326.26499999999999</v>
      </c>
      <c r="D3044" s="65">
        <v>14.2234</v>
      </c>
      <c r="E3044" s="65">
        <v>223.34630000000001</v>
      </c>
      <c r="F3044" s="65">
        <v>3379.9398000000001</v>
      </c>
      <c r="G3044" s="65">
        <v>2731.3706000000002</v>
      </c>
      <c r="H3044" s="65">
        <v>9794.9195999999993</v>
      </c>
      <c r="I3044" s="65">
        <v>3240.2406999999998</v>
      </c>
      <c r="J3044" s="65">
        <v>2513.0875000000001</v>
      </c>
      <c r="K3044" s="65">
        <v>3345.7584000000002</v>
      </c>
      <c r="L3044" s="65">
        <v>125.99999999999999</v>
      </c>
      <c r="M3044" s="65">
        <v>-6097.5000000000009</v>
      </c>
      <c r="N3044" s="65">
        <v>2987.4</v>
      </c>
      <c r="O3044" s="65">
        <v>5987.4</v>
      </c>
      <c r="P3044" s="65">
        <v>-39076.075000000004</v>
      </c>
      <c r="Q3044" s="65">
        <v>-12013.64</v>
      </c>
      <c r="R3044" s="65">
        <v>-4272.915</v>
      </c>
      <c r="S3044" s="65">
        <v>-6634.79</v>
      </c>
      <c r="T3044" s="65">
        <v>7544.3549999999996</v>
      </c>
      <c r="U3044" s="65">
        <v>-10276.32</v>
      </c>
      <c r="V3044" s="65">
        <v>-61726.085000000014</v>
      </c>
    </row>
    <row r="3045" spans="1:22" x14ac:dyDescent="0.25">
      <c r="A3045">
        <v>3029</v>
      </c>
      <c r="B3045" s="65">
        <v>40.1</v>
      </c>
      <c r="C3045" s="65">
        <v>327.13</v>
      </c>
      <c r="D3045" s="65">
        <v>14.28</v>
      </c>
      <c r="E3045" s="65">
        <v>229.99</v>
      </c>
      <c r="F3045" s="65">
        <v>3194.17</v>
      </c>
      <c r="G3045" s="65">
        <v>2652.57</v>
      </c>
      <c r="H3045" s="65">
        <v>9522.7999999999993</v>
      </c>
      <c r="I3045" s="65">
        <v>3204.45</v>
      </c>
      <c r="J3045" s="65">
        <v>2540.86</v>
      </c>
      <c r="K3045" s="65">
        <v>3290.22</v>
      </c>
      <c r="L3045" s="65">
        <v>2174.8999999999996</v>
      </c>
      <c r="M3045" s="65">
        <v>-7401.6</v>
      </c>
      <c r="N3045" s="65">
        <v>678.59999999999991</v>
      </c>
      <c r="O3045" s="65">
        <v>-7299.5999999999995</v>
      </c>
      <c r="P3045" s="65">
        <v>7366</v>
      </c>
      <c r="Q3045" s="65">
        <v>3747.2200000000003</v>
      </c>
      <c r="R3045" s="65">
        <v>9333.1049999999996</v>
      </c>
      <c r="S3045" s="65">
        <v>-3055.54</v>
      </c>
      <c r="T3045" s="65">
        <v>3377.97</v>
      </c>
      <c r="U3045" s="65">
        <v>831.6</v>
      </c>
      <c r="V3045" s="65">
        <v>9752.6550000000007</v>
      </c>
    </row>
    <row r="3046" spans="1:22" x14ac:dyDescent="0.25">
      <c r="A3046">
        <v>3030</v>
      </c>
      <c r="B3046" s="65">
        <v>40.779299999999999</v>
      </c>
      <c r="C3046" s="65">
        <v>327.81740000000002</v>
      </c>
      <c r="D3046" s="65">
        <v>14.302</v>
      </c>
      <c r="E3046" s="65">
        <v>231.1224</v>
      </c>
      <c r="F3046" s="65">
        <v>3255.5821999999998</v>
      </c>
      <c r="G3046" s="65">
        <v>2694.8658</v>
      </c>
      <c r="H3046" s="65">
        <v>9952.4089000000004</v>
      </c>
      <c r="I3046" s="65">
        <v>3192.9946</v>
      </c>
      <c r="J3046" s="65">
        <v>2579.0504999999998</v>
      </c>
      <c r="K3046" s="65">
        <v>3268.3858</v>
      </c>
      <c r="L3046" s="65">
        <v>-2585.1</v>
      </c>
      <c r="M3046" s="65">
        <v>-8426.1</v>
      </c>
      <c r="N3046" s="65">
        <v>-78</v>
      </c>
      <c r="O3046" s="65">
        <v>-9564.7999999999993</v>
      </c>
      <c r="P3046" s="65">
        <v>-7986.6750000000002</v>
      </c>
      <c r="Q3046" s="65">
        <v>-4712.68</v>
      </c>
      <c r="R3046" s="65">
        <v>-12147.38</v>
      </c>
      <c r="S3046" s="65">
        <v>-1910.18</v>
      </c>
      <c r="T3046" s="65">
        <v>-2350.0949999999998</v>
      </c>
      <c r="U3046" s="65">
        <v>5198.2</v>
      </c>
      <c r="V3046" s="65">
        <v>-44562.81</v>
      </c>
    </row>
    <row r="3047" spans="1:22" x14ac:dyDescent="0.25">
      <c r="A3047">
        <v>3031</v>
      </c>
      <c r="B3047" s="65">
        <v>42</v>
      </c>
      <c r="C3047" s="65">
        <v>323.58999999999997</v>
      </c>
      <c r="D3047" s="65">
        <v>14.24</v>
      </c>
      <c r="E3047" s="65">
        <v>226.26</v>
      </c>
      <c r="F3047" s="65">
        <v>3270.13</v>
      </c>
      <c r="G3047" s="65">
        <v>2586.65</v>
      </c>
      <c r="H3047" s="65">
        <v>8884.01</v>
      </c>
      <c r="I3047" s="65">
        <v>3190.05</v>
      </c>
      <c r="J3047" s="65">
        <v>2541.9899999999998</v>
      </c>
      <c r="K3047" s="65">
        <v>3314.11</v>
      </c>
      <c r="L3047" s="65">
        <v>-11146.800000000001</v>
      </c>
      <c r="M3047" s="65">
        <v>-2078.6999999999998</v>
      </c>
      <c r="N3047" s="65">
        <v>2511.6</v>
      </c>
      <c r="O3047" s="65">
        <v>160.6</v>
      </c>
      <c r="P3047" s="65">
        <v>-11623.75</v>
      </c>
      <c r="Q3047" s="65">
        <v>16930.68</v>
      </c>
      <c r="R3047" s="65">
        <v>41272.39</v>
      </c>
      <c r="S3047" s="65">
        <v>-1615.23</v>
      </c>
      <c r="T3047" s="65">
        <v>3209.5649999999996</v>
      </c>
      <c r="U3047" s="65">
        <v>-3947.3199999999997</v>
      </c>
      <c r="V3047" s="65">
        <v>33673.035000000003</v>
      </c>
    </row>
    <row r="3048" spans="1:22" x14ac:dyDescent="0.25">
      <c r="A3048">
        <v>3032</v>
      </c>
      <c r="B3048" s="65">
        <v>40.393300000000004</v>
      </c>
      <c r="C3048" s="65">
        <v>330.60660000000001</v>
      </c>
      <c r="D3048" s="65">
        <v>14.9358</v>
      </c>
      <c r="E3048" s="65">
        <v>232.11080000000001</v>
      </c>
      <c r="F3048" s="65">
        <v>3219.7997999999998</v>
      </c>
      <c r="G3048" s="65">
        <v>2682.8852999999999</v>
      </c>
      <c r="H3048" s="65">
        <v>9739.1535999999996</v>
      </c>
      <c r="I3048" s="65">
        <v>3171.114</v>
      </c>
      <c r="J3048" s="65">
        <v>2567.5767999999998</v>
      </c>
      <c r="K3048" s="65">
        <v>3280.779</v>
      </c>
      <c r="L3048" s="65">
        <v>116.89999999999999</v>
      </c>
      <c r="M3048" s="65">
        <v>-12609.9</v>
      </c>
      <c r="N3048" s="65">
        <v>-24796.2</v>
      </c>
      <c r="O3048" s="65">
        <v>-11541.6</v>
      </c>
      <c r="P3048" s="65">
        <v>958.92500000000007</v>
      </c>
      <c r="Q3048" s="65">
        <v>-2316.58</v>
      </c>
      <c r="R3048" s="65">
        <v>-1484.615</v>
      </c>
      <c r="S3048" s="65">
        <v>277.88</v>
      </c>
      <c r="T3048" s="65">
        <v>-629.04</v>
      </c>
      <c r="U3048" s="65">
        <v>2719.56</v>
      </c>
      <c r="V3048" s="65">
        <v>-49304.67</v>
      </c>
    </row>
    <row r="3049" spans="1:22" x14ac:dyDescent="0.25">
      <c r="A3049">
        <v>3033</v>
      </c>
      <c r="B3049" s="65">
        <v>41.36</v>
      </c>
      <c r="C3049" s="65">
        <v>324.69</v>
      </c>
      <c r="D3049" s="65">
        <v>14.69</v>
      </c>
      <c r="E3049" s="65">
        <v>223.23</v>
      </c>
      <c r="F3049" s="65">
        <v>3236.44</v>
      </c>
      <c r="G3049" s="65">
        <v>2707.32</v>
      </c>
      <c r="H3049" s="65">
        <v>10018.16</v>
      </c>
      <c r="I3049" s="65">
        <v>3183.79</v>
      </c>
      <c r="J3049" s="65">
        <v>2547.3000000000002</v>
      </c>
      <c r="K3049" s="65">
        <v>3368.72</v>
      </c>
      <c r="L3049" s="65">
        <v>-6666.1</v>
      </c>
      <c r="M3049" s="65">
        <v>-3734.55</v>
      </c>
      <c r="N3049" s="65">
        <v>-15174.9</v>
      </c>
      <c r="O3049" s="65">
        <v>6228.2</v>
      </c>
      <c r="P3049" s="65">
        <v>-3200.125</v>
      </c>
      <c r="Q3049" s="65">
        <v>-7203.76</v>
      </c>
      <c r="R3049" s="65">
        <v>-15435.085000000001</v>
      </c>
      <c r="S3049" s="65">
        <v>-989.94999999999993</v>
      </c>
      <c r="T3049" s="65">
        <v>2412.1949999999997</v>
      </c>
      <c r="U3049" s="65">
        <v>-14869.36</v>
      </c>
      <c r="V3049" s="65">
        <v>-58633.434999999998</v>
      </c>
    </row>
    <row r="3050" spans="1:22" x14ac:dyDescent="0.25">
      <c r="A3050">
        <v>3034</v>
      </c>
      <c r="B3050" s="65">
        <v>41.8001</v>
      </c>
      <c r="C3050" s="65">
        <v>320.12959999999998</v>
      </c>
      <c r="D3050" s="65">
        <v>14.212400000000001</v>
      </c>
      <c r="E3050" s="65">
        <v>227.1369</v>
      </c>
      <c r="F3050" s="65">
        <v>3103.0988000000002</v>
      </c>
      <c r="G3050" s="65">
        <v>2697.8431999999998</v>
      </c>
      <c r="H3050" s="65">
        <v>9722.9563999999991</v>
      </c>
      <c r="I3050" s="65">
        <v>3163.9364</v>
      </c>
      <c r="J3050" s="65">
        <v>2595.8353999999999</v>
      </c>
      <c r="K3050" s="65">
        <v>3278.6419999999998</v>
      </c>
      <c r="L3050" s="65">
        <v>-9730.6999999999989</v>
      </c>
      <c r="M3050" s="65">
        <v>3105.6</v>
      </c>
      <c r="N3050" s="65">
        <v>3416.4</v>
      </c>
      <c r="O3050" s="65">
        <v>-1593.8000000000002</v>
      </c>
      <c r="P3050" s="65">
        <v>30134.174999999999</v>
      </c>
      <c r="Q3050" s="65">
        <v>-5308.16</v>
      </c>
      <c r="R3050" s="65">
        <v>-674.755</v>
      </c>
      <c r="S3050" s="65">
        <v>995.64</v>
      </c>
      <c r="T3050" s="65">
        <v>-4867.83</v>
      </c>
      <c r="U3050" s="65">
        <v>3146.96</v>
      </c>
      <c r="V3050" s="65">
        <v>18623.530000000002</v>
      </c>
    </row>
    <row r="3051" spans="1:22" x14ac:dyDescent="0.25">
      <c r="A3051">
        <v>3035</v>
      </c>
      <c r="B3051" s="65">
        <v>40.4</v>
      </c>
      <c r="C3051" s="65">
        <v>314.89</v>
      </c>
      <c r="D3051" s="65">
        <v>14.25</v>
      </c>
      <c r="E3051" s="65">
        <v>227.27</v>
      </c>
      <c r="F3051" s="65">
        <v>3187.32</v>
      </c>
      <c r="G3051" s="65">
        <v>2631.87</v>
      </c>
      <c r="H3051" s="65">
        <v>10115.73</v>
      </c>
      <c r="I3051" s="65">
        <v>3210.85</v>
      </c>
      <c r="J3051" s="65">
        <v>2616.5300000000002</v>
      </c>
      <c r="K3051" s="65">
        <v>3326.23</v>
      </c>
      <c r="L3051" s="65">
        <v>83.300000000000011</v>
      </c>
      <c r="M3051" s="65">
        <v>10971.900000000001</v>
      </c>
      <c r="N3051" s="65">
        <v>2137.2000000000003</v>
      </c>
      <c r="O3051" s="65">
        <v>-1855.8</v>
      </c>
      <c r="P3051" s="65">
        <v>9079.6500000000015</v>
      </c>
      <c r="Q3051" s="65">
        <v>7886.24</v>
      </c>
      <c r="R3051" s="65">
        <v>-20313.195</v>
      </c>
      <c r="S3051" s="65">
        <v>-3695.94</v>
      </c>
      <c r="T3051" s="65">
        <v>-7971.3</v>
      </c>
      <c r="U3051" s="65">
        <v>-6371.26</v>
      </c>
      <c r="V3051" s="65">
        <v>-10049.204999999994</v>
      </c>
    </row>
    <row r="3052" spans="1:22" x14ac:dyDescent="0.25">
      <c r="A3052">
        <v>3036</v>
      </c>
      <c r="B3052" s="65">
        <v>41.167400000000001</v>
      </c>
      <c r="C3052" s="65">
        <v>321.09269999999998</v>
      </c>
      <c r="D3052" s="65">
        <v>14.444100000000001</v>
      </c>
      <c r="E3052" s="65">
        <v>232.87450000000001</v>
      </c>
      <c r="F3052" s="65">
        <v>3159.9416000000001</v>
      </c>
      <c r="G3052" s="65">
        <v>2643.6322</v>
      </c>
      <c r="H3052" s="65">
        <v>9512.3840999999993</v>
      </c>
      <c r="I3052" s="65">
        <v>3169.3562999999999</v>
      </c>
      <c r="J3052" s="65">
        <v>2577.3438000000001</v>
      </c>
      <c r="K3052" s="65">
        <v>3276.1419000000001</v>
      </c>
      <c r="L3052" s="65">
        <v>-5301.8</v>
      </c>
      <c r="M3052" s="65">
        <v>1660.9499999999998</v>
      </c>
      <c r="N3052" s="65">
        <v>-5619.9000000000005</v>
      </c>
      <c r="O3052" s="65">
        <v>-13069</v>
      </c>
      <c r="P3052" s="65">
        <v>15923.475</v>
      </c>
      <c r="Q3052" s="65">
        <v>5534.04</v>
      </c>
      <c r="R3052" s="65">
        <v>9853.86</v>
      </c>
      <c r="S3052" s="65">
        <v>453.65000000000003</v>
      </c>
      <c r="T3052" s="65">
        <v>-2094.09</v>
      </c>
      <c r="U3052" s="65">
        <v>3646.98</v>
      </c>
      <c r="V3052" s="65">
        <v>10988.164999999999</v>
      </c>
    </row>
    <row r="3053" spans="1:22" x14ac:dyDescent="0.25">
      <c r="A3053">
        <v>3037</v>
      </c>
      <c r="B3053" s="65">
        <v>40.85</v>
      </c>
      <c r="C3053" s="65">
        <v>319.32</v>
      </c>
      <c r="D3053" s="65">
        <v>14.31</v>
      </c>
      <c r="E3053" s="65">
        <v>242.7</v>
      </c>
      <c r="F3053" s="65">
        <v>3240.8</v>
      </c>
      <c r="G3053" s="65">
        <v>2657.66</v>
      </c>
      <c r="H3053" s="65">
        <v>9432.06</v>
      </c>
      <c r="I3053" s="65">
        <v>3126.85</v>
      </c>
      <c r="J3053" s="65">
        <v>2583.98</v>
      </c>
      <c r="K3053" s="65">
        <v>3288.92</v>
      </c>
      <c r="L3053" s="65">
        <v>-3076.5</v>
      </c>
      <c r="M3053" s="65">
        <v>4326.3</v>
      </c>
      <c r="N3053" s="65">
        <v>-475.8</v>
      </c>
      <c r="O3053" s="65">
        <v>-32715.200000000004</v>
      </c>
      <c r="P3053" s="65">
        <v>-4290.0999999999995</v>
      </c>
      <c r="Q3053" s="65">
        <v>2728.8799999999997</v>
      </c>
      <c r="R3053" s="65">
        <v>13869.925000000001</v>
      </c>
      <c r="S3053" s="65">
        <v>4704.3</v>
      </c>
      <c r="T3053" s="65">
        <v>-3089.625</v>
      </c>
      <c r="U3053" s="65">
        <v>1092.32</v>
      </c>
      <c r="V3053" s="65">
        <v>-16925.500000000004</v>
      </c>
    </row>
    <row r="3054" spans="1:22" x14ac:dyDescent="0.25">
      <c r="A3054">
        <v>3038</v>
      </c>
      <c r="B3054" s="65">
        <v>39.543999999999997</v>
      </c>
      <c r="C3054" s="65">
        <v>320.87630000000001</v>
      </c>
      <c r="D3054" s="65">
        <v>14.279500000000001</v>
      </c>
      <c r="E3054" s="65">
        <v>228.15530000000001</v>
      </c>
      <c r="F3054" s="65">
        <v>3207.3622</v>
      </c>
      <c r="G3054" s="65">
        <v>2636.7269000000001</v>
      </c>
      <c r="H3054" s="65">
        <v>9729.6252000000004</v>
      </c>
      <c r="I3054" s="65">
        <v>3207.3373999999999</v>
      </c>
      <c r="J3054" s="65">
        <v>2576.7710999999999</v>
      </c>
      <c r="K3054" s="65">
        <v>3322.9335000000001</v>
      </c>
      <c r="L3054" s="65">
        <v>6062</v>
      </c>
      <c r="M3054" s="65">
        <v>1985.5500000000002</v>
      </c>
      <c r="N3054" s="65">
        <v>799.5</v>
      </c>
      <c r="O3054" s="65">
        <v>-3630.6</v>
      </c>
      <c r="P3054" s="65">
        <v>4068.3249999999998</v>
      </c>
      <c r="Q3054" s="65">
        <v>6915.0999999999995</v>
      </c>
      <c r="R3054" s="65">
        <v>-1008.1950000000001</v>
      </c>
      <c r="S3054" s="65">
        <v>-3344.46</v>
      </c>
      <c r="T3054" s="65">
        <v>-2008.1849999999999</v>
      </c>
      <c r="U3054" s="65">
        <v>-5711.34</v>
      </c>
      <c r="V3054" s="65">
        <v>4127.6949999999979</v>
      </c>
    </row>
    <row r="3055" spans="1:22" x14ac:dyDescent="0.25">
      <c r="A3055">
        <v>3039</v>
      </c>
      <c r="B3055" s="65">
        <v>39.4</v>
      </c>
      <c r="C3055" s="65">
        <v>324.73</v>
      </c>
      <c r="D3055" s="65">
        <v>14.16</v>
      </c>
      <c r="E3055" s="65">
        <v>220.16</v>
      </c>
      <c r="F3055" s="65">
        <v>3239.13</v>
      </c>
      <c r="G3055" s="65">
        <v>2705.06</v>
      </c>
      <c r="H3055" s="65">
        <v>9709.83</v>
      </c>
      <c r="I3055" s="65">
        <v>3182.09</v>
      </c>
      <c r="J3055" s="65">
        <v>2480.42</v>
      </c>
      <c r="K3055" s="65">
        <v>3341.47</v>
      </c>
      <c r="L3055" s="65">
        <v>7053.2000000000007</v>
      </c>
      <c r="M3055" s="65">
        <v>-3798.4500000000003</v>
      </c>
      <c r="N3055" s="65">
        <v>5537.9999999999991</v>
      </c>
      <c r="O3055" s="65">
        <v>12351.6</v>
      </c>
      <c r="P3055" s="65">
        <v>-3874.0749999999998</v>
      </c>
      <c r="Q3055" s="65">
        <v>-6750.98</v>
      </c>
      <c r="R3055" s="65">
        <v>-18.515000000000001</v>
      </c>
      <c r="S3055" s="65">
        <v>-819.98</v>
      </c>
      <c r="T3055" s="65">
        <v>12444.014999999999</v>
      </c>
      <c r="U3055" s="65">
        <v>-9418.76</v>
      </c>
      <c r="V3055" s="65">
        <v>12706.054999999998</v>
      </c>
    </row>
    <row r="3056" spans="1:22" x14ac:dyDescent="0.25">
      <c r="A3056">
        <v>3040</v>
      </c>
      <c r="B3056" s="65">
        <v>40.476999999999997</v>
      </c>
      <c r="C3056" s="65">
        <v>317.8664</v>
      </c>
      <c r="D3056" s="65">
        <v>14.428800000000001</v>
      </c>
      <c r="E3056" s="65">
        <v>239.47550000000001</v>
      </c>
      <c r="F3056" s="65">
        <v>3198.7195999999999</v>
      </c>
      <c r="G3056" s="65">
        <v>2655.4481000000001</v>
      </c>
      <c r="H3056" s="65">
        <v>9444.6939000000002</v>
      </c>
      <c r="I3056" s="65">
        <v>3200.95</v>
      </c>
      <c r="J3056" s="65">
        <v>2613.4087</v>
      </c>
      <c r="K3056" s="65">
        <v>3339.2763</v>
      </c>
      <c r="L3056" s="65">
        <v>-469</v>
      </c>
      <c r="M3056" s="65">
        <v>6500.4</v>
      </c>
      <c r="N3056" s="65">
        <v>-5023.2</v>
      </c>
      <c r="O3056" s="65">
        <v>-26271</v>
      </c>
      <c r="P3056" s="65">
        <v>6228.9750000000004</v>
      </c>
      <c r="Q3056" s="65">
        <v>3170.86</v>
      </c>
      <c r="R3056" s="65">
        <v>13238.37</v>
      </c>
      <c r="S3056" s="65">
        <v>-2705.7200000000003</v>
      </c>
      <c r="T3056" s="65">
        <v>-7503.8249999999998</v>
      </c>
      <c r="U3056" s="65">
        <v>-8979.9000000000015</v>
      </c>
      <c r="V3056" s="65">
        <v>-21814.039999999997</v>
      </c>
    </row>
    <row r="3057" spans="1:22" x14ac:dyDescent="0.25">
      <c r="A3057">
        <v>3041</v>
      </c>
      <c r="B3057" s="65">
        <v>40.76</v>
      </c>
      <c r="C3057" s="65">
        <v>324.97000000000003</v>
      </c>
      <c r="D3057" s="65">
        <v>14.17</v>
      </c>
      <c r="E3057" s="65">
        <v>239.37</v>
      </c>
      <c r="F3057" s="65">
        <v>3296.9</v>
      </c>
      <c r="G3057" s="65">
        <v>2709.82</v>
      </c>
      <c r="H3057" s="65">
        <v>9708.09</v>
      </c>
      <c r="I3057" s="65">
        <v>3164.96</v>
      </c>
      <c r="J3057" s="65">
        <v>2522.34</v>
      </c>
      <c r="K3057" s="65">
        <v>3286.28</v>
      </c>
      <c r="L3057" s="65">
        <v>-2440.9</v>
      </c>
      <c r="M3057" s="65">
        <v>-4148.25</v>
      </c>
      <c r="N3057" s="65">
        <v>5003.7</v>
      </c>
      <c r="O3057" s="65">
        <v>-26064.6</v>
      </c>
      <c r="P3057" s="65">
        <v>-18317.174999999999</v>
      </c>
      <c r="Q3057" s="65">
        <v>-7703.9599999999991</v>
      </c>
      <c r="R3057" s="65">
        <v>68.745000000000005</v>
      </c>
      <c r="S3057" s="65">
        <v>893.41000000000008</v>
      </c>
      <c r="T3057" s="65">
        <v>6156.915</v>
      </c>
      <c r="U3057" s="65">
        <v>1620.32</v>
      </c>
      <c r="V3057" s="65">
        <v>-44931.794999999991</v>
      </c>
    </row>
    <row r="3058" spans="1:22" x14ac:dyDescent="0.25">
      <c r="A3058">
        <v>3042</v>
      </c>
      <c r="B3058" s="65">
        <v>40.289400000000001</v>
      </c>
      <c r="C3058" s="65">
        <v>324.74529999999999</v>
      </c>
      <c r="D3058" s="65">
        <v>14.217599999999999</v>
      </c>
      <c r="E3058" s="65">
        <v>227.6694</v>
      </c>
      <c r="F3058" s="65">
        <v>3118.8507</v>
      </c>
      <c r="G3058" s="65">
        <v>2639.0895999999998</v>
      </c>
      <c r="H3058" s="65">
        <v>9632.9542000000001</v>
      </c>
      <c r="I3058" s="65">
        <v>3194.6608000000001</v>
      </c>
      <c r="J3058" s="65">
        <v>2560.306</v>
      </c>
      <c r="K3058" s="65">
        <v>3318.8425000000002</v>
      </c>
      <c r="L3058" s="65">
        <v>844.2</v>
      </c>
      <c r="M3058" s="65">
        <v>-3817.9500000000003</v>
      </c>
      <c r="N3058" s="65">
        <v>3213.6</v>
      </c>
      <c r="O3058" s="65">
        <v>-2658.7999999999997</v>
      </c>
      <c r="P3058" s="65">
        <v>26196.2</v>
      </c>
      <c r="Q3058" s="65">
        <v>6442.56</v>
      </c>
      <c r="R3058" s="65">
        <v>3825.3549999999996</v>
      </c>
      <c r="S3058" s="65">
        <v>-2076.8000000000002</v>
      </c>
      <c r="T3058" s="65">
        <v>461.58</v>
      </c>
      <c r="U3058" s="65">
        <v>-4893.1399999999994</v>
      </c>
      <c r="V3058" s="65">
        <v>27536.805000000004</v>
      </c>
    </row>
    <row r="3059" spans="1:22" x14ac:dyDescent="0.25">
      <c r="A3059">
        <v>3043</v>
      </c>
      <c r="B3059" s="65">
        <v>38.369999999999997</v>
      </c>
      <c r="C3059" s="65">
        <v>319.05</v>
      </c>
      <c r="D3059" s="65">
        <v>14.47</v>
      </c>
      <c r="E3059" s="65">
        <v>226.94</v>
      </c>
      <c r="F3059" s="65">
        <v>3077.58</v>
      </c>
      <c r="G3059" s="65">
        <v>2653.98</v>
      </c>
      <c r="H3059" s="65">
        <v>9761.27</v>
      </c>
      <c r="I3059" s="65">
        <v>3197.82</v>
      </c>
      <c r="J3059" s="65">
        <v>2565.69</v>
      </c>
      <c r="K3059" s="65">
        <v>3227.43</v>
      </c>
      <c r="L3059" s="65">
        <v>14265.300000000001</v>
      </c>
      <c r="M3059" s="65">
        <v>4722.3</v>
      </c>
      <c r="N3059" s="65">
        <v>-6493.5</v>
      </c>
      <c r="O3059" s="65">
        <v>-1199.4000000000001</v>
      </c>
      <c r="P3059" s="65">
        <v>36513.350000000006</v>
      </c>
      <c r="Q3059" s="65">
        <v>3464.58</v>
      </c>
      <c r="R3059" s="65">
        <v>-2590.2599999999998</v>
      </c>
      <c r="S3059" s="65">
        <v>-2392.2599999999998</v>
      </c>
      <c r="T3059" s="65">
        <v>-346.755</v>
      </c>
      <c r="U3059" s="65">
        <v>13388.999999999998</v>
      </c>
      <c r="V3059" s="65">
        <v>59332.35500000001</v>
      </c>
    </row>
    <row r="3060" spans="1:22" x14ac:dyDescent="0.25">
      <c r="A3060">
        <v>3044</v>
      </c>
      <c r="B3060" s="65">
        <v>40.636699999999998</v>
      </c>
      <c r="C3060" s="65">
        <v>317.71179999999998</v>
      </c>
      <c r="D3060" s="65">
        <v>14.082800000000001</v>
      </c>
      <c r="E3060" s="65">
        <v>221.08029999999999</v>
      </c>
      <c r="F3060" s="65">
        <v>3031.9038999999998</v>
      </c>
      <c r="G3060" s="65">
        <v>2659.5295000000001</v>
      </c>
      <c r="H3060" s="65">
        <v>10022.996300000001</v>
      </c>
      <c r="I3060" s="65">
        <v>3188.7671</v>
      </c>
      <c r="J3060" s="65">
        <v>2567.7523000000001</v>
      </c>
      <c r="K3060" s="65">
        <v>3343.1913</v>
      </c>
      <c r="L3060" s="65">
        <v>-1586.9</v>
      </c>
      <c r="M3060" s="65">
        <v>6732.3</v>
      </c>
      <c r="N3060" s="65">
        <v>8470.7999999999993</v>
      </c>
      <c r="O3060" s="65">
        <v>10519.4</v>
      </c>
      <c r="P3060" s="65">
        <v>47932.899999999994</v>
      </c>
      <c r="Q3060" s="65">
        <v>2354.58</v>
      </c>
      <c r="R3060" s="65">
        <v>-15676.750000000002</v>
      </c>
      <c r="S3060" s="65">
        <v>-1487.43</v>
      </c>
      <c r="T3060" s="65">
        <v>-655.36500000000001</v>
      </c>
      <c r="U3060" s="65">
        <v>-9762.9</v>
      </c>
      <c r="V3060" s="65">
        <v>46840.635000000002</v>
      </c>
    </row>
    <row r="3061" spans="1:22" x14ac:dyDescent="0.25">
      <c r="A3061">
        <v>3045</v>
      </c>
      <c r="B3061" s="65">
        <v>41.29</v>
      </c>
      <c r="C3061" s="65">
        <v>325.74</v>
      </c>
      <c r="D3061" s="65">
        <v>13.87</v>
      </c>
      <c r="E3061" s="65">
        <v>226.08</v>
      </c>
      <c r="F3061" s="65">
        <v>3272.54</v>
      </c>
      <c r="G3061" s="65">
        <v>2732.42</v>
      </c>
      <c r="H3061" s="65">
        <v>9696.31</v>
      </c>
      <c r="I3061" s="65">
        <v>3195.83</v>
      </c>
      <c r="J3061" s="65">
        <v>2534.46</v>
      </c>
      <c r="K3061" s="65">
        <v>3237.44</v>
      </c>
      <c r="L3061" s="65">
        <v>-6149.5</v>
      </c>
      <c r="M3061" s="65">
        <v>-5313.45</v>
      </c>
      <c r="N3061" s="65">
        <v>16621.8</v>
      </c>
      <c r="O3061" s="65">
        <v>519.80000000000007</v>
      </c>
      <c r="P3061" s="65">
        <v>-12226</v>
      </c>
      <c r="Q3061" s="65">
        <v>-12223.439999999999</v>
      </c>
      <c r="R3061" s="65">
        <v>657.74</v>
      </c>
      <c r="S3061" s="65">
        <v>-2193.7200000000003</v>
      </c>
      <c r="T3061" s="65">
        <v>4338.3450000000003</v>
      </c>
      <c r="U3061" s="65">
        <v>11387.300000000001</v>
      </c>
      <c r="V3061" s="65">
        <v>-4581.1249999999982</v>
      </c>
    </row>
    <row r="3062" spans="1:22" x14ac:dyDescent="0.25">
      <c r="A3062">
        <v>3046</v>
      </c>
      <c r="B3062" s="65">
        <v>41.252699999999997</v>
      </c>
      <c r="C3062" s="65">
        <v>321.38740000000001</v>
      </c>
      <c r="D3062" s="65">
        <v>14.4411</v>
      </c>
      <c r="E3062" s="65">
        <v>228.79159999999999</v>
      </c>
      <c r="F3062" s="65">
        <v>3239.6949</v>
      </c>
      <c r="G3062" s="65">
        <v>2710.3935000000001</v>
      </c>
      <c r="H3062" s="65">
        <v>9465.5015999999996</v>
      </c>
      <c r="I3062" s="65">
        <v>3162.9393</v>
      </c>
      <c r="J3062" s="65">
        <v>2538.7622999999999</v>
      </c>
      <c r="K3062" s="65">
        <v>3324.1329999999998</v>
      </c>
      <c r="L3062" s="65">
        <v>-5898.9</v>
      </c>
      <c r="M3062" s="65">
        <v>1218.9000000000001</v>
      </c>
      <c r="N3062" s="65">
        <v>-5502.9000000000005</v>
      </c>
      <c r="O3062" s="65">
        <v>-4903.2</v>
      </c>
      <c r="P3062" s="65">
        <v>-4014.85</v>
      </c>
      <c r="Q3062" s="65">
        <v>-7818.2199999999993</v>
      </c>
      <c r="R3062" s="65">
        <v>12197.985000000001</v>
      </c>
      <c r="S3062" s="65">
        <v>1095.3499999999999</v>
      </c>
      <c r="T3062" s="65">
        <v>3693.1349999999998</v>
      </c>
      <c r="U3062" s="65">
        <v>-5951.24</v>
      </c>
      <c r="V3062" s="65">
        <v>-15883.939999999997</v>
      </c>
    </row>
    <row r="3063" spans="1:22" x14ac:dyDescent="0.25">
      <c r="A3063">
        <v>3047</v>
      </c>
      <c r="B3063" s="65">
        <v>39.909999999999997</v>
      </c>
      <c r="C3063" s="65">
        <v>320.66000000000003</v>
      </c>
      <c r="D3063" s="65">
        <v>14.44</v>
      </c>
      <c r="E3063" s="65">
        <v>212.63</v>
      </c>
      <c r="F3063" s="65">
        <v>3252.61</v>
      </c>
      <c r="G3063" s="65">
        <v>2704.25</v>
      </c>
      <c r="H3063" s="65">
        <v>9684.82</v>
      </c>
      <c r="I3063" s="65">
        <v>3179.8</v>
      </c>
      <c r="J3063" s="65">
        <v>2554.8200000000002</v>
      </c>
      <c r="K3063" s="65">
        <v>3315.7</v>
      </c>
      <c r="L3063" s="65">
        <v>3488.8</v>
      </c>
      <c r="M3063" s="65">
        <v>2302.6499999999996</v>
      </c>
      <c r="N3063" s="65">
        <v>-5331.2999999999993</v>
      </c>
      <c r="O3063" s="65">
        <v>27418</v>
      </c>
      <c r="P3063" s="65">
        <v>-7242.6750000000002</v>
      </c>
      <c r="Q3063" s="65">
        <v>-6588.86</v>
      </c>
      <c r="R3063" s="65">
        <v>1232.0999999999999</v>
      </c>
      <c r="S3063" s="65">
        <v>-590.64</v>
      </c>
      <c r="T3063" s="65">
        <v>1283.925</v>
      </c>
      <c r="U3063" s="65">
        <v>-4263.82</v>
      </c>
      <c r="V3063" s="65">
        <v>11708.180000000002</v>
      </c>
    </row>
    <row r="3064" spans="1:22" x14ac:dyDescent="0.25">
      <c r="A3064">
        <v>3048</v>
      </c>
      <c r="B3064" s="65">
        <v>41.309399999999997</v>
      </c>
      <c r="C3064" s="65">
        <v>319.94540000000001</v>
      </c>
      <c r="D3064" s="65">
        <v>14.193899999999999</v>
      </c>
      <c r="E3064" s="65">
        <v>226.67349999999999</v>
      </c>
      <c r="F3064" s="65">
        <v>3012.6795999999999</v>
      </c>
      <c r="G3064" s="65">
        <v>2702.5117</v>
      </c>
      <c r="H3064" s="65">
        <v>9640.3034000000007</v>
      </c>
      <c r="I3064" s="65">
        <v>3158.1949</v>
      </c>
      <c r="J3064" s="65">
        <v>2563.3294000000001</v>
      </c>
      <c r="K3064" s="65">
        <v>3295.5592000000001</v>
      </c>
      <c r="L3064" s="65">
        <v>-6295.8</v>
      </c>
      <c r="M3064" s="65">
        <v>3381.9</v>
      </c>
      <c r="N3064" s="65">
        <v>4137.8999999999996</v>
      </c>
      <c r="O3064" s="65">
        <v>-667</v>
      </c>
      <c r="P3064" s="65">
        <v>52738.975000000006</v>
      </c>
      <c r="Q3064" s="65">
        <v>-6241.86</v>
      </c>
      <c r="R3064" s="65">
        <v>3457.895</v>
      </c>
      <c r="S3064" s="65">
        <v>1569.79</v>
      </c>
      <c r="T3064" s="65">
        <v>8.07</v>
      </c>
      <c r="U3064" s="65">
        <v>-236.48</v>
      </c>
      <c r="V3064" s="65">
        <v>51853.39</v>
      </c>
    </row>
    <row r="3065" spans="1:22" x14ac:dyDescent="0.25">
      <c r="A3065">
        <v>3049</v>
      </c>
      <c r="B3065" s="65">
        <v>41.41</v>
      </c>
      <c r="C3065" s="65">
        <v>315.52999999999997</v>
      </c>
      <c r="D3065" s="65">
        <v>14.71</v>
      </c>
      <c r="E3065" s="65">
        <v>218.18</v>
      </c>
      <c r="F3065" s="65">
        <v>3247.06</v>
      </c>
      <c r="G3065" s="65">
        <v>2712.36</v>
      </c>
      <c r="H3065" s="65">
        <v>9643.93</v>
      </c>
      <c r="I3065" s="65">
        <v>3110.12</v>
      </c>
      <c r="J3065" s="65">
        <v>2554.77</v>
      </c>
      <c r="K3065" s="65">
        <v>3298.92</v>
      </c>
      <c r="L3065" s="65">
        <v>-7009.8</v>
      </c>
      <c r="M3065" s="65">
        <v>10004.25</v>
      </c>
      <c r="N3065" s="65">
        <v>-15853.499999999998</v>
      </c>
      <c r="O3065" s="65">
        <v>16327.000000000002</v>
      </c>
      <c r="P3065" s="65">
        <v>-5856.35</v>
      </c>
      <c r="Q3065" s="65">
        <v>-8212.08</v>
      </c>
      <c r="R3065" s="65">
        <v>3276.47</v>
      </c>
      <c r="S3065" s="65">
        <v>6376.95</v>
      </c>
      <c r="T3065" s="65">
        <v>1291.9499999999998</v>
      </c>
      <c r="U3065" s="65">
        <v>-908.88000000000011</v>
      </c>
      <c r="V3065" s="65">
        <v>-563.98999999999887</v>
      </c>
    </row>
    <row r="3066" spans="1:22" x14ac:dyDescent="0.25">
      <c r="A3066">
        <v>3050</v>
      </c>
      <c r="B3066" s="65">
        <v>39.654000000000003</v>
      </c>
      <c r="C3066" s="65">
        <v>323.42009999999999</v>
      </c>
      <c r="D3066" s="65">
        <v>14.7494</v>
      </c>
      <c r="E3066" s="65">
        <v>221.905</v>
      </c>
      <c r="F3066" s="65">
        <v>3198.23</v>
      </c>
      <c r="G3066" s="65">
        <v>2616.1107999999999</v>
      </c>
      <c r="H3066" s="65">
        <v>9209.7415000000001</v>
      </c>
      <c r="I3066" s="65">
        <v>3158.1042000000002</v>
      </c>
      <c r="J3066" s="65">
        <v>2552.2991999999999</v>
      </c>
      <c r="K3066" s="65">
        <v>3305.3431</v>
      </c>
      <c r="L3066" s="65">
        <v>5292</v>
      </c>
      <c r="M3066" s="65">
        <v>-1830.1499999999999</v>
      </c>
      <c r="N3066" s="65">
        <v>-17526.600000000002</v>
      </c>
      <c r="O3066" s="65">
        <v>8870</v>
      </c>
      <c r="P3066" s="65">
        <v>6351.375</v>
      </c>
      <c r="Q3066" s="65">
        <v>11038.32</v>
      </c>
      <c r="R3066" s="65">
        <v>24985.99</v>
      </c>
      <c r="S3066" s="65">
        <v>1578.8600000000001</v>
      </c>
      <c r="T3066" s="65">
        <v>1662.6</v>
      </c>
      <c r="U3066" s="65">
        <v>-2193.2600000000002</v>
      </c>
      <c r="V3066" s="65">
        <v>38229.134999999995</v>
      </c>
    </row>
    <row r="3067" spans="1:22" x14ac:dyDescent="0.25">
      <c r="A3067">
        <v>3051</v>
      </c>
      <c r="B3067" s="65">
        <v>39.17</v>
      </c>
      <c r="C3067" s="65">
        <v>328.93</v>
      </c>
      <c r="D3067" s="65">
        <v>13.92</v>
      </c>
      <c r="E3067" s="65">
        <v>222.74</v>
      </c>
      <c r="F3067" s="65">
        <v>3125.04</v>
      </c>
      <c r="G3067" s="65">
        <v>2649.93</v>
      </c>
      <c r="H3067" s="65">
        <v>9452.16</v>
      </c>
      <c r="I3067" s="65">
        <v>3186.44</v>
      </c>
      <c r="J3067" s="65">
        <v>2597.48</v>
      </c>
      <c r="K3067" s="65">
        <v>3311.17</v>
      </c>
      <c r="L3067" s="65">
        <v>8709.4</v>
      </c>
      <c r="M3067" s="65">
        <v>-10099.200000000001</v>
      </c>
      <c r="N3067" s="65">
        <v>14956.5</v>
      </c>
      <c r="O3067" s="65">
        <v>7193.6</v>
      </c>
      <c r="P3067" s="65">
        <v>24649.424999999999</v>
      </c>
      <c r="Q3067" s="65">
        <v>4273.7</v>
      </c>
      <c r="R3067" s="65">
        <v>12865.065000000001</v>
      </c>
      <c r="S3067" s="65">
        <v>-1254.33</v>
      </c>
      <c r="T3067" s="65">
        <v>-5115.12</v>
      </c>
      <c r="U3067" s="65">
        <v>-3359.14</v>
      </c>
      <c r="V3067" s="65">
        <v>52819.899999999994</v>
      </c>
    </row>
    <row r="3068" spans="1:22" x14ac:dyDescent="0.25">
      <c r="A3068">
        <v>3052</v>
      </c>
      <c r="B3068" s="65">
        <v>40.574100000000001</v>
      </c>
      <c r="C3068" s="65">
        <v>326.5453</v>
      </c>
      <c r="D3068" s="65">
        <v>13.7934</v>
      </c>
      <c r="E3068" s="65">
        <v>224.13130000000001</v>
      </c>
      <c r="F3068" s="65">
        <v>3516.8332999999998</v>
      </c>
      <c r="G3068" s="65">
        <v>2644.9234999999999</v>
      </c>
      <c r="H3068" s="65">
        <v>9945.9847000000009</v>
      </c>
      <c r="I3068" s="65">
        <v>3152.5297</v>
      </c>
      <c r="J3068" s="65">
        <v>2590.2651000000001</v>
      </c>
      <c r="K3068" s="65">
        <v>3291.2828</v>
      </c>
      <c r="L3068" s="65">
        <v>-1148.7</v>
      </c>
      <c r="M3068" s="65">
        <v>-6517.95</v>
      </c>
      <c r="N3068" s="65">
        <v>19757.400000000001</v>
      </c>
      <c r="O3068" s="65">
        <v>4417.3999999999996</v>
      </c>
      <c r="P3068" s="65">
        <v>-73299.45</v>
      </c>
      <c r="Q3068" s="65">
        <v>5275.7800000000007</v>
      </c>
      <c r="R3068" s="65">
        <v>-11826.17</v>
      </c>
      <c r="S3068" s="65">
        <v>2136.31</v>
      </c>
      <c r="T3068" s="65">
        <v>-4032.2850000000003</v>
      </c>
      <c r="U3068" s="65">
        <v>618.79999999999995</v>
      </c>
      <c r="V3068" s="65">
        <v>-64618.864999999998</v>
      </c>
    </row>
    <row r="3069" spans="1:22" x14ac:dyDescent="0.25">
      <c r="A3069">
        <v>3053</v>
      </c>
      <c r="B3069" s="65">
        <v>41.85</v>
      </c>
      <c r="C3069" s="65">
        <v>320.36</v>
      </c>
      <c r="D3069" s="65">
        <v>14.08</v>
      </c>
      <c r="E3069" s="65">
        <v>220.06</v>
      </c>
      <c r="F3069" s="65">
        <v>3259.75</v>
      </c>
      <c r="G3069" s="65">
        <v>2642.89</v>
      </c>
      <c r="H3069" s="65">
        <v>10020.09</v>
      </c>
      <c r="I3069" s="65">
        <v>3084.68</v>
      </c>
      <c r="J3069" s="65">
        <v>2567.63</v>
      </c>
      <c r="K3069" s="65">
        <v>3332.02</v>
      </c>
      <c r="L3069" s="65">
        <v>-10091.9</v>
      </c>
      <c r="M3069" s="65">
        <v>2758.95</v>
      </c>
      <c r="N3069" s="65">
        <v>8630.7000000000007</v>
      </c>
      <c r="O3069" s="65">
        <v>12570</v>
      </c>
      <c r="P3069" s="65">
        <v>-9027.65</v>
      </c>
      <c r="Q3069" s="65">
        <v>5682</v>
      </c>
      <c r="R3069" s="65">
        <v>-15531.37</v>
      </c>
      <c r="S3069" s="65">
        <v>8920.9</v>
      </c>
      <c r="T3069" s="65">
        <v>-637.30500000000006</v>
      </c>
      <c r="U3069" s="65">
        <v>-7527.88</v>
      </c>
      <c r="V3069" s="65">
        <v>-4253.5550000000012</v>
      </c>
    </row>
    <row r="3070" spans="1:22" x14ac:dyDescent="0.25">
      <c r="A3070">
        <v>3054</v>
      </c>
      <c r="B3070" s="65">
        <v>38.834099999999999</v>
      </c>
      <c r="C3070" s="65">
        <v>315.91750000000002</v>
      </c>
      <c r="D3070" s="65">
        <v>14.1778</v>
      </c>
      <c r="E3070" s="65">
        <v>227.7319</v>
      </c>
      <c r="F3070" s="65">
        <v>3179.8539999999998</v>
      </c>
      <c r="G3070" s="65">
        <v>2718.5387999999998</v>
      </c>
      <c r="H3070" s="65">
        <v>10084.438599999999</v>
      </c>
      <c r="I3070" s="65">
        <v>3193.8667999999998</v>
      </c>
      <c r="J3070" s="65">
        <v>2572.8371999999999</v>
      </c>
      <c r="K3070" s="65">
        <v>3352.2271999999998</v>
      </c>
      <c r="L3070" s="65">
        <v>11031.300000000001</v>
      </c>
      <c r="M3070" s="65">
        <v>9423.75</v>
      </c>
      <c r="N3070" s="65">
        <v>4765.8</v>
      </c>
      <c r="O3070" s="65">
        <v>-2783.7999999999997</v>
      </c>
      <c r="P3070" s="65">
        <v>10945.375</v>
      </c>
      <c r="Q3070" s="65">
        <v>-9447.2800000000007</v>
      </c>
      <c r="R3070" s="65">
        <v>-18748.865000000002</v>
      </c>
      <c r="S3070" s="65">
        <v>-1997.4</v>
      </c>
      <c r="T3070" s="65">
        <v>-1418.1000000000001</v>
      </c>
      <c r="U3070" s="65">
        <v>-11570.08</v>
      </c>
      <c r="V3070" s="65">
        <v>-9799.2999999999975</v>
      </c>
    </row>
    <row r="3071" spans="1:22" x14ac:dyDescent="0.25">
      <c r="A3071">
        <v>3055</v>
      </c>
      <c r="B3071" s="65">
        <v>40.799999999999997</v>
      </c>
      <c r="C3071" s="65">
        <v>314.64</v>
      </c>
      <c r="D3071" s="65">
        <v>13.98</v>
      </c>
      <c r="E3071" s="65">
        <v>232.87</v>
      </c>
      <c r="F3071" s="65">
        <v>3416.75</v>
      </c>
      <c r="G3071" s="65">
        <v>2719.4</v>
      </c>
      <c r="H3071" s="65">
        <v>10009.42</v>
      </c>
      <c r="I3071" s="65">
        <v>3177.55</v>
      </c>
      <c r="J3071" s="65">
        <v>2551.56</v>
      </c>
      <c r="K3071" s="65">
        <v>3316.33</v>
      </c>
      <c r="L3071" s="65">
        <v>-2712.5</v>
      </c>
      <c r="M3071" s="65">
        <v>11333.699999999999</v>
      </c>
      <c r="N3071" s="65">
        <v>12343.5</v>
      </c>
      <c r="O3071" s="65">
        <v>-13053.599999999999</v>
      </c>
      <c r="P3071" s="65">
        <v>-48279.525000000001</v>
      </c>
      <c r="Q3071" s="65">
        <v>-9620.3000000000011</v>
      </c>
      <c r="R3071" s="65">
        <v>-14998.089999999998</v>
      </c>
      <c r="S3071" s="65">
        <v>-365.28000000000003</v>
      </c>
      <c r="T3071" s="65">
        <v>1773.9749999999999</v>
      </c>
      <c r="U3071" s="65">
        <v>-4390.1000000000004</v>
      </c>
      <c r="V3071" s="65">
        <v>-67968.22</v>
      </c>
    </row>
    <row r="3072" spans="1:22" x14ac:dyDescent="0.25">
      <c r="A3072">
        <v>3056</v>
      </c>
      <c r="B3072" s="65">
        <v>40.359299999999998</v>
      </c>
      <c r="C3072" s="65">
        <v>315.35019999999997</v>
      </c>
      <c r="D3072" s="65">
        <v>14.3292</v>
      </c>
      <c r="E3072" s="65">
        <v>230.5625</v>
      </c>
      <c r="F3072" s="65">
        <v>3333.3782000000001</v>
      </c>
      <c r="G3072" s="65">
        <v>2614.9099000000001</v>
      </c>
      <c r="H3072" s="65">
        <v>9696.4514999999992</v>
      </c>
      <c r="I3072" s="65">
        <v>3166.4663</v>
      </c>
      <c r="J3072" s="65">
        <v>2526.6</v>
      </c>
      <c r="K3072" s="65">
        <v>3295.6772000000001</v>
      </c>
      <c r="L3072" s="65">
        <v>354.90000000000003</v>
      </c>
      <c r="M3072" s="65">
        <v>10274.700000000001</v>
      </c>
      <c r="N3072" s="65">
        <v>-1138.8</v>
      </c>
      <c r="O3072" s="65">
        <v>-8445</v>
      </c>
      <c r="P3072" s="65">
        <v>-27435.674999999999</v>
      </c>
      <c r="Q3072" s="65">
        <v>11278.5</v>
      </c>
      <c r="R3072" s="65">
        <v>650.49</v>
      </c>
      <c r="S3072" s="65">
        <v>742.65</v>
      </c>
      <c r="T3072" s="65">
        <v>5517.4800000000005</v>
      </c>
      <c r="U3072" s="65">
        <v>-260.08</v>
      </c>
      <c r="V3072" s="65">
        <v>-8460.8350000000009</v>
      </c>
    </row>
    <row r="3073" spans="1:22" x14ac:dyDescent="0.25">
      <c r="A3073">
        <v>3057</v>
      </c>
      <c r="B3073" s="65">
        <v>40.880000000000003</v>
      </c>
      <c r="C3073" s="65">
        <v>327.52999999999997</v>
      </c>
      <c r="D3073" s="65">
        <v>14.17</v>
      </c>
      <c r="E3073" s="65">
        <v>238.48</v>
      </c>
      <c r="F3073" s="65">
        <v>3255.27</v>
      </c>
      <c r="G3073" s="65">
        <v>2611.58</v>
      </c>
      <c r="H3073" s="65">
        <v>9988.4500000000007</v>
      </c>
      <c r="I3073" s="65">
        <v>3108.78</v>
      </c>
      <c r="J3073" s="65">
        <v>2507.36</v>
      </c>
      <c r="K3073" s="65">
        <v>3256.19</v>
      </c>
      <c r="L3073" s="65">
        <v>-3266.2000000000003</v>
      </c>
      <c r="M3073" s="65">
        <v>-7989.9</v>
      </c>
      <c r="N3073" s="65">
        <v>4929.6000000000004</v>
      </c>
      <c r="O3073" s="65">
        <v>-24286.6</v>
      </c>
      <c r="P3073" s="65">
        <v>-7907.4250000000002</v>
      </c>
      <c r="Q3073" s="65">
        <v>11944.66</v>
      </c>
      <c r="R3073" s="65">
        <v>-13949.494999999999</v>
      </c>
      <c r="S3073" s="65">
        <v>6511.13</v>
      </c>
      <c r="T3073" s="65">
        <v>8403.1949999999997</v>
      </c>
      <c r="U3073" s="65">
        <v>7638.2800000000007</v>
      </c>
      <c r="V3073" s="65">
        <v>-17972.755000000005</v>
      </c>
    </row>
    <row r="3074" spans="1:22" x14ac:dyDescent="0.25">
      <c r="A3074">
        <v>3058</v>
      </c>
      <c r="B3074" s="65">
        <v>40.7363</v>
      </c>
      <c r="C3074" s="65">
        <v>326.81240000000003</v>
      </c>
      <c r="D3074" s="65">
        <v>14.769399999999999</v>
      </c>
      <c r="E3074" s="65">
        <v>222.74350000000001</v>
      </c>
      <c r="F3074" s="65">
        <v>3311.1334000000002</v>
      </c>
      <c r="G3074" s="65">
        <v>2685.6711</v>
      </c>
      <c r="H3074" s="65">
        <v>9844.7854000000007</v>
      </c>
      <c r="I3074" s="65">
        <v>3138.8090999999999</v>
      </c>
      <c r="J3074" s="65">
        <v>2580.0909999999999</v>
      </c>
      <c r="K3074" s="65">
        <v>3316.261</v>
      </c>
      <c r="L3074" s="65">
        <v>-2284.1</v>
      </c>
      <c r="M3074" s="65">
        <v>-6918.6</v>
      </c>
      <c r="N3074" s="65">
        <v>-18306.599999999999</v>
      </c>
      <c r="O3074" s="65">
        <v>7193</v>
      </c>
      <c r="P3074" s="65">
        <v>-21874.474999999999</v>
      </c>
      <c r="Q3074" s="65">
        <v>-2873.7400000000002</v>
      </c>
      <c r="R3074" s="65">
        <v>-6766.204999999999</v>
      </c>
      <c r="S3074" s="65">
        <v>3508.37</v>
      </c>
      <c r="T3074" s="65">
        <v>-2506.1699999999996</v>
      </c>
      <c r="U3074" s="65">
        <v>-4376.84</v>
      </c>
      <c r="V3074" s="65">
        <v>-55205.359999999986</v>
      </c>
    </row>
    <row r="3075" spans="1:22" x14ac:dyDescent="0.25">
      <c r="A3075">
        <v>3059</v>
      </c>
      <c r="B3075" s="65">
        <v>40.72</v>
      </c>
      <c r="C3075" s="65">
        <v>321.52999999999997</v>
      </c>
      <c r="D3075" s="65">
        <v>14.08</v>
      </c>
      <c r="E3075" s="65">
        <v>228.89</v>
      </c>
      <c r="F3075" s="65">
        <v>3238.94</v>
      </c>
      <c r="G3075" s="65">
        <v>2699.62</v>
      </c>
      <c r="H3075" s="65">
        <v>10025.99</v>
      </c>
      <c r="I3075" s="65">
        <v>3162.6</v>
      </c>
      <c r="J3075" s="65">
        <v>2560.4499999999998</v>
      </c>
      <c r="K3075" s="65">
        <v>3233.72</v>
      </c>
      <c r="L3075" s="65">
        <v>-2165.1</v>
      </c>
      <c r="M3075" s="65">
        <v>1008.6</v>
      </c>
      <c r="N3075" s="65">
        <v>8521.5</v>
      </c>
      <c r="O3075" s="65">
        <v>-5102.2</v>
      </c>
      <c r="P3075" s="65">
        <v>-3825.35</v>
      </c>
      <c r="Q3075" s="65">
        <v>-5663.82</v>
      </c>
      <c r="R3075" s="65">
        <v>-15826.410000000002</v>
      </c>
      <c r="S3075" s="65">
        <v>1129.1199999999999</v>
      </c>
      <c r="T3075" s="65">
        <v>440.37</v>
      </c>
      <c r="U3075" s="65">
        <v>12131.4</v>
      </c>
      <c r="V3075" s="65">
        <v>-9351.8900000000012</v>
      </c>
    </row>
    <row r="3076" spans="1:22" x14ac:dyDescent="0.25">
      <c r="A3076">
        <v>3060</v>
      </c>
      <c r="B3076" s="65">
        <v>40.396299999999997</v>
      </c>
      <c r="C3076" s="65">
        <v>325.99709999999999</v>
      </c>
      <c r="D3076" s="65">
        <v>14.4537</v>
      </c>
      <c r="E3076" s="65">
        <v>226.6447</v>
      </c>
      <c r="F3076" s="65">
        <v>3260.2604000000001</v>
      </c>
      <c r="G3076" s="65">
        <v>2671.0940000000001</v>
      </c>
      <c r="H3076" s="65">
        <v>9387.3021000000008</v>
      </c>
      <c r="I3076" s="65">
        <v>3203.123</v>
      </c>
      <c r="J3076" s="65">
        <v>2587.8851</v>
      </c>
      <c r="K3076" s="65">
        <v>3287.4313000000002</v>
      </c>
      <c r="L3076" s="65">
        <v>95.9</v>
      </c>
      <c r="M3076" s="65">
        <v>-5695.65</v>
      </c>
      <c r="N3076" s="65">
        <v>-5994.3</v>
      </c>
      <c r="O3076" s="65">
        <v>-609.40000000000009</v>
      </c>
      <c r="P3076" s="65">
        <v>-9156.2249999999985</v>
      </c>
      <c r="Q3076" s="65">
        <v>41.68</v>
      </c>
      <c r="R3076" s="65">
        <v>16107.96</v>
      </c>
      <c r="S3076" s="65">
        <v>-2923.02</v>
      </c>
      <c r="T3076" s="65">
        <v>-3675.2849999999999</v>
      </c>
      <c r="U3076" s="65">
        <v>1389.1</v>
      </c>
      <c r="V3076" s="65">
        <v>-10419.239999999996</v>
      </c>
    </row>
    <row r="3077" spans="1:22" x14ac:dyDescent="0.25">
      <c r="A3077">
        <v>3061</v>
      </c>
      <c r="B3077" s="65">
        <v>40.39</v>
      </c>
      <c r="C3077" s="65">
        <v>323.88</v>
      </c>
      <c r="D3077" s="65">
        <v>14.57</v>
      </c>
      <c r="E3077" s="65">
        <v>228.3</v>
      </c>
      <c r="F3077" s="65">
        <v>3211.98</v>
      </c>
      <c r="G3077" s="65">
        <v>2685.81</v>
      </c>
      <c r="H3077" s="65">
        <v>9960.5300000000007</v>
      </c>
      <c r="I3077" s="65">
        <v>3085.92</v>
      </c>
      <c r="J3077" s="65">
        <v>2603.86</v>
      </c>
      <c r="K3077" s="65">
        <v>3356.06</v>
      </c>
      <c r="L3077" s="65">
        <v>153.29999999999998</v>
      </c>
      <c r="M3077" s="65">
        <v>-2520.2999999999997</v>
      </c>
      <c r="N3077" s="65">
        <v>-10487.099999999999</v>
      </c>
      <c r="O3077" s="65">
        <v>-3917.2</v>
      </c>
      <c r="P3077" s="65">
        <v>2914.2249999999999</v>
      </c>
      <c r="Q3077" s="65">
        <v>-2900.54</v>
      </c>
      <c r="R3077" s="65">
        <v>-12553.279999999999</v>
      </c>
      <c r="S3077" s="65">
        <v>8797.42</v>
      </c>
      <c r="T3077" s="65">
        <v>-6070.9350000000004</v>
      </c>
      <c r="U3077" s="65">
        <v>-12336.88</v>
      </c>
      <c r="V3077" s="65">
        <v>-38921.29</v>
      </c>
    </row>
    <row r="3078" spans="1:22" x14ac:dyDescent="0.25">
      <c r="A3078">
        <v>3062</v>
      </c>
      <c r="B3078" s="65">
        <v>39.7057</v>
      </c>
      <c r="C3078" s="65">
        <v>320.04349999999999</v>
      </c>
      <c r="D3078" s="65">
        <v>14.2065</v>
      </c>
      <c r="E3078" s="65">
        <v>218.8494</v>
      </c>
      <c r="F3078" s="65">
        <v>3309.8485999999998</v>
      </c>
      <c r="G3078" s="65">
        <v>2645.2287000000001</v>
      </c>
      <c r="H3078" s="65">
        <v>9504.4824000000008</v>
      </c>
      <c r="I3078" s="65">
        <v>3121.1567</v>
      </c>
      <c r="J3078" s="65">
        <v>2587.7217000000001</v>
      </c>
      <c r="K3078" s="65">
        <v>3352.3234000000002</v>
      </c>
      <c r="L3078" s="65">
        <v>4930.1000000000004</v>
      </c>
      <c r="M3078" s="65">
        <v>3234.75</v>
      </c>
      <c r="N3078" s="65">
        <v>3646.5</v>
      </c>
      <c r="O3078" s="65">
        <v>14981.199999999999</v>
      </c>
      <c r="P3078" s="65">
        <v>-21553.274999999998</v>
      </c>
      <c r="Q3078" s="65">
        <v>5214.74</v>
      </c>
      <c r="R3078" s="65">
        <v>10248.945</v>
      </c>
      <c r="S3078" s="65">
        <v>5273.61</v>
      </c>
      <c r="T3078" s="65">
        <v>-3650.7750000000001</v>
      </c>
      <c r="U3078" s="65">
        <v>-11589.32</v>
      </c>
      <c r="V3078" s="65">
        <v>10736.474999999999</v>
      </c>
    </row>
    <row r="3079" spans="1:22" x14ac:dyDescent="0.25">
      <c r="A3079">
        <v>3063</v>
      </c>
      <c r="B3079" s="65">
        <v>38.56</v>
      </c>
      <c r="C3079" s="65">
        <v>322.74</v>
      </c>
      <c r="D3079" s="65">
        <v>14.5</v>
      </c>
      <c r="E3079" s="65">
        <v>216.93</v>
      </c>
      <c r="F3079" s="65">
        <v>3208.24</v>
      </c>
      <c r="G3079" s="65">
        <v>2696.8</v>
      </c>
      <c r="H3079" s="65">
        <v>10094.129999999999</v>
      </c>
      <c r="I3079" s="65">
        <v>3088.16</v>
      </c>
      <c r="J3079" s="65">
        <v>2609.73</v>
      </c>
      <c r="K3079" s="65">
        <v>3309.85</v>
      </c>
      <c r="L3079" s="65">
        <v>12921.300000000001</v>
      </c>
      <c r="M3079" s="65">
        <v>-812.55</v>
      </c>
      <c r="N3079" s="65">
        <v>-7991.1</v>
      </c>
      <c r="O3079" s="65">
        <v>18820.399999999998</v>
      </c>
      <c r="P3079" s="65">
        <v>3847.8249999999998</v>
      </c>
      <c r="Q3079" s="65">
        <v>-5099.08</v>
      </c>
      <c r="R3079" s="65">
        <v>-19233.535</v>
      </c>
      <c r="S3079" s="65">
        <v>8573.32</v>
      </c>
      <c r="T3079" s="65">
        <v>-6952.1850000000004</v>
      </c>
      <c r="U3079" s="65">
        <v>-3094.76</v>
      </c>
      <c r="V3079" s="65">
        <v>979.63499999999749</v>
      </c>
    </row>
    <row r="3080" spans="1:22" x14ac:dyDescent="0.25">
      <c r="A3080">
        <v>3064</v>
      </c>
      <c r="B3080" s="65">
        <v>39.4375</v>
      </c>
      <c r="C3080" s="65">
        <v>321.904</v>
      </c>
      <c r="D3080" s="65">
        <v>14.1318</v>
      </c>
      <c r="E3080" s="65">
        <v>216.87780000000001</v>
      </c>
      <c r="F3080" s="65">
        <v>3096.3986</v>
      </c>
      <c r="G3080" s="65">
        <v>2677.7954</v>
      </c>
      <c r="H3080" s="65">
        <v>9798.3327000000008</v>
      </c>
      <c r="I3080" s="65">
        <v>3170.0882000000001</v>
      </c>
      <c r="J3080" s="65">
        <v>2529.2806</v>
      </c>
      <c r="K3080" s="65">
        <v>3283.3220000000001</v>
      </c>
      <c r="L3080" s="65">
        <v>6807.5</v>
      </c>
      <c r="M3080" s="65">
        <v>444</v>
      </c>
      <c r="N3080" s="65">
        <v>6559.7999999999993</v>
      </c>
      <c r="O3080" s="65">
        <v>18924.399999999998</v>
      </c>
      <c r="P3080" s="65">
        <v>31809.225000000002</v>
      </c>
      <c r="Q3080" s="65">
        <v>-1298.6000000000001</v>
      </c>
      <c r="R3080" s="65">
        <v>-4443.57</v>
      </c>
      <c r="S3080" s="65">
        <v>380.46000000000004</v>
      </c>
      <c r="T3080" s="65">
        <v>5115.3900000000003</v>
      </c>
      <c r="U3080" s="65">
        <v>2210.96</v>
      </c>
      <c r="V3080" s="65">
        <v>66509.565000000002</v>
      </c>
    </row>
    <row r="3081" spans="1:22" x14ac:dyDescent="0.25">
      <c r="A3081">
        <v>3065</v>
      </c>
      <c r="B3081" s="65">
        <v>42.04</v>
      </c>
      <c r="C3081" s="65">
        <v>334.7</v>
      </c>
      <c r="D3081" s="65">
        <v>14.38</v>
      </c>
      <c r="E3081" s="65">
        <v>228.39</v>
      </c>
      <c r="F3081" s="65">
        <v>3075.1</v>
      </c>
      <c r="G3081" s="65">
        <v>2727.03</v>
      </c>
      <c r="H3081" s="65">
        <v>9927.7000000000007</v>
      </c>
      <c r="I3081" s="65">
        <v>3111.33</v>
      </c>
      <c r="J3081" s="65">
        <v>2602.2800000000002</v>
      </c>
      <c r="K3081" s="65">
        <v>3271.18</v>
      </c>
      <c r="L3081" s="65">
        <v>-11382.7</v>
      </c>
      <c r="M3081" s="65">
        <v>-18756.900000000001</v>
      </c>
      <c r="N3081" s="65">
        <v>-3123.9</v>
      </c>
      <c r="O3081" s="65">
        <v>-4101.3999999999996</v>
      </c>
      <c r="P3081" s="65">
        <v>37134.675000000003</v>
      </c>
      <c r="Q3081" s="65">
        <v>-11145</v>
      </c>
      <c r="R3081" s="65">
        <v>-10911.835000000001</v>
      </c>
      <c r="S3081" s="65">
        <v>6256.1799999999994</v>
      </c>
      <c r="T3081" s="65">
        <v>-5834.835</v>
      </c>
      <c r="U3081" s="65">
        <v>4640.16</v>
      </c>
      <c r="V3081" s="65">
        <v>-17225.554999999997</v>
      </c>
    </row>
    <row r="3082" spans="1:22" x14ac:dyDescent="0.25">
      <c r="A3082">
        <v>3066</v>
      </c>
      <c r="B3082" s="65">
        <v>39.957299999999996</v>
      </c>
      <c r="C3082" s="65">
        <v>323.42779999999999</v>
      </c>
      <c r="D3082" s="65">
        <v>14.4237</v>
      </c>
      <c r="E3082" s="65">
        <v>218.56469999999999</v>
      </c>
      <c r="F3082" s="65">
        <v>3132.5383000000002</v>
      </c>
      <c r="G3082" s="65">
        <v>2703.9832999999999</v>
      </c>
      <c r="H3082" s="65">
        <v>9930.5930000000008</v>
      </c>
      <c r="I3082" s="65">
        <v>3217.8694999999998</v>
      </c>
      <c r="J3082" s="65">
        <v>2546.5212000000001</v>
      </c>
      <c r="K3082" s="65">
        <v>3286.2103000000002</v>
      </c>
      <c r="L3082" s="65">
        <v>3168.9</v>
      </c>
      <c r="M3082" s="65">
        <v>-1841.7</v>
      </c>
      <c r="N3082" s="65">
        <v>-4824.3</v>
      </c>
      <c r="O3082" s="65">
        <v>15550.599999999999</v>
      </c>
      <c r="P3082" s="65">
        <v>22774.3</v>
      </c>
      <c r="Q3082" s="65">
        <v>-6536.18</v>
      </c>
      <c r="R3082" s="65">
        <v>-11056.584999999999</v>
      </c>
      <c r="S3082" s="65">
        <v>-4397.67</v>
      </c>
      <c r="T3082" s="65">
        <v>2529.2999999999997</v>
      </c>
      <c r="U3082" s="65">
        <v>1633.2999999999997</v>
      </c>
      <c r="V3082" s="65">
        <v>16999.964999999997</v>
      </c>
    </row>
    <row r="3083" spans="1:22" x14ac:dyDescent="0.25">
      <c r="A3083">
        <v>3067</v>
      </c>
      <c r="B3083" s="65">
        <v>40.340000000000003</v>
      </c>
      <c r="C3083" s="65">
        <v>326.81</v>
      </c>
      <c r="D3083" s="65">
        <v>14.35</v>
      </c>
      <c r="E3083" s="65">
        <v>230.99</v>
      </c>
      <c r="F3083" s="65">
        <v>3307.78</v>
      </c>
      <c r="G3083" s="65">
        <v>2645.3</v>
      </c>
      <c r="H3083" s="65">
        <v>10073.09</v>
      </c>
      <c r="I3083" s="65">
        <v>3182.9</v>
      </c>
      <c r="J3083" s="65">
        <v>2598.7600000000002</v>
      </c>
      <c r="K3083" s="65">
        <v>3293.43</v>
      </c>
      <c r="L3083" s="65">
        <v>492.8</v>
      </c>
      <c r="M3083" s="65">
        <v>-6908.1</v>
      </c>
      <c r="N3083" s="65">
        <v>-2016.3000000000002</v>
      </c>
      <c r="O3083" s="65">
        <v>-9302.6</v>
      </c>
      <c r="P3083" s="65">
        <v>-21035.599999999999</v>
      </c>
      <c r="Q3083" s="65">
        <v>5201.18</v>
      </c>
      <c r="R3083" s="65">
        <v>-18181.544999999998</v>
      </c>
      <c r="S3083" s="65">
        <v>-900.65000000000009</v>
      </c>
      <c r="T3083" s="65">
        <v>-5305.98</v>
      </c>
      <c r="U3083" s="65">
        <v>189.52</v>
      </c>
      <c r="V3083" s="65">
        <v>-57767.275000000001</v>
      </c>
    </row>
    <row r="3084" spans="1:22" x14ac:dyDescent="0.25">
      <c r="A3084">
        <v>3068</v>
      </c>
      <c r="B3084" s="65">
        <v>40.156100000000002</v>
      </c>
      <c r="C3084" s="65">
        <v>328.50420000000003</v>
      </c>
      <c r="D3084" s="65">
        <v>14.003</v>
      </c>
      <c r="E3084" s="65">
        <v>222.22239999999999</v>
      </c>
      <c r="F3084" s="65">
        <v>3050.2521000000002</v>
      </c>
      <c r="G3084" s="65">
        <v>2751.4351999999999</v>
      </c>
      <c r="H3084" s="65">
        <v>9870.1985999999997</v>
      </c>
      <c r="I3084" s="65">
        <v>3240.1756</v>
      </c>
      <c r="J3084" s="65">
        <v>2545.4245000000001</v>
      </c>
      <c r="K3084" s="65">
        <v>3270.6444999999999</v>
      </c>
      <c r="L3084" s="65">
        <v>1777.3000000000002</v>
      </c>
      <c r="M3084" s="65">
        <v>-9456.2999999999993</v>
      </c>
      <c r="N3084" s="65">
        <v>11583</v>
      </c>
      <c r="O3084" s="65">
        <v>8235.2000000000007</v>
      </c>
      <c r="P3084" s="65">
        <v>43345.85</v>
      </c>
      <c r="Q3084" s="65">
        <v>-16026.560000000001</v>
      </c>
      <c r="R3084" s="65">
        <v>-8036.8649999999998</v>
      </c>
      <c r="S3084" s="65">
        <v>-6628.28</v>
      </c>
      <c r="T3084" s="65">
        <v>2693.8049999999998</v>
      </c>
      <c r="U3084" s="65">
        <v>4746.46</v>
      </c>
      <c r="V3084" s="65">
        <v>32233.610000000008</v>
      </c>
    </row>
    <row r="3085" spans="1:22" x14ac:dyDescent="0.25">
      <c r="A3085">
        <v>3069</v>
      </c>
      <c r="B3085" s="65">
        <v>40.880000000000003</v>
      </c>
      <c r="C3085" s="65">
        <v>320.08</v>
      </c>
      <c r="D3085" s="65">
        <v>14.36</v>
      </c>
      <c r="E3085" s="65">
        <v>220.3</v>
      </c>
      <c r="F3085" s="65">
        <v>3330.31</v>
      </c>
      <c r="G3085" s="65">
        <v>2695.56</v>
      </c>
      <c r="H3085" s="65">
        <v>9612.9500000000007</v>
      </c>
      <c r="I3085" s="65">
        <v>3198.66</v>
      </c>
      <c r="J3085" s="65">
        <v>2564.2800000000002</v>
      </c>
      <c r="K3085" s="65">
        <v>3326.22</v>
      </c>
      <c r="L3085" s="65">
        <v>-3271.1</v>
      </c>
      <c r="M3085" s="65">
        <v>3183.4500000000003</v>
      </c>
      <c r="N3085" s="65">
        <v>-2421.9</v>
      </c>
      <c r="O3085" s="65">
        <v>12085.2</v>
      </c>
      <c r="P3085" s="65">
        <v>-26669.775000000001</v>
      </c>
      <c r="Q3085" s="65">
        <v>-4850.62</v>
      </c>
      <c r="R3085" s="65">
        <v>4825.55</v>
      </c>
      <c r="S3085" s="65">
        <v>-2476.7600000000002</v>
      </c>
      <c r="T3085" s="65">
        <v>-134.92499999999998</v>
      </c>
      <c r="U3085" s="65">
        <v>-6368.38</v>
      </c>
      <c r="V3085" s="65">
        <v>-26099.260000000002</v>
      </c>
    </row>
    <row r="3086" spans="1:22" x14ac:dyDescent="0.25">
      <c r="A3086">
        <v>3070</v>
      </c>
      <c r="B3086" s="65">
        <v>40.4544</v>
      </c>
      <c r="C3086" s="65">
        <v>323.26</v>
      </c>
      <c r="D3086" s="65">
        <v>14.298500000000001</v>
      </c>
      <c r="E3086" s="65">
        <v>226.30779999999999</v>
      </c>
      <c r="F3086" s="65">
        <v>3138.9096</v>
      </c>
      <c r="G3086" s="65">
        <v>2643.2743999999998</v>
      </c>
      <c r="H3086" s="65">
        <v>9495.3958000000002</v>
      </c>
      <c r="I3086" s="65">
        <v>3125.3054999999999</v>
      </c>
      <c r="J3086" s="65">
        <v>2620.8597</v>
      </c>
      <c r="K3086" s="65">
        <v>3302.6484</v>
      </c>
      <c r="L3086" s="65">
        <v>-310.8</v>
      </c>
      <c r="M3086" s="65">
        <v>-1590</v>
      </c>
      <c r="N3086" s="65">
        <v>58.5</v>
      </c>
      <c r="O3086" s="65">
        <v>64.400000000000006</v>
      </c>
      <c r="P3086" s="65">
        <v>21181.474999999999</v>
      </c>
      <c r="Q3086" s="65">
        <v>5605.5999999999995</v>
      </c>
      <c r="R3086" s="65">
        <v>10703.275</v>
      </c>
      <c r="S3086" s="65">
        <v>4858.7299999999996</v>
      </c>
      <c r="T3086" s="65">
        <v>-8621.4750000000004</v>
      </c>
      <c r="U3086" s="65">
        <v>-1654.32</v>
      </c>
      <c r="V3086" s="65">
        <v>30295.384999999995</v>
      </c>
    </row>
    <row r="3087" spans="1:22" x14ac:dyDescent="0.25">
      <c r="A3087">
        <v>3071</v>
      </c>
      <c r="B3087" s="65">
        <v>39.75</v>
      </c>
      <c r="C3087" s="65">
        <v>326.61</v>
      </c>
      <c r="D3087" s="65">
        <v>14.33</v>
      </c>
      <c r="E3087" s="65">
        <v>224.81</v>
      </c>
      <c r="F3087" s="65">
        <v>3259.36</v>
      </c>
      <c r="G3087" s="65">
        <v>2677.12</v>
      </c>
      <c r="H3087" s="65">
        <v>9538.69</v>
      </c>
      <c r="I3087" s="65">
        <v>3265.47</v>
      </c>
      <c r="J3087" s="65">
        <v>2579.1799999999998</v>
      </c>
      <c r="K3087" s="65">
        <v>3360.68</v>
      </c>
      <c r="L3087" s="65">
        <v>4622.8</v>
      </c>
      <c r="M3087" s="65">
        <v>-6620.25</v>
      </c>
      <c r="N3087" s="65">
        <v>-990.59999999999991</v>
      </c>
      <c r="O3087" s="65">
        <v>3052</v>
      </c>
      <c r="P3087" s="65">
        <v>-8930</v>
      </c>
      <c r="Q3087" s="65">
        <v>-1164.4000000000001</v>
      </c>
      <c r="R3087" s="65">
        <v>8538.5400000000009</v>
      </c>
      <c r="S3087" s="65">
        <v>-9157.6400000000012</v>
      </c>
      <c r="T3087" s="65">
        <v>-2369.6550000000002</v>
      </c>
      <c r="U3087" s="65">
        <v>-13261.32</v>
      </c>
      <c r="V3087" s="65">
        <v>-26280.525000000001</v>
      </c>
    </row>
    <row r="3088" spans="1:22" x14ac:dyDescent="0.25">
      <c r="A3088">
        <v>3072</v>
      </c>
      <c r="B3088" s="65">
        <v>40.427500000000002</v>
      </c>
      <c r="C3088" s="65">
        <v>325.74520000000001</v>
      </c>
      <c r="D3088" s="65">
        <v>14.045</v>
      </c>
      <c r="E3088" s="65">
        <v>229.5752</v>
      </c>
      <c r="F3088" s="65">
        <v>3195.2301000000002</v>
      </c>
      <c r="G3088" s="65">
        <v>2800.9819000000002</v>
      </c>
      <c r="H3088" s="65">
        <v>9864.2700999999997</v>
      </c>
      <c r="I3088" s="65">
        <v>3196.1048000000001</v>
      </c>
      <c r="J3088" s="65">
        <v>2567.7750999999998</v>
      </c>
      <c r="K3088" s="65">
        <v>3320.1804999999999</v>
      </c>
      <c r="L3088" s="65">
        <v>-122.50000000000001</v>
      </c>
      <c r="M3088" s="65">
        <v>-5317.8</v>
      </c>
      <c r="N3088" s="65">
        <v>9945</v>
      </c>
      <c r="O3088" s="65">
        <v>-6470.4</v>
      </c>
      <c r="P3088" s="65">
        <v>7101.35</v>
      </c>
      <c r="Q3088" s="65">
        <v>-25935.899999999998</v>
      </c>
      <c r="R3088" s="65">
        <v>-7740.44</v>
      </c>
      <c r="S3088" s="65">
        <v>-2221.1999999999998</v>
      </c>
      <c r="T3088" s="65">
        <v>-658.78499999999997</v>
      </c>
      <c r="U3088" s="65">
        <v>-5160.74</v>
      </c>
      <c r="V3088" s="65">
        <v>-36581.414999999994</v>
      </c>
    </row>
    <row r="3089" spans="1:22" x14ac:dyDescent="0.25">
      <c r="A3089">
        <v>3073</v>
      </c>
      <c r="B3089" s="65">
        <v>40.35</v>
      </c>
      <c r="C3089" s="65">
        <v>314.43</v>
      </c>
      <c r="D3089" s="65">
        <v>14.09</v>
      </c>
      <c r="E3089" s="65">
        <v>238.43</v>
      </c>
      <c r="F3089" s="65">
        <v>3131.92</v>
      </c>
      <c r="G3089" s="65">
        <v>2674.19</v>
      </c>
      <c r="H3089" s="65">
        <v>9826.24</v>
      </c>
      <c r="I3089" s="65">
        <v>3161.3</v>
      </c>
      <c r="J3089" s="65">
        <v>2632.94</v>
      </c>
      <c r="K3089" s="65">
        <v>3280.57</v>
      </c>
      <c r="L3089" s="65">
        <v>402.5</v>
      </c>
      <c r="M3089" s="65">
        <v>11661</v>
      </c>
      <c r="N3089" s="65">
        <v>8275.7999999999993</v>
      </c>
      <c r="O3089" s="65">
        <v>-24184.799999999999</v>
      </c>
      <c r="P3089" s="65">
        <v>22930.025000000001</v>
      </c>
      <c r="Q3089" s="65">
        <v>-577.20000000000005</v>
      </c>
      <c r="R3089" s="65">
        <v>-5838.88</v>
      </c>
      <c r="S3089" s="65">
        <v>1259.32</v>
      </c>
      <c r="T3089" s="65">
        <v>-10432.845000000001</v>
      </c>
      <c r="U3089" s="65">
        <v>2761.74</v>
      </c>
      <c r="V3089" s="65">
        <v>6256.659999999998</v>
      </c>
    </row>
    <row r="3090" spans="1:22" x14ac:dyDescent="0.25">
      <c r="A3090">
        <v>3074</v>
      </c>
      <c r="B3090" s="65">
        <v>40.1462</v>
      </c>
      <c r="C3090" s="65">
        <v>322.75170000000003</v>
      </c>
      <c r="D3090" s="65">
        <v>14.0785</v>
      </c>
      <c r="E3090" s="65">
        <v>231.49760000000001</v>
      </c>
      <c r="F3090" s="65">
        <v>3172.7429999999999</v>
      </c>
      <c r="G3090" s="65">
        <v>2681.1460000000002</v>
      </c>
      <c r="H3090" s="65">
        <v>9807.4117999999999</v>
      </c>
      <c r="I3090" s="65">
        <v>3211.2489</v>
      </c>
      <c r="J3090" s="65">
        <v>2558.8732</v>
      </c>
      <c r="K3090" s="65">
        <v>3290.5187999999998</v>
      </c>
      <c r="L3090" s="65">
        <v>1846.6</v>
      </c>
      <c r="M3090" s="65">
        <v>-827.55</v>
      </c>
      <c r="N3090" s="65">
        <v>8638.5</v>
      </c>
      <c r="O3090" s="65">
        <v>-10315.200000000001</v>
      </c>
      <c r="P3090" s="65">
        <v>12723.125</v>
      </c>
      <c r="Q3090" s="65">
        <v>-1968.72</v>
      </c>
      <c r="R3090" s="65">
        <v>-4897.5250000000005</v>
      </c>
      <c r="S3090" s="65">
        <v>-3735.6099999999997</v>
      </c>
      <c r="T3090" s="65">
        <v>676.5</v>
      </c>
      <c r="U3090" s="65">
        <v>771.6</v>
      </c>
      <c r="V3090" s="65">
        <v>2911.7199999999989</v>
      </c>
    </row>
    <row r="3091" spans="1:22" x14ac:dyDescent="0.25">
      <c r="A3091">
        <v>3075</v>
      </c>
      <c r="B3091" s="65">
        <v>40.67</v>
      </c>
      <c r="C3091" s="65">
        <v>317.77999999999997</v>
      </c>
      <c r="D3091" s="65">
        <v>14.29</v>
      </c>
      <c r="E3091" s="65">
        <v>233.58</v>
      </c>
      <c r="F3091" s="65">
        <v>3292.43</v>
      </c>
      <c r="G3091" s="65">
        <v>2634</v>
      </c>
      <c r="H3091" s="65">
        <v>9870.8799999999992</v>
      </c>
      <c r="I3091" s="65">
        <v>3261.51</v>
      </c>
      <c r="J3091" s="65">
        <v>2594.77</v>
      </c>
      <c r="K3091" s="65">
        <v>3374.2</v>
      </c>
      <c r="L3091" s="65">
        <v>-1829.1</v>
      </c>
      <c r="M3091" s="65">
        <v>6626.85</v>
      </c>
      <c r="N3091" s="65">
        <v>577.20000000000005</v>
      </c>
      <c r="O3091" s="65">
        <v>-14471.199999999999</v>
      </c>
      <c r="P3091" s="65">
        <v>-17197.825000000001</v>
      </c>
      <c r="Q3091" s="65">
        <v>7460.0399999999991</v>
      </c>
      <c r="R3091" s="65">
        <v>-8070.84</v>
      </c>
      <c r="S3091" s="65">
        <v>-8761.2799999999988</v>
      </c>
      <c r="T3091" s="65">
        <v>-4708.2749999999996</v>
      </c>
      <c r="U3091" s="65">
        <v>-15964.580000000002</v>
      </c>
      <c r="V3091" s="65">
        <v>-56339.01</v>
      </c>
    </row>
    <row r="3092" spans="1:22" x14ac:dyDescent="0.25">
      <c r="A3092">
        <v>3076</v>
      </c>
      <c r="B3092" s="65">
        <v>38.793500000000002</v>
      </c>
      <c r="C3092" s="65">
        <v>321.73399999999998</v>
      </c>
      <c r="D3092" s="65">
        <v>14.033300000000001</v>
      </c>
      <c r="E3092" s="65">
        <v>223.2216</v>
      </c>
      <c r="F3092" s="65">
        <v>3317.4549999999999</v>
      </c>
      <c r="G3092" s="65">
        <v>2764.3651</v>
      </c>
      <c r="H3092" s="65">
        <v>9536.5152999999991</v>
      </c>
      <c r="I3092" s="65">
        <v>3247.4247</v>
      </c>
      <c r="J3092" s="65">
        <v>2539.5626999999999</v>
      </c>
      <c r="K3092" s="65">
        <v>3299.1536999999998</v>
      </c>
      <c r="L3092" s="65">
        <v>11315.5</v>
      </c>
      <c r="M3092" s="65">
        <v>699</v>
      </c>
      <c r="N3092" s="65">
        <v>10401.299999999999</v>
      </c>
      <c r="O3092" s="65">
        <v>6236.7999999999993</v>
      </c>
      <c r="P3092" s="65">
        <v>-23454.875</v>
      </c>
      <c r="Q3092" s="65">
        <v>-18612.54</v>
      </c>
      <c r="R3092" s="65">
        <v>8647.2999999999993</v>
      </c>
      <c r="S3092" s="65">
        <v>-7353.19</v>
      </c>
      <c r="T3092" s="65">
        <v>3573.0749999999998</v>
      </c>
      <c r="U3092" s="65">
        <v>-955.38000000000011</v>
      </c>
      <c r="V3092" s="65">
        <v>-9503.010000000002</v>
      </c>
    </row>
    <row r="3093" spans="1:22" x14ac:dyDescent="0.25">
      <c r="A3093">
        <v>3077</v>
      </c>
      <c r="B3093" s="65">
        <v>41.49</v>
      </c>
      <c r="C3093" s="65">
        <v>324.45</v>
      </c>
      <c r="D3093" s="65">
        <v>14.87</v>
      </c>
      <c r="E3093" s="65">
        <v>218.62</v>
      </c>
      <c r="F3093" s="65">
        <v>3164.04</v>
      </c>
      <c r="G3093" s="65">
        <v>2638.12</v>
      </c>
      <c r="H3093" s="65">
        <v>9571.64</v>
      </c>
      <c r="I3093" s="65">
        <v>3171.41</v>
      </c>
      <c r="J3093" s="65">
        <v>2542.4699999999998</v>
      </c>
      <c r="K3093" s="65">
        <v>3327.96</v>
      </c>
      <c r="L3093" s="65">
        <v>-7541.7999999999993</v>
      </c>
      <c r="M3093" s="65">
        <v>-3370.65</v>
      </c>
      <c r="N3093" s="65">
        <v>-22393.800000000003</v>
      </c>
      <c r="O3093" s="65">
        <v>15448.800000000001</v>
      </c>
      <c r="P3093" s="65">
        <v>14899.324999999999</v>
      </c>
      <c r="Q3093" s="65">
        <v>6636.9600000000009</v>
      </c>
      <c r="R3093" s="65">
        <v>6891.0349999999999</v>
      </c>
      <c r="S3093" s="65">
        <v>248.76999999999998</v>
      </c>
      <c r="T3093" s="65">
        <v>3136.65</v>
      </c>
      <c r="U3093" s="65">
        <v>-6717.26</v>
      </c>
      <c r="V3093" s="65">
        <v>7238.0300000000025</v>
      </c>
    </row>
    <row r="3094" spans="1:22" x14ac:dyDescent="0.25">
      <c r="A3094">
        <v>3078</v>
      </c>
      <c r="B3094" s="65">
        <v>40.520200000000003</v>
      </c>
      <c r="C3094" s="65">
        <v>328.83530000000002</v>
      </c>
      <c r="D3094" s="65">
        <v>14.401</v>
      </c>
      <c r="E3094" s="65">
        <v>231.54400000000001</v>
      </c>
      <c r="F3094" s="65">
        <v>3310.6361999999999</v>
      </c>
      <c r="G3094" s="65">
        <v>2689.4232000000002</v>
      </c>
      <c r="H3094" s="65">
        <v>9956.5337</v>
      </c>
      <c r="I3094" s="65">
        <v>3193.9189999999999</v>
      </c>
      <c r="J3094" s="65">
        <v>2546.8072999999999</v>
      </c>
      <c r="K3094" s="65">
        <v>3357.8699000000001</v>
      </c>
      <c r="L3094" s="65">
        <v>-771.40000000000009</v>
      </c>
      <c r="M3094" s="65">
        <v>-9952.9500000000007</v>
      </c>
      <c r="N3094" s="65">
        <v>-3939.0000000000005</v>
      </c>
      <c r="O3094" s="65">
        <v>-10408</v>
      </c>
      <c r="P3094" s="65">
        <v>-21750.174999999999</v>
      </c>
      <c r="Q3094" s="65">
        <v>-3624.16</v>
      </c>
      <c r="R3094" s="65">
        <v>-12353.619999999999</v>
      </c>
      <c r="S3094" s="65">
        <v>-2002.62</v>
      </c>
      <c r="T3094" s="65">
        <v>2486.3850000000002</v>
      </c>
      <c r="U3094" s="65">
        <v>-12698.619999999999</v>
      </c>
      <c r="V3094" s="65">
        <v>-75014.159999999989</v>
      </c>
    </row>
    <row r="3095" spans="1:22" x14ac:dyDescent="0.25">
      <c r="A3095">
        <v>3079</v>
      </c>
      <c r="B3095" s="65">
        <v>40.770000000000003</v>
      </c>
      <c r="C3095" s="65">
        <v>316.36</v>
      </c>
      <c r="D3095" s="65">
        <v>14.02</v>
      </c>
      <c r="E3095" s="65">
        <v>221.66</v>
      </c>
      <c r="F3095" s="65">
        <v>3000.67</v>
      </c>
      <c r="G3095" s="65">
        <v>2626.74</v>
      </c>
      <c r="H3095" s="65">
        <v>9543.15</v>
      </c>
      <c r="I3095" s="65">
        <v>3075.31</v>
      </c>
      <c r="J3095" s="65">
        <v>2597.31</v>
      </c>
      <c r="K3095" s="65">
        <v>3309.54</v>
      </c>
      <c r="L3095" s="65">
        <v>-2544.5</v>
      </c>
      <c r="M3095" s="65">
        <v>8759.4</v>
      </c>
      <c r="N3095" s="65">
        <v>10775.699999999999</v>
      </c>
      <c r="O3095" s="65">
        <v>9358.5999999999985</v>
      </c>
      <c r="P3095" s="65">
        <v>55742.1</v>
      </c>
      <c r="Q3095" s="65">
        <v>8913.18</v>
      </c>
      <c r="R3095" s="65">
        <v>8315.7899999999991</v>
      </c>
      <c r="S3095" s="65">
        <v>9858.7100000000009</v>
      </c>
      <c r="T3095" s="65">
        <v>-5088.6450000000004</v>
      </c>
      <c r="U3095" s="65">
        <v>-3031.72</v>
      </c>
      <c r="V3095" s="65">
        <v>101058.61499999998</v>
      </c>
    </row>
    <row r="3096" spans="1:22" x14ac:dyDescent="0.25">
      <c r="A3096">
        <v>3080</v>
      </c>
      <c r="B3096" s="65">
        <v>39.311700000000002</v>
      </c>
      <c r="C3096" s="65">
        <v>324.04399999999998</v>
      </c>
      <c r="D3096" s="65">
        <v>14.0824</v>
      </c>
      <c r="E3096" s="65">
        <v>223.63810000000001</v>
      </c>
      <c r="F3096" s="65">
        <v>3345.0857999999998</v>
      </c>
      <c r="G3096" s="65">
        <v>2727.2894000000001</v>
      </c>
      <c r="H3096" s="65">
        <v>9918.2762000000002</v>
      </c>
      <c r="I3096" s="65">
        <v>3123.9576000000002</v>
      </c>
      <c r="J3096" s="65">
        <v>2502.0972000000002</v>
      </c>
      <c r="K3096" s="65">
        <v>3337.5839000000001</v>
      </c>
      <c r="L3096" s="65">
        <v>7688.1</v>
      </c>
      <c r="M3096" s="65">
        <v>-2766</v>
      </c>
      <c r="N3096" s="65">
        <v>8486.4</v>
      </c>
      <c r="O3096" s="65">
        <v>5403.8</v>
      </c>
      <c r="P3096" s="65">
        <v>-30362.575000000001</v>
      </c>
      <c r="Q3096" s="65">
        <v>-11197.4</v>
      </c>
      <c r="R3096" s="65">
        <v>-10440.744999999999</v>
      </c>
      <c r="S3096" s="65">
        <v>4993.5200000000004</v>
      </c>
      <c r="T3096" s="65">
        <v>9192.9</v>
      </c>
      <c r="U3096" s="65">
        <v>-8641.42</v>
      </c>
      <c r="V3096" s="65">
        <v>-27643.42</v>
      </c>
    </row>
    <row r="3097" spans="1:22" x14ac:dyDescent="0.25">
      <c r="A3097">
        <v>3081</v>
      </c>
      <c r="B3097" s="65">
        <v>41.63</v>
      </c>
      <c r="C3097" s="65">
        <v>321.02</v>
      </c>
      <c r="D3097" s="65">
        <v>14.45</v>
      </c>
      <c r="E3097" s="65">
        <v>218.39</v>
      </c>
      <c r="F3097" s="65">
        <v>3321.48</v>
      </c>
      <c r="G3097" s="65">
        <v>2623.42</v>
      </c>
      <c r="H3097" s="65">
        <v>9342.48</v>
      </c>
      <c r="I3097" s="65">
        <v>3130.12</v>
      </c>
      <c r="J3097" s="65">
        <v>2569.2399999999998</v>
      </c>
      <c r="K3097" s="65">
        <v>3313.29</v>
      </c>
      <c r="L3097" s="65">
        <v>-8514.1</v>
      </c>
      <c r="M3097" s="65">
        <v>1767.7500000000002</v>
      </c>
      <c r="N3097" s="65">
        <v>-5775.9000000000005</v>
      </c>
      <c r="O3097" s="65">
        <v>15895.4</v>
      </c>
      <c r="P3097" s="65">
        <v>-24461.649999999998</v>
      </c>
      <c r="Q3097" s="65">
        <v>9576.06</v>
      </c>
      <c r="R3097" s="65">
        <v>18349.025000000001</v>
      </c>
      <c r="S3097" s="65">
        <v>4377.37</v>
      </c>
      <c r="T3097" s="65">
        <v>-878.49</v>
      </c>
      <c r="U3097" s="65">
        <v>-3783.44</v>
      </c>
      <c r="V3097" s="65">
        <v>6552.0250000000015</v>
      </c>
    </row>
    <row r="3098" spans="1:22" x14ac:dyDescent="0.25">
      <c r="A3098">
        <v>3082</v>
      </c>
      <c r="B3098" s="65">
        <v>39.875700000000002</v>
      </c>
      <c r="C3098" s="65">
        <v>317.96600000000001</v>
      </c>
      <c r="D3098" s="65">
        <v>14.238200000000001</v>
      </c>
      <c r="E3098" s="65">
        <v>222.4744</v>
      </c>
      <c r="F3098" s="65">
        <v>3261.3901000000001</v>
      </c>
      <c r="G3098" s="65">
        <v>2660.0787999999998</v>
      </c>
      <c r="H3098" s="65">
        <v>9602.3333999999995</v>
      </c>
      <c r="I3098" s="65">
        <v>3205.7220000000002</v>
      </c>
      <c r="J3098" s="65">
        <v>2535.5596999999998</v>
      </c>
      <c r="K3098" s="65">
        <v>3343.7568999999999</v>
      </c>
      <c r="L3098" s="65">
        <v>3740.1</v>
      </c>
      <c r="M3098" s="65">
        <v>6351</v>
      </c>
      <c r="N3098" s="65">
        <v>2410.1999999999998</v>
      </c>
      <c r="O3098" s="65">
        <v>7731.2000000000007</v>
      </c>
      <c r="P3098" s="65">
        <v>-9438.6500000000015</v>
      </c>
      <c r="Q3098" s="65">
        <v>2244.7199999999998</v>
      </c>
      <c r="R3098" s="65">
        <v>5356.3949999999995</v>
      </c>
      <c r="S3098" s="65">
        <v>-3182.92</v>
      </c>
      <c r="T3098" s="65">
        <v>4173.5249999999996</v>
      </c>
      <c r="U3098" s="65">
        <v>-9876.02</v>
      </c>
      <c r="V3098" s="65">
        <v>9509.5499999999956</v>
      </c>
    </row>
    <row r="3099" spans="1:22" x14ac:dyDescent="0.25">
      <c r="A3099">
        <v>3083</v>
      </c>
      <c r="B3099" s="65">
        <v>40.08</v>
      </c>
      <c r="C3099" s="65">
        <v>321.56</v>
      </c>
      <c r="D3099" s="65">
        <v>14.2</v>
      </c>
      <c r="E3099" s="65">
        <v>220.98</v>
      </c>
      <c r="F3099" s="65">
        <v>3261.67</v>
      </c>
      <c r="G3099" s="65">
        <v>2696.03</v>
      </c>
      <c r="H3099" s="65">
        <v>10421.93</v>
      </c>
      <c r="I3099" s="65">
        <v>3253.54</v>
      </c>
      <c r="J3099" s="65">
        <v>2584.87</v>
      </c>
      <c r="K3099" s="65">
        <v>3287.32</v>
      </c>
      <c r="L3099" s="65">
        <v>2319.1</v>
      </c>
      <c r="M3099" s="65">
        <v>960.74999999999989</v>
      </c>
      <c r="N3099" s="65">
        <v>3740.1</v>
      </c>
      <c r="O3099" s="65">
        <v>10722</v>
      </c>
      <c r="P3099" s="65">
        <v>-9508.0249999999996</v>
      </c>
      <c r="Q3099" s="65">
        <v>-4946.0200000000004</v>
      </c>
      <c r="R3099" s="65">
        <v>-35623.595000000001</v>
      </c>
      <c r="S3099" s="65">
        <v>-7965.0899999999992</v>
      </c>
      <c r="T3099" s="65">
        <v>-3223.2</v>
      </c>
      <c r="U3099" s="65">
        <v>1411.1000000000001</v>
      </c>
      <c r="V3099" s="65">
        <v>-42112.88</v>
      </c>
    </row>
    <row r="3100" spans="1:22" x14ac:dyDescent="0.25">
      <c r="A3100">
        <v>3084</v>
      </c>
      <c r="B3100" s="65">
        <v>41.391599999999997</v>
      </c>
      <c r="C3100" s="65">
        <v>318.5111</v>
      </c>
      <c r="D3100" s="65">
        <v>14.557399999999999</v>
      </c>
      <c r="E3100" s="65">
        <v>230.94540000000001</v>
      </c>
      <c r="F3100" s="65">
        <v>3250.3944999999999</v>
      </c>
      <c r="G3100" s="65">
        <v>2694.0945000000002</v>
      </c>
      <c r="H3100" s="65">
        <v>9990.0663999999997</v>
      </c>
      <c r="I3100" s="65">
        <v>3166.6916999999999</v>
      </c>
      <c r="J3100" s="65">
        <v>2545.4470999999999</v>
      </c>
      <c r="K3100" s="65">
        <v>3338.3625999999999</v>
      </c>
      <c r="L3100" s="65">
        <v>-6871.2</v>
      </c>
      <c r="M3100" s="65">
        <v>5533.3499999999995</v>
      </c>
      <c r="N3100" s="65">
        <v>-10038.6</v>
      </c>
      <c r="O3100" s="65">
        <v>-9210.8000000000011</v>
      </c>
      <c r="P3100" s="65">
        <v>-6689.75</v>
      </c>
      <c r="Q3100" s="65">
        <v>-4558.42</v>
      </c>
      <c r="R3100" s="65">
        <v>-14030.254999999999</v>
      </c>
      <c r="S3100" s="65">
        <v>720.11</v>
      </c>
      <c r="T3100" s="65">
        <v>2690.415</v>
      </c>
      <c r="U3100" s="65">
        <v>-8797.16</v>
      </c>
      <c r="V3100" s="65">
        <v>-51252.31</v>
      </c>
    </row>
    <row r="3101" spans="1:22" x14ac:dyDescent="0.25">
      <c r="A3101">
        <v>3085</v>
      </c>
      <c r="B3101" s="65">
        <v>40.19</v>
      </c>
      <c r="C3101" s="65">
        <v>328.44</v>
      </c>
      <c r="D3101" s="65">
        <v>14.13</v>
      </c>
      <c r="E3101" s="65">
        <v>219.18</v>
      </c>
      <c r="F3101" s="65">
        <v>3235.82</v>
      </c>
      <c r="G3101" s="65">
        <v>2662.34</v>
      </c>
      <c r="H3101" s="65">
        <v>9684.33</v>
      </c>
      <c r="I3101" s="65">
        <v>3187.39</v>
      </c>
      <c r="J3101" s="65">
        <v>2551.65</v>
      </c>
      <c r="K3101" s="65">
        <v>3357.78</v>
      </c>
      <c r="L3101" s="65">
        <v>1572.2</v>
      </c>
      <c r="M3101" s="65">
        <v>-9352.9499999999989</v>
      </c>
      <c r="N3101" s="65">
        <v>6591</v>
      </c>
      <c r="O3101" s="65">
        <v>14324.199999999999</v>
      </c>
      <c r="P3101" s="65">
        <v>-3046.15</v>
      </c>
      <c r="Q3101" s="65">
        <v>1791.94</v>
      </c>
      <c r="R3101" s="65">
        <v>1256.7850000000001</v>
      </c>
      <c r="S3101" s="65">
        <v>-1349.25</v>
      </c>
      <c r="T3101" s="65">
        <v>1760.6999999999998</v>
      </c>
      <c r="U3101" s="65">
        <v>-12681.220000000001</v>
      </c>
      <c r="V3101" s="65">
        <v>867.25500000000102</v>
      </c>
    </row>
    <row r="3102" spans="1:22" x14ac:dyDescent="0.25">
      <c r="A3102">
        <v>3086</v>
      </c>
      <c r="B3102" s="65">
        <v>39.997500000000002</v>
      </c>
      <c r="C3102" s="65">
        <v>313.846</v>
      </c>
      <c r="D3102" s="65">
        <v>14.615600000000001</v>
      </c>
      <c r="E3102" s="65">
        <v>230.67269999999999</v>
      </c>
      <c r="F3102" s="65">
        <v>3216.3789999999999</v>
      </c>
      <c r="G3102" s="65">
        <v>2650.0677999999998</v>
      </c>
      <c r="H3102" s="65">
        <v>10096.078100000001</v>
      </c>
      <c r="I3102" s="65">
        <v>3285.7755999999999</v>
      </c>
      <c r="J3102" s="65">
        <v>2514.5871999999999</v>
      </c>
      <c r="K3102" s="65">
        <v>3273.1727999999998</v>
      </c>
      <c r="L3102" s="65">
        <v>2887.5</v>
      </c>
      <c r="M3102" s="65">
        <v>12530.999999999998</v>
      </c>
      <c r="N3102" s="65">
        <v>-12308.4</v>
      </c>
      <c r="O3102" s="65">
        <v>-8665.4</v>
      </c>
      <c r="P3102" s="65">
        <v>1814.125</v>
      </c>
      <c r="Q3102" s="65">
        <v>4246.92</v>
      </c>
      <c r="R3102" s="65">
        <v>-19330.84</v>
      </c>
      <c r="S3102" s="65">
        <v>-11188.28</v>
      </c>
      <c r="T3102" s="65">
        <v>7319.4</v>
      </c>
      <c r="U3102" s="65">
        <v>4240.8</v>
      </c>
      <c r="V3102" s="65">
        <v>-18453.174999999999</v>
      </c>
    </row>
    <row r="3103" spans="1:22" x14ac:dyDescent="0.25">
      <c r="A3103">
        <v>3087</v>
      </c>
      <c r="B3103" s="65">
        <v>40.42</v>
      </c>
      <c r="C3103" s="65">
        <v>320.85000000000002</v>
      </c>
      <c r="D3103" s="65">
        <v>14.68</v>
      </c>
      <c r="E3103" s="65">
        <v>218.8</v>
      </c>
      <c r="F3103" s="65">
        <v>3143.48</v>
      </c>
      <c r="G3103" s="65">
        <v>2705.8</v>
      </c>
      <c r="H3103" s="65">
        <v>9429.5499999999993</v>
      </c>
      <c r="I3103" s="65">
        <v>3201.99</v>
      </c>
      <c r="J3103" s="65">
        <v>2575.29</v>
      </c>
      <c r="K3103" s="65">
        <v>3261.81</v>
      </c>
      <c r="L3103" s="65">
        <v>-35.700000000000003</v>
      </c>
      <c r="M3103" s="65">
        <v>2021.7000000000003</v>
      </c>
      <c r="N3103" s="65">
        <v>-15003.3</v>
      </c>
      <c r="O3103" s="65">
        <v>15088.800000000001</v>
      </c>
      <c r="P3103" s="65">
        <v>20038.625</v>
      </c>
      <c r="Q3103" s="65">
        <v>-6898.72</v>
      </c>
      <c r="R3103" s="65">
        <v>13995.72</v>
      </c>
      <c r="S3103" s="65">
        <v>-2809.55</v>
      </c>
      <c r="T3103" s="65">
        <v>-1786.2149999999999</v>
      </c>
      <c r="U3103" s="65">
        <v>6513.48</v>
      </c>
      <c r="V3103" s="65">
        <v>31124.84</v>
      </c>
    </row>
    <row r="3104" spans="1:22" x14ac:dyDescent="0.25">
      <c r="A3104">
        <v>3088</v>
      </c>
      <c r="B3104" s="65">
        <v>40.036000000000001</v>
      </c>
      <c r="C3104" s="65">
        <v>321.1635</v>
      </c>
      <c r="D3104" s="65">
        <v>14.6334</v>
      </c>
      <c r="E3104" s="65">
        <v>223.64089999999999</v>
      </c>
      <c r="F3104" s="65">
        <v>3268.8957</v>
      </c>
      <c r="G3104" s="65">
        <v>2657.6880000000001</v>
      </c>
      <c r="H3104" s="65">
        <v>9862.6406999999999</v>
      </c>
      <c r="I3104" s="65">
        <v>3188.9812000000002</v>
      </c>
      <c r="J3104" s="65">
        <v>2579.0612999999998</v>
      </c>
      <c r="K3104" s="65">
        <v>3245.2103999999999</v>
      </c>
      <c r="L3104" s="65">
        <v>2618</v>
      </c>
      <c r="M3104" s="65">
        <v>1554.75</v>
      </c>
      <c r="N3104" s="65">
        <v>-13002.599999999999</v>
      </c>
      <c r="O3104" s="65">
        <v>5398.2</v>
      </c>
      <c r="P3104" s="65">
        <v>-11315.05</v>
      </c>
      <c r="Q3104" s="65">
        <v>2722.88</v>
      </c>
      <c r="R3104" s="65">
        <v>-7658.9699999999993</v>
      </c>
      <c r="S3104" s="65">
        <v>-1508.84</v>
      </c>
      <c r="T3104" s="65">
        <v>-2351.7150000000001</v>
      </c>
      <c r="U3104" s="65">
        <v>9833.2800000000007</v>
      </c>
      <c r="V3104" s="65">
        <v>-13710.064999999993</v>
      </c>
    </row>
    <row r="3105" spans="1:22" x14ac:dyDescent="0.25">
      <c r="A3105">
        <v>3089</v>
      </c>
      <c r="B3105" s="65">
        <v>42.14</v>
      </c>
      <c r="C3105" s="65">
        <v>327.55</v>
      </c>
      <c r="D3105" s="65">
        <v>14.55</v>
      </c>
      <c r="E3105" s="65">
        <v>217.89</v>
      </c>
      <c r="F3105" s="65">
        <v>3206.32</v>
      </c>
      <c r="G3105" s="65">
        <v>2639.1</v>
      </c>
      <c r="H3105" s="65">
        <v>9807.15</v>
      </c>
      <c r="I3105" s="65">
        <v>3231.28</v>
      </c>
      <c r="J3105" s="65">
        <v>2510.77</v>
      </c>
      <c r="K3105" s="65">
        <v>3295.14</v>
      </c>
      <c r="L3105" s="65">
        <v>-12096.699999999999</v>
      </c>
      <c r="M3105" s="65">
        <v>-8030.0999999999995</v>
      </c>
      <c r="N3105" s="65">
        <v>-9933.2999999999993</v>
      </c>
      <c r="O3105" s="65">
        <v>16899.8</v>
      </c>
      <c r="P3105" s="65">
        <v>4327.7250000000004</v>
      </c>
      <c r="Q3105" s="65">
        <v>6440.42</v>
      </c>
      <c r="R3105" s="65">
        <v>-4884.3200000000006</v>
      </c>
      <c r="S3105" s="65">
        <v>-5739.12</v>
      </c>
      <c r="T3105" s="65">
        <v>7891.5450000000001</v>
      </c>
      <c r="U3105" s="65">
        <v>-152.98000000000002</v>
      </c>
      <c r="V3105" s="65">
        <v>-5277.0299999999988</v>
      </c>
    </row>
    <row r="3106" spans="1:22" x14ac:dyDescent="0.25">
      <c r="A3106">
        <v>3090</v>
      </c>
      <c r="B3106" s="65">
        <v>40.553199999999997</v>
      </c>
      <c r="C3106" s="65">
        <v>326.55520000000001</v>
      </c>
      <c r="D3106" s="65">
        <v>14.3971</v>
      </c>
      <c r="E3106" s="65">
        <v>229.42099999999999</v>
      </c>
      <c r="F3106" s="65">
        <v>3120.1246999999998</v>
      </c>
      <c r="G3106" s="65">
        <v>2626.3553000000002</v>
      </c>
      <c r="H3106" s="65">
        <v>9538.9277000000002</v>
      </c>
      <c r="I3106" s="65">
        <v>3240.1959999999999</v>
      </c>
      <c r="J3106" s="65">
        <v>2621.2365</v>
      </c>
      <c r="K3106" s="65">
        <v>3296.5884999999998</v>
      </c>
      <c r="L3106" s="65">
        <v>-1002.4</v>
      </c>
      <c r="M3106" s="65">
        <v>-6532.8</v>
      </c>
      <c r="N3106" s="65">
        <v>-3786.9</v>
      </c>
      <c r="O3106" s="65">
        <v>-6162</v>
      </c>
      <c r="P3106" s="65">
        <v>25877.7</v>
      </c>
      <c r="Q3106" s="65">
        <v>8989.42</v>
      </c>
      <c r="R3106" s="65">
        <v>8526.68</v>
      </c>
      <c r="S3106" s="65">
        <v>-6630.3200000000006</v>
      </c>
      <c r="T3106" s="65">
        <v>-8677.994999999999</v>
      </c>
      <c r="U3106" s="65">
        <v>-442.34</v>
      </c>
      <c r="V3106" s="65">
        <v>10159.045000000006</v>
      </c>
    </row>
    <row r="3107" spans="1:22" x14ac:dyDescent="0.25">
      <c r="A3107">
        <v>3091</v>
      </c>
      <c r="B3107" s="65">
        <v>41.29</v>
      </c>
      <c r="C3107" s="65">
        <v>327.10000000000002</v>
      </c>
      <c r="D3107" s="65">
        <v>15.05</v>
      </c>
      <c r="E3107" s="65">
        <v>224.73</v>
      </c>
      <c r="F3107" s="65">
        <v>3313.88</v>
      </c>
      <c r="G3107" s="65">
        <v>2682.93</v>
      </c>
      <c r="H3107" s="65">
        <v>9844.0499999999993</v>
      </c>
      <c r="I3107" s="65">
        <v>3186.41</v>
      </c>
      <c r="J3107" s="65">
        <v>2590.29</v>
      </c>
      <c r="K3107" s="65">
        <v>3231.73</v>
      </c>
      <c r="L3107" s="65">
        <v>-6188.7</v>
      </c>
      <c r="M3107" s="65">
        <v>-7346.25</v>
      </c>
      <c r="N3107" s="65">
        <v>-29406</v>
      </c>
      <c r="O3107" s="65">
        <v>3227.6</v>
      </c>
      <c r="P3107" s="65">
        <v>-22560.400000000001</v>
      </c>
      <c r="Q3107" s="65">
        <v>-2326.04</v>
      </c>
      <c r="R3107" s="65">
        <v>-6729.4049999999997</v>
      </c>
      <c r="S3107" s="65">
        <v>-1251.54</v>
      </c>
      <c r="T3107" s="65">
        <v>-4035.4649999999997</v>
      </c>
      <c r="U3107" s="65">
        <v>12528.539999999999</v>
      </c>
      <c r="V3107" s="65">
        <v>-64087.659999999996</v>
      </c>
    </row>
    <row r="3108" spans="1:22" x14ac:dyDescent="0.25">
      <c r="A3108">
        <v>3092</v>
      </c>
      <c r="B3108" s="65">
        <v>39.131700000000002</v>
      </c>
      <c r="C3108" s="65">
        <v>321.90719999999999</v>
      </c>
      <c r="D3108" s="65">
        <v>14.3828</v>
      </c>
      <c r="E3108" s="65">
        <v>227.47630000000001</v>
      </c>
      <c r="F3108" s="65">
        <v>3239.9155000000001</v>
      </c>
      <c r="G3108" s="65">
        <v>2626.3613999999998</v>
      </c>
      <c r="H3108" s="65">
        <v>9688.7332999999999</v>
      </c>
      <c r="I3108" s="65">
        <v>3154.605</v>
      </c>
      <c r="J3108" s="65">
        <v>2583.0704999999998</v>
      </c>
      <c r="K3108" s="65">
        <v>3310.4585000000002</v>
      </c>
      <c r="L3108" s="65">
        <v>8948.1</v>
      </c>
      <c r="M3108" s="65">
        <v>439.2</v>
      </c>
      <c r="N3108" s="65">
        <v>-3229.2</v>
      </c>
      <c r="O3108" s="65">
        <v>-2272.6000000000004</v>
      </c>
      <c r="P3108" s="65">
        <v>-4070.0000000000005</v>
      </c>
      <c r="Q3108" s="65">
        <v>8988.2000000000007</v>
      </c>
      <c r="R3108" s="65">
        <v>1036.4000000000001</v>
      </c>
      <c r="S3108" s="65">
        <v>1928.78</v>
      </c>
      <c r="T3108" s="65">
        <v>-2953.0950000000003</v>
      </c>
      <c r="U3108" s="65">
        <v>-3216.34</v>
      </c>
      <c r="V3108" s="65">
        <v>5599.4449999999997</v>
      </c>
    </row>
    <row r="3109" spans="1:22" x14ac:dyDescent="0.25">
      <c r="A3109">
        <v>3093</v>
      </c>
      <c r="B3109" s="65">
        <v>41.1</v>
      </c>
      <c r="C3109" s="65">
        <v>321.22000000000003</v>
      </c>
      <c r="D3109" s="65">
        <v>15.11</v>
      </c>
      <c r="E3109" s="65">
        <v>229.57</v>
      </c>
      <c r="F3109" s="65">
        <v>3316.96</v>
      </c>
      <c r="G3109" s="65">
        <v>2699.02</v>
      </c>
      <c r="H3109" s="65">
        <v>9931.73</v>
      </c>
      <c r="I3109" s="65">
        <v>3120.9</v>
      </c>
      <c r="J3109" s="65">
        <v>2567.6999999999998</v>
      </c>
      <c r="K3109" s="65">
        <v>3294.97</v>
      </c>
      <c r="L3109" s="65">
        <v>-4851.7000000000007</v>
      </c>
      <c r="M3109" s="65">
        <v>1472.55</v>
      </c>
      <c r="N3109" s="65">
        <v>-31761.600000000002</v>
      </c>
      <c r="O3109" s="65">
        <v>-6456.5999999999995</v>
      </c>
      <c r="P3109" s="65">
        <v>-23331.875</v>
      </c>
      <c r="Q3109" s="65">
        <v>-5543.4800000000005</v>
      </c>
      <c r="R3109" s="65">
        <v>-11113.305</v>
      </c>
      <c r="S3109" s="65">
        <v>5299.51</v>
      </c>
      <c r="T3109" s="65">
        <v>-646.81500000000005</v>
      </c>
      <c r="U3109" s="65">
        <v>-117.97999999999999</v>
      </c>
      <c r="V3109" s="65">
        <v>-77051.295000000013</v>
      </c>
    </row>
    <row r="3110" spans="1:22" x14ac:dyDescent="0.25">
      <c r="A3110">
        <v>3094</v>
      </c>
      <c r="B3110" s="65">
        <v>40.297899999999998</v>
      </c>
      <c r="C3110" s="65">
        <v>317.96690000000001</v>
      </c>
      <c r="D3110" s="65">
        <v>14.4398</v>
      </c>
      <c r="E3110" s="65">
        <v>226.2902</v>
      </c>
      <c r="F3110" s="65">
        <v>2968.6428999999998</v>
      </c>
      <c r="G3110" s="65">
        <v>2717.8879000000002</v>
      </c>
      <c r="H3110" s="65">
        <v>9603.1622000000007</v>
      </c>
      <c r="I3110" s="65">
        <v>3201.4376999999999</v>
      </c>
      <c r="J3110" s="65">
        <v>2579.1855999999998</v>
      </c>
      <c r="K3110" s="65">
        <v>3331.6840999999999</v>
      </c>
      <c r="L3110" s="65">
        <v>784.7</v>
      </c>
      <c r="M3110" s="65">
        <v>6349.6500000000005</v>
      </c>
      <c r="N3110" s="65">
        <v>-5452.2000000000007</v>
      </c>
      <c r="O3110" s="65">
        <v>99.6</v>
      </c>
      <c r="P3110" s="65">
        <v>63748.15</v>
      </c>
      <c r="Q3110" s="65">
        <v>-9317.1</v>
      </c>
      <c r="R3110" s="65">
        <v>5314.9549999999999</v>
      </c>
      <c r="S3110" s="65">
        <v>-2754.49</v>
      </c>
      <c r="T3110" s="65">
        <v>-2370.36</v>
      </c>
      <c r="U3110" s="65">
        <v>-7461.4599999999991</v>
      </c>
      <c r="V3110" s="65">
        <v>48941.445000000007</v>
      </c>
    </row>
    <row r="3111" spans="1:22" x14ac:dyDescent="0.25">
      <c r="A3111">
        <v>3095</v>
      </c>
      <c r="B3111" s="65">
        <v>40.049999999999997</v>
      </c>
      <c r="C3111" s="65">
        <v>315.33999999999997</v>
      </c>
      <c r="D3111" s="65">
        <v>14.01</v>
      </c>
      <c r="E3111" s="65">
        <v>214.66</v>
      </c>
      <c r="F3111" s="65">
        <v>3149.13</v>
      </c>
      <c r="G3111" s="65">
        <v>2603.19</v>
      </c>
      <c r="H3111" s="65">
        <v>9769.2099999999991</v>
      </c>
      <c r="I3111" s="65">
        <v>3151.4</v>
      </c>
      <c r="J3111" s="65">
        <v>2532.23</v>
      </c>
      <c r="K3111" s="65">
        <v>3299.08</v>
      </c>
      <c r="L3111" s="65">
        <v>2521.4</v>
      </c>
      <c r="M3111" s="65">
        <v>10287.9</v>
      </c>
      <c r="N3111" s="65">
        <v>11255.400000000001</v>
      </c>
      <c r="O3111" s="65">
        <v>23368.799999999999</v>
      </c>
      <c r="P3111" s="65">
        <v>18625.174999999999</v>
      </c>
      <c r="Q3111" s="65">
        <v>13621.6</v>
      </c>
      <c r="R3111" s="65">
        <v>-2987.375</v>
      </c>
      <c r="S3111" s="65">
        <v>2249.5300000000002</v>
      </c>
      <c r="T3111" s="65">
        <v>4673.4450000000006</v>
      </c>
      <c r="U3111" s="65">
        <v>-940.30000000000007</v>
      </c>
      <c r="V3111" s="65">
        <v>82675.575000000012</v>
      </c>
    </row>
    <row r="3112" spans="1:22" x14ac:dyDescent="0.25">
      <c r="A3112">
        <v>3096</v>
      </c>
      <c r="B3112" s="65">
        <v>41.271900000000002</v>
      </c>
      <c r="C3112" s="65">
        <v>323.54590000000002</v>
      </c>
      <c r="D3112" s="65">
        <v>13.9367</v>
      </c>
      <c r="E3112" s="65">
        <v>221.90100000000001</v>
      </c>
      <c r="F3112" s="65">
        <v>3093.2294999999999</v>
      </c>
      <c r="G3112" s="65">
        <v>2607.9694</v>
      </c>
      <c r="H3112" s="65">
        <v>9350.8477999999996</v>
      </c>
      <c r="I3112" s="65">
        <v>3133.1536999999998</v>
      </c>
      <c r="J3112" s="65">
        <v>2546.893</v>
      </c>
      <c r="K3112" s="65">
        <v>3297.3769000000002</v>
      </c>
      <c r="L3112" s="65">
        <v>-6033.3</v>
      </c>
      <c r="M3112" s="65">
        <v>-2018.8500000000001</v>
      </c>
      <c r="N3112" s="65">
        <v>14168.7</v>
      </c>
      <c r="O3112" s="65">
        <v>8878</v>
      </c>
      <c r="P3112" s="65">
        <v>32601.5</v>
      </c>
      <c r="Q3112" s="65">
        <v>12666.6</v>
      </c>
      <c r="R3112" s="65">
        <v>17930.674999999999</v>
      </c>
      <c r="S3112" s="65">
        <v>4073.91</v>
      </c>
      <c r="T3112" s="65">
        <v>2473.5300000000002</v>
      </c>
      <c r="U3112" s="65">
        <v>-600.0200000000001</v>
      </c>
      <c r="V3112" s="65">
        <v>84140.744999999995</v>
      </c>
    </row>
    <row r="3113" spans="1:22" x14ac:dyDescent="0.25">
      <c r="A3113">
        <v>3097</v>
      </c>
      <c r="B3113" s="65">
        <v>40.35</v>
      </c>
      <c r="C3113" s="65">
        <v>329.31</v>
      </c>
      <c r="D3113" s="65">
        <v>13.89</v>
      </c>
      <c r="E3113" s="65">
        <v>221.87</v>
      </c>
      <c r="F3113" s="65">
        <v>3152.04</v>
      </c>
      <c r="G3113" s="65">
        <v>2702.08</v>
      </c>
      <c r="H3113" s="65">
        <v>9333.41</v>
      </c>
      <c r="I3113" s="65">
        <v>3178.49</v>
      </c>
      <c r="J3113" s="65">
        <v>2577.6999999999998</v>
      </c>
      <c r="K3113" s="65">
        <v>3246.31</v>
      </c>
      <c r="L3113" s="65">
        <v>397.6</v>
      </c>
      <c r="M3113" s="65">
        <v>-10666.95</v>
      </c>
      <c r="N3113" s="65">
        <v>15931.499999999998</v>
      </c>
      <c r="O3113" s="65">
        <v>8942.6</v>
      </c>
      <c r="P3113" s="65">
        <v>17897.924999999999</v>
      </c>
      <c r="Q3113" s="65">
        <v>-6155.5599999999995</v>
      </c>
      <c r="R3113" s="65">
        <v>18802.764999999999</v>
      </c>
      <c r="S3113" s="65">
        <v>-460.07</v>
      </c>
      <c r="T3113" s="65">
        <v>-2147.34</v>
      </c>
      <c r="U3113" s="65">
        <v>9613.9399999999987</v>
      </c>
      <c r="V3113" s="65">
        <v>52156.41</v>
      </c>
    </row>
    <row r="3114" spans="1:22" x14ac:dyDescent="0.25">
      <c r="A3114">
        <v>3098</v>
      </c>
      <c r="B3114" s="65">
        <v>40.292000000000002</v>
      </c>
      <c r="C3114" s="65">
        <v>323.10120000000001</v>
      </c>
      <c r="D3114" s="65">
        <v>14.4916</v>
      </c>
      <c r="E3114" s="65">
        <v>221.2664</v>
      </c>
      <c r="F3114" s="65">
        <v>3164.3083999999999</v>
      </c>
      <c r="G3114" s="65">
        <v>2771.9584</v>
      </c>
      <c r="H3114" s="65">
        <v>9464.7908000000007</v>
      </c>
      <c r="I3114" s="65">
        <v>3154.6696000000002</v>
      </c>
      <c r="J3114" s="65">
        <v>2566.9962</v>
      </c>
      <c r="K3114" s="65">
        <v>3261.5844000000002</v>
      </c>
      <c r="L3114" s="65">
        <v>826</v>
      </c>
      <c r="M3114" s="65">
        <v>-1351.8</v>
      </c>
      <c r="N3114" s="65">
        <v>-7472.4</v>
      </c>
      <c r="O3114" s="65">
        <v>10147.199999999999</v>
      </c>
      <c r="P3114" s="65">
        <v>14831.775</v>
      </c>
      <c r="Q3114" s="65">
        <v>-20131.2</v>
      </c>
      <c r="R3114" s="65">
        <v>12233.525</v>
      </c>
      <c r="S3114" s="65">
        <v>1922.32</v>
      </c>
      <c r="T3114" s="65">
        <v>-541.95000000000005</v>
      </c>
      <c r="U3114" s="65">
        <v>6558.4800000000005</v>
      </c>
      <c r="V3114" s="65">
        <v>17021.949999999997</v>
      </c>
    </row>
    <row r="3115" spans="1:22" x14ac:dyDescent="0.25">
      <c r="A3115">
        <v>3099</v>
      </c>
      <c r="B3115" s="65">
        <v>41.12</v>
      </c>
      <c r="C3115" s="65">
        <v>334.71</v>
      </c>
      <c r="D3115" s="65">
        <v>14.46</v>
      </c>
      <c r="E3115" s="65">
        <v>218.82</v>
      </c>
      <c r="F3115" s="65">
        <v>3214.43</v>
      </c>
      <c r="G3115" s="65">
        <v>2689.02</v>
      </c>
      <c r="H3115" s="65">
        <v>9736.89</v>
      </c>
      <c r="I3115" s="65">
        <v>3203.33</v>
      </c>
      <c r="J3115" s="65">
        <v>2538.06</v>
      </c>
      <c r="K3115" s="65">
        <v>3312.14</v>
      </c>
      <c r="L3115" s="65">
        <v>-4985.4000000000005</v>
      </c>
      <c r="M3115" s="65">
        <v>-18768</v>
      </c>
      <c r="N3115" s="65">
        <v>-6130.8</v>
      </c>
      <c r="O3115" s="65">
        <v>15036.199999999999</v>
      </c>
      <c r="P3115" s="65">
        <v>2300.3999999999996</v>
      </c>
      <c r="Q3115" s="65">
        <v>-3543.1800000000003</v>
      </c>
      <c r="R3115" s="65">
        <v>-1371.335</v>
      </c>
      <c r="S3115" s="65">
        <v>-2943.94</v>
      </c>
      <c r="T3115" s="65">
        <v>3798.7350000000001</v>
      </c>
      <c r="U3115" s="65">
        <v>-3552.36</v>
      </c>
      <c r="V3115" s="65">
        <v>-20159.68</v>
      </c>
    </row>
    <row r="3116" spans="1:22" x14ac:dyDescent="0.25">
      <c r="A3116">
        <v>3100</v>
      </c>
      <c r="B3116" s="65">
        <v>39.960299999999997</v>
      </c>
      <c r="C3116" s="65">
        <v>325.28440000000001</v>
      </c>
      <c r="D3116" s="65">
        <v>14.812900000000001</v>
      </c>
      <c r="E3116" s="65">
        <v>222.23670000000001</v>
      </c>
      <c r="F3116" s="65">
        <v>3401.2031000000002</v>
      </c>
      <c r="G3116" s="65">
        <v>2643.6210000000001</v>
      </c>
      <c r="H3116" s="65">
        <v>9503.9583999999995</v>
      </c>
      <c r="I3116" s="65">
        <v>3186.6914000000002</v>
      </c>
      <c r="J3116" s="65">
        <v>2532.9612999999999</v>
      </c>
      <c r="K3116" s="65">
        <v>3284.0038</v>
      </c>
      <c r="L3116" s="65">
        <v>3147.9</v>
      </c>
      <c r="M3116" s="65">
        <v>-4626.6000000000004</v>
      </c>
      <c r="N3116" s="65">
        <v>-20003.100000000002</v>
      </c>
      <c r="O3116" s="65">
        <v>8206.6</v>
      </c>
      <c r="P3116" s="65">
        <v>-44391.9</v>
      </c>
      <c r="Q3116" s="65">
        <v>5536.28</v>
      </c>
      <c r="R3116" s="65">
        <v>10275.145</v>
      </c>
      <c r="S3116" s="65">
        <v>-1279.8600000000001</v>
      </c>
      <c r="T3116" s="65">
        <v>4563.2849999999999</v>
      </c>
      <c r="U3116" s="65">
        <v>2074.6</v>
      </c>
      <c r="V3116" s="65">
        <v>-36497.65</v>
      </c>
    </row>
    <row r="3117" spans="1:22" x14ac:dyDescent="0.25">
      <c r="A3117">
        <v>3101</v>
      </c>
      <c r="B3117" s="65">
        <v>38.61</v>
      </c>
      <c r="C3117" s="65">
        <v>325.11</v>
      </c>
      <c r="D3117" s="65">
        <v>14.46</v>
      </c>
      <c r="E3117" s="65">
        <v>225.48</v>
      </c>
      <c r="F3117" s="65">
        <v>3399.6</v>
      </c>
      <c r="G3117" s="65">
        <v>2649.85</v>
      </c>
      <c r="H3117" s="65">
        <v>9546.11</v>
      </c>
      <c r="I3117" s="65">
        <v>3176.69</v>
      </c>
      <c r="J3117" s="65">
        <v>2561.5700000000002</v>
      </c>
      <c r="K3117" s="65">
        <v>3347.01</v>
      </c>
      <c r="L3117" s="65">
        <v>12586.7</v>
      </c>
      <c r="M3117" s="65">
        <v>-4365.9000000000005</v>
      </c>
      <c r="N3117" s="65">
        <v>-6240</v>
      </c>
      <c r="O3117" s="65">
        <v>1723.8</v>
      </c>
      <c r="P3117" s="65">
        <v>-43991.149999999994</v>
      </c>
      <c r="Q3117" s="65">
        <v>4291.2999999999993</v>
      </c>
      <c r="R3117" s="65">
        <v>8167.4449999999997</v>
      </c>
      <c r="S3117" s="65">
        <v>-280.18</v>
      </c>
      <c r="T3117" s="65">
        <v>272.685</v>
      </c>
      <c r="U3117" s="65">
        <v>-10525.74</v>
      </c>
      <c r="V3117" s="65">
        <v>-38361.040000000001</v>
      </c>
    </row>
    <row r="3118" spans="1:22" x14ac:dyDescent="0.25">
      <c r="A3118">
        <v>3102</v>
      </c>
      <c r="B3118" s="65">
        <v>40.437600000000003</v>
      </c>
      <c r="C3118" s="65">
        <v>328.75130000000001</v>
      </c>
      <c r="D3118" s="65">
        <v>13.854799999999999</v>
      </c>
      <c r="E3118" s="65">
        <v>217.79640000000001</v>
      </c>
      <c r="F3118" s="65">
        <v>3221.3220000000001</v>
      </c>
      <c r="G3118" s="65">
        <v>2642.8778000000002</v>
      </c>
      <c r="H3118" s="65">
        <v>10087.456899999999</v>
      </c>
      <c r="I3118" s="65">
        <v>3169.2359999999999</v>
      </c>
      <c r="J3118" s="65">
        <v>2602.0173</v>
      </c>
      <c r="K3118" s="65">
        <v>3400.7667999999999</v>
      </c>
      <c r="L3118" s="65">
        <v>-193.2</v>
      </c>
      <c r="M3118" s="65">
        <v>-9826.9500000000007</v>
      </c>
      <c r="N3118" s="65">
        <v>17362.8</v>
      </c>
      <c r="O3118" s="65">
        <v>17087.2</v>
      </c>
      <c r="P3118" s="65">
        <v>578.375</v>
      </c>
      <c r="Q3118" s="65">
        <v>5684.92</v>
      </c>
      <c r="R3118" s="65">
        <v>-18899.780000000002</v>
      </c>
      <c r="S3118" s="65">
        <v>465.67999999999995</v>
      </c>
      <c r="T3118" s="65">
        <v>-5795.1149999999998</v>
      </c>
      <c r="U3118" s="65">
        <v>-21278</v>
      </c>
      <c r="V3118" s="65">
        <v>-14814.070000000005</v>
      </c>
    </row>
    <row r="3119" spans="1:22" x14ac:dyDescent="0.25">
      <c r="A3119">
        <v>3103</v>
      </c>
      <c r="B3119" s="65">
        <v>39.76</v>
      </c>
      <c r="C3119" s="65">
        <v>318.95999999999998</v>
      </c>
      <c r="D3119" s="65">
        <v>14.36</v>
      </c>
      <c r="E3119" s="65">
        <v>221.88</v>
      </c>
      <c r="F3119" s="65">
        <v>3259.82</v>
      </c>
      <c r="G3119" s="65">
        <v>2703.83</v>
      </c>
      <c r="H3119" s="65">
        <v>9759.15</v>
      </c>
      <c r="I3119" s="65">
        <v>3179.55</v>
      </c>
      <c r="J3119" s="65">
        <v>2602.02</v>
      </c>
      <c r="K3119" s="65">
        <v>3251.63</v>
      </c>
      <c r="L3119" s="65">
        <v>4565.3999999999996</v>
      </c>
      <c r="M3119" s="65">
        <v>4867.2</v>
      </c>
      <c r="N3119" s="65">
        <v>-2515.5</v>
      </c>
      <c r="O3119" s="65">
        <v>8921.4</v>
      </c>
      <c r="P3119" s="65">
        <v>-9046.1749999999993</v>
      </c>
      <c r="Q3119" s="65">
        <v>-6504.66</v>
      </c>
      <c r="R3119" s="65">
        <v>-2484.63</v>
      </c>
      <c r="S3119" s="65">
        <v>-565.53000000000009</v>
      </c>
      <c r="T3119" s="65">
        <v>-5795.52</v>
      </c>
      <c r="U3119" s="65">
        <v>8550.26</v>
      </c>
      <c r="V3119" s="65">
        <v>-7.7550000000010186</v>
      </c>
    </row>
    <row r="3120" spans="1:22" x14ac:dyDescent="0.25">
      <c r="A3120">
        <v>3104</v>
      </c>
      <c r="B3120" s="65">
        <v>39.216999999999999</v>
      </c>
      <c r="C3120" s="65">
        <v>314.04610000000002</v>
      </c>
      <c r="D3120" s="65">
        <v>14.048400000000001</v>
      </c>
      <c r="E3120" s="65">
        <v>221.89689999999999</v>
      </c>
      <c r="F3120" s="65">
        <v>3266.6390999999999</v>
      </c>
      <c r="G3120" s="65">
        <v>2659.7943</v>
      </c>
      <c r="H3120" s="65">
        <v>9483.0308000000005</v>
      </c>
      <c r="I3120" s="65">
        <v>3186.6350000000002</v>
      </c>
      <c r="J3120" s="65">
        <v>2540.5610000000001</v>
      </c>
      <c r="K3120" s="65">
        <v>3362.4924999999998</v>
      </c>
      <c r="L3120" s="65">
        <v>8351</v>
      </c>
      <c r="M3120" s="65">
        <v>12230.85</v>
      </c>
      <c r="N3120" s="65">
        <v>9812.4</v>
      </c>
      <c r="O3120" s="65">
        <v>8886.2000000000007</v>
      </c>
      <c r="P3120" s="65">
        <v>-10750.9</v>
      </c>
      <c r="Q3120" s="65">
        <v>2301.6200000000003</v>
      </c>
      <c r="R3120" s="65">
        <v>11321.525</v>
      </c>
      <c r="S3120" s="65">
        <v>-1274.22</v>
      </c>
      <c r="T3120" s="65">
        <v>3423.33</v>
      </c>
      <c r="U3120" s="65">
        <v>-13623.140000000001</v>
      </c>
      <c r="V3120" s="65">
        <v>30678.664999999994</v>
      </c>
    </row>
    <row r="3121" spans="1:22" x14ac:dyDescent="0.25">
      <c r="A3121">
        <v>3105</v>
      </c>
      <c r="B3121" s="65">
        <v>39.69</v>
      </c>
      <c r="C3121" s="65">
        <v>331.59</v>
      </c>
      <c r="D3121" s="65">
        <v>14.23</v>
      </c>
      <c r="E3121" s="65">
        <v>218.68</v>
      </c>
      <c r="F3121" s="65">
        <v>3101.16</v>
      </c>
      <c r="G3121" s="65">
        <v>2687.06</v>
      </c>
      <c r="H3121" s="65">
        <v>9650.24</v>
      </c>
      <c r="I3121" s="65">
        <v>3207.15</v>
      </c>
      <c r="J3121" s="65">
        <v>2612.21</v>
      </c>
      <c r="K3121" s="65">
        <v>3218.87</v>
      </c>
      <c r="L3121" s="65">
        <v>5056.1000000000004</v>
      </c>
      <c r="M3121" s="65">
        <v>-14083.349999999999</v>
      </c>
      <c r="N3121" s="65">
        <v>2843.1000000000004</v>
      </c>
      <c r="O3121" s="65">
        <v>15317.4</v>
      </c>
      <c r="P3121" s="65">
        <v>30618.974999999999</v>
      </c>
      <c r="Q3121" s="65">
        <v>-3151.6</v>
      </c>
      <c r="R3121" s="65">
        <v>2960.83</v>
      </c>
      <c r="S3121" s="65">
        <v>-3325.54</v>
      </c>
      <c r="T3121" s="65">
        <v>-7323.45</v>
      </c>
      <c r="U3121" s="65">
        <v>15101.159999999998</v>
      </c>
      <c r="V3121" s="65">
        <v>44013.625</v>
      </c>
    </row>
    <row r="3122" spans="1:22" x14ac:dyDescent="0.25">
      <c r="A3122">
        <v>3106</v>
      </c>
      <c r="B3122" s="65">
        <v>40.558900000000001</v>
      </c>
      <c r="C3122" s="65">
        <v>325.58879999999999</v>
      </c>
      <c r="D3122" s="65">
        <v>14.7255</v>
      </c>
      <c r="E3122" s="65">
        <v>229.47739999999999</v>
      </c>
      <c r="F3122" s="65">
        <v>3148.4144999999999</v>
      </c>
      <c r="G3122" s="65">
        <v>2694.6378</v>
      </c>
      <c r="H3122" s="65">
        <v>9777.0812000000005</v>
      </c>
      <c r="I3122" s="65">
        <v>3152.5643</v>
      </c>
      <c r="J3122" s="65">
        <v>2571.614</v>
      </c>
      <c r="K3122" s="65">
        <v>3275.9951000000001</v>
      </c>
      <c r="L3122" s="65">
        <v>-1042.3</v>
      </c>
      <c r="M3122" s="65">
        <v>-5083.2</v>
      </c>
      <c r="N3122" s="65">
        <v>-16594.5</v>
      </c>
      <c r="O3122" s="65">
        <v>-6274.8</v>
      </c>
      <c r="P3122" s="65">
        <v>18805.25</v>
      </c>
      <c r="Q3122" s="65">
        <v>-4667.08</v>
      </c>
      <c r="R3122" s="65">
        <v>-3380.9949999999999</v>
      </c>
      <c r="S3122" s="65">
        <v>2132.85</v>
      </c>
      <c r="T3122" s="65">
        <v>-1234.6200000000001</v>
      </c>
      <c r="U3122" s="65">
        <v>3676.3399999999997</v>
      </c>
      <c r="V3122" s="65">
        <v>-13663.055</v>
      </c>
    </row>
    <row r="3123" spans="1:22" x14ac:dyDescent="0.25">
      <c r="A3123">
        <v>3107</v>
      </c>
      <c r="B3123" s="65">
        <v>39.56</v>
      </c>
      <c r="C3123" s="65">
        <v>316.39</v>
      </c>
      <c r="D3123" s="65">
        <v>14.35</v>
      </c>
      <c r="E3123" s="65">
        <v>218.51</v>
      </c>
      <c r="F3123" s="65">
        <v>3111.01</v>
      </c>
      <c r="G3123" s="65">
        <v>2659.28</v>
      </c>
      <c r="H3123" s="65">
        <v>9934.9699999999993</v>
      </c>
      <c r="I3123" s="65">
        <v>3208.5</v>
      </c>
      <c r="J3123" s="65">
        <v>2590.23</v>
      </c>
      <c r="K3123" s="65">
        <v>3321.29</v>
      </c>
      <c r="L3123" s="65">
        <v>5944.4</v>
      </c>
      <c r="M3123" s="65">
        <v>8721.9000000000015</v>
      </c>
      <c r="N3123" s="65">
        <v>-1805.7</v>
      </c>
      <c r="O3123" s="65">
        <v>15667</v>
      </c>
      <c r="P3123" s="65">
        <v>28156.925000000003</v>
      </c>
      <c r="Q3123" s="65">
        <v>2403.8599999999997</v>
      </c>
      <c r="R3123" s="65">
        <v>-11275.56</v>
      </c>
      <c r="S3123" s="65">
        <v>-3460.8199999999997</v>
      </c>
      <c r="T3123" s="65">
        <v>-4027.53</v>
      </c>
      <c r="U3123" s="65">
        <v>-5382.74</v>
      </c>
      <c r="V3123" s="65">
        <v>34941.735000000008</v>
      </c>
    </row>
    <row r="3124" spans="1:22" x14ac:dyDescent="0.25">
      <c r="A3124">
        <v>3108</v>
      </c>
      <c r="B3124" s="65">
        <v>40.672400000000003</v>
      </c>
      <c r="C3124" s="65">
        <v>320.77929999999998</v>
      </c>
      <c r="D3124" s="65">
        <v>14.1866</v>
      </c>
      <c r="E3124" s="65">
        <v>225.49090000000001</v>
      </c>
      <c r="F3124" s="65">
        <v>3169.1758</v>
      </c>
      <c r="G3124" s="65">
        <v>2604.5225</v>
      </c>
      <c r="H3124" s="65">
        <v>10052.158799999999</v>
      </c>
      <c r="I3124" s="65">
        <v>3194.1062999999999</v>
      </c>
      <c r="J3124" s="65">
        <v>2583.2503000000002</v>
      </c>
      <c r="K3124" s="65">
        <v>3232.7505999999998</v>
      </c>
      <c r="L3124" s="65">
        <v>-1836.8000000000002</v>
      </c>
      <c r="M3124" s="65">
        <v>2131.0500000000002</v>
      </c>
      <c r="N3124" s="65">
        <v>4422.6000000000004</v>
      </c>
      <c r="O3124" s="65">
        <v>1698.1999999999998</v>
      </c>
      <c r="P3124" s="65">
        <v>13614.924999999999</v>
      </c>
      <c r="Q3124" s="65">
        <v>13355.98</v>
      </c>
      <c r="R3124" s="65">
        <v>-17134.875</v>
      </c>
      <c r="S3124" s="65">
        <v>-2021.35</v>
      </c>
      <c r="T3124" s="65">
        <v>-2980.0650000000001</v>
      </c>
      <c r="U3124" s="65">
        <v>12325.24</v>
      </c>
      <c r="V3124" s="65">
        <v>23574.904999999999</v>
      </c>
    </row>
    <row r="3125" spans="1:22" x14ac:dyDescent="0.25">
      <c r="A3125">
        <v>3109</v>
      </c>
      <c r="B3125" s="65">
        <v>41.07</v>
      </c>
      <c r="C3125" s="65">
        <v>322.25</v>
      </c>
      <c r="D3125" s="65">
        <v>14.15</v>
      </c>
      <c r="E3125" s="65">
        <v>226.21</v>
      </c>
      <c r="F3125" s="65">
        <v>3160.22</v>
      </c>
      <c r="G3125" s="65">
        <v>2618.7800000000002</v>
      </c>
      <c r="H3125" s="65">
        <v>9573.51</v>
      </c>
      <c r="I3125" s="65">
        <v>3148.11</v>
      </c>
      <c r="J3125" s="65">
        <v>2572.12</v>
      </c>
      <c r="K3125" s="65">
        <v>3292.03</v>
      </c>
      <c r="L3125" s="65">
        <v>-4639.5999999999995</v>
      </c>
      <c r="M3125" s="65">
        <v>-75.75</v>
      </c>
      <c r="N3125" s="65">
        <v>5916.3</v>
      </c>
      <c r="O3125" s="65">
        <v>257.40000000000003</v>
      </c>
      <c r="P3125" s="65">
        <v>15852.725</v>
      </c>
      <c r="Q3125" s="65">
        <v>10503.8</v>
      </c>
      <c r="R3125" s="65">
        <v>6797.8049999999994</v>
      </c>
      <c r="S3125" s="65">
        <v>2578.65</v>
      </c>
      <c r="T3125" s="65">
        <v>-1310.4449999999999</v>
      </c>
      <c r="U3125" s="65">
        <v>469.20000000000005</v>
      </c>
      <c r="V3125" s="65">
        <v>36350.084999999999</v>
      </c>
    </row>
    <row r="3126" spans="1:22" x14ac:dyDescent="0.25">
      <c r="A3126">
        <v>3110</v>
      </c>
      <c r="B3126" s="65">
        <v>39.942999999999998</v>
      </c>
      <c r="C3126" s="65">
        <v>324.57580000000002</v>
      </c>
      <c r="D3126" s="65">
        <v>14.3597</v>
      </c>
      <c r="E3126" s="65">
        <v>221.31190000000001</v>
      </c>
      <c r="F3126" s="65">
        <v>3258.6905000000002</v>
      </c>
      <c r="G3126" s="65">
        <v>2721.4358000000002</v>
      </c>
      <c r="H3126" s="65">
        <v>9581.0028000000002</v>
      </c>
      <c r="I3126" s="65">
        <v>3128.6974</v>
      </c>
      <c r="J3126" s="65">
        <v>2576.4823000000001</v>
      </c>
      <c r="K3126" s="65">
        <v>3319.2406000000001</v>
      </c>
      <c r="L3126" s="65">
        <v>3269</v>
      </c>
      <c r="M3126" s="65">
        <v>-3563.7</v>
      </c>
      <c r="N3126" s="65">
        <v>-2328.3000000000002</v>
      </c>
      <c r="O3126" s="65">
        <v>10056.200000000001</v>
      </c>
      <c r="P3126" s="65">
        <v>-8763.75</v>
      </c>
      <c r="Q3126" s="65">
        <v>-10026.68</v>
      </c>
      <c r="R3126" s="65">
        <v>6422.9249999999993</v>
      </c>
      <c r="S3126" s="65">
        <v>4519.54</v>
      </c>
      <c r="T3126" s="65">
        <v>-1964.865</v>
      </c>
      <c r="U3126" s="65">
        <v>-4972.76</v>
      </c>
      <c r="V3126" s="65">
        <v>-7352.39</v>
      </c>
    </row>
    <row r="3127" spans="1:22" x14ac:dyDescent="0.25">
      <c r="A3127">
        <v>3111</v>
      </c>
      <c r="B3127" s="65">
        <v>40.1</v>
      </c>
      <c r="C3127" s="65">
        <v>323.45999999999998</v>
      </c>
      <c r="D3127" s="65">
        <v>14.4</v>
      </c>
      <c r="E3127" s="65">
        <v>228.53</v>
      </c>
      <c r="F3127" s="65">
        <v>3182.46</v>
      </c>
      <c r="G3127" s="65">
        <v>2613.37</v>
      </c>
      <c r="H3127" s="65">
        <v>9423.8700000000008</v>
      </c>
      <c r="I3127" s="65">
        <v>3168.03</v>
      </c>
      <c r="J3127" s="65">
        <v>2553.7800000000002</v>
      </c>
      <c r="K3127" s="65">
        <v>3282.02</v>
      </c>
      <c r="L3127" s="65">
        <v>2158.1</v>
      </c>
      <c r="M3127" s="65">
        <v>-1893.6</v>
      </c>
      <c r="N3127" s="65">
        <v>-3985.8</v>
      </c>
      <c r="O3127" s="65">
        <v>-4383.6000000000004</v>
      </c>
      <c r="P3127" s="65">
        <v>10292.799999999999</v>
      </c>
      <c r="Q3127" s="65">
        <v>11586.539999999999</v>
      </c>
      <c r="R3127" s="65">
        <v>14279.509999999998</v>
      </c>
      <c r="S3127" s="65">
        <v>586.25</v>
      </c>
      <c r="T3127" s="65">
        <v>1440.135</v>
      </c>
      <c r="U3127" s="65">
        <v>2471.06</v>
      </c>
      <c r="V3127" s="65">
        <v>32551.394999999997</v>
      </c>
    </row>
    <row r="3128" spans="1:22" x14ac:dyDescent="0.25">
      <c r="A3128">
        <v>3112</v>
      </c>
      <c r="B3128" s="65">
        <v>39.621699999999997</v>
      </c>
      <c r="C3128" s="65">
        <v>322.9391</v>
      </c>
      <c r="D3128" s="65">
        <v>14.0139</v>
      </c>
      <c r="E3128" s="65">
        <v>226.12139999999999</v>
      </c>
      <c r="F3128" s="65">
        <v>3217.6880000000001</v>
      </c>
      <c r="G3128" s="65">
        <v>2692.5464000000002</v>
      </c>
      <c r="H3128" s="65">
        <v>9658.3703000000005</v>
      </c>
      <c r="I3128" s="65">
        <v>3125.3622</v>
      </c>
      <c r="J3128" s="65">
        <v>2541.8571000000002</v>
      </c>
      <c r="K3128" s="65">
        <v>3350.0533999999998</v>
      </c>
      <c r="L3128" s="65">
        <v>5518.1</v>
      </c>
      <c r="M3128" s="65">
        <v>-1108.6499999999999</v>
      </c>
      <c r="N3128" s="65">
        <v>11157.900000000001</v>
      </c>
      <c r="O3128" s="65">
        <v>437.2</v>
      </c>
      <c r="P3128" s="65">
        <v>1486.875</v>
      </c>
      <c r="Q3128" s="65">
        <v>-4248.8</v>
      </c>
      <c r="R3128" s="65">
        <v>2554.5500000000002</v>
      </c>
      <c r="S3128" s="65">
        <v>4853.0600000000004</v>
      </c>
      <c r="T3128" s="65">
        <v>3228.915</v>
      </c>
      <c r="U3128" s="65">
        <v>-11135.32</v>
      </c>
      <c r="V3128" s="65">
        <v>12743.830000000005</v>
      </c>
    </row>
    <row r="3129" spans="1:22" x14ac:dyDescent="0.25">
      <c r="A3129">
        <v>3113</v>
      </c>
      <c r="B3129" s="65">
        <v>40.17</v>
      </c>
      <c r="C3129" s="65">
        <v>320.73</v>
      </c>
      <c r="D3129" s="65">
        <v>14.53</v>
      </c>
      <c r="E3129" s="65">
        <v>231.41</v>
      </c>
      <c r="F3129" s="65">
        <v>3339.75</v>
      </c>
      <c r="G3129" s="65">
        <v>2661.21</v>
      </c>
      <c r="H3129" s="65">
        <v>10048.6</v>
      </c>
      <c r="I3129" s="65">
        <v>3205.54</v>
      </c>
      <c r="J3129" s="65">
        <v>2581.2600000000002</v>
      </c>
      <c r="K3129" s="65">
        <v>3259.27</v>
      </c>
      <c r="L3129" s="65">
        <v>1698.2</v>
      </c>
      <c r="M3129" s="65">
        <v>2209.3500000000004</v>
      </c>
      <c r="N3129" s="65">
        <v>-8958.2999999999993</v>
      </c>
      <c r="O3129" s="65">
        <v>-10133.800000000001</v>
      </c>
      <c r="P3129" s="65">
        <v>-29029.775000000001</v>
      </c>
      <c r="Q3129" s="65">
        <v>2018.72</v>
      </c>
      <c r="R3129" s="65">
        <v>-16956.97</v>
      </c>
      <c r="S3129" s="65">
        <v>-3164.7400000000002</v>
      </c>
      <c r="T3129" s="65">
        <v>-2681.1149999999998</v>
      </c>
      <c r="U3129" s="65">
        <v>7021.1200000000008</v>
      </c>
      <c r="V3129" s="65">
        <v>-57977.30999999999</v>
      </c>
    </row>
    <row r="3130" spans="1:22" x14ac:dyDescent="0.25">
      <c r="A3130">
        <v>3114</v>
      </c>
      <c r="B3130" s="65">
        <v>41.832500000000003</v>
      </c>
      <c r="C3130" s="65">
        <v>318.92399999999998</v>
      </c>
      <c r="D3130" s="65">
        <v>14.528</v>
      </c>
      <c r="E3130" s="65">
        <v>224.84700000000001</v>
      </c>
      <c r="F3130" s="65">
        <v>3060.9540999999999</v>
      </c>
      <c r="G3130" s="65">
        <v>2735.0614</v>
      </c>
      <c r="H3130" s="65">
        <v>9975.6630000000005</v>
      </c>
      <c r="I3130" s="65">
        <v>3167.1192000000001</v>
      </c>
      <c r="J3130" s="65">
        <v>2511.9821999999999</v>
      </c>
      <c r="K3130" s="65">
        <v>3301.1849999999999</v>
      </c>
      <c r="L3130" s="65">
        <v>-9957.5</v>
      </c>
      <c r="M3130" s="65">
        <v>4914</v>
      </c>
      <c r="N3130" s="65">
        <v>-8892</v>
      </c>
      <c r="O3130" s="65">
        <v>2986</v>
      </c>
      <c r="P3130" s="65">
        <v>40670.35</v>
      </c>
      <c r="Q3130" s="65">
        <v>-12751.8</v>
      </c>
      <c r="R3130" s="65">
        <v>-13310.085000000001</v>
      </c>
      <c r="S3130" s="65">
        <v>677.36</v>
      </c>
      <c r="T3130" s="65">
        <v>7710.1500000000005</v>
      </c>
      <c r="U3130" s="65">
        <v>-1361.64</v>
      </c>
      <c r="V3130" s="65">
        <v>10684.834999999999</v>
      </c>
    </row>
    <row r="3131" spans="1:22" x14ac:dyDescent="0.25">
      <c r="A3131">
        <v>3115</v>
      </c>
      <c r="B3131" s="65">
        <v>38.369999999999997</v>
      </c>
      <c r="C3131" s="65">
        <v>314.60000000000002</v>
      </c>
      <c r="D3131" s="65">
        <v>13.74</v>
      </c>
      <c r="E3131" s="65">
        <v>227.69</v>
      </c>
      <c r="F3131" s="65">
        <v>3168.2</v>
      </c>
      <c r="G3131" s="65">
        <v>2608.96</v>
      </c>
      <c r="H3131" s="65">
        <v>9776.09</v>
      </c>
      <c r="I3131" s="65">
        <v>3170.5</v>
      </c>
      <c r="J3131" s="65">
        <v>2591.9499999999998</v>
      </c>
      <c r="K3131" s="65">
        <v>3342.91</v>
      </c>
      <c r="L3131" s="65">
        <v>14276.499999999998</v>
      </c>
      <c r="M3131" s="65">
        <v>11407.2</v>
      </c>
      <c r="N3131" s="65">
        <v>21840.000000000004</v>
      </c>
      <c r="O3131" s="65">
        <v>-2695.2</v>
      </c>
      <c r="P3131" s="65">
        <v>13859.949999999999</v>
      </c>
      <c r="Q3131" s="65">
        <v>12468.34</v>
      </c>
      <c r="R3131" s="65">
        <v>-3331.51</v>
      </c>
      <c r="S3131" s="65">
        <v>338.96000000000004</v>
      </c>
      <c r="T3131" s="65">
        <v>-4284.4049999999997</v>
      </c>
      <c r="U3131" s="65">
        <v>-9706.86</v>
      </c>
      <c r="V3131" s="65">
        <v>54172.975000000006</v>
      </c>
    </row>
    <row r="3132" spans="1:22" x14ac:dyDescent="0.25">
      <c r="A3132">
        <v>3116</v>
      </c>
      <c r="B3132" s="65">
        <v>41.960799999999999</v>
      </c>
      <c r="C3132" s="65">
        <v>315.19869999999997</v>
      </c>
      <c r="D3132" s="65">
        <v>14.1714</v>
      </c>
      <c r="E3132" s="65">
        <v>235.7098</v>
      </c>
      <c r="F3132" s="65">
        <v>3078.0106999999998</v>
      </c>
      <c r="G3132" s="65">
        <v>2720.7028</v>
      </c>
      <c r="H3132" s="65">
        <v>9535.1875</v>
      </c>
      <c r="I3132" s="65">
        <v>3143.9490000000001</v>
      </c>
      <c r="J3132" s="65">
        <v>2567.3960000000002</v>
      </c>
      <c r="K3132" s="65">
        <v>3295.8431</v>
      </c>
      <c r="L3132" s="65">
        <v>-10855.6</v>
      </c>
      <c r="M3132" s="65">
        <v>10501.949999999999</v>
      </c>
      <c r="N3132" s="65">
        <v>5015.3999999999996</v>
      </c>
      <c r="O3132" s="65">
        <v>-18739.599999999999</v>
      </c>
      <c r="P3132" s="65">
        <v>36406.199999999997</v>
      </c>
      <c r="Q3132" s="65">
        <v>-9880.08</v>
      </c>
      <c r="R3132" s="65">
        <v>8713.69</v>
      </c>
      <c r="S3132" s="65">
        <v>2994.38</v>
      </c>
      <c r="T3132" s="65">
        <v>-601.92000000000007</v>
      </c>
      <c r="U3132" s="65">
        <v>-293.26</v>
      </c>
      <c r="V3132" s="65">
        <v>23261.16</v>
      </c>
    </row>
    <row r="3133" spans="1:22" x14ac:dyDescent="0.25">
      <c r="A3133">
        <v>3117</v>
      </c>
      <c r="B3133" s="65">
        <v>38.75</v>
      </c>
      <c r="C3133" s="65">
        <v>331.17</v>
      </c>
      <c r="D3133" s="65">
        <v>14.22</v>
      </c>
      <c r="E3133" s="65">
        <v>225.84</v>
      </c>
      <c r="F3133" s="65">
        <v>3209.9</v>
      </c>
      <c r="G3133" s="65">
        <v>2677.66</v>
      </c>
      <c r="H3133" s="65">
        <v>9443.42</v>
      </c>
      <c r="I3133" s="65">
        <v>3155.54</v>
      </c>
      <c r="J3133" s="65">
        <v>2562.4299999999998</v>
      </c>
      <c r="K3133" s="65">
        <v>3287.33</v>
      </c>
      <c r="L3133" s="65">
        <v>11610.2</v>
      </c>
      <c r="M3133" s="65">
        <v>-13447.65</v>
      </c>
      <c r="N3133" s="65">
        <v>3264.2999999999997</v>
      </c>
      <c r="O3133" s="65">
        <v>1006.9999999999999</v>
      </c>
      <c r="P3133" s="65">
        <v>3434.55</v>
      </c>
      <c r="Q3133" s="65">
        <v>-1270.7</v>
      </c>
      <c r="R3133" s="65">
        <v>13302.3</v>
      </c>
      <c r="S3133" s="65">
        <v>1835.7099999999998</v>
      </c>
      <c r="T3133" s="65">
        <v>143.23499999999999</v>
      </c>
      <c r="U3133" s="65">
        <v>1408.56</v>
      </c>
      <c r="V3133" s="65">
        <v>21287.505000000001</v>
      </c>
    </row>
    <row r="3134" spans="1:22" x14ac:dyDescent="0.25">
      <c r="A3134">
        <v>3118</v>
      </c>
      <c r="B3134" s="65">
        <v>41.493000000000002</v>
      </c>
      <c r="C3134" s="65">
        <v>322.44459999999998</v>
      </c>
      <c r="D3134" s="65">
        <v>14.375999999999999</v>
      </c>
      <c r="E3134" s="65">
        <v>235.42009999999999</v>
      </c>
      <c r="F3134" s="65">
        <v>3207.8289</v>
      </c>
      <c r="G3134" s="65">
        <v>2665.1795999999999</v>
      </c>
      <c r="H3134" s="65">
        <v>9718.9097999999994</v>
      </c>
      <c r="I3134" s="65">
        <v>3134.2820999999999</v>
      </c>
      <c r="J3134" s="65">
        <v>2551.2842999999998</v>
      </c>
      <c r="K3134" s="65">
        <v>3344.4252999999999</v>
      </c>
      <c r="L3134" s="65">
        <v>-7581</v>
      </c>
      <c r="M3134" s="65">
        <v>-366.90000000000003</v>
      </c>
      <c r="N3134" s="65">
        <v>-2964</v>
      </c>
      <c r="O3134" s="65">
        <v>-18160.2</v>
      </c>
      <c r="P3134" s="65">
        <v>3951.65</v>
      </c>
      <c r="Q3134" s="65">
        <v>1224.56</v>
      </c>
      <c r="R3134" s="65">
        <v>-472.42499999999995</v>
      </c>
      <c r="S3134" s="65">
        <v>3961.07</v>
      </c>
      <c r="T3134" s="65">
        <v>1814.835</v>
      </c>
      <c r="U3134" s="65">
        <v>-10009.699999999999</v>
      </c>
      <c r="V3134" s="65">
        <v>-28602.109999999993</v>
      </c>
    </row>
    <row r="3135" spans="1:22" x14ac:dyDescent="0.25">
      <c r="A3135">
        <v>3119</v>
      </c>
      <c r="B3135" s="65">
        <v>39.11</v>
      </c>
      <c r="C3135" s="65">
        <v>323.42</v>
      </c>
      <c r="D3135" s="65">
        <v>14.53</v>
      </c>
      <c r="E3135" s="65">
        <v>225.37</v>
      </c>
      <c r="F3135" s="65">
        <v>3201.98</v>
      </c>
      <c r="G3135" s="65">
        <v>2588.79</v>
      </c>
      <c r="H3135" s="65">
        <v>9464.33</v>
      </c>
      <c r="I3135" s="65">
        <v>3203.65</v>
      </c>
      <c r="J3135" s="65">
        <v>2544.19</v>
      </c>
      <c r="K3135" s="65">
        <v>3365.24</v>
      </c>
      <c r="L3135" s="65">
        <v>9074.1</v>
      </c>
      <c r="M3135" s="65">
        <v>-1826.7</v>
      </c>
      <c r="N3135" s="65">
        <v>-8962.2000000000007</v>
      </c>
      <c r="O3135" s="65">
        <v>1941.4</v>
      </c>
      <c r="P3135" s="65">
        <v>5414.375</v>
      </c>
      <c r="Q3135" s="65">
        <v>16502.64</v>
      </c>
      <c r="R3135" s="65">
        <v>12256.715</v>
      </c>
      <c r="S3135" s="65">
        <v>-2975.4300000000003</v>
      </c>
      <c r="T3135" s="65">
        <v>2879.6849999999999</v>
      </c>
      <c r="U3135" s="65">
        <v>-14173.359999999999</v>
      </c>
      <c r="V3135" s="65">
        <v>20131.224999999999</v>
      </c>
    </row>
    <row r="3136" spans="1:22" x14ac:dyDescent="0.25">
      <c r="A3136">
        <v>3120</v>
      </c>
      <c r="B3136" s="65">
        <v>40.816000000000003</v>
      </c>
      <c r="C3136" s="65">
        <v>324.01990000000001</v>
      </c>
      <c r="D3136" s="65">
        <v>14.7287</v>
      </c>
      <c r="E3136" s="65">
        <v>225.65469999999999</v>
      </c>
      <c r="F3136" s="65">
        <v>3073.4207000000001</v>
      </c>
      <c r="G3136" s="65">
        <v>2630.3310999999999</v>
      </c>
      <c r="H3136" s="65">
        <v>10050.495800000001</v>
      </c>
      <c r="I3136" s="65">
        <v>3173.9245999999998</v>
      </c>
      <c r="J3136" s="65">
        <v>2552.4843999999998</v>
      </c>
      <c r="K3136" s="65">
        <v>3277.3276999999998</v>
      </c>
      <c r="L3136" s="65">
        <v>-2842</v>
      </c>
      <c r="M3136" s="65">
        <v>-2729.85</v>
      </c>
      <c r="N3136" s="65">
        <v>-16719.3</v>
      </c>
      <c r="O3136" s="65">
        <v>1370.6000000000001</v>
      </c>
      <c r="P3136" s="65">
        <v>37553.699999999997</v>
      </c>
      <c r="Q3136" s="65">
        <v>8194.26</v>
      </c>
      <c r="R3136" s="65">
        <v>-17051.724999999999</v>
      </c>
      <c r="S3136" s="65">
        <v>-3.18</v>
      </c>
      <c r="T3136" s="65">
        <v>1634.82</v>
      </c>
      <c r="U3136" s="65">
        <v>3409.8199999999997</v>
      </c>
      <c r="V3136" s="65">
        <v>12817.144999999997</v>
      </c>
    </row>
    <row r="3137" spans="1:22" x14ac:dyDescent="0.25">
      <c r="A3137">
        <v>3121</v>
      </c>
      <c r="B3137" s="65">
        <v>41.43</v>
      </c>
      <c r="C3137" s="65">
        <v>316.56</v>
      </c>
      <c r="D3137" s="65">
        <v>14</v>
      </c>
      <c r="E3137" s="65">
        <v>217.66</v>
      </c>
      <c r="F3137" s="65">
        <v>3175.2</v>
      </c>
      <c r="G3137" s="65">
        <v>2663.37</v>
      </c>
      <c r="H3137" s="65">
        <v>9600.52</v>
      </c>
      <c r="I3137" s="65">
        <v>3158.03</v>
      </c>
      <c r="J3137" s="65">
        <v>2550.06</v>
      </c>
      <c r="K3137" s="65">
        <v>3310.3</v>
      </c>
      <c r="L3137" s="65">
        <v>-7149.8</v>
      </c>
      <c r="M3137" s="65">
        <v>8456.25</v>
      </c>
      <c r="N3137" s="65">
        <v>11590.800000000001</v>
      </c>
      <c r="O3137" s="65">
        <v>17357.399999999998</v>
      </c>
      <c r="P3137" s="65">
        <v>12107.675000000001</v>
      </c>
      <c r="Q3137" s="65">
        <v>1586.58</v>
      </c>
      <c r="R3137" s="65">
        <v>5446.9949999999999</v>
      </c>
      <c r="S3137" s="65">
        <v>1586.78</v>
      </c>
      <c r="T3137" s="65">
        <v>1998.69</v>
      </c>
      <c r="U3137" s="65">
        <v>-3184.16</v>
      </c>
      <c r="V3137" s="65">
        <v>49797.210000000006</v>
      </c>
    </row>
    <row r="3138" spans="1:22" x14ac:dyDescent="0.25">
      <c r="A3138">
        <v>3122</v>
      </c>
      <c r="B3138" s="65">
        <v>37.688400000000001</v>
      </c>
      <c r="C3138" s="65">
        <v>310.68979999999999</v>
      </c>
      <c r="D3138" s="65">
        <v>15.057600000000001</v>
      </c>
      <c r="E3138" s="65">
        <v>215.45509999999999</v>
      </c>
      <c r="F3138" s="65">
        <v>3259.5457999999999</v>
      </c>
      <c r="G3138" s="65">
        <v>2650.9407000000001</v>
      </c>
      <c r="H3138" s="65">
        <v>9877.2885999999999</v>
      </c>
      <c r="I3138" s="65">
        <v>3131.3962999999999</v>
      </c>
      <c r="J3138" s="65">
        <v>2503.6048999999998</v>
      </c>
      <c r="K3138" s="65">
        <v>3277.3294999999998</v>
      </c>
      <c r="L3138" s="65">
        <v>19051.2</v>
      </c>
      <c r="M3138" s="65">
        <v>17265.3</v>
      </c>
      <c r="N3138" s="65">
        <v>-29546.400000000001</v>
      </c>
      <c r="O3138" s="65">
        <v>21769.8</v>
      </c>
      <c r="P3138" s="65">
        <v>-8977.5750000000007</v>
      </c>
      <c r="Q3138" s="65">
        <v>4072.3399999999997</v>
      </c>
      <c r="R3138" s="65">
        <v>-8391.3649999999998</v>
      </c>
      <c r="S3138" s="65">
        <v>4249.6499999999996</v>
      </c>
      <c r="T3138" s="65">
        <v>8966.7450000000008</v>
      </c>
      <c r="U3138" s="65">
        <v>3409.46</v>
      </c>
      <c r="V3138" s="65">
        <v>31869.154999999999</v>
      </c>
    </row>
    <row r="3139" spans="1:22" x14ac:dyDescent="0.25">
      <c r="A3139">
        <v>3123</v>
      </c>
      <c r="B3139" s="65">
        <v>41.78</v>
      </c>
      <c r="C3139" s="65">
        <v>316.63</v>
      </c>
      <c r="D3139" s="65">
        <v>14.4</v>
      </c>
      <c r="E3139" s="65">
        <v>221.24</v>
      </c>
      <c r="F3139" s="65">
        <v>3276.98</v>
      </c>
      <c r="G3139" s="65">
        <v>2679.22</v>
      </c>
      <c r="H3139" s="65">
        <v>9697.66</v>
      </c>
      <c r="I3139" s="65">
        <v>3186.56</v>
      </c>
      <c r="J3139" s="65">
        <v>2519.12</v>
      </c>
      <c r="K3139" s="65">
        <v>3358.67</v>
      </c>
      <c r="L3139" s="65">
        <v>-9555</v>
      </c>
      <c r="M3139" s="65">
        <v>8349.3000000000011</v>
      </c>
      <c r="N3139" s="65">
        <v>-3794.7</v>
      </c>
      <c r="O3139" s="65">
        <v>10195.6</v>
      </c>
      <c r="P3139" s="65">
        <v>-13337.275</v>
      </c>
      <c r="Q3139" s="65">
        <v>-1583.3</v>
      </c>
      <c r="R3139" s="65">
        <v>590.29999999999995</v>
      </c>
      <c r="S3139" s="65">
        <v>-1266.71</v>
      </c>
      <c r="T3139" s="65">
        <v>6639.6749999999993</v>
      </c>
      <c r="U3139" s="65">
        <v>-12857.96</v>
      </c>
      <c r="V3139" s="65">
        <v>-16620.07</v>
      </c>
    </row>
    <row r="3140" spans="1:22" x14ac:dyDescent="0.25">
      <c r="A3140">
        <v>3124</v>
      </c>
      <c r="B3140" s="65">
        <v>41.475200000000001</v>
      </c>
      <c r="C3140" s="65">
        <v>332.24209999999999</v>
      </c>
      <c r="D3140" s="65">
        <v>13.830399999999999</v>
      </c>
      <c r="E3140" s="65">
        <v>214.21850000000001</v>
      </c>
      <c r="F3140" s="65">
        <v>3048.0484000000001</v>
      </c>
      <c r="G3140" s="65">
        <v>2644.3456999999999</v>
      </c>
      <c r="H3140" s="65">
        <v>9409.4781000000003</v>
      </c>
      <c r="I3140" s="65">
        <v>3103.3517999999999</v>
      </c>
      <c r="J3140" s="65">
        <v>2588.4052000000001</v>
      </c>
      <c r="K3140" s="65">
        <v>3369.5318000000002</v>
      </c>
      <c r="L3140" s="65">
        <v>-7456.4</v>
      </c>
      <c r="M3140" s="65">
        <v>-15063.15</v>
      </c>
      <c r="N3140" s="65">
        <v>18314.400000000001</v>
      </c>
      <c r="O3140" s="65">
        <v>24243</v>
      </c>
      <c r="P3140" s="65">
        <v>43896.775000000001</v>
      </c>
      <c r="Q3140" s="65">
        <v>5391.34</v>
      </c>
      <c r="R3140" s="65">
        <v>14999.16</v>
      </c>
      <c r="S3140" s="65">
        <v>7054.0999999999995</v>
      </c>
      <c r="T3140" s="65">
        <v>-3753.2999999999997</v>
      </c>
      <c r="U3140" s="65">
        <v>-15031</v>
      </c>
      <c r="V3140" s="65">
        <v>72594.925000000003</v>
      </c>
    </row>
    <row r="3141" spans="1:22" x14ac:dyDescent="0.25">
      <c r="A3141">
        <v>3125</v>
      </c>
      <c r="B3141" s="65">
        <v>40.11</v>
      </c>
      <c r="C3141" s="65">
        <v>326.23</v>
      </c>
      <c r="D3141" s="65">
        <v>14.63</v>
      </c>
      <c r="E3141" s="65">
        <v>230.66</v>
      </c>
      <c r="F3141" s="65">
        <v>3226.84</v>
      </c>
      <c r="G3141" s="65">
        <v>2678.24</v>
      </c>
      <c r="H3141" s="65">
        <v>9727.65</v>
      </c>
      <c r="I3141" s="65">
        <v>3216.08</v>
      </c>
      <c r="J3141" s="65">
        <v>2614.6799999999998</v>
      </c>
      <c r="K3141" s="65">
        <v>3245.51</v>
      </c>
      <c r="L3141" s="65">
        <v>2073.4</v>
      </c>
      <c r="M3141" s="65">
        <v>-6040.7999999999993</v>
      </c>
      <c r="N3141" s="65">
        <v>-12854.4</v>
      </c>
      <c r="O3141" s="65">
        <v>-8636</v>
      </c>
      <c r="P3141" s="65">
        <v>-800.5</v>
      </c>
      <c r="Q3141" s="65">
        <v>-1387.18</v>
      </c>
      <c r="R3141" s="65">
        <v>-909.63999999999987</v>
      </c>
      <c r="S3141" s="65">
        <v>-4218.67</v>
      </c>
      <c r="T3141" s="65">
        <v>-7694.7150000000001</v>
      </c>
      <c r="U3141" s="65">
        <v>9773.0400000000009</v>
      </c>
      <c r="V3141" s="65">
        <v>-30695.465000000004</v>
      </c>
    </row>
    <row r="3142" spans="1:22" x14ac:dyDescent="0.25">
      <c r="A3142">
        <v>3126</v>
      </c>
      <c r="B3142" s="65">
        <v>40.943600000000004</v>
      </c>
      <c r="C3142" s="65">
        <v>323.19760000000002</v>
      </c>
      <c r="D3142" s="65">
        <v>14.693099999999999</v>
      </c>
      <c r="E3142" s="65">
        <v>227.80500000000001</v>
      </c>
      <c r="F3142" s="65">
        <v>3293.2289000000001</v>
      </c>
      <c r="G3142" s="65">
        <v>2653.1950000000002</v>
      </c>
      <c r="H3142" s="65">
        <v>9666.5933000000005</v>
      </c>
      <c r="I3142" s="65">
        <v>3147.9009999999998</v>
      </c>
      <c r="J3142" s="65">
        <v>2562.9378999999999</v>
      </c>
      <c r="K3142" s="65">
        <v>3325.8766999999998</v>
      </c>
      <c r="L3142" s="65">
        <v>-3735.2</v>
      </c>
      <c r="M3142" s="65">
        <v>-1496.4</v>
      </c>
      <c r="N3142" s="65">
        <v>-15330.9</v>
      </c>
      <c r="O3142" s="65">
        <v>-2930</v>
      </c>
      <c r="P3142" s="65">
        <v>-17398.350000000002</v>
      </c>
      <c r="Q3142" s="65">
        <v>3621.4799999999996</v>
      </c>
      <c r="R3142" s="65">
        <v>2143.4</v>
      </c>
      <c r="S3142" s="65">
        <v>2599.1800000000003</v>
      </c>
      <c r="T3142" s="65">
        <v>66.795000000000002</v>
      </c>
      <c r="U3142" s="65">
        <v>-6299.9800000000005</v>
      </c>
      <c r="V3142" s="65">
        <v>-38759.975000000013</v>
      </c>
    </row>
    <row r="3143" spans="1:22" x14ac:dyDescent="0.25">
      <c r="A3143">
        <v>3127</v>
      </c>
      <c r="B3143" s="65">
        <v>40.26</v>
      </c>
      <c r="C3143" s="65">
        <v>320.87</v>
      </c>
      <c r="D3143" s="65">
        <v>14.41</v>
      </c>
      <c r="E3143" s="65">
        <v>223.48</v>
      </c>
      <c r="F3143" s="65">
        <v>3187.97</v>
      </c>
      <c r="G3143" s="65">
        <v>2687.86</v>
      </c>
      <c r="H3143" s="65">
        <v>9755.52</v>
      </c>
      <c r="I3143" s="65">
        <v>3241.98</v>
      </c>
      <c r="J3143" s="65">
        <v>2625.44</v>
      </c>
      <c r="K3143" s="65">
        <v>3270.79</v>
      </c>
      <c r="L3143" s="65">
        <v>1078.6999999999998</v>
      </c>
      <c r="M3143" s="65">
        <v>2001.3000000000002</v>
      </c>
      <c r="N3143" s="65">
        <v>-4227.5999999999995</v>
      </c>
      <c r="O3143" s="65">
        <v>5722.2</v>
      </c>
      <c r="P3143" s="65">
        <v>8916.7000000000007</v>
      </c>
      <c r="Q3143" s="65">
        <v>-3311.28</v>
      </c>
      <c r="R3143" s="65">
        <v>-2303.0950000000003</v>
      </c>
      <c r="S3143" s="65">
        <v>-6808.3600000000006</v>
      </c>
      <c r="T3143" s="65">
        <v>-9308.9249999999993</v>
      </c>
      <c r="U3143" s="65">
        <v>4717.7</v>
      </c>
      <c r="V3143" s="65">
        <v>-3522.6600000000008</v>
      </c>
    </row>
    <row r="3144" spans="1:22" x14ac:dyDescent="0.25">
      <c r="A3144">
        <v>3128</v>
      </c>
      <c r="B3144" s="65">
        <v>37.581800000000001</v>
      </c>
      <c r="C3144" s="65">
        <v>318.3981</v>
      </c>
      <c r="D3144" s="65">
        <v>14.400700000000001</v>
      </c>
      <c r="E3144" s="65">
        <v>224.81710000000001</v>
      </c>
      <c r="F3144" s="65">
        <v>3299.8172</v>
      </c>
      <c r="G3144" s="65">
        <v>2650.9394000000002</v>
      </c>
      <c r="H3144" s="65">
        <v>10217.4658</v>
      </c>
      <c r="I3144" s="65">
        <v>3150.5850999999998</v>
      </c>
      <c r="J3144" s="65">
        <v>2559.92</v>
      </c>
      <c r="K3144" s="65">
        <v>3242.1008999999999</v>
      </c>
      <c r="L3144" s="65">
        <v>19797.399999999998</v>
      </c>
      <c r="M3144" s="65">
        <v>5702.8499999999995</v>
      </c>
      <c r="N3144" s="65">
        <v>-3927.2999999999997</v>
      </c>
      <c r="O3144" s="65">
        <v>3045.7999999999997</v>
      </c>
      <c r="P3144" s="65">
        <v>-19045.425000000003</v>
      </c>
      <c r="Q3144" s="65">
        <v>4072.6</v>
      </c>
      <c r="R3144" s="65">
        <v>-25400.224999999999</v>
      </c>
      <c r="S3144" s="65">
        <v>2330.77</v>
      </c>
      <c r="T3144" s="65">
        <v>519.48</v>
      </c>
      <c r="U3144" s="65">
        <v>10455.18</v>
      </c>
      <c r="V3144" s="65">
        <v>-2448.8700000000044</v>
      </c>
    </row>
    <row r="3145" spans="1:22" x14ac:dyDescent="0.25">
      <c r="A3145">
        <v>3129</v>
      </c>
      <c r="B3145" s="65">
        <v>40.68</v>
      </c>
      <c r="C3145" s="65">
        <v>318.27999999999997</v>
      </c>
      <c r="D3145" s="65">
        <v>14.09</v>
      </c>
      <c r="E3145" s="65">
        <v>226.65</v>
      </c>
      <c r="F3145" s="65">
        <v>3076.54</v>
      </c>
      <c r="G3145" s="65">
        <v>2671.77</v>
      </c>
      <c r="H3145" s="65">
        <v>9785.6</v>
      </c>
      <c r="I3145" s="65">
        <v>3157.7</v>
      </c>
      <c r="J3145" s="65">
        <v>2521.61</v>
      </c>
      <c r="K3145" s="65">
        <v>3337.03</v>
      </c>
      <c r="L3145" s="65">
        <v>-1915.2</v>
      </c>
      <c r="M3145" s="65">
        <v>5882.1</v>
      </c>
      <c r="N3145" s="65">
        <v>8166.6</v>
      </c>
      <c r="O3145" s="65">
        <v>-611.79999999999995</v>
      </c>
      <c r="P3145" s="65">
        <v>36773.049999999996</v>
      </c>
      <c r="Q3145" s="65">
        <v>-93.600000000000009</v>
      </c>
      <c r="R3145" s="65">
        <v>-3807.06</v>
      </c>
      <c r="S3145" s="65">
        <v>1619.36</v>
      </c>
      <c r="T3145" s="65">
        <v>6266.3249999999998</v>
      </c>
      <c r="U3145" s="65">
        <v>-8530.2999999999993</v>
      </c>
      <c r="V3145" s="65">
        <v>43749.475000000006</v>
      </c>
    </row>
    <row r="3146" spans="1:22" x14ac:dyDescent="0.25">
      <c r="A3146">
        <v>3130</v>
      </c>
      <c r="B3146" s="65">
        <v>40.589599999999997</v>
      </c>
      <c r="C3146" s="65">
        <v>315.7407</v>
      </c>
      <c r="D3146" s="65">
        <v>14.2432</v>
      </c>
      <c r="E3146" s="65">
        <v>220.80520000000001</v>
      </c>
      <c r="F3146" s="65">
        <v>3097.9337999999998</v>
      </c>
      <c r="G3146" s="65">
        <v>2740.9560999999999</v>
      </c>
      <c r="H3146" s="65">
        <v>9854.3065000000006</v>
      </c>
      <c r="I3146" s="65">
        <v>3130.4186</v>
      </c>
      <c r="J3146" s="65">
        <v>2584.4566</v>
      </c>
      <c r="K3146" s="65">
        <v>3232.4407000000001</v>
      </c>
      <c r="L3146" s="65">
        <v>-1257.2</v>
      </c>
      <c r="M3146" s="65">
        <v>9688.9499999999989</v>
      </c>
      <c r="N3146" s="65">
        <v>2215.2000000000003</v>
      </c>
      <c r="O3146" s="65">
        <v>11069.599999999999</v>
      </c>
      <c r="P3146" s="65">
        <v>31425.424999999999</v>
      </c>
      <c r="Q3146" s="65">
        <v>-13930.74</v>
      </c>
      <c r="R3146" s="65">
        <v>-7242.26</v>
      </c>
      <c r="S3146" s="65">
        <v>4347.42</v>
      </c>
      <c r="T3146" s="65">
        <v>-3161.0099999999998</v>
      </c>
      <c r="U3146" s="65">
        <v>12387.220000000001</v>
      </c>
      <c r="V3146" s="65">
        <v>45542.604999999989</v>
      </c>
    </row>
    <row r="3147" spans="1:22" x14ac:dyDescent="0.25">
      <c r="A3147">
        <v>3131</v>
      </c>
      <c r="B3147" s="65">
        <v>41.25</v>
      </c>
      <c r="C3147" s="65">
        <v>325.11</v>
      </c>
      <c r="D3147" s="65">
        <v>14.24</v>
      </c>
      <c r="E3147" s="65">
        <v>223.14</v>
      </c>
      <c r="F3147" s="65">
        <v>3328.72</v>
      </c>
      <c r="G3147" s="65">
        <v>2695.62</v>
      </c>
      <c r="H3147" s="65">
        <v>9836.67</v>
      </c>
      <c r="I3147" s="65">
        <v>3151.11</v>
      </c>
      <c r="J3147" s="65">
        <v>2591.69</v>
      </c>
      <c r="K3147" s="65">
        <v>3267.08</v>
      </c>
      <c r="L3147" s="65">
        <v>-5906.6</v>
      </c>
      <c r="M3147" s="65">
        <v>-4361.55</v>
      </c>
      <c r="N3147" s="65">
        <v>2242.5</v>
      </c>
      <c r="O3147" s="65">
        <v>6392</v>
      </c>
      <c r="P3147" s="65">
        <v>-26270.875</v>
      </c>
      <c r="Q3147" s="65">
        <v>-4862.62</v>
      </c>
      <c r="R3147" s="65">
        <v>-6360.43</v>
      </c>
      <c r="S3147" s="65">
        <v>2278.75</v>
      </c>
      <c r="T3147" s="65">
        <v>-4246.08</v>
      </c>
      <c r="U3147" s="65">
        <v>5459.92</v>
      </c>
      <c r="V3147" s="65">
        <v>-35634.985000000001</v>
      </c>
    </row>
    <row r="3148" spans="1:22" x14ac:dyDescent="0.25">
      <c r="A3148">
        <v>3132</v>
      </c>
      <c r="B3148" s="65">
        <v>39.804499999999997</v>
      </c>
      <c r="C3148" s="65">
        <v>334.72879999999998</v>
      </c>
      <c r="D3148" s="65">
        <v>14.057600000000001</v>
      </c>
      <c r="E3148" s="65">
        <v>231.93889999999999</v>
      </c>
      <c r="F3148" s="65">
        <v>3237.1152000000002</v>
      </c>
      <c r="G3148" s="65">
        <v>2700.9418000000001</v>
      </c>
      <c r="H3148" s="65">
        <v>9751.4732000000004</v>
      </c>
      <c r="I3148" s="65">
        <v>3180.37</v>
      </c>
      <c r="J3148" s="65">
        <v>2646.8020000000001</v>
      </c>
      <c r="K3148" s="65">
        <v>3323.6260000000002</v>
      </c>
      <c r="L3148" s="65">
        <v>4238.5</v>
      </c>
      <c r="M3148" s="65">
        <v>-18793.2</v>
      </c>
      <c r="N3148" s="65">
        <v>9453.6</v>
      </c>
      <c r="O3148" s="65">
        <v>-11197.800000000001</v>
      </c>
      <c r="P3148" s="65">
        <v>-3369.9249999999997</v>
      </c>
      <c r="Q3148" s="65">
        <v>-5927.88</v>
      </c>
      <c r="R3148" s="65">
        <v>-2100.5949999999998</v>
      </c>
      <c r="S3148" s="65">
        <v>-647.72</v>
      </c>
      <c r="T3148" s="65">
        <v>-12512.820000000002</v>
      </c>
      <c r="U3148" s="65">
        <v>-5849.8399999999992</v>
      </c>
      <c r="V3148" s="65">
        <v>-46707.68</v>
      </c>
    </row>
    <row r="3149" spans="1:22" x14ac:dyDescent="0.25">
      <c r="A3149">
        <v>3133</v>
      </c>
      <c r="B3149" s="65">
        <v>39.11</v>
      </c>
      <c r="C3149" s="65">
        <v>329.33</v>
      </c>
      <c r="D3149" s="65">
        <v>14.13</v>
      </c>
      <c r="E3149" s="65">
        <v>237.04</v>
      </c>
      <c r="F3149" s="65">
        <v>3082.66</v>
      </c>
      <c r="G3149" s="65">
        <v>2631.12</v>
      </c>
      <c r="H3149" s="65">
        <v>9668.0499999999993</v>
      </c>
      <c r="I3149" s="65">
        <v>3084.2</v>
      </c>
      <c r="J3149" s="65">
        <v>2528.41</v>
      </c>
      <c r="K3149" s="65">
        <v>3347.53</v>
      </c>
      <c r="L3149" s="65">
        <v>9088.1</v>
      </c>
      <c r="M3149" s="65">
        <v>-10687.5</v>
      </c>
      <c r="N3149" s="65">
        <v>6661.2000000000007</v>
      </c>
      <c r="O3149" s="65">
        <v>-21406</v>
      </c>
      <c r="P3149" s="65">
        <v>35243.25</v>
      </c>
      <c r="Q3149" s="65">
        <v>8035.7</v>
      </c>
      <c r="R3149" s="65">
        <v>2070.67</v>
      </c>
      <c r="S3149" s="65">
        <v>8969.48</v>
      </c>
      <c r="T3149" s="65">
        <v>5245.6949999999997</v>
      </c>
      <c r="U3149" s="65">
        <v>-10630.62</v>
      </c>
      <c r="V3149" s="65">
        <v>32589.975000000006</v>
      </c>
    </row>
    <row r="3150" spans="1:22" x14ac:dyDescent="0.25">
      <c r="A3150">
        <v>3134</v>
      </c>
      <c r="B3150" s="65">
        <v>39.887599999999999</v>
      </c>
      <c r="C3150" s="65">
        <v>325.86380000000003</v>
      </c>
      <c r="D3150" s="65">
        <v>14.059900000000001</v>
      </c>
      <c r="E3150" s="65">
        <v>226.9949</v>
      </c>
      <c r="F3150" s="65">
        <v>3261.3330000000001</v>
      </c>
      <c r="G3150" s="65">
        <v>2718.1266999999998</v>
      </c>
      <c r="H3150" s="65">
        <v>9419.1722000000009</v>
      </c>
      <c r="I3150" s="65">
        <v>3163.3249999999998</v>
      </c>
      <c r="J3150" s="65">
        <v>2586.5619000000002</v>
      </c>
      <c r="K3150" s="65">
        <v>3310.9794000000002</v>
      </c>
      <c r="L3150" s="65">
        <v>3656.7999999999997</v>
      </c>
      <c r="M3150" s="65">
        <v>-5495.7</v>
      </c>
      <c r="N3150" s="65">
        <v>9363.9</v>
      </c>
      <c r="O3150" s="65">
        <v>-1309.8000000000002</v>
      </c>
      <c r="P3150" s="65">
        <v>-9424.375</v>
      </c>
      <c r="Q3150" s="65">
        <v>-9364.86</v>
      </c>
      <c r="R3150" s="65">
        <v>14514.455000000002</v>
      </c>
      <c r="S3150" s="65">
        <v>1056.78</v>
      </c>
      <c r="T3150" s="65">
        <v>-3476.8049999999998</v>
      </c>
      <c r="U3150" s="65">
        <v>-3320.52</v>
      </c>
      <c r="V3150" s="65">
        <v>-3800.1249999999982</v>
      </c>
    </row>
    <row r="3151" spans="1:22" x14ac:dyDescent="0.25">
      <c r="A3151">
        <v>3135</v>
      </c>
      <c r="B3151" s="65">
        <v>39.25</v>
      </c>
      <c r="C3151" s="65">
        <v>326.33999999999997</v>
      </c>
      <c r="D3151" s="65">
        <v>14.44</v>
      </c>
      <c r="E3151" s="65">
        <v>227.58</v>
      </c>
      <c r="F3151" s="65">
        <v>3451.24</v>
      </c>
      <c r="G3151" s="65">
        <v>2653.59</v>
      </c>
      <c r="H3151" s="65">
        <v>9532.5400000000009</v>
      </c>
      <c r="I3151" s="65">
        <v>3177.65</v>
      </c>
      <c r="J3151" s="65">
        <v>2536.34</v>
      </c>
      <c r="K3151" s="65">
        <v>3221.38</v>
      </c>
      <c r="L3151" s="65">
        <v>8130.5</v>
      </c>
      <c r="M3151" s="65">
        <v>-6217.2</v>
      </c>
      <c r="N3151" s="65">
        <v>-5268.9</v>
      </c>
      <c r="O3151" s="65">
        <v>-2487.4</v>
      </c>
      <c r="P3151" s="65">
        <v>-56901.5</v>
      </c>
      <c r="Q3151" s="65">
        <v>3541.98</v>
      </c>
      <c r="R3151" s="65">
        <v>8846.2999999999993</v>
      </c>
      <c r="S3151" s="65">
        <v>-375.67</v>
      </c>
      <c r="T3151" s="65">
        <v>4056.36</v>
      </c>
      <c r="U3151" s="65">
        <v>14598.439999999999</v>
      </c>
      <c r="V3151" s="65">
        <v>-32077.09</v>
      </c>
    </row>
    <row r="3152" spans="1:22" x14ac:dyDescent="0.25">
      <c r="A3152">
        <v>3136</v>
      </c>
      <c r="B3152" s="65">
        <v>40.127200000000002</v>
      </c>
      <c r="C3152" s="65">
        <v>325.18380000000002</v>
      </c>
      <c r="D3152" s="65">
        <v>14.3292</v>
      </c>
      <c r="E3152" s="65">
        <v>219.13720000000001</v>
      </c>
      <c r="F3152" s="65">
        <v>3444.6460999999999</v>
      </c>
      <c r="G3152" s="65">
        <v>2682.2363</v>
      </c>
      <c r="H3152" s="65">
        <v>9896.5971000000009</v>
      </c>
      <c r="I3152" s="65">
        <v>3213.6581999999999</v>
      </c>
      <c r="J3152" s="65">
        <v>2553.3053</v>
      </c>
      <c r="K3152" s="65">
        <v>3280.9090999999999</v>
      </c>
      <c r="L3152" s="65">
        <v>1979.6</v>
      </c>
      <c r="M3152" s="65">
        <v>-4475.7</v>
      </c>
      <c r="N3152" s="65">
        <v>-1138.8</v>
      </c>
      <c r="O3152" s="65">
        <v>14405.6</v>
      </c>
      <c r="P3152" s="65">
        <v>-55252.65</v>
      </c>
      <c r="Q3152" s="65">
        <v>-2186.7799999999997</v>
      </c>
      <c r="R3152" s="65">
        <v>-9356.7899999999991</v>
      </c>
      <c r="S3152" s="65">
        <v>-3976.54</v>
      </c>
      <c r="T3152" s="65">
        <v>1511.6849999999999</v>
      </c>
      <c r="U3152" s="65">
        <v>2693.54</v>
      </c>
      <c r="V3152" s="65">
        <v>-55796.834999999999</v>
      </c>
    </row>
    <row r="3153" spans="1:22" x14ac:dyDescent="0.25">
      <c r="A3153">
        <v>3137</v>
      </c>
      <c r="B3153" s="65">
        <v>41.26</v>
      </c>
      <c r="C3153" s="65">
        <v>319.52999999999997</v>
      </c>
      <c r="D3153" s="65">
        <v>14.2</v>
      </c>
      <c r="E3153" s="65">
        <v>233.03</v>
      </c>
      <c r="F3153" s="65">
        <v>3114.3</v>
      </c>
      <c r="G3153" s="65">
        <v>2662.92</v>
      </c>
      <c r="H3153" s="65">
        <v>9499.82</v>
      </c>
      <c r="I3153" s="65">
        <v>3220.92</v>
      </c>
      <c r="J3153" s="65">
        <v>2528.79</v>
      </c>
      <c r="K3153" s="65">
        <v>3312.37</v>
      </c>
      <c r="L3153" s="65">
        <v>-5919.9</v>
      </c>
      <c r="M3153" s="65">
        <v>4009.8</v>
      </c>
      <c r="N3153" s="65">
        <v>3825.9</v>
      </c>
      <c r="O3153" s="65">
        <v>-13388.8</v>
      </c>
      <c r="P3153" s="65">
        <v>27334.424999999999</v>
      </c>
      <c r="Q3153" s="65">
        <v>1676.8000000000002</v>
      </c>
      <c r="R3153" s="65">
        <v>10482.014999999999</v>
      </c>
      <c r="S3153" s="65">
        <v>-4702.99</v>
      </c>
      <c r="T3153" s="65">
        <v>5189.3550000000005</v>
      </c>
      <c r="U3153" s="65">
        <v>-3598.6600000000003</v>
      </c>
      <c r="V3153" s="65">
        <v>24907.945</v>
      </c>
    </row>
    <row r="3154" spans="1:22" x14ac:dyDescent="0.25">
      <c r="A3154">
        <v>3138</v>
      </c>
      <c r="B3154" s="65">
        <v>40.396099999999997</v>
      </c>
      <c r="C3154" s="65">
        <v>320.9375</v>
      </c>
      <c r="D3154" s="65">
        <v>14.477600000000001</v>
      </c>
      <c r="E3154" s="65">
        <v>222.0376</v>
      </c>
      <c r="F3154" s="65">
        <v>3082.1322</v>
      </c>
      <c r="G3154" s="65">
        <v>2727.9964</v>
      </c>
      <c r="H3154" s="65">
        <v>9897.2325000000001</v>
      </c>
      <c r="I3154" s="65">
        <v>3124.3296999999998</v>
      </c>
      <c r="J3154" s="65">
        <v>2586.2274000000002</v>
      </c>
      <c r="K3154" s="65">
        <v>3302.3996999999999</v>
      </c>
      <c r="L3154" s="65">
        <v>97.3</v>
      </c>
      <c r="M3154" s="65">
        <v>1893.75</v>
      </c>
      <c r="N3154" s="65">
        <v>-6926.4000000000005</v>
      </c>
      <c r="O3154" s="65">
        <v>8604.7999999999993</v>
      </c>
      <c r="P3154" s="65">
        <v>35375.824999999997</v>
      </c>
      <c r="Q3154" s="65">
        <v>-11338.800000000001</v>
      </c>
      <c r="R3154" s="65">
        <v>-9388.56</v>
      </c>
      <c r="S3154" s="65">
        <v>4956.3099999999995</v>
      </c>
      <c r="T3154" s="65">
        <v>-3426.63</v>
      </c>
      <c r="U3154" s="65">
        <v>-1604.58</v>
      </c>
      <c r="V3154" s="65">
        <v>18243.014999999992</v>
      </c>
    </row>
    <row r="3155" spans="1:22" x14ac:dyDescent="0.25">
      <c r="A3155">
        <v>3139</v>
      </c>
      <c r="B3155" s="65">
        <v>37.619999999999997</v>
      </c>
      <c r="C3155" s="65">
        <v>322.10000000000002</v>
      </c>
      <c r="D3155" s="65">
        <v>14.77</v>
      </c>
      <c r="E3155" s="65">
        <v>218.13</v>
      </c>
      <c r="F3155" s="65">
        <v>3342.65</v>
      </c>
      <c r="G3155" s="65">
        <v>2686.3</v>
      </c>
      <c r="H3155" s="65">
        <v>9931.0400000000009</v>
      </c>
      <c r="I3155" s="65">
        <v>3231.3</v>
      </c>
      <c r="J3155" s="65">
        <v>2565.25</v>
      </c>
      <c r="K3155" s="65">
        <v>3304.07</v>
      </c>
      <c r="L3155" s="65">
        <v>19504.100000000002</v>
      </c>
      <c r="M3155" s="65">
        <v>151.5</v>
      </c>
      <c r="N3155" s="65">
        <v>-18380.7</v>
      </c>
      <c r="O3155" s="65">
        <v>16429.2</v>
      </c>
      <c r="P3155" s="65">
        <v>-29752.524999999998</v>
      </c>
      <c r="Q3155" s="65">
        <v>-2999.72</v>
      </c>
      <c r="R3155" s="65">
        <v>-11078.924999999999</v>
      </c>
      <c r="S3155" s="65">
        <v>-5740.37</v>
      </c>
      <c r="T3155" s="65">
        <v>-280.125</v>
      </c>
      <c r="U3155" s="65">
        <v>-1939.04</v>
      </c>
      <c r="V3155" s="65">
        <v>-34086.604999999989</v>
      </c>
    </row>
    <row r="3156" spans="1:22" x14ac:dyDescent="0.25">
      <c r="A3156">
        <v>3140</v>
      </c>
      <c r="B3156" s="65">
        <v>39.455800000000004</v>
      </c>
      <c r="C3156" s="65">
        <v>317.81380000000001</v>
      </c>
      <c r="D3156" s="65">
        <v>14.3475</v>
      </c>
      <c r="E3156" s="65">
        <v>224.37809999999999</v>
      </c>
      <c r="F3156" s="65">
        <v>3184.2586000000001</v>
      </c>
      <c r="G3156" s="65">
        <v>2651.4212000000002</v>
      </c>
      <c r="H3156" s="65">
        <v>10173.854499999999</v>
      </c>
      <c r="I3156" s="65">
        <v>3184.6469000000002</v>
      </c>
      <c r="J3156" s="65">
        <v>2545.2271999999998</v>
      </c>
      <c r="K3156" s="65">
        <v>3288.7707999999998</v>
      </c>
      <c r="L3156" s="65">
        <v>6679.4000000000005</v>
      </c>
      <c r="M3156" s="65">
        <v>6579.2999999999993</v>
      </c>
      <c r="N3156" s="65">
        <v>-1852.5</v>
      </c>
      <c r="O3156" s="65">
        <v>3923.8</v>
      </c>
      <c r="P3156" s="65">
        <v>9844.2250000000004</v>
      </c>
      <c r="Q3156" s="65">
        <v>3976.24</v>
      </c>
      <c r="R3156" s="65">
        <v>-23219.66</v>
      </c>
      <c r="S3156" s="65">
        <v>-1075.4099999999999</v>
      </c>
      <c r="T3156" s="65">
        <v>2723.3999999999996</v>
      </c>
      <c r="U3156" s="65">
        <v>1121.2</v>
      </c>
      <c r="V3156" s="65">
        <v>8699.9949999999972</v>
      </c>
    </row>
    <row r="3157" spans="1:22" x14ac:dyDescent="0.25">
      <c r="A3157">
        <v>3141</v>
      </c>
      <c r="B3157" s="65">
        <v>40.909999999999997</v>
      </c>
      <c r="C3157" s="65">
        <v>312.41000000000003</v>
      </c>
      <c r="D3157" s="65">
        <v>14.76</v>
      </c>
      <c r="E3157" s="65">
        <v>213.09</v>
      </c>
      <c r="F3157" s="65">
        <v>3088.48</v>
      </c>
      <c r="G3157" s="65">
        <v>2680.11</v>
      </c>
      <c r="H3157" s="65">
        <v>9768.75</v>
      </c>
      <c r="I3157" s="65">
        <v>3153.22</v>
      </c>
      <c r="J3157" s="65">
        <v>2539.54</v>
      </c>
      <c r="K3157" s="65">
        <v>3436.16</v>
      </c>
      <c r="L3157" s="65">
        <v>-3505.6000000000004</v>
      </c>
      <c r="M3157" s="65">
        <v>14691.749999999998</v>
      </c>
      <c r="N3157" s="65">
        <v>-17776.2</v>
      </c>
      <c r="O3157" s="65">
        <v>26499.600000000002</v>
      </c>
      <c r="P3157" s="65">
        <v>33789.375</v>
      </c>
      <c r="Q3157" s="65">
        <v>-1761.8200000000002</v>
      </c>
      <c r="R3157" s="65">
        <v>-2964.4950000000003</v>
      </c>
      <c r="S3157" s="65">
        <v>2067.09</v>
      </c>
      <c r="T3157" s="65">
        <v>3576.27</v>
      </c>
      <c r="U3157" s="65">
        <v>-28356.639999999999</v>
      </c>
      <c r="V3157" s="65">
        <v>26259.329999999994</v>
      </c>
    </row>
    <row r="3158" spans="1:22" x14ac:dyDescent="0.25">
      <c r="A3158">
        <v>3142</v>
      </c>
      <c r="B3158" s="65">
        <v>40.605200000000004</v>
      </c>
      <c r="C3158" s="65">
        <v>327.98770000000002</v>
      </c>
      <c r="D3158" s="65">
        <v>14.5467</v>
      </c>
      <c r="E3158" s="65">
        <v>219.25129999999999</v>
      </c>
      <c r="F3158" s="65">
        <v>3176.4241999999999</v>
      </c>
      <c r="G3158" s="65">
        <v>2695.8458000000001</v>
      </c>
      <c r="H3158" s="65">
        <v>9662.6491000000005</v>
      </c>
      <c r="I3158" s="65">
        <v>3244.6876000000002</v>
      </c>
      <c r="J3158" s="65">
        <v>2556.8130999999998</v>
      </c>
      <c r="K3158" s="65">
        <v>3355.4848999999999</v>
      </c>
      <c r="L3158" s="65">
        <v>-1366.4</v>
      </c>
      <c r="M3158" s="65">
        <v>-8681.5499999999993</v>
      </c>
      <c r="N3158" s="65">
        <v>-9621.2999999999993</v>
      </c>
      <c r="O3158" s="65">
        <v>14177.4</v>
      </c>
      <c r="P3158" s="65">
        <v>11802.825000000001</v>
      </c>
      <c r="Q3158" s="65">
        <v>-4908.6799999999994</v>
      </c>
      <c r="R3158" s="65">
        <v>2340.6099999999997</v>
      </c>
      <c r="S3158" s="65">
        <v>-7079.48</v>
      </c>
      <c r="T3158" s="65">
        <v>985.51499999999999</v>
      </c>
      <c r="U3158" s="65">
        <v>-12221.62</v>
      </c>
      <c r="V3158" s="65">
        <v>-14572.68</v>
      </c>
    </row>
    <row r="3159" spans="1:22" x14ac:dyDescent="0.25">
      <c r="A3159">
        <v>3143</v>
      </c>
      <c r="B3159" s="65">
        <v>38.950000000000003</v>
      </c>
      <c r="C3159" s="65">
        <v>329.48</v>
      </c>
      <c r="D3159" s="65">
        <v>14.67</v>
      </c>
      <c r="E3159" s="65">
        <v>226.23</v>
      </c>
      <c r="F3159" s="65">
        <v>3186.38</v>
      </c>
      <c r="G3159" s="65">
        <v>2689.02</v>
      </c>
      <c r="H3159" s="65">
        <v>9670.48</v>
      </c>
      <c r="I3159" s="65">
        <v>3178.9</v>
      </c>
      <c r="J3159" s="65">
        <v>2512.12</v>
      </c>
      <c r="K3159" s="65">
        <v>3309.26</v>
      </c>
      <c r="L3159" s="65">
        <v>10208.799999999999</v>
      </c>
      <c r="M3159" s="65">
        <v>-10920.9</v>
      </c>
      <c r="N3159" s="65">
        <v>-14336.4</v>
      </c>
      <c r="O3159" s="65">
        <v>228.4</v>
      </c>
      <c r="P3159" s="65">
        <v>9312.7250000000004</v>
      </c>
      <c r="Q3159" s="65">
        <v>-3542.7599999999998</v>
      </c>
      <c r="R3159" s="65">
        <v>1949.2</v>
      </c>
      <c r="S3159" s="65">
        <v>-500.99</v>
      </c>
      <c r="T3159" s="65">
        <v>7689.7950000000001</v>
      </c>
      <c r="U3159" s="65">
        <v>-2976.6</v>
      </c>
      <c r="V3159" s="65">
        <v>-2888.73</v>
      </c>
    </row>
    <row r="3160" spans="1:22" x14ac:dyDescent="0.25">
      <c r="A3160">
        <v>3144</v>
      </c>
      <c r="B3160" s="65">
        <v>40.095100000000002</v>
      </c>
      <c r="C3160" s="65">
        <v>323.45179999999999</v>
      </c>
      <c r="D3160" s="65">
        <v>14.1912</v>
      </c>
      <c r="E3160" s="65">
        <v>227.5419</v>
      </c>
      <c r="F3160" s="65">
        <v>3188.4866000000002</v>
      </c>
      <c r="G3160" s="65">
        <v>2667.1858999999999</v>
      </c>
      <c r="H3160" s="65">
        <v>9552.4078000000009</v>
      </c>
      <c r="I3160" s="65">
        <v>3114.9535999999998</v>
      </c>
      <c r="J3160" s="65">
        <v>2542.3438000000001</v>
      </c>
      <c r="K3160" s="65">
        <v>3251.3065999999999</v>
      </c>
      <c r="L3160" s="65">
        <v>2204.3000000000002</v>
      </c>
      <c r="M3160" s="65">
        <v>-1877.7</v>
      </c>
      <c r="N3160" s="65">
        <v>4243.2</v>
      </c>
      <c r="O3160" s="65">
        <v>-2403.7999999999997</v>
      </c>
      <c r="P3160" s="65">
        <v>8787.2249999999985</v>
      </c>
      <c r="Q3160" s="65">
        <v>823.30000000000007</v>
      </c>
      <c r="R3160" s="65">
        <v>7852.6750000000011</v>
      </c>
      <c r="S3160" s="65">
        <v>5893.92</v>
      </c>
      <c r="T3160" s="65">
        <v>3155.91</v>
      </c>
      <c r="U3160" s="65">
        <v>8614.0400000000009</v>
      </c>
      <c r="V3160" s="65">
        <v>37293.069999999992</v>
      </c>
    </row>
    <row r="3161" spans="1:22" x14ac:dyDescent="0.25">
      <c r="A3161">
        <v>3145</v>
      </c>
      <c r="B3161" s="65">
        <v>40.21</v>
      </c>
      <c r="C3161" s="65">
        <v>326.86</v>
      </c>
      <c r="D3161" s="65">
        <v>14.08</v>
      </c>
      <c r="E3161" s="65">
        <v>221.08</v>
      </c>
      <c r="F3161" s="65">
        <v>3248.18</v>
      </c>
      <c r="G3161" s="65">
        <v>2707.15</v>
      </c>
      <c r="H3161" s="65">
        <v>9866.02</v>
      </c>
      <c r="I3161" s="65">
        <v>3208.59</v>
      </c>
      <c r="J3161" s="65">
        <v>2557.09</v>
      </c>
      <c r="K3161" s="65">
        <v>3314.73</v>
      </c>
      <c r="L3161" s="65">
        <v>1405.6000000000001</v>
      </c>
      <c r="M3161" s="65">
        <v>-6983.25</v>
      </c>
      <c r="N3161" s="65">
        <v>8771.1</v>
      </c>
      <c r="O3161" s="65">
        <v>10513.199999999999</v>
      </c>
      <c r="P3161" s="65">
        <v>-6136.0749999999998</v>
      </c>
      <c r="Q3161" s="65">
        <v>-7169.2400000000007</v>
      </c>
      <c r="R3161" s="65">
        <v>-7827.9750000000004</v>
      </c>
      <c r="S3161" s="65">
        <v>-3469.8300000000004</v>
      </c>
      <c r="T3161" s="65">
        <v>943.24499999999989</v>
      </c>
      <c r="U3161" s="65">
        <v>-4071.5200000000004</v>
      </c>
      <c r="V3161" s="65">
        <v>-14024.745000000003</v>
      </c>
    </row>
    <row r="3162" spans="1:22" x14ac:dyDescent="0.25">
      <c r="A3162">
        <v>3146</v>
      </c>
      <c r="B3162" s="65">
        <v>39.557699999999997</v>
      </c>
      <c r="C3162" s="65">
        <v>333.38709999999998</v>
      </c>
      <c r="D3162" s="65">
        <v>14.199199999999999</v>
      </c>
      <c r="E3162" s="65">
        <v>225.61770000000001</v>
      </c>
      <c r="F3162" s="65">
        <v>3226.4499000000001</v>
      </c>
      <c r="G3162" s="65">
        <v>2628.5862000000002</v>
      </c>
      <c r="H3162" s="65">
        <v>9982.4791999999998</v>
      </c>
      <c r="I3162" s="65">
        <v>3165.7883999999999</v>
      </c>
      <c r="J3162" s="65">
        <v>2562.5740999999998</v>
      </c>
      <c r="K3162" s="65">
        <v>3279.8629000000001</v>
      </c>
      <c r="L3162" s="65">
        <v>5966.0999999999995</v>
      </c>
      <c r="M3162" s="65">
        <v>-16780.649999999998</v>
      </c>
      <c r="N3162" s="65">
        <v>3931.2</v>
      </c>
      <c r="O3162" s="65">
        <v>1444.6000000000001</v>
      </c>
      <c r="P3162" s="65">
        <v>-703.6</v>
      </c>
      <c r="Q3162" s="65">
        <v>8543.24</v>
      </c>
      <c r="R3162" s="65">
        <v>-13650.895</v>
      </c>
      <c r="S3162" s="65">
        <v>810.44</v>
      </c>
      <c r="T3162" s="65">
        <v>121.36500000000001</v>
      </c>
      <c r="U3162" s="65">
        <v>2902.7799999999997</v>
      </c>
      <c r="V3162" s="65">
        <v>-7415.420000000001</v>
      </c>
    </row>
    <row r="3163" spans="1:22" x14ac:dyDescent="0.25">
      <c r="A3163">
        <v>3147</v>
      </c>
      <c r="B3163" s="65">
        <v>40.729999999999997</v>
      </c>
      <c r="C3163" s="65">
        <v>327.44</v>
      </c>
      <c r="D3163" s="65">
        <v>14.07</v>
      </c>
      <c r="E3163" s="65">
        <v>228.82</v>
      </c>
      <c r="F3163" s="65">
        <v>3272.8</v>
      </c>
      <c r="G3163" s="65">
        <v>2613.9699999999998</v>
      </c>
      <c r="H3163" s="65">
        <v>9382.1299999999992</v>
      </c>
      <c r="I3163" s="65">
        <v>3245.77</v>
      </c>
      <c r="J3163" s="65">
        <v>2545.79</v>
      </c>
      <c r="K3163" s="65">
        <v>3344.45</v>
      </c>
      <c r="L3163" s="65">
        <v>-2240.6999999999998</v>
      </c>
      <c r="M3163" s="65">
        <v>-7855.7999999999993</v>
      </c>
      <c r="N3163" s="65">
        <v>8884.2000000000007</v>
      </c>
      <c r="O3163" s="65">
        <v>-4962</v>
      </c>
      <c r="P3163" s="65">
        <v>-12291.449999999999</v>
      </c>
      <c r="Q3163" s="65">
        <v>11467.140000000001</v>
      </c>
      <c r="R3163" s="65">
        <v>16366.32</v>
      </c>
      <c r="S3163" s="65">
        <v>-7187.29</v>
      </c>
      <c r="T3163" s="65">
        <v>2639.55</v>
      </c>
      <c r="U3163" s="65">
        <v>-10013.92</v>
      </c>
      <c r="V3163" s="65">
        <v>-5193.9499999999989</v>
      </c>
    </row>
    <row r="3164" spans="1:22" x14ac:dyDescent="0.25">
      <c r="A3164">
        <v>3148</v>
      </c>
      <c r="B3164" s="65">
        <v>39.2941</v>
      </c>
      <c r="C3164" s="65">
        <v>313.63940000000002</v>
      </c>
      <c r="D3164" s="65">
        <v>14.8261</v>
      </c>
      <c r="E3164" s="65">
        <v>229.49109999999999</v>
      </c>
      <c r="F3164" s="65">
        <v>3269.5549000000001</v>
      </c>
      <c r="G3164" s="65">
        <v>2662.2219</v>
      </c>
      <c r="H3164" s="65">
        <v>9397.7718000000004</v>
      </c>
      <c r="I3164" s="65">
        <v>3208.9980999999998</v>
      </c>
      <c r="J3164" s="65">
        <v>2559.7186999999999</v>
      </c>
      <c r="K3164" s="65">
        <v>3319.2203</v>
      </c>
      <c r="L3164" s="65">
        <v>7811.2999999999993</v>
      </c>
      <c r="M3164" s="65">
        <v>12840.900000000001</v>
      </c>
      <c r="N3164" s="65">
        <v>-20517.900000000001</v>
      </c>
      <c r="O3164" s="65">
        <v>-6302.2</v>
      </c>
      <c r="P3164" s="65">
        <v>-11479.85</v>
      </c>
      <c r="Q3164" s="65">
        <v>1816.1000000000001</v>
      </c>
      <c r="R3164" s="65">
        <v>15584.475</v>
      </c>
      <c r="S3164" s="65">
        <v>-3510.5299999999997</v>
      </c>
      <c r="T3164" s="65">
        <v>549.67499999999995</v>
      </c>
      <c r="U3164" s="65">
        <v>-4968.7</v>
      </c>
      <c r="V3164" s="65">
        <v>-8176.7299999999987</v>
      </c>
    </row>
    <row r="3165" spans="1:22" x14ac:dyDescent="0.25">
      <c r="A3165">
        <v>3149</v>
      </c>
      <c r="B3165" s="65">
        <v>39.880000000000003</v>
      </c>
      <c r="C3165" s="65">
        <v>318.27</v>
      </c>
      <c r="D3165" s="65">
        <v>14.39</v>
      </c>
      <c r="E3165" s="65">
        <v>224.28</v>
      </c>
      <c r="F3165" s="65">
        <v>3162.48</v>
      </c>
      <c r="G3165" s="65">
        <v>2691.66</v>
      </c>
      <c r="H3165" s="65">
        <v>9878.9500000000007</v>
      </c>
      <c r="I3165" s="65">
        <v>3222.79</v>
      </c>
      <c r="J3165" s="65">
        <v>2540.33</v>
      </c>
      <c r="K3165" s="65">
        <v>3274.84</v>
      </c>
      <c r="L3165" s="65">
        <v>3738.7000000000003</v>
      </c>
      <c r="M3165" s="65">
        <v>5890.65</v>
      </c>
      <c r="N3165" s="65">
        <v>-3432</v>
      </c>
      <c r="O3165" s="65">
        <v>4124.6000000000004</v>
      </c>
      <c r="P3165" s="65">
        <v>15288.6</v>
      </c>
      <c r="Q3165" s="65">
        <v>-4071.12</v>
      </c>
      <c r="R3165" s="65">
        <v>-8474.27</v>
      </c>
      <c r="S3165" s="65">
        <v>-4889.33</v>
      </c>
      <c r="T3165" s="65">
        <v>3458.625</v>
      </c>
      <c r="U3165" s="65">
        <v>3908.1800000000003</v>
      </c>
      <c r="V3165" s="65">
        <v>15542.635000000004</v>
      </c>
    </row>
    <row r="3166" spans="1:22" x14ac:dyDescent="0.25">
      <c r="A3166">
        <v>3150</v>
      </c>
      <c r="B3166" s="65">
        <v>41.024500000000003</v>
      </c>
      <c r="C3166" s="65">
        <v>324.0437</v>
      </c>
      <c r="D3166" s="65">
        <v>14.384499999999999</v>
      </c>
      <c r="E3166" s="65">
        <v>235.84630000000001</v>
      </c>
      <c r="F3166" s="65">
        <v>3281.5109000000002</v>
      </c>
      <c r="G3166" s="65">
        <v>2671.5747999999999</v>
      </c>
      <c r="H3166" s="65">
        <v>9889.9613000000008</v>
      </c>
      <c r="I3166" s="65">
        <v>3201.9389999999999</v>
      </c>
      <c r="J3166" s="65">
        <v>2549.7312000000002</v>
      </c>
      <c r="K3166" s="65">
        <v>3300.2563</v>
      </c>
      <c r="L3166" s="65">
        <v>-4301.5</v>
      </c>
      <c r="M3166" s="65">
        <v>-2765.5499999999997</v>
      </c>
      <c r="N3166" s="65">
        <v>-3295.5</v>
      </c>
      <c r="O3166" s="65">
        <v>-19012.599999999999</v>
      </c>
      <c r="P3166" s="65">
        <v>-14468.85</v>
      </c>
      <c r="Q3166" s="65">
        <v>-54.48</v>
      </c>
      <c r="R3166" s="65">
        <v>-9025</v>
      </c>
      <c r="S3166" s="65">
        <v>-2804.62</v>
      </c>
      <c r="T3166" s="65">
        <v>2047.8</v>
      </c>
      <c r="U3166" s="65">
        <v>-1175.9000000000001</v>
      </c>
      <c r="V3166" s="65">
        <v>-54856.200000000004</v>
      </c>
    </row>
    <row r="3167" spans="1:22" x14ac:dyDescent="0.25">
      <c r="A3167">
        <v>3151</v>
      </c>
      <c r="B3167" s="65">
        <v>39.47</v>
      </c>
      <c r="C3167" s="65">
        <v>325.39999999999998</v>
      </c>
      <c r="D3167" s="65">
        <v>14.37</v>
      </c>
      <c r="E3167" s="65">
        <v>226</v>
      </c>
      <c r="F3167" s="65">
        <v>3052.16</v>
      </c>
      <c r="G3167" s="65">
        <v>2645.41</v>
      </c>
      <c r="H3167" s="65">
        <v>9593.92</v>
      </c>
      <c r="I3167" s="65">
        <v>3248.32</v>
      </c>
      <c r="J3167" s="65">
        <v>2538.89</v>
      </c>
      <c r="K3167" s="65">
        <v>3278</v>
      </c>
      <c r="L3167" s="65">
        <v>6599.5999999999995</v>
      </c>
      <c r="M3167" s="65">
        <v>-4801.8</v>
      </c>
      <c r="N3167" s="65">
        <v>-2893.8</v>
      </c>
      <c r="O3167" s="65">
        <v>673.2</v>
      </c>
      <c r="P3167" s="65">
        <v>42867.925000000003</v>
      </c>
      <c r="Q3167" s="65">
        <v>5177.74</v>
      </c>
      <c r="R3167" s="65">
        <v>5777.2750000000005</v>
      </c>
      <c r="S3167" s="65">
        <v>-7442.7000000000007</v>
      </c>
      <c r="T3167" s="65">
        <v>3673.95</v>
      </c>
      <c r="U3167" s="65">
        <v>3275.56</v>
      </c>
      <c r="V3167" s="65">
        <v>52906.95</v>
      </c>
    </row>
    <row r="3168" spans="1:22" x14ac:dyDescent="0.25">
      <c r="A3168">
        <v>3152</v>
      </c>
      <c r="B3168" s="65">
        <v>39.534599999999998</v>
      </c>
      <c r="C3168" s="65">
        <v>315.07159999999999</v>
      </c>
      <c r="D3168" s="65">
        <v>14.5505</v>
      </c>
      <c r="E3168" s="65">
        <v>216.24260000000001</v>
      </c>
      <c r="F3168" s="65">
        <v>3201.4265999999998</v>
      </c>
      <c r="G3168" s="65">
        <v>2710.2557999999999</v>
      </c>
      <c r="H3168" s="65">
        <v>10193.7012</v>
      </c>
      <c r="I3168" s="65">
        <v>3195.4762000000001</v>
      </c>
      <c r="J3168" s="65">
        <v>2556.6632</v>
      </c>
      <c r="K3168" s="65">
        <v>3310.4533000000001</v>
      </c>
      <c r="L3168" s="65">
        <v>6127.7999999999993</v>
      </c>
      <c r="M3168" s="65">
        <v>10692.6</v>
      </c>
      <c r="N3168" s="65">
        <v>-9769.5</v>
      </c>
      <c r="O3168" s="65">
        <v>20194.8</v>
      </c>
      <c r="P3168" s="65">
        <v>5552.2250000000004</v>
      </c>
      <c r="Q3168" s="65">
        <v>-7790.68</v>
      </c>
      <c r="R3168" s="65">
        <v>-24211.994999999999</v>
      </c>
      <c r="S3168" s="65">
        <v>-2158.34</v>
      </c>
      <c r="T3168" s="65">
        <v>1008</v>
      </c>
      <c r="U3168" s="65">
        <v>-3215.2999999999997</v>
      </c>
      <c r="V3168" s="65">
        <v>-3570.3899999999962</v>
      </c>
    </row>
    <row r="3169" spans="1:22" x14ac:dyDescent="0.25">
      <c r="A3169">
        <v>3153</v>
      </c>
      <c r="B3169" s="65">
        <v>40.369999999999997</v>
      </c>
      <c r="C3169" s="65">
        <v>317.95</v>
      </c>
      <c r="D3169" s="65">
        <v>14.49</v>
      </c>
      <c r="E3169" s="65">
        <v>223.7</v>
      </c>
      <c r="F3169" s="65">
        <v>3278.05</v>
      </c>
      <c r="G3169" s="65">
        <v>2635.23</v>
      </c>
      <c r="H3169" s="65">
        <v>9664.0300000000007</v>
      </c>
      <c r="I3169" s="65">
        <v>3211.5</v>
      </c>
      <c r="J3169" s="65">
        <v>2559.7199999999998</v>
      </c>
      <c r="K3169" s="65">
        <v>3347.69</v>
      </c>
      <c r="L3169" s="65">
        <v>314.3</v>
      </c>
      <c r="M3169" s="65">
        <v>6380.25</v>
      </c>
      <c r="N3169" s="65">
        <v>-7378.8</v>
      </c>
      <c r="O3169" s="65">
        <v>5274.8</v>
      </c>
      <c r="P3169" s="65">
        <v>-13602.425000000001</v>
      </c>
      <c r="Q3169" s="65">
        <v>7214.46</v>
      </c>
      <c r="R3169" s="65">
        <v>2271.4050000000002</v>
      </c>
      <c r="S3169" s="65">
        <v>-3760.36</v>
      </c>
      <c r="T3169" s="65">
        <v>549.48</v>
      </c>
      <c r="U3169" s="65">
        <v>-10663.34</v>
      </c>
      <c r="V3169" s="65">
        <v>-13400.23</v>
      </c>
    </row>
    <row r="3170" spans="1:22" x14ac:dyDescent="0.25">
      <c r="A3170">
        <v>3154</v>
      </c>
      <c r="B3170" s="65">
        <v>41.250999999999998</v>
      </c>
      <c r="C3170" s="65">
        <v>319.20769999999999</v>
      </c>
      <c r="D3170" s="65">
        <v>14.1714</v>
      </c>
      <c r="E3170" s="65">
        <v>230.30600000000001</v>
      </c>
      <c r="F3170" s="65">
        <v>3235.5313999999998</v>
      </c>
      <c r="G3170" s="65">
        <v>2737.4387000000002</v>
      </c>
      <c r="H3170" s="65">
        <v>9731.0506999999998</v>
      </c>
      <c r="I3170" s="65">
        <v>3179.9998999999998</v>
      </c>
      <c r="J3170" s="65">
        <v>2569.1590000000001</v>
      </c>
      <c r="K3170" s="65">
        <v>3305.5765000000001</v>
      </c>
      <c r="L3170" s="65">
        <v>-5887</v>
      </c>
      <c r="M3170" s="65">
        <v>4488.4500000000007</v>
      </c>
      <c r="N3170" s="65">
        <v>5015.3999999999996</v>
      </c>
      <c r="O3170" s="65">
        <v>-7932</v>
      </c>
      <c r="P3170" s="65">
        <v>-2973.9749999999999</v>
      </c>
      <c r="Q3170" s="65">
        <v>-13227.260000000002</v>
      </c>
      <c r="R3170" s="65">
        <v>-1079.47</v>
      </c>
      <c r="S3170" s="65">
        <v>-610.71</v>
      </c>
      <c r="T3170" s="65">
        <v>-866.37</v>
      </c>
      <c r="U3170" s="65">
        <v>-2239.94</v>
      </c>
      <c r="V3170" s="65">
        <v>-25312.875</v>
      </c>
    </row>
    <row r="3171" spans="1:22" x14ac:dyDescent="0.25">
      <c r="A3171">
        <v>3155</v>
      </c>
      <c r="B3171" s="65">
        <v>40.82</v>
      </c>
      <c r="C3171" s="65">
        <v>319.2</v>
      </c>
      <c r="D3171" s="65">
        <v>14.3</v>
      </c>
      <c r="E3171" s="65">
        <v>242.97</v>
      </c>
      <c r="F3171" s="65">
        <v>3024.4</v>
      </c>
      <c r="G3171" s="65">
        <v>2730.32</v>
      </c>
      <c r="H3171" s="65">
        <v>9722.15</v>
      </c>
      <c r="I3171" s="65">
        <v>3187.44</v>
      </c>
      <c r="J3171" s="65">
        <v>2568.0100000000002</v>
      </c>
      <c r="K3171" s="65">
        <v>3245.88</v>
      </c>
      <c r="L3171" s="65">
        <v>-2867.2000000000003</v>
      </c>
      <c r="M3171" s="65">
        <v>4496.8500000000004</v>
      </c>
      <c r="N3171" s="65">
        <v>-19.5</v>
      </c>
      <c r="O3171" s="65">
        <v>-33264.200000000004</v>
      </c>
      <c r="P3171" s="65">
        <v>49808.5</v>
      </c>
      <c r="Q3171" s="65">
        <v>-11804.300000000001</v>
      </c>
      <c r="R3171" s="65">
        <v>-634.30499999999995</v>
      </c>
      <c r="S3171" s="65">
        <v>-1355.18</v>
      </c>
      <c r="T3171" s="65">
        <v>-694.66499999999996</v>
      </c>
      <c r="U3171" s="65">
        <v>9699.2000000000007</v>
      </c>
      <c r="V3171" s="65">
        <v>13365.199999999997</v>
      </c>
    </row>
    <row r="3172" spans="1:22" x14ac:dyDescent="0.25">
      <c r="A3172">
        <v>3156</v>
      </c>
      <c r="B3172" s="65">
        <v>39.191000000000003</v>
      </c>
      <c r="C3172" s="65">
        <v>325.44310000000002</v>
      </c>
      <c r="D3172" s="65">
        <v>14.082800000000001</v>
      </c>
      <c r="E3172" s="65">
        <v>219.71969999999999</v>
      </c>
      <c r="F3172" s="65">
        <v>3186.8748000000001</v>
      </c>
      <c r="G3172" s="65">
        <v>2671.3588</v>
      </c>
      <c r="H3172" s="65">
        <v>10021.9949</v>
      </c>
      <c r="I3172" s="65">
        <v>3225.5198</v>
      </c>
      <c r="J3172" s="65">
        <v>2592.4041999999999</v>
      </c>
      <c r="K3172" s="65">
        <v>3276.7251999999999</v>
      </c>
      <c r="L3172" s="65">
        <v>8533</v>
      </c>
      <c r="M3172" s="65">
        <v>-4864.6500000000005</v>
      </c>
      <c r="N3172" s="65">
        <v>8470.7999999999993</v>
      </c>
      <c r="O3172" s="65">
        <v>13240.6</v>
      </c>
      <c r="P3172" s="65">
        <v>9190.1749999999993</v>
      </c>
      <c r="Q3172" s="65">
        <v>-11.28</v>
      </c>
      <c r="R3172" s="65">
        <v>-15626.679999999998</v>
      </c>
      <c r="S3172" s="65">
        <v>-5162.7</v>
      </c>
      <c r="T3172" s="65">
        <v>-4353.1500000000005</v>
      </c>
      <c r="U3172" s="65">
        <v>3530.3199999999997</v>
      </c>
      <c r="V3172" s="65">
        <v>12946.435000000001</v>
      </c>
    </row>
    <row r="3173" spans="1:22" x14ac:dyDescent="0.25">
      <c r="A3173">
        <v>3157</v>
      </c>
      <c r="B3173" s="65">
        <v>40.9</v>
      </c>
      <c r="C3173" s="65">
        <v>334.61</v>
      </c>
      <c r="D3173" s="65">
        <v>13.5</v>
      </c>
      <c r="E3173" s="65">
        <v>226.28</v>
      </c>
      <c r="F3173" s="65">
        <v>3255.69</v>
      </c>
      <c r="G3173" s="65">
        <v>2693.08</v>
      </c>
      <c r="H3173" s="65">
        <v>9572.2999999999993</v>
      </c>
      <c r="I3173" s="65">
        <v>3167.6</v>
      </c>
      <c r="J3173" s="65">
        <v>2570.86</v>
      </c>
      <c r="K3173" s="65">
        <v>3305.89</v>
      </c>
      <c r="L3173" s="65">
        <v>-3414.6</v>
      </c>
      <c r="M3173" s="65">
        <v>-18621.149999999998</v>
      </c>
      <c r="N3173" s="65">
        <v>31254.6</v>
      </c>
      <c r="O3173" s="65">
        <v>124.2</v>
      </c>
      <c r="P3173" s="65">
        <v>-8013.8499999999995</v>
      </c>
      <c r="Q3173" s="65">
        <v>-4356.1799999999994</v>
      </c>
      <c r="R3173" s="65">
        <v>6857.9449999999997</v>
      </c>
      <c r="S3173" s="65">
        <v>628.85</v>
      </c>
      <c r="T3173" s="65">
        <v>-1122.0899999999999</v>
      </c>
      <c r="U3173" s="65">
        <v>-2302.5</v>
      </c>
      <c r="V3173" s="65">
        <v>1035.225000000004</v>
      </c>
    </row>
    <row r="3174" spans="1:22" x14ac:dyDescent="0.25">
      <c r="A3174">
        <v>3158</v>
      </c>
      <c r="B3174" s="65">
        <v>40.804900000000004</v>
      </c>
      <c r="C3174" s="65">
        <v>330.04950000000002</v>
      </c>
      <c r="D3174" s="65">
        <v>13.9938</v>
      </c>
      <c r="E3174" s="65">
        <v>226.4855</v>
      </c>
      <c r="F3174" s="65">
        <v>3198.5331999999999</v>
      </c>
      <c r="G3174" s="65">
        <v>2659.9445999999998</v>
      </c>
      <c r="H3174" s="65">
        <v>9419.3101000000006</v>
      </c>
      <c r="I3174" s="65">
        <v>3228.6341000000002</v>
      </c>
      <c r="J3174" s="65">
        <v>2520.4369000000002</v>
      </c>
      <c r="K3174" s="65">
        <v>3289.7633000000001</v>
      </c>
      <c r="L3174" s="65">
        <v>-2764.2999999999997</v>
      </c>
      <c r="M3174" s="65">
        <v>-11774.25</v>
      </c>
      <c r="N3174" s="65">
        <v>11941.800000000001</v>
      </c>
      <c r="O3174" s="65">
        <v>-291</v>
      </c>
      <c r="P3174" s="65">
        <v>6275.5749999999998</v>
      </c>
      <c r="Q3174" s="65">
        <v>2271.56</v>
      </c>
      <c r="R3174" s="65">
        <v>14507.560000000001</v>
      </c>
      <c r="S3174" s="65">
        <v>-5474.13</v>
      </c>
      <c r="T3174" s="65">
        <v>6441.9449999999997</v>
      </c>
      <c r="U3174" s="65">
        <v>922.7</v>
      </c>
      <c r="V3174" s="65">
        <v>22057.460000000003</v>
      </c>
    </row>
    <row r="3175" spans="1:22" x14ac:dyDescent="0.25">
      <c r="A3175">
        <v>3159</v>
      </c>
      <c r="B3175" s="65">
        <v>39.450000000000003</v>
      </c>
      <c r="C3175" s="65">
        <v>334.41</v>
      </c>
      <c r="D3175" s="65">
        <v>14.34</v>
      </c>
      <c r="E3175" s="65">
        <v>227.87</v>
      </c>
      <c r="F3175" s="65">
        <v>3233.05</v>
      </c>
      <c r="G3175" s="65">
        <v>2710.03</v>
      </c>
      <c r="H3175" s="65">
        <v>9797.31</v>
      </c>
      <c r="I3175" s="65">
        <v>3207.48</v>
      </c>
      <c r="J3175" s="65">
        <v>2531.39</v>
      </c>
      <c r="K3175" s="65">
        <v>3289.97</v>
      </c>
      <c r="L3175" s="65">
        <v>6747.3</v>
      </c>
      <c r="M3175" s="65">
        <v>-18320.850000000002</v>
      </c>
      <c r="N3175" s="65">
        <v>-1567.8</v>
      </c>
      <c r="O3175" s="65">
        <v>-3065</v>
      </c>
      <c r="P3175" s="65">
        <v>-2354</v>
      </c>
      <c r="Q3175" s="65">
        <v>-7744.880000000001</v>
      </c>
      <c r="R3175" s="65">
        <v>-4392.3850000000002</v>
      </c>
      <c r="S3175" s="65">
        <v>-3358.73</v>
      </c>
      <c r="T3175" s="65">
        <v>4799.085</v>
      </c>
      <c r="U3175" s="65">
        <v>881.28</v>
      </c>
      <c r="V3175" s="65">
        <v>-28375.98000000001</v>
      </c>
    </row>
    <row r="3176" spans="1:22" x14ac:dyDescent="0.25">
      <c r="A3176">
        <v>3160</v>
      </c>
      <c r="B3176" s="65">
        <v>41.253599999999999</v>
      </c>
      <c r="C3176" s="65">
        <v>323.12860000000001</v>
      </c>
      <c r="D3176" s="65">
        <v>14.2921</v>
      </c>
      <c r="E3176" s="65">
        <v>233.13560000000001</v>
      </c>
      <c r="F3176" s="65">
        <v>3297.8553000000002</v>
      </c>
      <c r="G3176" s="65">
        <v>2732.7094999999999</v>
      </c>
      <c r="H3176" s="65">
        <v>9718.1370000000006</v>
      </c>
      <c r="I3176" s="65">
        <v>3140.5626000000002</v>
      </c>
      <c r="J3176" s="65">
        <v>2471.2745</v>
      </c>
      <c r="K3176" s="65">
        <v>3294.1534000000001</v>
      </c>
      <c r="L3176" s="65">
        <v>-5905.2</v>
      </c>
      <c r="M3176" s="65">
        <v>-1392.8999999999999</v>
      </c>
      <c r="N3176" s="65">
        <v>308.10000000000002</v>
      </c>
      <c r="O3176" s="65">
        <v>-13591.2</v>
      </c>
      <c r="P3176" s="65">
        <v>-18554.95</v>
      </c>
      <c r="Q3176" s="65">
        <v>-12281.42</v>
      </c>
      <c r="R3176" s="65">
        <v>-433.78500000000003</v>
      </c>
      <c r="S3176" s="65">
        <v>3333.02</v>
      </c>
      <c r="T3176" s="65">
        <v>13816.305</v>
      </c>
      <c r="U3176" s="65">
        <v>44.68</v>
      </c>
      <c r="V3176" s="65">
        <v>-34657.350000000006</v>
      </c>
    </row>
    <row r="3177" spans="1:22" x14ac:dyDescent="0.25">
      <c r="A3177">
        <v>3161</v>
      </c>
      <c r="B3177" s="65">
        <v>41.55</v>
      </c>
      <c r="C3177" s="65">
        <v>321.38</v>
      </c>
      <c r="D3177" s="65">
        <v>14.27</v>
      </c>
      <c r="E3177" s="65">
        <v>237.02</v>
      </c>
      <c r="F3177" s="65">
        <v>3088.29</v>
      </c>
      <c r="G3177" s="65">
        <v>2737.67</v>
      </c>
      <c r="H3177" s="65">
        <v>9711.39</v>
      </c>
      <c r="I3177" s="65">
        <v>3230.89</v>
      </c>
      <c r="J3177" s="65">
        <v>2588.14</v>
      </c>
      <c r="K3177" s="65">
        <v>3323.16</v>
      </c>
      <c r="L3177" s="65">
        <v>-7995.4000000000005</v>
      </c>
      <c r="M3177" s="65">
        <v>1231.3499999999999</v>
      </c>
      <c r="N3177" s="65">
        <v>1267.5</v>
      </c>
      <c r="O3177" s="65">
        <v>-21358.399999999998</v>
      </c>
      <c r="P3177" s="65">
        <v>33837.550000000003</v>
      </c>
      <c r="Q3177" s="65">
        <v>-13273.320000000002</v>
      </c>
      <c r="R3177" s="65">
        <v>-96.36</v>
      </c>
      <c r="S3177" s="65">
        <v>-5699.25</v>
      </c>
      <c r="T3177" s="65">
        <v>-3713.2649999999999</v>
      </c>
      <c r="U3177" s="65">
        <v>-5755.84</v>
      </c>
      <c r="V3177" s="65">
        <v>-21555.434999999994</v>
      </c>
    </row>
    <row r="3178" spans="1:22" x14ac:dyDescent="0.25">
      <c r="A3178">
        <v>3162</v>
      </c>
      <c r="B3178" s="65">
        <v>40.332299999999996</v>
      </c>
      <c r="C3178" s="65">
        <v>312.62779999999998</v>
      </c>
      <c r="D3178" s="65">
        <v>14.572800000000001</v>
      </c>
      <c r="E3178" s="65">
        <v>223.01990000000001</v>
      </c>
      <c r="F3178" s="65">
        <v>3361.2460000000001</v>
      </c>
      <c r="G3178" s="65">
        <v>2682.1412</v>
      </c>
      <c r="H3178" s="65">
        <v>9698.4670000000006</v>
      </c>
      <c r="I3178" s="65">
        <v>3161.5936999999999</v>
      </c>
      <c r="J3178" s="65">
        <v>2513.6324</v>
      </c>
      <c r="K3178" s="65">
        <v>3308.2343999999998</v>
      </c>
      <c r="L3178" s="65">
        <v>543.90000000000009</v>
      </c>
      <c r="M3178" s="65">
        <v>14358.300000000001</v>
      </c>
      <c r="N3178" s="65">
        <v>-10639.199999999999</v>
      </c>
      <c r="O3178" s="65">
        <v>6640.2</v>
      </c>
      <c r="P3178" s="65">
        <v>-34402.625</v>
      </c>
      <c r="Q3178" s="65">
        <v>-2167.7600000000002</v>
      </c>
      <c r="R3178" s="65">
        <v>549.71500000000003</v>
      </c>
      <c r="S3178" s="65">
        <v>1229.9099999999999</v>
      </c>
      <c r="T3178" s="65">
        <v>7462.62</v>
      </c>
      <c r="U3178" s="65">
        <v>-2771.52</v>
      </c>
      <c r="V3178" s="65">
        <v>-19196.46</v>
      </c>
    </row>
    <row r="3179" spans="1:22" x14ac:dyDescent="0.25">
      <c r="A3179">
        <v>3163</v>
      </c>
      <c r="B3179" s="65">
        <v>40</v>
      </c>
      <c r="C3179" s="65">
        <v>319.99</v>
      </c>
      <c r="D3179" s="65">
        <v>14.25</v>
      </c>
      <c r="E3179" s="65">
        <v>228.16</v>
      </c>
      <c r="F3179" s="65">
        <v>3253.46</v>
      </c>
      <c r="G3179" s="65">
        <v>2665.21</v>
      </c>
      <c r="H3179" s="65">
        <v>9918.92</v>
      </c>
      <c r="I3179" s="65">
        <v>3084.86</v>
      </c>
      <c r="J3179" s="65">
        <v>2542.48</v>
      </c>
      <c r="K3179" s="65">
        <v>3288.73</v>
      </c>
      <c r="L3179" s="65">
        <v>2898</v>
      </c>
      <c r="M3179" s="65">
        <v>3317.1</v>
      </c>
      <c r="N3179" s="65">
        <v>1918.8</v>
      </c>
      <c r="O3179" s="65">
        <v>-3637</v>
      </c>
      <c r="P3179" s="65">
        <v>-7455.9249999999993</v>
      </c>
      <c r="Q3179" s="65">
        <v>1219.18</v>
      </c>
      <c r="R3179" s="65">
        <v>-10472.865</v>
      </c>
      <c r="S3179" s="65">
        <v>8903.65</v>
      </c>
      <c r="T3179" s="65">
        <v>3134.82</v>
      </c>
      <c r="U3179" s="65">
        <v>1128.42</v>
      </c>
      <c r="V3179" s="65">
        <v>954.18000000000075</v>
      </c>
    </row>
    <row r="3180" spans="1:22" x14ac:dyDescent="0.25">
      <c r="A3180">
        <v>3164</v>
      </c>
      <c r="B3180" s="65">
        <v>38.8643</v>
      </c>
      <c r="C3180" s="65">
        <v>309.06079999999997</v>
      </c>
      <c r="D3180" s="65">
        <v>14.682600000000001</v>
      </c>
      <c r="E3180" s="65">
        <v>229.7861</v>
      </c>
      <c r="F3180" s="65">
        <v>3253.2828</v>
      </c>
      <c r="G3180" s="65">
        <v>2694.2204999999999</v>
      </c>
      <c r="H3180" s="65">
        <v>9632.8266000000003</v>
      </c>
      <c r="I3180" s="65">
        <v>3168.9996000000001</v>
      </c>
      <c r="J3180" s="65">
        <v>2540.63</v>
      </c>
      <c r="K3180" s="65">
        <v>3336.1187</v>
      </c>
      <c r="L3180" s="65">
        <v>10819.9</v>
      </c>
      <c r="M3180" s="65">
        <v>19708.8</v>
      </c>
      <c r="N3180" s="65">
        <v>-14921.4</v>
      </c>
      <c r="O3180" s="65">
        <v>-6892.2</v>
      </c>
      <c r="P3180" s="65">
        <v>-7411.8250000000007</v>
      </c>
      <c r="Q3180" s="65">
        <v>-4583.62</v>
      </c>
      <c r="R3180" s="65">
        <v>3831.7349999999997</v>
      </c>
      <c r="S3180" s="65">
        <v>489.32000000000005</v>
      </c>
      <c r="T3180" s="65">
        <v>3412.98</v>
      </c>
      <c r="U3180" s="65">
        <v>-8348.380000000001</v>
      </c>
      <c r="V3180" s="65">
        <v>-3894.6900000000032</v>
      </c>
    </row>
    <row r="3181" spans="1:22" x14ac:dyDescent="0.25">
      <c r="A3181">
        <v>3165</v>
      </c>
      <c r="B3181" s="65">
        <v>38.950000000000003</v>
      </c>
      <c r="C3181" s="65">
        <v>317.92</v>
      </c>
      <c r="D3181" s="65">
        <v>14.33</v>
      </c>
      <c r="E3181" s="65">
        <v>211.37</v>
      </c>
      <c r="F3181" s="65">
        <v>3142.34</v>
      </c>
      <c r="G3181" s="65">
        <v>2660.34</v>
      </c>
      <c r="H3181" s="65">
        <v>10115.02</v>
      </c>
      <c r="I3181" s="65">
        <v>3142.4</v>
      </c>
      <c r="J3181" s="65">
        <v>2661.27</v>
      </c>
      <c r="K3181" s="65">
        <v>3307.7</v>
      </c>
      <c r="L3181" s="65">
        <v>10214.4</v>
      </c>
      <c r="M3181" s="65">
        <v>6423</v>
      </c>
      <c r="N3181" s="65">
        <v>-1006.2</v>
      </c>
      <c r="O3181" s="65">
        <v>29931.599999999999</v>
      </c>
      <c r="P3181" s="65">
        <v>20322.8</v>
      </c>
      <c r="Q3181" s="65">
        <v>2193.1999999999998</v>
      </c>
      <c r="R3181" s="65">
        <v>-20277.754999999997</v>
      </c>
      <c r="S3181" s="65">
        <v>3149.04</v>
      </c>
      <c r="T3181" s="65">
        <v>-14682.69</v>
      </c>
      <c r="U3181" s="65">
        <v>-2664.08</v>
      </c>
      <c r="V3181" s="65">
        <v>33603.315000000002</v>
      </c>
    </row>
    <row r="3182" spans="1:22" x14ac:dyDescent="0.25">
      <c r="A3182">
        <v>3166</v>
      </c>
      <c r="B3182" s="65">
        <v>40.573999999999998</v>
      </c>
      <c r="C3182" s="65">
        <v>326.20339999999999</v>
      </c>
      <c r="D3182" s="65">
        <v>14.119</v>
      </c>
      <c r="E3182" s="65">
        <v>214.55690000000001</v>
      </c>
      <c r="F3182" s="65">
        <v>3189.2039</v>
      </c>
      <c r="G3182" s="65">
        <v>2706.4101999999998</v>
      </c>
      <c r="H3182" s="65">
        <v>10236.8627</v>
      </c>
      <c r="I3182" s="65">
        <v>3205.7476999999999</v>
      </c>
      <c r="J3182" s="65">
        <v>2541.2415000000001</v>
      </c>
      <c r="K3182" s="65">
        <v>3290.0812999999998</v>
      </c>
      <c r="L3182" s="65">
        <v>-1148</v>
      </c>
      <c r="M3182" s="65">
        <v>-6005.1</v>
      </c>
      <c r="N3182" s="65">
        <v>7059</v>
      </c>
      <c r="O3182" s="65">
        <v>23566.199999999997</v>
      </c>
      <c r="P3182" s="65">
        <v>8607.9000000000015</v>
      </c>
      <c r="Q3182" s="65">
        <v>-7021.5599999999995</v>
      </c>
      <c r="R3182" s="65">
        <v>-26370.07</v>
      </c>
      <c r="S3182" s="65">
        <v>-3185.4900000000002</v>
      </c>
      <c r="T3182" s="65">
        <v>3321.2550000000001</v>
      </c>
      <c r="U3182" s="65">
        <v>859.09999999999991</v>
      </c>
      <c r="V3182" s="65">
        <v>-316.76499999999714</v>
      </c>
    </row>
    <row r="3183" spans="1:22" x14ac:dyDescent="0.25">
      <c r="A3183">
        <v>3167</v>
      </c>
      <c r="B3183" s="65">
        <v>39.32</v>
      </c>
      <c r="C3183" s="65">
        <v>330.77</v>
      </c>
      <c r="D3183" s="65">
        <v>14.51</v>
      </c>
      <c r="E3183" s="65">
        <v>224.25</v>
      </c>
      <c r="F3183" s="65">
        <v>3144.3</v>
      </c>
      <c r="G3183" s="65">
        <v>2648.23</v>
      </c>
      <c r="H3183" s="65">
        <v>9759.2000000000007</v>
      </c>
      <c r="I3183" s="65">
        <v>3154.32</v>
      </c>
      <c r="J3183" s="65">
        <v>2476.59</v>
      </c>
      <c r="K3183" s="65">
        <v>3329.92</v>
      </c>
      <c r="L3183" s="65">
        <v>7625.7999999999993</v>
      </c>
      <c r="M3183" s="65">
        <v>-12856.95</v>
      </c>
      <c r="N3183" s="65">
        <v>-8381.1</v>
      </c>
      <c r="O3183" s="65">
        <v>4172.3999999999996</v>
      </c>
      <c r="P3183" s="65">
        <v>19834.2</v>
      </c>
      <c r="Q3183" s="65">
        <v>4614.9399999999996</v>
      </c>
      <c r="R3183" s="65">
        <v>-2487.0249999999996</v>
      </c>
      <c r="S3183" s="65">
        <v>1957.7000000000003</v>
      </c>
      <c r="T3183" s="65">
        <v>13019.684999999999</v>
      </c>
      <c r="U3183" s="65">
        <v>-7108.5400000000009</v>
      </c>
      <c r="V3183" s="65">
        <v>20391.109999999997</v>
      </c>
    </row>
    <row r="3184" spans="1:22" x14ac:dyDescent="0.25">
      <c r="A3184">
        <v>3168</v>
      </c>
      <c r="B3184" s="65">
        <v>39.167400000000001</v>
      </c>
      <c r="C3184" s="65">
        <v>313.36399999999998</v>
      </c>
      <c r="D3184" s="65">
        <v>14.306900000000001</v>
      </c>
      <c r="E3184" s="65">
        <v>231.22880000000001</v>
      </c>
      <c r="F3184" s="65">
        <v>3317.6659</v>
      </c>
      <c r="G3184" s="65">
        <v>2702.2049000000002</v>
      </c>
      <c r="H3184" s="65">
        <v>9523.8241999999991</v>
      </c>
      <c r="I3184" s="65">
        <v>3115.9038</v>
      </c>
      <c r="J3184" s="65">
        <v>2577.6833000000001</v>
      </c>
      <c r="K3184" s="65">
        <v>3338.5101</v>
      </c>
      <c r="L3184" s="65">
        <v>8698.1999999999989</v>
      </c>
      <c r="M3184" s="65">
        <v>13254</v>
      </c>
      <c r="N3184" s="65">
        <v>-269.10000000000002</v>
      </c>
      <c r="O3184" s="65">
        <v>-9777.6</v>
      </c>
      <c r="P3184" s="65">
        <v>-23507.599999999999</v>
      </c>
      <c r="Q3184" s="65">
        <v>-6180.5</v>
      </c>
      <c r="R3184" s="65">
        <v>9281.8549999999996</v>
      </c>
      <c r="S3184" s="65">
        <v>5798.9</v>
      </c>
      <c r="T3184" s="65">
        <v>-2145.0149999999999</v>
      </c>
      <c r="U3184" s="65">
        <v>-8826.66</v>
      </c>
      <c r="V3184" s="65">
        <v>-13673.519999999999</v>
      </c>
    </row>
    <row r="3185" spans="1:22" x14ac:dyDescent="0.25">
      <c r="A3185">
        <v>3169</v>
      </c>
      <c r="B3185" s="65">
        <v>41.99</v>
      </c>
      <c r="C3185" s="65">
        <v>325.33</v>
      </c>
      <c r="D3185" s="65">
        <v>14</v>
      </c>
      <c r="E3185" s="65">
        <v>225.3</v>
      </c>
      <c r="F3185" s="65">
        <v>3112.64</v>
      </c>
      <c r="G3185" s="65">
        <v>2662.98</v>
      </c>
      <c r="H3185" s="65">
        <v>10168.700000000001</v>
      </c>
      <c r="I3185" s="65">
        <v>3197.74</v>
      </c>
      <c r="J3185" s="65">
        <v>2567.4499999999998</v>
      </c>
      <c r="K3185" s="65">
        <v>3319.26</v>
      </c>
      <c r="L3185" s="65">
        <v>-11029.199999999999</v>
      </c>
      <c r="M3185" s="65">
        <v>-4696.95</v>
      </c>
      <c r="N3185" s="65">
        <v>11863.800000000001</v>
      </c>
      <c r="O3185" s="65">
        <v>2087.4</v>
      </c>
      <c r="P3185" s="65">
        <v>27749.300000000003</v>
      </c>
      <c r="Q3185" s="65">
        <v>1664.8</v>
      </c>
      <c r="R3185" s="65">
        <v>-22962.02</v>
      </c>
      <c r="S3185" s="65">
        <v>-2384.62</v>
      </c>
      <c r="T3185" s="65">
        <v>-610.35</v>
      </c>
      <c r="U3185" s="65">
        <v>-4976.5599999999995</v>
      </c>
      <c r="V3185" s="65">
        <v>-3294.3999999999946</v>
      </c>
    </row>
    <row r="3186" spans="1:22" x14ac:dyDescent="0.25">
      <c r="A3186">
        <v>3170</v>
      </c>
      <c r="B3186" s="65">
        <v>41.180300000000003</v>
      </c>
      <c r="C3186" s="65">
        <v>318.14</v>
      </c>
      <c r="D3186" s="65">
        <v>14.032400000000001</v>
      </c>
      <c r="E3186" s="65">
        <v>232.67750000000001</v>
      </c>
      <c r="F3186" s="65">
        <v>3201.7853</v>
      </c>
      <c r="G3186" s="65">
        <v>2680.6003999999998</v>
      </c>
      <c r="H3186" s="65">
        <v>9188.3564999999999</v>
      </c>
      <c r="I3186" s="65">
        <v>3175.9421000000002</v>
      </c>
      <c r="J3186" s="65">
        <v>2556.5920000000001</v>
      </c>
      <c r="K3186" s="65">
        <v>3272.6685000000002</v>
      </c>
      <c r="L3186" s="65">
        <v>-5392.0999999999995</v>
      </c>
      <c r="M3186" s="65">
        <v>6089.9999999999991</v>
      </c>
      <c r="N3186" s="65">
        <v>10436.4</v>
      </c>
      <c r="O3186" s="65">
        <v>-12675</v>
      </c>
      <c r="P3186" s="65">
        <v>5462.55</v>
      </c>
      <c r="Q3186" s="65">
        <v>-1859.6</v>
      </c>
      <c r="R3186" s="65">
        <v>26055.239999999998</v>
      </c>
      <c r="S3186" s="65">
        <v>-204.93</v>
      </c>
      <c r="T3186" s="65">
        <v>1018.68</v>
      </c>
      <c r="U3186" s="65">
        <v>4341.66</v>
      </c>
      <c r="V3186" s="65">
        <v>33272.899999999994</v>
      </c>
    </row>
    <row r="3187" spans="1:22" x14ac:dyDescent="0.25">
      <c r="A3187">
        <v>3171</v>
      </c>
      <c r="B3187" s="65">
        <v>40.61</v>
      </c>
      <c r="C3187" s="65">
        <v>324.08999999999997</v>
      </c>
      <c r="D3187" s="65">
        <v>13.91</v>
      </c>
      <c r="E3187" s="65">
        <v>228.52</v>
      </c>
      <c r="F3187" s="65">
        <v>3172.02</v>
      </c>
      <c r="G3187" s="65">
        <v>2654.63</v>
      </c>
      <c r="H3187" s="65">
        <v>9877.2099999999991</v>
      </c>
      <c r="I3187" s="65">
        <v>3198.5</v>
      </c>
      <c r="J3187" s="65">
        <v>2627.11</v>
      </c>
      <c r="K3187" s="65">
        <v>3356.93</v>
      </c>
      <c r="L3187" s="65">
        <v>-1395.8</v>
      </c>
      <c r="M3187" s="65">
        <v>-2834.7</v>
      </c>
      <c r="N3187" s="65">
        <v>15077.4</v>
      </c>
      <c r="O3187" s="65">
        <v>-4366.7999999999993</v>
      </c>
      <c r="P3187" s="65">
        <v>12902.900000000001</v>
      </c>
      <c r="Q3187" s="65">
        <v>3335.34</v>
      </c>
      <c r="R3187" s="65">
        <v>-8387.26</v>
      </c>
      <c r="S3187" s="65">
        <v>-2460.65</v>
      </c>
      <c r="T3187" s="65">
        <v>-9559.17</v>
      </c>
      <c r="U3187" s="65">
        <v>-12510.26</v>
      </c>
      <c r="V3187" s="65">
        <v>-10199</v>
      </c>
    </row>
    <row r="3188" spans="1:22" x14ac:dyDescent="0.25">
      <c r="A3188">
        <v>3172</v>
      </c>
      <c r="B3188" s="65">
        <v>40.560600000000001</v>
      </c>
      <c r="C3188" s="65">
        <v>324.49110000000002</v>
      </c>
      <c r="D3188" s="65">
        <v>14.4376</v>
      </c>
      <c r="E3188" s="65">
        <v>226.68809999999999</v>
      </c>
      <c r="F3188" s="65">
        <v>3386.2134999999998</v>
      </c>
      <c r="G3188" s="65">
        <v>2642.5886999999998</v>
      </c>
      <c r="H3188" s="65">
        <v>9679.5666000000001</v>
      </c>
      <c r="I3188" s="65">
        <v>3172.44</v>
      </c>
      <c r="J3188" s="65">
        <v>2551.2035000000001</v>
      </c>
      <c r="K3188" s="65">
        <v>3390.5785000000001</v>
      </c>
      <c r="L3188" s="65">
        <v>-1054.2</v>
      </c>
      <c r="M3188" s="65">
        <v>-3436.65</v>
      </c>
      <c r="N3188" s="65">
        <v>-5366.4</v>
      </c>
      <c r="O3188" s="65">
        <v>-696.2</v>
      </c>
      <c r="P3188" s="65">
        <v>-40644.5</v>
      </c>
      <c r="Q3188" s="65">
        <v>5742.74</v>
      </c>
      <c r="R3188" s="65">
        <v>1494.7350000000001</v>
      </c>
      <c r="S3188" s="65">
        <v>145.28</v>
      </c>
      <c r="T3188" s="65">
        <v>1826.9550000000002</v>
      </c>
      <c r="U3188" s="65">
        <v>-19240.34</v>
      </c>
      <c r="V3188" s="65">
        <v>-61228.58</v>
      </c>
    </row>
    <row r="3189" spans="1:22" x14ac:dyDescent="0.25">
      <c r="A3189">
        <v>3173</v>
      </c>
      <c r="B3189" s="65">
        <v>40.47</v>
      </c>
      <c r="C3189" s="65">
        <v>324.66000000000003</v>
      </c>
      <c r="D3189" s="65">
        <v>14.67</v>
      </c>
      <c r="E3189" s="65">
        <v>231.32</v>
      </c>
      <c r="F3189" s="65">
        <v>3393.89</v>
      </c>
      <c r="G3189" s="65">
        <v>2688.87</v>
      </c>
      <c r="H3189" s="65">
        <v>9624.1200000000008</v>
      </c>
      <c r="I3189" s="65">
        <v>3109.28</v>
      </c>
      <c r="J3189" s="65">
        <v>2603.75</v>
      </c>
      <c r="K3189" s="65">
        <v>3303.28</v>
      </c>
      <c r="L3189" s="65">
        <v>-394.8</v>
      </c>
      <c r="M3189" s="65">
        <v>-3689.8500000000004</v>
      </c>
      <c r="N3189" s="65">
        <v>-14316.9</v>
      </c>
      <c r="O3189" s="65">
        <v>-9962.6</v>
      </c>
      <c r="P3189" s="65">
        <v>-42562.724999999999</v>
      </c>
      <c r="Q3189" s="65">
        <v>-3513.36</v>
      </c>
      <c r="R3189" s="65">
        <v>4266.835</v>
      </c>
      <c r="S3189" s="65">
        <v>6461.11</v>
      </c>
      <c r="T3189" s="65">
        <v>-6055.6200000000008</v>
      </c>
      <c r="U3189" s="65">
        <v>-1779.8200000000002</v>
      </c>
      <c r="V3189" s="65">
        <v>-71547.73</v>
      </c>
    </row>
    <row r="3190" spans="1:22" x14ac:dyDescent="0.25">
      <c r="A3190">
        <v>3174</v>
      </c>
      <c r="B3190" s="65">
        <v>40.023299999999999</v>
      </c>
      <c r="C3190" s="65">
        <v>321.71010000000001</v>
      </c>
      <c r="D3190" s="65">
        <v>14.6845</v>
      </c>
      <c r="E3190" s="65">
        <v>235.70820000000001</v>
      </c>
      <c r="F3190" s="65">
        <v>3246.2757000000001</v>
      </c>
      <c r="G3190" s="65">
        <v>2710.9854</v>
      </c>
      <c r="H3190" s="65">
        <v>10139.1566</v>
      </c>
      <c r="I3190" s="65">
        <v>3182.7283000000002</v>
      </c>
      <c r="J3190" s="65">
        <v>2571.1034</v>
      </c>
      <c r="K3190" s="65">
        <v>3256.1275000000001</v>
      </c>
      <c r="L3190" s="65">
        <v>2706.9</v>
      </c>
      <c r="M3190" s="65">
        <v>734.85</v>
      </c>
      <c r="N3190" s="65">
        <v>-14995.5</v>
      </c>
      <c r="O3190" s="65">
        <v>-18736.400000000001</v>
      </c>
      <c r="P3190" s="65">
        <v>-5660.05</v>
      </c>
      <c r="Q3190" s="65">
        <v>-7936.6</v>
      </c>
      <c r="R3190" s="65">
        <v>-21484.764999999999</v>
      </c>
      <c r="S3190" s="65">
        <v>-883.55</v>
      </c>
      <c r="T3190" s="65">
        <v>-1158.03</v>
      </c>
      <c r="U3190" s="65">
        <v>7649.86</v>
      </c>
      <c r="V3190" s="65">
        <v>-59763.285000000003</v>
      </c>
    </row>
    <row r="3191" spans="1:22" x14ac:dyDescent="0.25">
      <c r="A3191">
        <v>3175</v>
      </c>
      <c r="B3191" s="65">
        <v>41.16</v>
      </c>
      <c r="C3191" s="65">
        <v>322.89</v>
      </c>
      <c r="D3191" s="65">
        <v>13.92</v>
      </c>
      <c r="E3191" s="65">
        <v>227.25</v>
      </c>
      <c r="F3191" s="65">
        <v>3255.6</v>
      </c>
      <c r="G3191" s="65">
        <v>2669.65</v>
      </c>
      <c r="H3191" s="65">
        <v>9540.2900000000009</v>
      </c>
      <c r="I3191" s="65">
        <v>3184</v>
      </c>
      <c r="J3191" s="65">
        <v>2594.14</v>
      </c>
      <c r="K3191" s="65">
        <v>3323.64</v>
      </c>
      <c r="L3191" s="65">
        <v>-5242.3</v>
      </c>
      <c r="M3191" s="65">
        <v>-1029.5999999999999</v>
      </c>
      <c r="N3191" s="65">
        <v>14703</v>
      </c>
      <c r="O3191" s="65">
        <v>-1820</v>
      </c>
      <c r="P3191" s="65">
        <v>-7990.65</v>
      </c>
      <c r="Q3191" s="65">
        <v>331.12</v>
      </c>
      <c r="R3191" s="65">
        <v>8458.5450000000001</v>
      </c>
      <c r="S3191" s="65">
        <v>-1010.53</v>
      </c>
      <c r="T3191" s="65">
        <v>-4612.7849999999999</v>
      </c>
      <c r="U3191" s="65">
        <v>-5853.06</v>
      </c>
      <c r="V3191" s="65">
        <v>-4066.2599999999993</v>
      </c>
    </row>
    <row r="3192" spans="1:22" x14ac:dyDescent="0.25">
      <c r="A3192">
        <v>3176</v>
      </c>
      <c r="B3192" s="65">
        <v>39.575400000000002</v>
      </c>
      <c r="C3192" s="65">
        <v>321.7525</v>
      </c>
      <c r="D3192" s="65">
        <v>14.0519</v>
      </c>
      <c r="E3192" s="65">
        <v>225.50540000000001</v>
      </c>
      <c r="F3192" s="65">
        <v>3457.2420999999999</v>
      </c>
      <c r="G3192" s="65">
        <v>2726.3917000000001</v>
      </c>
      <c r="H3192" s="65">
        <v>9866.7515999999996</v>
      </c>
      <c r="I3192" s="65">
        <v>3202.4897000000001</v>
      </c>
      <c r="J3192" s="65">
        <v>2557.3962999999999</v>
      </c>
      <c r="K3192" s="65">
        <v>3402.3818000000001</v>
      </c>
      <c r="L3192" s="65">
        <v>5842.2</v>
      </c>
      <c r="M3192" s="65">
        <v>671.25</v>
      </c>
      <c r="N3192" s="65">
        <v>9675.9</v>
      </c>
      <c r="O3192" s="65">
        <v>1669.2</v>
      </c>
      <c r="P3192" s="65">
        <v>-58401.649999999994</v>
      </c>
      <c r="Q3192" s="65">
        <v>-11017.86</v>
      </c>
      <c r="R3192" s="65">
        <v>-7864.5150000000003</v>
      </c>
      <c r="S3192" s="65">
        <v>-2859.69</v>
      </c>
      <c r="T3192" s="65">
        <v>898.03500000000008</v>
      </c>
      <c r="U3192" s="65">
        <v>-21601</v>
      </c>
      <c r="V3192" s="65">
        <v>-82988.12999999999</v>
      </c>
    </row>
    <row r="3193" spans="1:22" x14ac:dyDescent="0.25">
      <c r="A3193">
        <v>3177</v>
      </c>
      <c r="B3193" s="65">
        <v>41.1</v>
      </c>
      <c r="C3193" s="65">
        <v>335.23</v>
      </c>
      <c r="D3193" s="65">
        <v>14.7</v>
      </c>
      <c r="E3193" s="65">
        <v>230.15</v>
      </c>
      <c r="F3193" s="65">
        <v>3176.81</v>
      </c>
      <c r="G3193" s="65">
        <v>2690.45</v>
      </c>
      <c r="H3193" s="65">
        <v>9395.23</v>
      </c>
      <c r="I3193" s="65">
        <v>3190.76</v>
      </c>
      <c r="J3193" s="65">
        <v>2520.83</v>
      </c>
      <c r="K3193" s="65">
        <v>3330.21</v>
      </c>
      <c r="L3193" s="65">
        <v>-4839.8</v>
      </c>
      <c r="M3193" s="65">
        <v>-19542.150000000001</v>
      </c>
      <c r="N3193" s="65">
        <v>-15408.9</v>
      </c>
      <c r="O3193" s="65">
        <v>-7616.6</v>
      </c>
      <c r="P3193" s="65">
        <v>11706.95</v>
      </c>
      <c r="Q3193" s="65">
        <v>-3829.1800000000003</v>
      </c>
      <c r="R3193" s="65">
        <v>15711.619999999999</v>
      </c>
      <c r="S3193" s="65">
        <v>-1686.6399999999999</v>
      </c>
      <c r="T3193" s="65">
        <v>6383.22</v>
      </c>
      <c r="U3193" s="65">
        <v>-7166.9</v>
      </c>
      <c r="V3193" s="65">
        <v>-26288.379999999997</v>
      </c>
    </row>
    <row r="3194" spans="1:22" x14ac:dyDescent="0.25">
      <c r="A3194">
        <v>3178</v>
      </c>
      <c r="B3194" s="65">
        <v>40.489699999999999</v>
      </c>
      <c r="C3194" s="65">
        <v>323.71390000000002</v>
      </c>
      <c r="D3194" s="65">
        <v>14.404500000000001</v>
      </c>
      <c r="E3194" s="65">
        <v>227.17670000000001</v>
      </c>
      <c r="F3194" s="65">
        <v>3332.1111000000001</v>
      </c>
      <c r="G3194" s="65">
        <v>2675.3465000000001</v>
      </c>
      <c r="H3194" s="65">
        <v>9666.2245000000003</v>
      </c>
      <c r="I3194" s="65">
        <v>3210.2453999999998</v>
      </c>
      <c r="J3194" s="65">
        <v>2540.5981999999999</v>
      </c>
      <c r="K3194" s="65">
        <v>3333.8652000000002</v>
      </c>
      <c r="L3194" s="65">
        <v>-557.9</v>
      </c>
      <c r="M3194" s="65">
        <v>-2270.85</v>
      </c>
      <c r="N3194" s="65">
        <v>-4075.5</v>
      </c>
      <c r="O3194" s="65">
        <v>-1673.4</v>
      </c>
      <c r="P3194" s="65">
        <v>-27118.9</v>
      </c>
      <c r="Q3194" s="65">
        <v>-808.82</v>
      </c>
      <c r="R3194" s="65">
        <v>2161.84</v>
      </c>
      <c r="S3194" s="65">
        <v>-3635.26</v>
      </c>
      <c r="T3194" s="65">
        <v>3417.75</v>
      </c>
      <c r="U3194" s="65">
        <v>-7897.6799999999994</v>
      </c>
      <c r="V3194" s="65">
        <v>-42458.720000000001</v>
      </c>
    </row>
    <row r="3195" spans="1:22" x14ac:dyDescent="0.25">
      <c r="A3195">
        <v>3179</v>
      </c>
      <c r="B3195" s="65">
        <v>39.4</v>
      </c>
      <c r="C3195" s="65">
        <v>317.67</v>
      </c>
      <c r="D3195" s="65">
        <v>14.22</v>
      </c>
      <c r="E3195" s="65">
        <v>228.9</v>
      </c>
      <c r="F3195" s="65">
        <v>3052.44</v>
      </c>
      <c r="G3195" s="65">
        <v>2654.08</v>
      </c>
      <c r="H3195" s="65">
        <v>9661.7000000000007</v>
      </c>
      <c r="I3195" s="65">
        <v>3250.7</v>
      </c>
      <c r="J3195" s="65">
        <v>2501.98</v>
      </c>
      <c r="K3195" s="65">
        <v>3288.24</v>
      </c>
      <c r="L3195" s="65">
        <v>7040.6</v>
      </c>
      <c r="M3195" s="65">
        <v>6794.0999999999995</v>
      </c>
      <c r="N3195" s="65">
        <v>3159</v>
      </c>
      <c r="O3195" s="65">
        <v>-5127.2</v>
      </c>
      <c r="P3195" s="65">
        <v>42799.85</v>
      </c>
      <c r="Q3195" s="65">
        <v>3445.14</v>
      </c>
      <c r="R3195" s="65">
        <v>2388.0949999999998</v>
      </c>
      <c r="S3195" s="65">
        <v>-7680.3600000000006</v>
      </c>
      <c r="T3195" s="65">
        <v>9211.02</v>
      </c>
      <c r="U3195" s="65">
        <v>1228.1000000000001</v>
      </c>
      <c r="V3195" s="65">
        <v>63258.344999999994</v>
      </c>
    </row>
    <row r="3196" spans="1:22" x14ac:dyDescent="0.25">
      <c r="A3196">
        <v>3180</v>
      </c>
      <c r="B3196" s="65">
        <v>40.275700000000001</v>
      </c>
      <c r="C3196" s="65">
        <v>326.5505</v>
      </c>
      <c r="D3196" s="65">
        <v>13.9573</v>
      </c>
      <c r="E3196" s="65">
        <v>230.8853</v>
      </c>
      <c r="F3196" s="65">
        <v>3332.0522000000001</v>
      </c>
      <c r="G3196" s="65">
        <v>2670.6934999999999</v>
      </c>
      <c r="H3196" s="65">
        <v>9689.5705999999991</v>
      </c>
      <c r="I3196" s="65">
        <v>3203.6918000000001</v>
      </c>
      <c r="J3196" s="65">
        <v>2600.4706000000001</v>
      </c>
      <c r="K3196" s="65">
        <v>3294.8438000000001</v>
      </c>
      <c r="L3196" s="65">
        <v>940.1</v>
      </c>
      <c r="M3196" s="65">
        <v>-6525.75</v>
      </c>
      <c r="N3196" s="65">
        <v>13365.3</v>
      </c>
      <c r="O3196" s="65">
        <v>-9090.6</v>
      </c>
      <c r="P3196" s="65">
        <v>-27104.175000000003</v>
      </c>
      <c r="Q3196" s="65">
        <v>121.78</v>
      </c>
      <c r="R3196" s="65">
        <v>994.53499999999997</v>
      </c>
      <c r="S3196" s="65">
        <v>-2979.9</v>
      </c>
      <c r="T3196" s="65">
        <v>-5563.1100000000006</v>
      </c>
      <c r="U3196" s="65">
        <v>-93.4</v>
      </c>
      <c r="V3196" s="65">
        <v>-35935.220000000008</v>
      </c>
    </row>
    <row r="3197" spans="1:22" x14ac:dyDescent="0.25">
      <c r="A3197">
        <v>3181</v>
      </c>
      <c r="B3197" s="65">
        <v>40.9</v>
      </c>
      <c r="C3197" s="65">
        <v>315.23</v>
      </c>
      <c r="D3197" s="65">
        <v>14.23</v>
      </c>
      <c r="E3197" s="65">
        <v>227.54</v>
      </c>
      <c r="F3197" s="65">
        <v>3037.23</v>
      </c>
      <c r="G3197" s="65">
        <v>2630.55</v>
      </c>
      <c r="H3197" s="65">
        <v>9529.4500000000007</v>
      </c>
      <c r="I3197" s="65">
        <v>3170.58</v>
      </c>
      <c r="J3197" s="65">
        <v>2530.15</v>
      </c>
      <c r="K3197" s="65">
        <v>3323.86</v>
      </c>
      <c r="L3197" s="65">
        <v>-3400.6</v>
      </c>
      <c r="M3197" s="65">
        <v>10458.449999999999</v>
      </c>
      <c r="N3197" s="65">
        <v>2827.5</v>
      </c>
      <c r="O3197" s="65">
        <v>-2394.2000000000003</v>
      </c>
      <c r="P3197" s="65">
        <v>46600.475000000006</v>
      </c>
      <c r="Q3197" s="65">
        <v>8150.16</v>
      </c>
      <c r="R3197" s="65">
        <v>9000.3850000000002</v>
      </c>
      <c r="S3197" s="65">
        <v>331.56</v>
      </c>
      <c r="T3197" s="65">
        <v>4985.2049999999999</v>
      </c>
      <c r="U3197" s="65">
        <v>-5896.12</v>
      </c>
      <c r="V3197" s="65">
        <v>70662.815000000002</v>
      </c>
    </row>
    <row r="3198" spans="1:22" x14ac:dyDescent="0.25">
      <c r="A3198">
        <v>3182</v>
      </c>
      <c r="B3198" s="65">
        <v>39.4452</v>
      </c>
      <c r="C3198" s="65">
        <v>324.65449999999998</v>
      </c>
      <c r="D3198" s="65">
        <v>14.004099999999999</v>
      </c>
      <c r="E3198" s="65">
        <v>214.5907</v>
      </c>
      <c r="F3198" s="65">
        <v>3337.7864</v>
      </c>
      <c r="G3198" s="65">
        <v>2677.5958000000001</v>
      </c>
      <c r="H3198" s="65">
        <v>9823.0925000000007</v>
      </c>
      <c r="I3198" s="65">
        <v>3140.3195000000001</v>
      </c>
      <c r="J3198" s="65">
        <v>2568.6513</v>
      </c>
      <c r="K3198" s="65">
        <v>3235.1138999999998</v>
      </c>
      <c r="L3198" s="65">
        <v>6753.6</v>
      </c>
      <c r="M3198" s="65">
        <v>-3681.75</v>
      </c>
      <c r="N3198" s="65">
        <v>11540.1</v>
      </c>
      <c r="O3198" s="65">
        <v>23498.6</v>
      </c>
      <c r="P3198" s="65">
        <v>-28537.724999999999</v>
      </c>
      <c r="Q3198" s="65">
        <v>-1258.68</v>
      </c>
      <c r="R3198" s="65">
        <v>-5681.56</v>
      </c>
      <c r="S3198" s="65">
        <v>3357.3300000000004</v>
      </c>
      <c r="T3198" s="65">
        <v>-790.21499999999992</v>
      </c>
      <c r="U3198" s="65">
        <v>11852.58</v>
      </c>
      <c r="V3198" s="65">
        <v>17052.280000000006</v>
      </c>
    </row>
    <row r="3199" spans="1:22" x14ac:dyDescent="0.25">
      <c r="A3199">
        <v>3183</v>
      </c>
      <c r="B3199" s="65">
        <v>40.729999999999997</v>
      </c>
      <c r="C3199" s="65">
        <v>329.86</v>
      </c>
      <c r="D3199" s="65">
        <v>14.34</v>
      </c>
      <c r="E3199" s="65">
        <v>218.25</v>
      </c>
      <c r="F3199" s="65">
        <v>3163.73</v>
      </c>
      <c r="G3199" s="65">
        <v>2703.99</v>
      </c>
      <c r="H3199" s="65">
        <v>9776.0300000000007</v>
      </c>
      <c r="I3199" s="65">
        <v>3187.17</v>
      </c>
      <c r="J3199" s="65">
        <v>2539.63</v>
      </c>
      <c r="K3199" s="65">
        <v>3240.8</v>
      </c>
      <c r="L3199" s="65">
        <v>-2265.1999999999998</v>
      </c>
      <c r="M3199" s="65">
        <v>-11493.9</v>
      </c>
      <c r="N3199" s="65">
        <v>-1653.6</v>
      </c>
      <c r="O3199" s="65">
        <v>16184.999999999998</v>
      </c>
      <c r="P3199" s="65">
        <v>14976.975</v>
      </c>
      <c r="Q3199" s="65">
        <v>-6538.2999999999993</v>
      </c>
      <c r="R3199" s="65">
        <v>-3328.1950000000002</v>
      </c>
      <c r="S3199" s="65">
        <v>-1327.3899999999999</v>
      </c>
      <c r="T3199" s="65">
        <v>3563.0099999999998</v>
      </c>
      <c r="U3199" s="65">
        <v>10714.68</v>
      </c>
      <c r="V3199" s="65">
        <v>18833.080000000002</v>
      </c>
    </row>
    <row r="3200" spans="1:22" x14ac:dyDescent="0.25">
      <c r="A3200">
        <v>3184</v>
      </c>
      <c r="B3200" s="65">
        <v>38.695700000000002</v>
      </c>
      <c r="C3200" s="65">
        <v>326.89510000000001</v>
      </c>
      <c r="D3200" s="65">
        <v>14.106199999999999</v>
      </c>
      <c r="E3200" s="65">
        <v>224.22</v>
      </c>
      <c r="F3200" s="65">
        <v>3318.8827999999999</v>
      </c>
      <c r="G3200" s="65">
        <v>2600.3051999999998</v>
      </c>
      <c r="H3200" s="65">
        <v>9339.9688999999998</v>
      </c>
      <c r="I3200" s="65">
        <v>3088.6695</v>
      </c>
      <c r="J3200" s="65">
        <v>2554.7761</v>
      </c>
      <c r="K3200" s="65">
        <v>3277.6106</v>
      </c>
      <c r="L3200" s="65">
        <v>12000.1</v>
      </c>
      <c r="M3200" s="65">
        <v>-7042.65</v>
      </c>
      <c r="N3200" s="65">
        <v>7558.2</v>
      </c>
      <c r="O3200" s="65">
        <v>4240</v>
      </c>
      <c r="P3200" s="65">
        <v>-23811.824999999997</v>
      </c>
      <c r="Q3200" s="65">
        <v>14199.44</v>
      </c>
      <c r="R3200" s="65">
        <v>18474.62</v>
      </c>
      <c r="S3200" s="65">
        <v>8522.33</v>
      </c>
      <c r="T3200" s="65">
        <v>1291.0650000000001</v>
      </c>
      <c r="U3200" s="65">
        <v>3353.2400000000002</v>
      </c>
      <c r="V3200" s="65">
        <v>38784.520000000004</v>
      </c>
    </row>
    <row r="3201" spans="1:22" x14ac:dyDescent="0.25">
      <c r="A3201">
        <v>3185</v>
      </c>
      <c r="B3201" s="65">
        <v>40.94</v>
      </c>
      <c r="C3201" s="65">
        <v>318.99</v>
      </c>
      <c r="D3201" s="65">
        <v>13.76</v>
      </c>
      <c r="E3201" s="65">
        <v>224.36</v>
      </c>
      <c r="F3201" s="65">
        <v>3063.35</v>
      </c>
      <c r="G3201" s="65">
        <v>2652.94</v>
      </c>
      <c r="H3201" s="65">
        <v>9871.35</v>
      </c>
      <c r="I3201" s="65">
        <v>3246.24</v>
      </c>
      <c r="J3201" s="65">
        <v>2574.4499999999998</v>
      </c>
      <c r="K3201" s="65">
        <v>3353.91</v>
      </c>
      <c r="L3201" s="65">
        <v>-3710.7000000000003</v>
      </c>
      <c r="M3201" s="65">
        <v>4820.5499999999993</v>
      </c>
      <c r="N3201" s="65">
        <v>20970.3</v>
      </c>
      <c r="O3201" s="65">
        <v>3966.8</v>
      </c>
      <c r="P3201" s="65">
        <v>40071.074999999997</v>
      </c>
      <c r="Q3201" s="65">
        <v>3673.14</v>
      </c>
      <c r="R3201" s="65">
        <v>-8094.4750000000004</v>
      </c>
      <c r="S3201" s="65">
        <v>-7234.56</v>
      </c>
      <c r="T3201" s="65">
        <v>-1659.3600000000001</v>
      </c>
      <c r="U3201" s="65">
        <v>-11906.88</v>
      </c>
      <c r="V3201" s="65">
        <v>40895.89</v>
      </c>
    </row>
    <row r="3202" spans="1:22" x14ac:dyDescent="0.25">
      <c r="A3202">
        <v>3186</v>
      </c>
      <c r="B3202" s="65">
        <v>41.178899999999999</v>
      </c>
      <c r="C3202" s="65">
        <v>317.12389999999999</v>
      </c>
      <c r="D3202" s="65">
        <v>14.2174</v>
      </c>
      <c r="E3202" s="65">
        <v>230.8623</v>
      </c>
      <c r="F3202" s="65">
        <v>3384.4672999999998</v>
      </c>
      <c r="G3202" s="65">
        <v>2687.2212</v>
      </c>
      <c r="H3202" s="65">
        <v>9708.7222000000002</v>
      </c>
      <c r="I3202" s="65">
        <v>3127.3240999999998</v>
      </c>
      <c r="J3202" s="65">
        <v>2549.3416000000002</v>
      </c>
      <c r="K3202" s="65">
        <v>3262.3420999999998</v>
      </c>
      <c r="L3202" s="65">
        <v>-5382.3</v>
      </c>
      <c r="M3202" s="65">
        <v>7614.1500000000005</v>
      </c>
      <c r="N3202" s="65">
        <v>3221.4</v>
      </c>
      <c r="O3202" s="65">
        <v>-9044.6</v>
      </c>
      <c r="P3202" s="65">
        <v>-40207.949999999997</v>
      </c>
      <c r="Q3202" s="65">
        <v>-3183.7599999999998</v>
      </c>
      <c r="R3202" s="65">
        <v>36.954999999999998</v>
      </c>
      <c r="S3202" s="65">
        <v>4656.87</v>
      </c>
      <c r="T3202" s="65">
        <v>2106.2400000000002</v>
      </c>
      <c r="U3202" s="65">
        <v>6406.9400000000005</v>
      </c>
      <c r="V3202" s="65">
        <v>-33776.054999999993</v>
      </c>
    </row>
    <row r="3203" spans="1:22" x14ac:dyDescent="0.25">
      <c r="A3203">
        <v>3187</v>
      </c>
      <c r="B3203" s="65">
        <v>41.46</v>
      </c>
      <c r="C3203" s="65">
        <v>328.42</v>
      </c>
      <c r="D3203" s="65">
        <v>14.78</v>
      </c>
      <c r="E3203" s="65">
        <v>229.81</v>
      </c>
      <c r="F3203" s="65">
        <v>3209.78</v>
      </c>
      <c r="G3203" s="65">
        <v>2665.93</v>
      </c>
      <c r="H3203" s="65">
        <v>9524.85</v>
      </c>
      <c r="I3203" s="65">
        <v>3203.79</v>
      </c>
      <c r="J3203" s="65">
        <v>2507.39</v>
      </c>
      <c r="K3203" s="65">
        <v>3300.8</v>
      </c>
      <c r="L3203" s="65">
        <v>-7335.3</v>
      </c>
      <c r="M3203" s="65">
        <v>-9329.4</v>
      </c>
      <c r="N3203" s="65">
        <v>-18809.7</v>
      </c>
      <c r="O3203" s="65">
        <v>-6947.2</v>
      </c>
      <c r="P3203" s="65">
        <v>3463.65</v>
      </c>
      <c r="Q3203" s="65">
        <v>1074.7</v>
      </c>
      <c r="R3203" s="65">
        <v>9230.59</v>
      </c>
      <c r="S3203" s="65">
        <v>-2989.4300000000003</v>
      </c>
      <c r="T3203" s="65">
        <v>8398.3050000000003</v>
      </c>
      <c r="U3203" s="65">
        <v>-1284.6600000000001</v>
      </c>
      <c r="V3203" s="65">
        <v>-24528.445</v>
      </c>
    </row>
    <row r="3204" spans="1:22" x14ac:dyDescent="0.25">
      <c r="A3204">
        <v>3188</v>
      </c>
      <c r="B3204" s="65">
        <v>40.160699999999999</v>
      </c>
      <c r="C3204" s="65">
        <v>330.75380000000001</v>
      </c>
      <c r="D3204" s="65">
        <v>14.0998</v>
      </c>
      <c r="E3204" s="65">
        <v>234.31870000000001</v>
      </c>
      <c r="F3204" s="65">
        <v>3420.6813999999999</v>
      </c>
      <c r="G3204" s="65">
        <v>2677.76</v>
      </c>
      <c r="H3204" s="65">
        <v>9684.8688000000002</v>
      </c>
      <c r="I3204" s="65">
        <v>3232.4450999999999</v>
      </c>
      <c r="J3204" s="65">
        <v>2542.7451000000001</v>
      </c>
      <c r="K3204" s="65">
        <v>3275.0455999999999</v>
      </c>
      <c r="L3204" s="65">
        <v>1745.1</v>
      </c>
      <c r="M3204" s="65">
        <v>-12830.7</v>
      </c>
      <c r="N3204" s="65">
        <v>7807.7999999999993</v>
      </c>
      <c r="O3204" s="65">
        <v>-15957.4</v>
      </c>
      <c r="P3204" s="65">
        <v>-49261.474999999999</v>
      </c>
      <c r="Q3204" s="65">
        <v>-1291.52</v>
      </c>
      <c r="R3204" s="65">
        <v>1229.625</v>
      </c>
      <c r="S3204" s="65">
        <v>-5855.2300000000005</v>
      </c>
      <c r="T3204" s="65">
        <v>3095.7150000000001</v>
      </c>
      <c r="U3204" s="65">
        <v>3866.24</v>
      </c>
      <c r="V3204" s="65">
        <v>-67451.845000000001</v>
      </c>
    </row>
    <row r="3205" spans="1:22" x14ac:dyDescent="0.25">
      <c r="A3205">
        <v>3189</v>
      </c>
      <c r="B3205" s="65">
        <v>39.64</v>
      </c>
      <c r="C3205" s="65">
        <v>326.51</v>
      </c>
      <c r="D3205" s="65">
        <v>13.99</v>
      </c>
      <c r="E3205" s="65">
        <v>228.81</v>
      </c>
      <c r="F3205" s="65">
        <v>3381.07</v>
      </c>
      <c r="G3205" s="65">
        <v>2692.36</v>
      </c>
      <c r="H3205" s="65">
        <v>9913.49</v>
      </c>
      <c r="I3205" s="65">
        <v>3228.8</v>
      </c>
      <c r="J3205" s="65">
        <v>2585.5100000000002</v>
      </c>
      <c r="K3205" s="65">
        <v>3338.97</v>
      </c>
      <c r="L3205" s="65">
        <v>5357.8</v>
      </c>
      <c r="M3205" s="65">
        <v>-6462</v>
      </c>
      <c r="N3205" s="65">
        <v>12000.3</v>
      </c>
      <c r="O3205" s="65">
        <v>-4946.6000000000004</v>
      </c>
      <c r="P3205" s="65">
        <v>-39357.9</v>
      </c>
      <c r="Q3205" s="65">
        <v>-4212.4800000000005</v>
      </c>
      <c r="R3205" s="65">
        <v>-10201.184999999999</v>
      </c>
      <c r="S3205" s="65">
        <v>-5490.73</v>
      </c>
      <c r="T3205" s="65">
        <v>-3318.81</v>
      </c>
      <c r="U3205" s="65">
        <v>-8919.52</v>
      </c>
      <c r="V3205" s="65">
        <v>-65551.125</v>
      </c>
    </row>
    <row r="3206" spans="1:22" x14ac:dyDescent="0.25">
      <c r="A3206">
        <v>3190</v>
      </c>
      <c r="B3206" s="65">
        <v>40.011299999999999</v>
      </c>
      <c r="C3206" s="65">
        <v>328.96699999999998</v>
      </c>
      <c r="D3206" s="65">
        <v>14.1769</v>
      </c>
      <c r="E3206" s="65">
        <v>220.0087</v>
      </c>
      <c r="F3206" s="65">
        <v>3222.3476000000001</v>
      </c>
      <c r="G3206" s="65">
        <v>2619.4259999999999</v>
      </c>
      <c r="H3206" s="65">
        <v>9686.4999000000007</v>
      </c>
      <c r="I3206" s="65">
        <v>3090.8008</v>
      </c>
      <c r="J3206" s="65">
        <v>2513.1788999999999</v>
      </c>
      <c r="K3206" s="65">
        <v>3270.8359</v>
      </c>
      <c r="L3206" s="65">
        <v>2790.9</v>
      </c>
      <c r="M3206" s="65">
        <v>-10150.5</v>
      </c>
      <c r="N3206" s="65">
        <v>4800.8999999999996</v>
      </c>
      <c r="O3206" s="65">
        <v>12662.599999999999</v>
      </c>
      <c r="P3206" s="65">
        <v>321.97500000000002</v>
      </c>
      <c r="Q3206" s="65">
        <v>10375.279999999999</v>
      </c>
      <c r="R3206" s="65">
        <v>1148.0700000000002</v>
      </c>
      <c r="S3206" s="65">
        <v>8309.2000000000007</v>
      </c>
      <c r="T3206" s="65">
        <v>7530.6450000000004</v>
      </c>
      <c r="U3206" s="65">
        <v>4708.18</v>
      </c>
      <c r="V3206" s="65">
        <v>42497.25</v>
      </c>
    </row>
    <row r="3207" spans="1:22" x14ac:dyDescent="0.25">
      <c r="A3207">
        <v>3191</v>
      </c>
      <c r="B3207" s="65">
        <v>40.47</v>
      </c>
      <c r="C3207" s="65">
        <v>327.3</v>
      </c>
      <c r="D3207" s="65">
        <v>14.23</v>
      </c>
      <c r="E3207" s="65">
        <v>237.68</v>
      </c>
      <c r="F3207" s="65">
        <v>3308.47</v>
      </c>
      <c r="G3207" s="65">
        <v>2697.16</v>
      </c>
      <c r="H3207" s="65">
        <v>9636.7900000000009</v>
      </c>
      <c r="I3207" s="65">
        <v>3224.58</v>
      </c>
      <c r="J3207" s="65">
        <v>2571.54</v>
      </c>
      <c r="K3207" s="65">
        <v>3340.09</v>
      </c>
      <c r="L3207" s="65">
        <v>-390.6</v>
      </c>
      <c r="M3207" s="65">
        <v>-7646.25</v>
      </c>
      <c r="N3207" s="65">
        <v>2839.2000000000003</v>
      </c>
      <c r="O3207" s="65">
        <v>-22689.399999999998</v>
      </c>
      <c r="P3207" s="65">
        <v>-21208.474999999999</v>
      </c>
      <c r="Q3207" s="65">
        <v>-5171.16</v>
      </c>
      <c r="R3207" s="65">
        <v>3633.3249999999998</v>
      </c>
      <c r="S3207" s="65">
        <v>-5068.34</v>
      </c>
      <c r="T3207" s="65">
        <v>-1223.2800000000002</v>
      </c>
      <c r="U3207" s="65">
        <v>-9142.18</v>
      </c>
      <c r="V3207" s="65">
        <v>-66067.16</v>
      </c>
    </row>
    <row r="3208" spans="1:22" x14ac:dyDescent="0.25">
      <c r="A3208">
        <v>3192</v>
      </c>
      <c r="B3208" s="65">
        <v>40.1999</v>
      </c>
      <c r="C3208" s="65">
        <v>321.23950000000002</v>
      </c>
      <c r="D3208" s="65">
        <v>14.582100000000001</v>
      </c>
      <c r="E3208" s="65">
        <v>226.2501</v>
      </c>
      <c r="F3208" s="65">
        <v>3183.2116000000001</v>
      </c>
      <c r="G3208" s="65">
        <v>2713.6895</v>
      </c>
      <c r="H3208" s="65">
        <v>9716.5031999999992</v>
      </c>
      <c r="I3208" s="65">
        <v>3166.6819999999998</v>
      </c>
      <c r="J3208" s="65">
        <v>2605.5446999999999</v>
      </c>
      <c r="K3208" s="65">
        <v>3361.4983000000002</v>
      </c>
      <c r="L3208" s="65">
        <v>1470.7</v>
      </c>
      <c r="M3208" s="65">
        <v>1440.75</v>
      </c>
      <c r="N3208" s="65">
        <v>-11001.900000000001</v>
      </c>
      <c r="O3208" s="65">
        <v>179.79999999999998</v>
      </c>
      <c r="P3208" s="65">
        <v>10105.975</v>
      </c>
      <c r="Q3208" s="65">
        <v>-8477.42</v>
      </c>
      <c r="R3208" s="65">
        <v>-352.09500000000003</v>
      </c>
      <c r="S3208" s="65">
        <v>721.08</v>
      </c>
      <c r="T3208" s="65">
        <v>-6324.2249999999995</v>
      </c>
      <c r="U3208" s="65">
        <v>-13424.3</v>
      </c>
      <c r="V3208" s="65">
        <v>-25661.635000000002</v>
      </c>
    </row>
    <row r="3209" spans="1:22" x14ac:dyDescent="0.25">
      <c r="A3209">
        <v>3193</v>
      </c>
      <c r="B3209" s="65">
        <v>41.9</v>
      </c>
      <c r="C3209" s="65">
        <v>329.93</v>
      </c>
      <c r="D3209" s="65">
        <v>14.07</v>
      </c>
      <c r="E3209" s="65">
        <v>233.46</v>
      </c>
      <c r="F3209" s="65">
        <v>3128.75</v>
      </c>
      <c r="G3209" s="65">
        <v>2672.12</v>
      </c>
      <c r="H3209" s="65">
        <v>9746.68</v>
      </c>
      <c r="I3209" s="65">
        <v>3171.08</v>
      </c>
      <c r="J3209" s="65">
        <v>2574.73</v>
      </c>
      <c r="K3209" s="65">
        <v>3337.21</v>
      </c>
      <c r="L3209" s="65">
        <v>-10455.200000000001</v>
      </c>
      <c r="M3209" s="65">
        <v>-11600.85</v>
      </c>
      <c r="N3209" s="65">
        <v>8856.9</v>
      </c>
      <c r="O3209" s="65">
        <v>-14235.6</v>
      </c>
      <c r="P3209" s="65">
        <v>23721.95</v>
      </c>
      <c r="Q3209" s="65">
        <v>-162.88</v>
      </c>
      <c r="R3209" s="65">
        <v>-1860.87</v>
      </c>
      <c r="S3209" s="65">
        <v>281.12</v>
      </c>
      <c r="T3209" s="65">
        <v>-1702.0800000000002</v>
      </c>
      <c r="U3209" s="65">
        <v>-8566.9399999999987</v>
      </c>
      <c r="V3209" s="65">
        <v>-15724.45</v>
      </c>
    </row>
    <row r="3210" spans="1:22" x14ac:dyDescent="0.25">
      <c r="A3210">
        <v>3194</v>
      </c>
      <c r="B3210" s="65">
        <v>42.350099999999998</v>
      </c>
      <c r="C3210" s="65">
        <v>322.93419999999998</v>
      </c>
      <c r="D3210" s="65">
        <v>14.463200000000001</v>
      </c>
      <c r="E3210" s="65">
        <v>225.91399999999999</v>
      </c>
      <c r="F3210" s="65">
        <v>3015.5799000000002</v>
      </c>
      <c r="G3210" s="65">
        <v>2717.3056000000001</v>
      </c>
      <c r="H3210" s="65">
        <v>9696.8022000000001</v>
      </c>
      <c r="I3210" s="65">
        <v>3182.9243000000001</v>
      </c>
      <c r="J3210" s="65">
        <v>2567.3087999999998</v>
      </c>
      <c r="K3210" s="65">
        <v>3312.5680000000002</v>
      </c>
      <c r="L3210" s="65">
        <v>-13580.699999999999</v>
      </c>
      <c r="M3210" s="65">
        <v>-1101.3</v>
      </c>
      <c r="N3210" s="65">
        <v>-6364.8</v>
      </c>
      <c r="O3210" s="65">
        <v>852</v>
      </c>
      <c r="P3210" s="65">
        <v>52013.9</v>
      </c>
      <c r="Q3210" s="65">
        <v>-9200.64</v>
      </c>
      <c r="R3210" s="65">
        <v>632.95500000000004</v>
      </c>
      <c r="S3210" s="65">
        <v>-903.15</v>
      </c>
      <c r="T3210" s="65">
        <v>-588.84</v>
      </c>
      <c r="U3210" s="65">
        <v>-3638.24</v>
      </c>
      <c r="V3210" s="65">
        <v>18121.185000000005</v>
      </c>
    </row>
    <row r="3211" spans="1:22" x14ac:dyDescent="0.25">
      <c r="A3211">
        <v>3195</v>
      </c>
      <c r="B3211" s="65">
        <v>39.56</v>
      </c>
      <c r="C3211" s="65">
        <v>318.08</v>
      </c>
      <c r="D3211" s="65">
        <v>14.77</v>
      </c>
      <c r="E3211" s="65">
        <v>229.28</v>
      </c>
      <c r="F3211" s="65">
        <v>3187.75</v>
      </c>
      <c r="G3211" s="65">
        <v>2655.05</v>
      </c>
      <c r="H3211" s="65">
        <v>9512.0499999999993</v>
      </c>
      <c r="I3211" s="65">
        <v>3196.73</v>
      </c>
      <c r="J3211" s="65">
        <v>2631.39</v>
      </c>
      <c r="K3211" s="65">
        <v>3264.16</v>
      </c>
      <c r="L3211" s="65">
        <v>5979.4</v>
      </c>
      <c r="M3211" s="65">
        <v>6173.9999999999991</v>
      </c>
      <c r="N3211" s="65">
        <v>-18322.2</v>
      </c>
      <c r="O3211" s="65">
        <v>-5885.2</v>
      </c>
      <c r="P3211" s="65">
        <v>8970.5750000000007</v>
      </c>
      <c r="Q3211" s="65">
        <v>3250.92</v>
      </c>
      <c r="R3211" s="65">
        <v>9870.32</v>
      </c>
      <c r="S3211" s="65">
        <v>-2283.2799999999997</v>
      </c>
      <c r="T3211" s="65">
        <v>-10200.645</v>
      </c>
      <c r="U3211" s="65">
        <v>6043.7199999999993</v>
      </c>
      <c r="V3211" s="65">
        <v>3597.609999999996</v>
      </c>
    </row>
    <row r="3212" spans="1:22" x14ac:dyDescent="0.25">
      <c r="A3212">
        <v>3196</v>
      </c>
      <c r="B3212" s="65">
        <v>41.393000000000001</v>
      </c>
      <c r="C3212" s="65">
        <v>319.9366</v>
      </c>
      <c r="D3212" s="65">
        <v>14.2524</v>
      </c>
      <c r="E3212" s="65">
        <v>229.70070000000001</v>
      </c>
      <c r="F3212" s="65">
        <v>3193.7523000000001</v>
      </c>
      <c r="G3212" s="65">
        <v>2689.5913</v>
      </c>
      <c r="H3212" s="65">
        <v>9773.8192999999992</v>
      </c>
      <c r="I3212" s="65">
        <v>3245.7863000000002</v>
      </c>
      <c r="J3212" s="65">
        <v>2552.9216000000001</v>
      </c>
      <c r="K3212" s="65">
        <v>3271.9378000000002</v>
      </c>
      <c r="L3212" s="65">
        <v>-6881</v>
      </c>
      <c r="M3212" s="65">
        <v>3395.1</v>
      </c>
      <c r="N3212" s="65">
        <v>1856.4</v>
      </c>
      <c r="O3212" s="65">
        <v>-6721.4</v>
      </c>
      <c r="P3212" s="65">
        <v>7470.7999999999993</v>
      </c>
      <c r="Q3212" s="65">
        <v>-3657.78</v>
      </c>
      <c r="R3212" s="65">
        <v>-3217.9</v>
      </c>
      <c r="S3212" s="65">
        <v>-7189.35</v>
      </c>
      <c r="T3212" s="65">
        <v>1569.24</v>
      </c>
      <c r="U3212" s="65">
        <v>4487.8</v>
      </c>
      <c r="V3212" s="65">
        <v>-8888.09</v>
      </c>
    </row>
    <row r="3213" spans="1:22" x14ac:dyDescent="0.25">
      <c r="A3213">
        <v>3197</v>
      </c>
      <c r="B3213" s="65">
        <v>40.22</v>
      </c>
      <c r="C3213" s="65">
        <v>320.56</v>
      </c>
      <c r="D3213" s="65">
        <v>14.24</v>
      </c>
      <c r="E3213" s="65">
        <v>227.9</v>
      </c>
      <c r="F3213" s="65">
        <v>3043.46</v>
      </c>
      <c r="G3213" s="65">
        <v>2677.25</v>
      </c>
      <c r="H3213" s="65">
        <v>9793.7000000000007</v>
      </c>
      <c r="I3213" s="65">
        <v>3133.62</v>
      </c>
      <c r="J3213" s="65">
        <v>2566.66</v>
      </c>
      <c r="K3213" s="65">
        <v>3347.86</v>
      </c>
      <c r="L3213" s="65">
        <v>1343.3</v>
      </c>
      <c r="M3213" s="65">
        <v>2464.8000000000002</v>
      </c>
      <c r="N3213" s="65">
        <v>2160.6</v>
      </c>
      <c r="O3213" s="65">
        <v>-3122.2</v>
      </c>
      <c r="P3213" s="65">
        <v>45044.55</v>
      </c>
      <c r="Q3213" s="65">
        <v>-1189.6399999999999</v>
      </c>
      <c r="R3213" s="65">
        <v>-4211.84</v>
      </c>
      <c r="S3213" s="65">
        <v>4027.7799999999997</v>
      </c>
      <c r="T3213" s="65">
        <v>-490.96499999999997</v>
      </c>
      <c r="U3213" s="65">
        <v>-10697.42</v>
      </c>
      <c r="V3213" s="65">
        <v>35328.965000000011</v>
      </c>
    </row>
    <row r="3214" spans="1:22" x14ac:dyDescent="0.25">
      <c r="A3214">
        <v>3198</v>
      </c>
      <c r="B3214" s="65">
        <v>40.360199999999999</v>
      </c>
      <c r="C3214" s="65">
        <v>323.54070000000002</v>
      </c>
      <c r="D3214" s="65">
        <v>14.392300000000001</v>
      </c>
      <c r="E3214" s="65">
        <v>221.35980000000001</v>
      </c>
      <c r="F3214" s="65">
        <v>3107.9281000000001</v>
      </c>
      <c r="G3214" s="65">
        <v>2640.0079999999998</v>
      </c>
      <c r="H3214" s="65">
        <v>9667.7281000000003</v>
      </c>
      <c r="I3214" s="65">
        <v>3129.6880000000001</v>
      </c>
      <c r="J3214" s="65">
        <v>2628.6552999999999</v>
      </c>
      <c r="K3214" s="65">
        <v>3304.5488999999998</v>
      </c>
      <c r="L3214" s="65">
        <v>348.59999999999997</v>
      </c>
      <c r="M3214" s="65">
        <v>-2011.05</v>
      </c>
      <c r="N3214" s="65">
        <v>-3599.7</v>
      </c>
      <c r="O3214" s="65">
        <v>9960.4</v>
      </c>
      <c r="P3214" s="65">
        <v>28926.850000000002</v>
      </c>
      <c r="Q3214" s="65">
        <v>6258.88</v>
      </c>
      <c r="R3214" s="65">
        <v>2086.66</v>
      </c>
      <c r="S3214" s="65">
        <v>4420.4799999999996</v>
      </c>
      <c r="T3214" s="65">
        <v>-9790.8149999999987</v>
      </c>
      <c r="U3214" s="65">
        <v>-2034.42</v>
      </c>
      <c r="V3214" s="65">
        <v>34565.884999999995</v>
      </c>
    </row>
    <row r="3215" spans="1:22" x14ac:dyDescent="0.25">
      <c r="A3215">
        <v>3199</v>
      </c>
      <c r="B3215" s="65">
        <v>39.82</v>
      </c>
      <c r="C3215" s="65">
        <v>317</v>
      </c>
      <c r="D3215" s="65">
        <v>14.35</v>
      </c>
      <c r="E3215" s="65">
        <v>226.2</v>
      </c>
      <c r="F3215" s="65">
        <v>3121.01</v>
      </c>
      <c r="G3215" s="65">
        <v>2687.8</v>
      </c>
      <c r="H3215" s="65">
        <v>9254.8700000000008</v>
      </c>
      <c r="I3215" s="65">
        <v>3284.26</v>
      </c>
      <c r="J3215" s="65">
        <v>2570.83</v>
      </c>
      <c r="K3215" s="65">
        <v>3276.99</v>
      </c>
      <c r="L3215" s="65">
        <v>4160.8</v>
      </c>
      <c r="M3215" s="65">
        <v>7792.95</v>
      </c>
      <c r="N3215" s="65">
        <v>-2039.7</v>
      </c>
      <c r="O3215" s="65">
        <v>278.8</v>
      </c>
      <c r="P3215" s="65">
        <v>25656.400000000001</v>
      </c>
      <c r="Q3215" s="65">
        <v>-3299.2</v>
      </c>
      <c r="R3215" s="65">
        <v>22729.52</v>
      </c>
      <c r="S3215" s="65">
        <v>-11037</v>
      </c>
      <c r="T3215" s="65">
        <v>-1116.72</v>
      </c>
      <c r="U3215" s="65">
        <v>3477.8399999999997</v>
      </c>
      <c r="V3215" s="65">
        <v>46603.689999999995</v>
      </c>
    </row>
    <row r="3216" spans="1:22" x14ac:dyDescent="0.25">
      <c r="A3216">
        <v>3200</v>
      </c>
      <c r="B3216" s="65">
        <v>40.452300000000001</v>
      </c>
      <c r="C3216" s="65">
        <v>321.37709999999998</v>
      </c>
      <c r="D3216" s="65">
        <v>14.7441</v>
      </c>
      <c r="E3216" s="65">
        <v>216.96109999999999</v>
      </c>
      <c r="F3216" s="65">
        <v>3303.8928999999998</v>
      </c>
      <c r="G3216" s="65">
        <v>2749.7048</v>
      </c>
      <c r="H3216" s="65">
        <v>9815.4223000000002</v>
      </c>
      <c r="I3216" s="65">
        <v>3238.7381999999998</v>
      </c>
      <c r="J3216" s="65">
        <v>2598.3712999999998</v>
      </c>
      <c r="K3216" s="65">
        <v>3222.5111000000002</v>
      </c>
      <c r="L3216" s="65">
        <v>-296.09999999999997</v>
      </c>
      <c r="M3216" s="65">
        <v>1234.3499999999999</v>
      </c>
      <c r="N3216" s="65">
        <v>-17319.900000000001</v>
      </c>
      <c r="O3216" s="65">
        <v>18757.8</v>
      </c>
      <c r="P3216" s="65">
        <v>-20064.350000000002</v>
      </c>
      <c r="Q3216" s="65">
        <v>-15680.48</v>
      </c>
      <c r="R3216" s="65">
        <v>-5298.05</v>
      </c>
      <c r="S3216" s="65">
        <v>-6484.54</v>
      </c>
      <c r="T3216" s="65">
        <v>-5248.2150000000001</v>
      </c>
      <c r="U3216" s="65">
        <v>14373.140000000001</v>
      </c>
      <c r="V3216" s="65">
        <v>-36026.345000000016</v>
      </c>
    </row>
    <row r="3217" spans="1:22" x14ac:dyDescent="0.25">
      <c r="A3217">
        <v>3201</v>
      </c>
      <c r="B3217" s="65">
        <v>39.57</v>
      </c>
      <c r="C3217" s="65">
        <v>311.05</v>
      </c>
      <c r="D3217" s="65">
        <v>14.61</v>
      </c>
      <c r="E3217" s="65">
        <v>222.9</v>
      </c>
      <c r="F3217" s="65">
        <v>3305.25</v>
      </c>
      <c r="G3217" s="65">
        <v>2580.04</v>
      </c>
      <c r="H3217" s="65">
        <v>9604.51</v>
      </c>
      <c r="I3217" s="65">
        <v>3189.09</v>
      </c>
      <c r="J3217" s="65">
        <v>2560.4</v>
      </c>
      <c r="K3217" s="65">
        <v>3299.72</v>
      </c>
      <c r="L3217" s="65">
        <v>5860.4000000000005</v>
      </c>
      <c r="M3217" s="65">
        <v>16730.55</v>
      </c>
      <c r="N3217" s="65">
        <v>-12062.7</v>
      </c>
      <c r="O3217" s="65">
        <v>6871.4000000000005</v>
      </c>
      <c r="P3217" s="65">
        <v>-20402.525000000001</v>
      </c>
      <c r="Q3217" s="65">
        <v>18252.099999999999</v>
      </c>
      <c r="R3217" s="65">
        <v>5247.7550000000001</v>
      </c>
      <c r="S3217" s="65">
        <v>-1519.8</v>
      </c>
      <c r="T3217" s="65">
        <v>446.86499999999995</v>
      </c>
      <c r="U3217" s="65">
        <v>-1068.1400000000001</v>
      </c>
      <c r="V3217" s="65">
        <v>18355.905000000002</v>
      </c>
    </row>
    <row r="3218" spans="1:22" x14ac:dyDescent="0.25">
      <c r="A3218">
        <v>3202</v>
      </c>
      <c r="B3218" s="65">
        <v>40.527299999999997</v>
      </c>
      <c r="C3218" s="65">
        <v>308.80500000000001</v>
      </c>
      <c r="D3218" s="65">
        <v>13.9133</v>
      </c>
      <c r="E3218" s="65">
        <v>236.03120000000001</v>
      </c>
      <c r="F3218" s="65">
        <v>3242.5434</v>
      </c>
      <c r="G3218" s="65">
        <v>2748.4049</v>
      </c>
      <c r="H3218" s="65">
        <v>9665.1337999999996</v>
      </c>
      <c r="I3218" s="65">
        <v>3183.3710000000001</v>
      </c>
      <c r="J3218" s="65">
        <v>2611.0961000000002</v>
      </c>
      <c r="K3218" s="65">
        <v>3277.9991</v>
      </c>
      <c r="L3218" s="65">
        <v>-821.1</v>
      </c>
      <c r="M3218" s="65">
        <v>20092.5</v>
      </c>
      <c r="N3218" s="65">
        <v>15081.3</v>
      </c>
      <c r="O3218" s="65">
        <v>-19382.400000000001</v>
      </c>
      <c r="P3218" s="65">
        <v>-4726.9750000000004</v>
      </c>
      <c r="Q3218" s="65">
        <v>-15420.500000000002</v>
      </c>
      <c r="R3218" s="65">
        <v>2216.375</v>
      </c>
      <c r="S3218" s="65">
        <v>-947.81999999999994</v>
      </c>
      <c r="T3218" s="65">
        <v>-7156.9349999999995</v>
      </c>
      <c r="U3218" s="65">
        <v>3275.54</v>
      </c>
      <c r="V3218" s="65">
        <v>-7790.0150000000058</v>
      </c>
    </row>
    <row r="3219" spans="1:22" x14ac:dyDescent="0.25">
      <c r="A3219">
        <v>3203</v>
      </c>
      <c r="B3219" s="65">
        <v>41.6</v>
      </c>
      <c r="C3219" s="65">
        <v>323.33999999999997</v>
      </c>
      <c r="D3219" s="65">
        <v>14.47</v>
      </c>
      <c r="E3219" s="65">
        <v>231.08</v>
      </c>
      <c r="F3219" s="65">
        <v>3161.91</v>
      </c>
      <c r="G3219" s="65">
        <v>2665.73</v>
      </c>
      <c r="H3219" s="65">
        <v>9681.52</v>
      </c>
      <c r="I3219" s="65">
        <v>3206.83</v>
      </c>
      <c r="J3219" s="65">
        <v>2558.85</v>
      </c>
      <c r="K3219" s="65">
        <v>3312.02</v>
      </c>
      <c r="L3219" s="65">
        <v>-8328.6</v>
      </c>
      <c r="M3219" s="65">
        <v>-1708.0500000000002</v>
      </c>
      <c r="N3219" s="65">
        <v>-6505.2</v>
      </c>
      <c r="O3219" s="65">
        <v>-9476.2000000000007</v>
      </c>
      <c r="P3219" s="65">
        <v>15430.6</v>
      </c>
      <c r="Q3219" s="65">
        <v>1115.02</v>
      </c>
      <c r="R3219" s="65">
        <v>1397.085</v>
      </c>
      <c r="S3219" s="65">
        <v>-3293.2299999999996</v>
      </c>
      <c r="T3219" s="65">
        <v>680.07</v>
      </c>
      <c r="U3219" s="65">
        <v>-3528.2200000000003</v>
      </c>
      <c r="V3219" s="65">
        <v>-14216.725000000002</v>
      </c>
    </row>
    <row r="3220" spans="1:22" x14ac:dyDescent="0.25">
      <c r="A3220">
        <v>3204</v>
      </c>
      <c r="B3220" s="65">
        <v>41.720199999999998</v>
      </c>
      <c r="C3220" s="65">
        <v>318.49299999999999</v>
      </c>
      <c r="D3220" s="65">
        <v>14.5268</v>
      </c>
      <c r="E3220" s="65">
        <v>227.1661</v>
      </c>
      <c r="F3220" s="65">
        <v>3111.3543</v>
      </c>
      <c r="G3220" s="65">
        <v>2740.9077000000002</v>
      </c>
      <c r="H3220" s="65">
        <v>9726.9179000000004</v>
      </c>
      <c r="I3220" s="65">
        <v>3167.9956000000002</v>
      </c>
      <c r="J3220" s="65">
        <v>2549.9553999999998</v>
      </c>
      <c r="K3220" s="65">
        <v>3205.2217000000001</v>
      </c>
      <c r="L3220" s="65">
        <v>-9171.4</v>
      </c>
      <c r="M3220" s="65">
        <v>5560.5</v>
      </c>
      <c r="N3220" s="65">
        <v>-8845.2000000000007</v>
      </c>
      <c r="O3220" s="65">
        <v>-1652.1999999999998</v>
      </c>
      <c r="P3220" s="65">
        <v>28070.3</v>
      </c>
      <c r="Q3220" s="65">
        <v>-13921.06</v>
      </c>
      <c r="R3220" s="65">
        <v>-872.83</v>
      </c>
      <c r="S3220" s="65">
        <v>589.72</v>
      </c>
      <c r="T3220" s="65">
        <v>2014.1699999999998</v>
      </c>
      <c r="U3220" s="65">
        <v>17831.02</v>
      </c>
      <c r="V3220" s="65">
        <v>19603.02</v>
      </c>
    </row>
    <row r="3221" spans="1:22" x14ac:dyDescent="0.25">
      <c r="A3221">
        <v>3205</v>
      </c>
      <c r="B3221" s="65">
        <v>40.15</v>
      </c>
      <c r="C3221" s="65">
        <v>328.41</v>
      </c>
      <c r="D3221" s="65">
        <v>14.52</v>
      </c>
      <c r="E3221" s="65">
        <v>231.14</v>
      </c>
      <c r="F3221" s="65">
        <v>3344.27</v>
      </c>
      <c r="G3221" s="65">
        <v>2628.59</v>
      </c>
      <c r="H3221" s="65">
        <v>9741.73</v>
      </c>
      <c r="I3221" s="65">
        <v>3124.34</v>
      </c>
      <c r="J3221" s="65">
        <v>2588.8000000000002</v>
      </c>
      <c r="K3221" s="65">
        <v>3282.35</v>
      </c>
      <c r="L3221" s="65">
        <v>1855</v>
      </c>
      <c r="M3221" s="65">
        <v>-9321.15</v>
      </c>
      <c r="N3221" s="65">
        <v>-8747.7000000000007</v>
      </c>
      <c r="O3221" s="65">
        <v>-9597.4</v>
      </c>
      <c r="P3221" s="65">
        <v>-30159.8</v>
      </c>
      <c r="Q3221" s="65">
        <v>8542.74</v>
      </c>
      <c r="R3221" s="65">
        <v>-1613.645</v>
      </c>
      <c r="S3221" s="65">
        <v>4955</v>
      </c>
      <c r="T3221" s="65">
        <v>-3813.0150000000003</v>
      </c>
      <c r="U3221" s="65">
        <v>2406.34</v>
      </c>
      <c r="V3221" s="65">
        <v>-45493.630000000005</v>
      </c>
    </row>
    <row r="3222" spans="1:22" x14ac:dyDescent="0.25">
      <c r="A3222">
        <v>3206</v>
      </c>
      <c r="B3222" s="65">
        <v>41.036299999999997</v>
      </c>
      <c r="C3222" s="65">
        <v>329.19209999999998</v>
      </c>
      <c r="D3222" s="65">
        <v>14.191800000000001</v>
      </c>
      <c r="E3222" s="65">
        <v>214.26679999999999</v>
      </c>
      <c r="F3222" s="65">
        <v>3312.6774999999998</v>
      </c>
      <c r="G3222" s="65">
        <v>2637.8647000000001</v>
      </c>
      <c r="H3222" s="65">
        <v>10054.829400000001</v>
      </c>
      <c r="I3222" s="65">
        <v>3177.8780999999999</v>
      </c>
      <c r="J3222" s="65">
        <v>2549.4807999999998</v>
      </c>
      <c r="K3222" s="65">
        <v>3253.2359999999999</v>
      </c>
      <c r="L3222" s="65">
        <v>-4384.0999999999995</v>
      </c>
      <c r="M3222" s="65">
        <v>-10488.15</v>
      </c>
      <c r="N3222" s="65">
        <v>4219.8</v>
      </c>
      <c r="O3222" s="65">
        <v>24146.400000000001</v>
      </c>
      <c r="P3222" s="65">
        <v>-22260.5</v>
      </c>
      <c r="Q3222" s="65">
        <v>6687.54</v>
      </c>
      <c r="R3222" s="65">
        <v>-17268.405000000002</v>
      </c>
      <c r="S3222" s="65">
        <v>-398.53000000000003</v>
      </c>
      <c r="T3222" s="65">
        <v>2085.36</v>
      </c>
      <c r="U3222" s="65">
        <v>8228.16</v>
      </c>
      <c r="V3222" s="65">
        <v>-9432.4249999999993</v>
      </c>
    </row>
    <row r="3223" spans="1:22" x14ac:dyDescent="0.25">
      <c r="A3223">
        <v>3207</v>
      </c>
      <c r="B3223" s="65">
        <v>40.700000000000003</v>
      </c>
      <c r="C3223" s="65">
        <v>325.39</v>
      </c>
      <c r="D3223" s="65">
        <v>14.21</v>
      </c>
      <c r="E3223" s="65">
        <v>213.45</v>
      </c>
      <c r="F3223" s="65">
        <v>3293.73</v>
      </c>
      <c r="G3223" s="65">
        <v>2698.91</v>
      </c>
      <c r="H3223" s="65">
        <v>9950.1</v>
      </c>
      <c r="I3223" s="65">
        <v>3094.9</v>
      </c>
      <c r="J3223" s="65">
        <v>2558.15</v>
      </c>
      <c r="K3223" s="65">
        <v>3361.39</v>
      </c>
      <c r="L3223" s="65">
        <v>-2041.2000000000003</v>
      </c>
      <c r="M3223" s="65">
        <v>-4792.2</v>
      </c>
      <c r="N3223" s="65">
        <v>3646.5</v>
      </c>
      <c r="O3223" s="65">
        <v>25774</v>
      </c>
      <c r="P3223" s="65">
        <v>-17522.849999999999</v>
      </c>
      <c r="Q3223" s="65">
        <v>-5521.16</v>
      </c>
      <c r="R3223" s="65">
        <v>-12032.15</v>
      </c>
      <c r="S3223" s="65">
        <v>7899.69</v>
      </c>
      <c r="T3223" s="65">
        <v>785.67</v>
      </c>
      <c r="U3223" s="65">
        <v>-13402.64</v>
      </c>
      <c r="V3223" s="65">
        <v>-17206.34</v>
      </c>
    </row>
    <row r="3224" spans="1:22" x14ac:dyDescent="0.25">
      <c r="A3224">
        <v>3208</v>
      </c>
      <c r="B3224" s="65">
        <v>41.579700000000003</v>
      </c>
      <c r="C3224" s="65">
        <v>323.61219999999997</v>
      </c>
      <c r="D3224" s="65">
        <v>14.926600000000001</v>
      </c>
      <c r="E3224" s="65">
        <v>229.58920000000001</v>
      </c>
      <c r="F3224" s="65">
        <v>3166.4203000000002</v>
      </c>
      <c r="G3224" s="65">
        <v>2683.7707999999998</v>
      </c>
      <c r="H3224" s="65">
        <v>10072.1818</v>
      </c>
      <c r="I3224" s="65">
        <v>3118.2226000000001</v>
      </c>
      <c r="J3224" s="65">
        <v>2562.4148</v>
      </c>
      <c r="K3224" s="65">
        <v>3341.8598000000002</v>
      </c>
      <c r="L3224" s="65">
        <v>-8187.9</v>
      </c>
      <c r="M3224" s="65">
        <v>-2118.2999999999997</v>
      </c>
      <c r="N3224" s="65">
        <v>-24437.4</v>
      </c>
      <c r="O3224" s="65">
        <v>-6498.4000000000005</v>
      </c>
      <c r="P3224" s="65">
        <v>14303.800000000001</v>
      </c>
      <c r="Q3224" s="65">
        <v>-2493.6800000000003</v>
      </c>
      <c r="R3224" s="65">
        <v>-18136.025000000001</v>
      </c>
      <c r="S3224" s="65">
        <v>5567.02</v>
      </c>
      <c r="T3224" s="65">
        <v>145.26000000000002</v>
      </c>
      <c r="U3224" s="65">
        <v>-9496.5999999999985</v>
      </c>
      <c r="V3224" s="65">
        <v>-51352.224999999991</v>
      </c>
    </row>
    <row r="3225" spans="1:22" x14ac:dyDescent="0.25">
      <c r="A3225">
        <v>3209</v>
      </c>
      <c r="B3225" s="65">
        <v>42.48</v>
      </c>
      <c r="C3225" s="65">
        <v>333.79</v>
      </c>
      <c r="D3225" s="65">
        <v>14.23</v>
      </c>
      <c r="E3225" s="65">
        <v>224.14</v>
      </c>
      <c r="F3225" s="65">
        <v>3044.01</v>
      </c>
      <c r="G3225" s="65">
        <v>2631.75</v>
      </c>
      <c r="H3225" s="65">
        <v>10075.09</v>
      </c>
      <c r="I3225" s="65">
        <v>3071.55</v>
      </c>
      <c r="J3225" s="65">
        <v>2581.9899999999998</v>
      </c>
      <c r="K3225" s="65">
        <v>3426.36</v>
      </c>
      <c r="L3225" s="65">
        <v>-14456.4</v>
      </c>
      <c r="M3225" s="65">
        <v>-17386.650000000001</v>
      </c>
      <c r="N3225" s="65">
        <v>2847</v>
      </c>
      <c r="O3225" s="65">
        <v>4406.6000000000004</v>
      </c>
      <c r="P3225" s="65">
        <v>44907.024999999994</v>
      </c>
      <c r="Q3225" s="65">
        <v>7910.5599999999995</v>
      </c>
      <c r="R3225" s="65">
        <v>-18281.48</v>
      </c>
      <c r="S3225" s="65">
        <v>10234.16</v>
      </c>
      <c r="T3225" s="65">
        <v>-2790.57</v>
      </c>
      <c r="U3225" s="65">
        <v>-26397.059999999998</v>
      </c>
      <c r="V3225" s="65">
        <v>-9006.8150000000096</v>
      </c>
    </row>
    <row r="3226" spans="1:22" x14ac:dyDescent="0.25">
      <c r="A3226">
        <v>3210</v>
      </c>
      <c r="B3226" s="65">
        <v>40.0627</v>
      </c>
      <c r="C3226" s="65">
        <v>317.90809999999999</v>
      </c>
      <c r="D3226" s="65">
        <v>14.7316</v>
      </c>
      <c r="E3226" s="65">
        <v>233.94909999999999</v>
      </c>
      <c r="F3226" s="65">
        <v>3150.0821000000001</v>
      </c>
      <c r="G3226" s="65">
        <v>2666.7727</v>
      </c>
      <c r="H3226" s="65">
        <v>9638.3518000000004</v>
      </c>
      <c r="I3226" s="65">
        <v>3217.3350999999998</v>
      </c>
      <c r="J3226" s="65">
        <v>2545.2302</v>
      </c>
      <c r="K3226" s="65">
        <v>3344.7586999999999</v>
      </c>
      <c r="L3226" s="65">
        <v>2431.1</v>
      </c>
      <c r="M3226" s="65">
        <v>6437.85</v>
      </c>
      <c r="N3226" s="65">
        <v>-16832.399999999998</v>
      </c>
      <c r="O3226" s="65">
        <v>-15218.199999999999</v>
      </c>
      <c r="P3226" s="65">
        <v>18388.349999999999</v>
      </c>
      <c r="Q3226" s="65">
        <v>905.94</v>
      </c>
      <c r="R3226" s="65">
        <v>3555.4749999999999</v>
      </c>
      <c r="S3226" s="65">
        <v>-4344.2300000000005</v>
      </c>
      <c r="T3226" s="65">
        <v>2722.95</v>
      </c>
      <c r="U3226" s="65">
        <v>-10076.380000000001</v>
      </c>
      <c r="V3226" s="65">
        <v>-12029.544999999998</v>
      </c>
    </row>
    <row r="3227" spans="1:22" x14ac:dyDescent="0.25">
      <c r="A3227">
        <v>3211</v>
      </c>
      <c r="B3227" s="65">
        <v>40.19</v>
      </c>
      <c r="C3227" s="65">
        <v>321.02999999999997</v>
      </c>
      <c r="D3227" s="65">
        <v>14.26</v>
      </c>
      <c r="E3227" s="65">
        <v>223.33</v>
      </c>
      <c r="F3227" s="65">
        <v>3188.23</v>
      </c>
      <c r="G3227" s="65">
        <v>2638.16</v>
      </c>
      <c r="H3227" s="65">
        <v>9679.91</v>
      </c>
      <c r="I3227" s="65">
        <v>3161.73</v>
      </c>
      <c r="J3227" s="65">
        <v>2559.3200000000002</v>
      </c>
      <c r="K3227" s="65">
        <v>3269.32</v>
      </c>
      <c r="L3227" s="65">
        <v>1558.9</v>
      </c>
      <c r="M3227" s="65">
        <v>1749.7500000000002</v>
      </c>
      <c r="N3227" s="65">
        <v>1606.8</v>
      </c>
      <c r="O3227" s="65">
        <v>6015.6</v>
      </c>
      <c r="P3227" s="65">
        <v>8852.125</v>
      </c>
      <c r="Q3227" s="65">
        <v>6627.5199999999995</v>
      </c>
      <c r="R3227" s="65">
        <v>1477.36</v>
      </c>
      <c r="S3227" s="65">
        <v>1216.3399999999999</v>
      </c>
      <c r="T3227" s="65">
        <v>608.95500000000004</v>
      </c>
      <c r="U3227" s="65">
        <v>5010.9000000000005</v>
      </c>
      <c r="V3227" s="65">
        <v>34724.250000000007</v>
      </c>
    </row>
    <row r="3228" spans="1:22" x14ac:dyDescent="0.25">
      <c r="A3228">
        <v>3212</v>
      </c>
      <c r="B3228" s="65">
        <v>40.212499999999999</v>
      </c>
      <c r="C3228" s="65">
        <v>325.76409999999998</v>
      </c>
      <c r="D3228" s="65">
        <v>14.006500000000001</v>
      </c>
      <c r="E3228" s="65">
        <v>231.62110000000001</v>
      </c>
      <c r="F3228" s="65">
        <v>3198.1480999999999</v>
      </c>
      <c r="G3228" s="65">
        <v>2690.3303999999998</v>
      </c>
      <c r="H3228" s="65">
        <v>9563.3395</v>
      </c>
      <c r="I3228" s="65">
        <v>3117.3141999999998</v>
      </c>
      <c r="J3228" s="65">
        <v>2546.7082</v>
      </c>
      <c r="K3228" s="65">
        <v>3304.8515000000002</v>
      </c>
      <c r="L3228" s="65">
        <v>1382.5</v>
      </c>
      <c r="M3228" s="65">
        <v>-5346.15</v>
      </c>
      <c r="N3228" s="65">
        <v>11446.5</v>
      </c>
      <c r="O3228" s="65">
        <v>-10562.2</v>
      </c>
      <c r="P3228" s="65">
        <v>6371.85</v>
      </c>
      <c r="Q3228" s="65">
        <v>-3805.6</v>
      </c>
      <c r="R3228" s="65">
        <v>7306.09</v>
      </c>
      <c r="S3228" s="65">
        <v>5657.8600000000006</v>
      </c>
      <c r="T3228" s="65">
        <v>2501.25</v>
      </c>
      <c r="U3228" s="65">
        <v>-2094.94</v>
      </c>
      <c r="V3228" s="65">
        <v>12857.16</v>
      </c>
    </row>
    <row r="3229" spans="1:22" x14ac:dyDescent="0.25">
      <c r="A3229">
        <v>3213</v>
      </c>
      <c r="B3229" s="65">
        <v>41.45</v>
      </c>
      <c r="C3229" s="65">
        <v>318.47000000000003</v>
      </c>
      <c r="D3229" s="65">
        <v>13.93</v>
      </c>
      <c r="E3229" s="65">
        <v>229.41</v>
      </c>
      <c r="F3229" s="65">
        <v>3475.4</v>
      </c>
      <c r="G3229" s="65">
        <v>2654.11</v>
      </c>
      <c r="H3229" s="65">
        <v>9589.2099999999991</v>
      </c>
      <c r="I3229" s="65">
        <v>3237.07</v>
      </c>
      <c r="J3229" s="65">
        <v>2547.4299999999998</v>
      </c>
      <c r="K3229" s="65">
        <v>3258.35</v>
      </c>
      <c r="L3229" s="65">
        <v>-7254.8</v>
      </c>
      <c r="M3229" s="65">
        <v>5589.75</v>
      </c>
      <c r="N3229" s="65">
        <v>14367.6</v>
      </c>
      <c r="O3229" s="65">
        <v>-6134.8</v>
      </c>
      <c r="P3229" s="65">
        <v>-62940.224999999999</v>
      </c>
      <c r="Q3229" s="65">
        <v>3437.76</v>
      </c>
      <c r="R3229" s="65">
        <v>6012.3649999999998</v>
      </c>
      <c r="S3229" s="65">
        <v>-6317.41</v>
      </c>
      <c r="T3229" s="65">
        <v>2392.92</v>
      </c>
      <c r="U3229" s="65">
        <v>7205.22</v>
      </c>
      <c r="V3229" s="65">
        <v>-43641.619999999995</v>
      </c>
    </row>
    <row r="3230" spans="1:22" x14ac:dyDescent="0.25">
      <c r="A3230">
        <v>3214</v>
      </c>
      <c r="B3230" s="65">
        <v>40.823099999999997</v>
      </c>
      <c r="C3230" s="65">
        <v>331.69080000000002</v>
      </c>
      <c r="D3230" s="65">
        <v>14.429600000000001</v>
      </c>
      <c r="E3230" s="65">
        <v>226.13460000000001</v>
      </c>
      <c r="F3230" s="65">
        <v>3235.279</v>
      </c>
      <c r="G3230" s="65">
        <v>2644.3252000000002</v>
      </c>
      <c r="H3230" s="65">
        <v>9446.1736000000001</v>
      </c>
      <c r="I3230" s="65">
        <v>3127.5095000000001</v>
      </c>
      <c r="J3230" s="65">
        <v>2522.4295000000002</v>
      </c>
      <c r="K3230" s="65">
        <v>3283.3040000000001</v>
      </c>
      <c r="L3230" s="65">
        <v>-2891.7000000000003</v>
      </c>
      <c r="M3230" s="65">
        <v>-14236.2</v>
      </c>
      <c r="N3230" s="65">
        <v>-5054.3999999999996</v>
      </c>
      <c r="O3230" s="65">
        <v>410.8</v>
      </c>
      <c r="P3230" s="65">
        <v>-2910.875</v>
      </c>
      <c r="Q3230" s="65">
        <v>5395.44</v>
      </c>
      <c r="R3230" s="65">
        <v>13164.384999999998</v>
      </c>
      <c r="S3230" s="65">
        <v>4638.33</v>
      </c>
      <c r="T3230" s="65">
        <v>6143.0549999999994</v>
      </c>
      <c r="U3230" s="65">
        <v>2214.5600000000004</v>
      </c>
      <c r="V3230" s="65">
        <v>6873.3949999999932</v>
      </c>
    </row>
    <row r="3231" spans="1:22" x14ac:dyDescent="0.25">
      <c r="A3231">
        <v>3215</v>
      </c>
      <c r="B3231" s="65">
        <v>39.96</v>
      </c>
      <c r="C3231" s="65">
        <v>320.13</v>
      </c>
      <c r="D3231" s="65">
        <v>14.13</v>
      </c>
      <c r="E3231" s="65">
        <v>219.74</v>
      </c>
      <c r="F3231" s="65">
        <v>3200.71</v>
      </c>
      <c r="G3231" s="65">
        <v>2597.87</v>
      </c>
      <c r="H3231" s="65">
        <v>9662.57</v>
      </c>
      <c r="I3231" s="65">
        <v>3165.92</v>
      </c>
      <c r="J3231" s="65">
        <v>2564.9</v>
      </c>
      <c r="K3231" s="65">
        <v>3320.23</v>
      </c>
      <c r="L3231" s="65">
        <v>3157.7</v>
      </c>
      <c r="M3231" s="65">
        <v>3102.6</v>
      </c>
      <c r="N3231" s="65">
        <v>6567.5999999999995</v>
      </c>
      <c r="O3231" s="65">
        <v>13207.2</v>
      </c>
      <c r="P3231" s="65">
        <v>5730.2749999999996</v>
      </c>
      <c r="Q3231" s="65">
        <v>14686.179999999998</v>
      </c>
      <c r="R3231" s="65">
        <v>2344.75</v>
      </c>
      <c r="S3231" s="65">
        <v>797.23</v>
      </c>
      <c r="T3231" s="65">
        <v>-227.97</v>
      </c>
      <c r="U3231" s="65">
        <v>-5171.12</v>
      </c>
      <c r="V3231" s="65">
        <v>44194.445</v>
      </c>
    </row>
    <row r="3232" spans="1:22" x14ac:dyDescent="0.25">
      <c r="A3232">
        <v>3216</v>
      </c>
      <c r="B3232" s="65">
        <v>40.526200000000003</v>
      </c>
      <c r="C3232" s="65">
        <v>322.16739999999999</v>
      </c>
      <c r="D3232" s="65">
        <v>14.576599999999999</v>
      </c>
      <c r="E3232" s="65">
        <v>226.0017</v>
      </c>
      <c r="F3232" s="65">
        <v>3095.5056</v>
      </c>
      <c r="G3232" s="65">
        <v>2705.6711</v>
      </c>
      <c r="H3232" s="65">
        <v>9868.9372999999996</v>
      </c>
      <c r="I3232" s="65">
        <v>3142.7903000000001</v>
      </c>
      <c r="J3232" s="65">
        <v>2566.0459000000001</v>
      </c>
      <c r="K3232" s="65">
        <v>3285.2429999999999</v>
      </c>
      <c r="L3232" s="65">
        <v>-813.4</v>
      </c>
      <c r="M3232" s="65">
        <v>48.9</v>
      </c>
      <c r="N3232" s="65">
        <v>-10787.4</v>
      </c>
      <c r="O3232" s="65">
        <v>676.6</v>
      </c>
      <c r="P3232" s="65">
        <v>32032.474999999999</v>
      </c>
      <c r="Q3232" s="65">
        <v>-6873.74</v>
      </c>
      <c r="R3232" s="65">
        <v>-7973.8</v>
      </c>
      <c r="S3232" s="65">
        <v>3110.25</v>
      </c>
      <c r="T3232" s="65">
        <v>-399.40500000000003</v>
      </c>
      <c r="U3232" s="65">
        <v>1826.7600000000002</v>
      </c>
      <c r="V3232" s="65">
        <v>10847.239999999998</v>
      </c>
    </row>
    <row r="3233" spans="1:22" x14ac:dyDescent="0.25">
      <c r="A3233">
        <v>3217</v>
      </c>
      <c r="B3233" s="65">
        <v>40.21</v>
      </c>
      <c r="C3233" s="65">
        <v>315.92</v>
      </c>
      <c r="D3233" s="65">
        <v>14.57</v>
      </c>
      <c r="E3233" s="65">
        <v>221.89</v>
      </c>
      <c r="F3233" s="65">
        <v>3233.31</v>
      </c>
      <c r="G3233" s="65">
        <v>2653.83</v>
      </c>
      <c r="H3233" s="65">
        <v>9585.32</v>
      </c>
      <c r="I3233" s="65">
        <v>3228.85</v>
      </c>
      <c r="J3233" s="65">
        <v>2565.23</v>
      </c>
      <c r="K3233" s="65">
        <v>3291.73</v>
      </c>
      <c r="L3233" s="65">
        <v>1373.4</v>
      </c>
      <c r="M3233" s="65">
        <v>9427.5</v>
      </c>
      <c r="N3233" s="65">
        <v>-10498.8</v>
      </c>
      <c r="O3233" s="65">
        <v>8894.4</v>
      </c>
      <c r="P3233" s="65">
        <v>-2419.15</v>
      </c>
      <c r="Q3233" s="65">
        <v>3494.42</v>
      </c>
      <c r="R3233" s="65">
        <v>6206.8850000000002</v>
      </c>
      <c r="S3233" s="65">
        <v>-5495.96</v>
      </c>
      <c r="T3233" s="65">
        <v>-277.23</v>
      </c>
      <c r="U3233" s="65">
        <v>530.07999999999993</v>
      </c>
      <c r="V3233" s="65">
        <v>11235.545</v>
      </c>
    </row>
    <row r="3234" spans="1:22" x14ac:dyDescent="0.25">
      <c r="A3234">
        <v>3218</v>
      </c>
      <c r="B3234" s="65">
        <v>42.001300000000001</v>
      </c>
      <c r="C3234" s="65">
        <v>315.07709999999997</v>
      </c>
      <c r="D3234" s="65">
        <v>14.3864</v>
      </c>
      <c r="E3234" s="65">
        <v>232.87559999999999</v>
      </c>
      <c r="F3234" s="65">
        <v>3277.6269000000002</v>
      </c>
      <c r="G3234" s="65">
        <v>2603.3517000000002</v>
      </c>
      <c r="H3234" s="65">
        <v>9602.5694000000003</v>
      </c>
      <c r="I3234" s="65">
        <v>3230.8741</v>
      </c>
      <c r="J3234" s="65">
        <v>2616.3267000000001</v>
      </c>
      <c r="K3234" s="65">
        <v>3334.7345</v>
      </c>
      <c r="L3234" s="65">
        <v>-11139.1</v>
      </c>
      <c r="M3234" s="65">
        <v>10684.349999999999</v>
      </c>
      <c r="N3234" s="65">
        <v>-3369.6000000000004</v>
      </c>
      <c r="O3234" s="65">
        <v>-13071.199999999999</v>
      </c>
      <c r="P3234" s="65">
        <v>-13497.85</v>
      </c>
      <c r="Q3234" s="65">
        <v>13590.14</v>
      </c>
      <c r="R3234" s="65">
        <v>5344.5950000000003</v>
      </c>
      <c r="S3234" s="65">
        <v>-5698.13</v>
      </c>
      <c r="T3234" s="65">
        <v>-7941.5249999999996</v>
      </c>
      <c r="U3234" s="65">
        <v>-8071.54</v>
      </c>
      <c r="V3234" s="65">
        <v>-33169.86</v>
      </c>
    </row>
    <row r="3235" spans="1:22" x14ac:dyDescent="0.25">
      <c r="A3235">
        <v>3219</v>
      </c>
      <c r="B3235" s="65">
        <v>39.26</v>
      </c>
      <c r="C3235" s="65">
        <v>317.37</v>
      </c>
      <c r="D3235" s="65">
        <v>14.02</v>
      </c>
      <c r="E3235" s="65">
        <v>221.96</v>
      </c>
      <c r="F3235" s="65">
        <v>3266.88</v>
      </c>
      <c r="G3235" s="65">
        <v>2685.98</v>
      </c>
      <c r="H3235" s="65">
        <v>9577.1200000000008</v>
      </c>
      <c r="I3235" s="65">
        <v>3156.38</v>
      </c>
      <c r="J3235" s="65">
        <v>2534.48</v>
      </c>
      <c r="K3235" s="65">
        <v>3322.09</v>
      </c>
      <c r="L3235" s="65">
        <v>8080.1</v>
      </c>
      <c r="M3235" s="65">
        <v>7246.6500000000005</v>
      </c>
      <c r="N3235" s="65">
        <v>10740.599999999999</v>
      </c>
      <c r="O3235" s="65">
        <v>8752</v>
      </c>
      <c r="P3235" s="65">
        <v>-10810.824999999999</v>
      </c>
      <c r="Q3235" s="65">
        <v>-2934.7000000000003</v>
      </c>
      <c r="R3235" s="65">
        <v>6616.9549999999999</v>
      </c>
      <c r="S3235" s="65">
        <v>1751.0200000000002</v>
      </c>
      <c r="T3235" s="65">
        <v>4335.66</v>
      </c>
      <c r="U3235" s="65">
        <v>-5541.82</v>
      </c>
      <c r="V3235" s="65">
        <v>28235.64</v>
      </c>
    </row>
    <row r="3236" spans="1:22" x14ac:dyDescent="0.25">
      <c r="A3236">
        <v>3220</v>
      </c>
      <c r="B3236" s="65">
        <v>39.329799999999999</v>
      </c>
      <c r="C3236" s="65">
        <v>312.3852</v>
      </c>
      <c r="D3236" s="65">
        <v>14.590999999999999</v>
      </c>
      <c r="E3236" s="65">
        <v>227.71299999999999</v>
      </c>
      <c r="F3236" s="65">
        <v>3231.7847999999999</v>
      </c>
      <c r="G3236" s="65">
        <v>2736.2455</v>
      </c>
      <c r="H3236" s="65">
        <v>9607.8498999999993</v>
      </c>
      <c r="I3236" s="65">
        <v>3123.5909000000001</v>
      </c>
      <c r="J3236" s="65">
        <v>2570.9596999999999</v>
      </c>
      <c r="K3236" s="65">
        <v>3220.2694000000001</v>
      </c>
      <c r="L3236" s="65">
        <v>7561.4000000000005</v>
      </c>
      <c r="M3236" s="65">
        <v>14722.2</v>
      </c>
      <c r="N3236" s="65">
        <v>-11349</v>
      </c>
      <c r="O3236" s="65">
        <v>-2746</v>
      </c>
      <c r="P3236" s="65">
        <v>-2037.325</v>
      </c>
      <c r="Q3236" s="65">
        <v>-12988.62</v>
      </c>
      <c r="R3236" s="65">
        <v>5080.57</v>
      </c>
      <c r="S3236" s="65">
        <v>5030.1900000000005</v>
      </c>
      <c r="T3236" s="65">
        <v>-1136.4750000000001</v>
      </c>
      <c r="U3236" s="65">
        <v>14821.48</v>
      </c>
      <c r="V3236" s="65">
        <v>16958.420000000002</v>
      </c>
    </row>
    <row r="3237" spans="1:22" x14ac:dyDescent="0.25">
      <c r="A3237">
        <v>3221</v>
      </c>
      <c r="B3237" s="65">
        <v>41.97</v>
      </c>
      <c r="C3237" s="65">
        <v>317.79000000000002</v>
      </c>
      <c r="D3237" s="65">
        <v>13.9</v>
      </c>
      <c r="E3237" s="65">
        <v>234.89</v>
      </c>
      <c r="F3237" s="65">
        <v>3263.8</v>
      </c>
      <c r="G3237" s="65">
        <v>2691.47</v>
      </c>
      <c r="H3237" s="65">
        <v>9775.81</v>
      </c>
      <c r="I3237" s="65">
        <v>3220.01</v>
      </c>
      <c r="J3237" s="65">
        <v>2537.2800000000002</v>
      </c>
      <c r="K3237" s="65">
        <v>3306.17</v>
      </c>
      <c r="L3237" s="65">
        <v>-10891.300000000001</v>
      </c>
      <c r="M3237" s="65">
        <v>6621.5999999999995</v>
      </c>
      <c r="N3237" s="65">
        <v>15514.199999999999</v>
      </c>
      <c r="O3237" s="65">
        <v>-17103.2</v>
      </c>
      <c r="P3237" s="65">
        <v>-10041.75</v>
      </c>
      <c r="Q3237" s="65">
        <v>-4034.24</v>
      </c>
      <c r="R3237" s="65">
        <v>-3317.68</v>
      </c>
      <c r="S3237" s="65">
        <v>-4612.18</v>
      </c>
      <c r="T3237" s="65">
        <v>3915</v>
      </c>
      <c r="U3237" s="65">
        <v>-2357.7600000000002</v>
      </c>
      <c r="V3237" s="65">
        <v>-26307.310000000005</v>
      </c>
    </row>
    <row r="3238" spans="1:22" x14ac:dyDescent="0.25">
      <c r="A3238">
        <v>3222</v>
      </c>
      <c r="B3238" s="65">
        <v>40.632800000000003</v>
      </c>
      <c r="C3238" s="65">
        <v>321.5575</v>
      </c>
      <c r="D3238" s="65">
        <v>14.4945</v>
      </c>
      <c r="E3238" s="65">
        <v>231.0445</v>
      </c>
      <c r="F3238" s="65">
        <v>3183.0014999999999</v>
      </c>
      <c r="G3238" s="65">
        <v>2604.9227000000001</v>
      </c>
      <c r="H3238" s="65">
        <v>9693.1437999999998</v>
      </c>
      <c r="I3238" s="65">
        <v>3128.0556999999999</v>
      </c>
      <c r="J3238" s="65">
        <v>2580.1291000000001</v>
      </c>
      <c r="K3238" s="65">
        <v>3271.0081</v>
      </c>
      <c r="L3238" s="65">
        <v>-1559.6</v>
      </c>
      <c r="M3238" s="65">
        <v>963.74999999999989</v>
      </c>
      <c r="N3238" s="65">
        <v>-7585.5</v>
      </c>
      <c r="O3238" s="65">
        <v>-9409</v>
      </c>
      <c r="P3238" s="65">
        <v>10158.5</v>
      </c>
      <c r="Q3238" s="65">
        <v>13275.94</v>
      </c>
      <c r="R3238" s="65">
        <v>815.875</v>
      </c>
      <c r="S3238" s="65">
        <v>4583.71</v>
      </c>
      <c r="T3238" s="65">
        <v>-2511.8849999999998</v>
      </c>
      <c r="U3238" s="65">
        <v>4673.74</v>
      </c>
      <c r="V3238" s="65">
        <v>13405.530000000002</v>
      </c>
    </row>
    <row r="3239" spans="1:22" x14ac:dyDescent="0.25">
      <c r="A3239">
        <v>3223</v>
      </c>
      <c r="B3239" s="65">
        <v>39.9</v>
      </c>
      <c r="C3239" s="65">
        <v>327.41000000000003</v>
      </c>
      <c r="D3239" s="65">
        <v>14.47</v>
      </c>
      <c r="E3239" s="65">
        <v>209.72</v>
      </c>
      <c r="F3239" s="65">
        <v>3330.89</v>
      </c>
      <c r="G3239" s="65">
        <v>2659.24</v>
      </c>
      <c r="H3239" s="65">
        <v>9403.94</v>
      </c>
      <c r="I3239" s="65">
        <v>3190.21</v>
      </c>
      <c r="J3239" s="65">
        <v>2601.88</v>
      </c>
      <c r="K3239" s="65">
        <v>3404.55</v>
      </c>
      <c r="L3239" s="65">
        <v>3548.3</v>
      </c>
      <c r="M3239" s="65">
        <v>-7810.95</v>
      </c>
      <c r="N3239" s="65">
        <v>-6821.1</v>
      </c>
      <c r="O3239" s="65">
        <v>33232.799999999996</v>
      </c>
      <c r="P3239" s="65">
        <v>-26813.85</v>
      </c>
      <c r="Q3239" s="65">
        <v>2411.6</v>
      </c>
      <c r="R3239" s="65">
        <v>15276.105000000001</v>
      </c>
      <c r="S3239" s="65">
        <v>-1631.7900000000002</v>
      </c>
      <c r="T3239" s="65">
        <v>-5774.2650000000003</v>
      </c>
      <c r="U3239" s="65">
        <v>-22035.38</v>
      </c>
      <c r="V3239" s="65">
        <v>-16418.530000000002</v>
      </c>
    </row>
    <row r="3240" spans="1:22" x14ac:dyDescent="0.25">
      <c r="A3240">
        <v>3224</v>
      </c>
      <c r="B3240" s="65">
        <v>40.5364</v>
      </c>
      <c r="C3240" s="65">
        <v>325.13029999999998</v>
      </c>
      <c r="D3240" s="65">
        <v>14.41</v>
      </c>
      <c r="E3240" s="65">
        <v>229.63650000000001</v>
      </c>
      <c r="F3240" s="65">
        <v>3176.0520000000001</v>
      </c>
      <c r="G3240" s="65">
        <v>2693.0151999999998</v>
      </c>
      <c r="H3240" s="65">
        <v>10010.2664</v>
      </c>
      <c r="I3240" s="65">
        <v>3114.76</v>
      </c>
      <c r="J3240" s="65">
        <v>2582.9434000000001</v>
      </c>
      <c r="K3240" s="65">
        <v>3278.8215</v>
      </c>
      <c r="L3240" s="65">
        <v>-884.80000000000007</v>
      </c>
      <c r="M3240" s="65">
        <v>-4395.45</v>
      </c>
      <c r="N3240" s="65">
        <v>-4290</v>
      </c>
      <c r="O3240" s="65">
        <v>-6593</v>
      </c>
      <c r="P3240" s="65">
        <v>11895.875</v>
      </c>
      <c r="Q3240" s="65">
        <v>-4342.5600000000004</v>
      </c>
      <c r="R3240" s="65">
        <v>-15040.254999999999</v>
      </c>
      <c r="S3240" s="65">
        <v>5913.2800000000007</v>
      </c>
      <c r="T3240" s="65">
        <v>-2934.0299999999997</v>
      </c>
      <c r="U3240" s="65">
        <v>3111.06</v>
      </c>
      <c r="V3240" s="65">
        <v>-17559.88</v>
      </c>
    </row>
    <row r="3241" spans="1:22" x14ac:dyDescent="0.25">
      <c r="A3241">
        <v>3225</v>
      </c>
      <c r="B3241" s="65">
        <v>40.33</v>
      </c>
      <c r="C3241" s="65">
        <v>321.14</v>
      </c>
      <c r="D3241" s="65">
        <v>14.31</v>
      </c>
      <c r="E3241" s="65">
        <v>216.58</v>
      </c>
      <c r="F3241" s="65">
        <v>3167.18</v>
      </c>
      <c r="G3241" s="65">
        <v>2683.15</v>
      </c>
      <c r="H3241" s="65">
        <v>9321.26</v>
      </c>
      <c r="I3241" s="65">
        <v>3158.77</v>
      </c>
      <c r="J3241" s="65">
        <v>2578.8000000000002</v>
      </c>
      <c r="K3241" s="65">
        <v>3285.66</v>
      </c>
      <c r="L3241" s="65">
        <v>563.5</v>
      </c>
      <c r="M3241" s="65">
        <v>1584.3</v>
      </c>
      <c r="N3241" s="65">
        <v>-347.1</v>
      </c>
      <c r="O3241" s="65">
        <v>19518.2</v>
      </c>
      <c r="P3241" s="65">
        <v>14113.975</v>
      </c>
      <c r="Q3241" s="65">
        <v>-2368.94</v>
      </c>
      <c r="R3241" s="65">
        <v>19409.835000000003</v>
      </c>
      <c r="S3241" s="65">
        <v>1512.55</v>
      </c>
      <c r="T3241" s="65">
        <v>-2312.3700000000003</v>
      </c>
      <c r="U3241" s="65">
        <v>1743.2400000000002</v>
      </c>
      <c r="V3241" s="65">
        <v>53417.19</v>
      </c>
    </row>
    <row r="3242" spans="1:22" x14ac:dyDescent="0.25">
      <c r="A3242">
        <v>3226</v>
      </c>
      <c r="B3242" s="65">
        <v>40.547400000000003</v>
      </c>
      <c r="C3242" s="65">
        <v>330.41719999999998</v>
      </c>
      <c r="D3242" s="65">
        <v>14.1638</v>
      </c>
      <c r="E3242" s="65">
        <v>211.0635</v>
      </c>
      <c r="F3242" s="65">
        <v>3372.4663</v>
      </c>
      <c r="G3242" s="65">
        <v>2630.7453999999998</v>
      </c>
      <c r="H3242" s="65">
        <v>9780.3048999999992</v>
      </c>
      <c r="I3242" s="65">
        <v>3147.5682999999999</v>
      </c>
      <c r="J3242" s="65">
        <v>2550.0023000000001</v>
      </c>
      <c r="K3242" s="65">
        <v>3288.7316999999998</v>
      </c>
      <c r="L3242" s="65">
        <v>-961.8</v>
      </c>
      <c r="M3242" s="65">
        <v>-12325.8</v>
      </c>
      <c r="N3242" s="65">
        <v>5311.7999999999993</v>
      </c>
      <c r="O3242" s="65">
        <v>30553</v>
      </c>
      <c r="P3242" s="65">
        <v>-37207.700000000004</v>
      </c>
      <c r="Q3242" s="65">
        <v>8111.4000000000005</v>
      </c>
      <c r="R3242" s="65">
        <v>-3542.18</v>
      </c>
      <c r="S3242" s="65">
        <v>2632.45</v>
      </c>
      <c r="T3242" s="65">
        <v>2007.135</v>
      </c>
      <c r="U3242" s="65">
        <v>1129.02</v>
      </c>
      <c r="V3242" s="65">
        <v>-4292.6750000000029</v>
      </c>
    </row>
    <row r="3243" spans="1:22" x14ac:dyDescent="0.25">
      <c r="A3243">
        <v>3227</v>
      </c>
      <c r="B3243" s="65">
        <v>41.11</v>
      </c>
      <c r="C3243" s="65">
        <v>325.41000000000003</v>
      </c>
      <c r="D3243" s="65">
        <v>14.4</v>
      </c>
      <c r="E3243" s="65">
        <v>225.99</v>
      </c>
      <c r="F3243" s="65">
        <v>3021.05</v>
      </c>
      <c r="G3243" s="65">
        <v>2622</v>
      </c>
      <c r="H3243" s="65">
        <v>9607.5300000000007</v>
      </c>
      <c r="I3243" s="65">
        <v>3155.46</v>
      </c>
      <c r="J3243" s="65">
        <v>2560.5500000000002</v>
      </c>
      <c r="K3243" s="65">
        <v>3241.2</v>
      </c>
      <c r="L3243" s="65">
        <v>-4928.7</v>
      </c>
      <c r="M3243" s="65">
        <v>-4813.95</v>
      </c>
      <c r="N3243" s="65">
        <v>-3759.6</v>
      </c>
      <c r="O3243" s="65">
        <v>692.6</v>
      </c>
      <c r="P3243" s="65">
        <v>50645.8</v>
      </c>
      <c r="Q3243" s="65">
        <v>9861.18</v>
      </c>
      <c r="R3243" s="65">
        <v>5096.585</v>
      </c>
      <c r="S3243" s="65">
        <v>1843.45</v>
      </c>
      <c r="T3243" s="65">
        <v>425.46</v>
      </c>
      <c r="U3243" s="65">
        <v>10636.16</v>
      </c>
      <c r="V3243" s="65">
        <v>65698.985000000001</v>
      </c>
    </row>
    <row r="3244" spans="1:22" x14ac:dyDescent="0.25">
      <c r="A3244">
        <v>3228</v>
      </c>
      <c r="B3244" s="65">
        <v>39.930999999999997</v>
      </c>
      <c r="C3244" s="65">
        <v>317.25970000000001</v>
      </c>
      <c r="D3244" s="65">
        <v>14.151199999999999</v>
      </c>
      <c r="E3244" s="65">
        <v>240.4956</v>
      </c>
      <c r="F3244" s="65">
        <v>3213.3188</v>
      </c>
      <c r="G3244" s="65">
        <v>2715.9614999999999</v>
      </c>
      <c r="H3244" s="65">
        <v>9469.3601999999992</v>
      </c>
      <c r="I3244" s="65">
        <v>3164.6453999999999</v>
      </c>
      <c r="J3244" s="65">
        <v>2572.3748999999998</v>
      </c>
      <c r="K3244" s="65">
        <v>3356.4124999999999</v>
      </c>
      <c r="L3244" s="65">
        <v>3353</v>
      </c>
      <c r="M3244" s="65">
        <v>7410.45</v>
      </c>
      <c r="N3244" s="65">
        <v>5803.2</v>
      </c>
      <c r="O3244" s="65">
        <v>-28311.200000000001</v>
      </c>
      <c r="P3244" s="65">
        <v>2579.1750000000002</v>
      </c>
      <c r="Q3244" s="65">
        <v>-8931.82</v>
      </c>
      <c r="R3244" s="65">
        <v>12005.055</v>
      </c>
      <c r="S3244" s="65">
        <v>924.74000000000012</v>
      </c>
      <c r="T3244" s="65">
        <v>-1348.7549999999999</v>
      </c>
      <c r="U3244" s="65">
        <v>-12407.14</v>
      </c>
      <c r="V3244" s="65">
        <v>-18923.294999999998</v>
      </c>
    </row>
    <row r="3245" spans="1:22" x14ac:dyDescent="0.25">
      <c r="A3245">
        <v>3229</v>
      </c>
      <c r="B3245" s="65">
        <v>41.98</v>
      </c>
      <c r="C3245" s="65">
        <v>315.55</v>
      </c>
      <c r="D3245" s="65">
        <v>14.37</v>
      </c>
      <c r="E3245" s="65">
        <v>234.51</v>
      </c>
      <c r="F3245" s="65">
        <v>3272.3</v>
      </c>
      <c r="G3245" s="65">
        <v>2751.94</v>
      </c>
      <c r="H3245" s="65">
        <v>9850.85</v>
      </c>
      <c r="I3245" s="65">
        <v>3110.71</v>
      </c>
      <c r="J3245" s="65">
        <v>2531.41</v>
      </c>
      <c r="K3245" s="65">
        <v>3291.09</v>
      </c>
      <c r="L3245" s="65">
        <v>-10969</v>
      </c>
      <c r="M3245" s="65">
        <v>9975.2999999999993</v>
      </c>
      <c r="N3245" s="65">
        <v>-2886</v>
      </c>
      <c r="O3245" s="65">
        <v>-16344.2</v>
      </c>
      <c r="P3245" s="65">
        <v>-12166.875</v>
      </c>
      <c r="Q3245" s="65">
        <v>-16128.02</v>
      </c>
      <c r="R3245" s="65">
        <v>-7069.2750000000005</v>
      </c>
      <c r="S3245" s="65">
        <v>6318.11</v>
      </c>
      <c r="T3245" s="65">
        <v>4795.3649999999998</v>
      </c>
      <c r="U3245" s="65">
        <v>657.2</v>
      </c>
      <c r="V3245" s="65">
        <v>-43817.395000000004</v>
      </c>
    </row>
    <row r="3246" spans="1:22" x14ac:dyDescent="0.25">
      <c r="A3246">
        <v>3230</v>
      </c>
      <c r="B3246" s="65">
        <v>40.690899999999999</v>
      </c>
      <c r="C3246" s="65">
        <v>325.49349999999998</v>
      </c>
      <c r="D3246" s="65">
        <v>14.232200000000001</v>
      </c>
      <c r="E3246" s="65">
        <v>218.4717</v>
      </c>
      <c r="F3246" s="65">
        <v>3125.1262000000002</v>
      </c>
      <c r="G3246" s="65">
        <v>2659.1079</v>
      </c>
      <c r="H3246" s="65">
        <v>10299.177299999999</v>
      </c>
      <c r="I3246" s="65">
        <v>3158.9027999999998</v>
      </c>
      <c r="J3246" s="65">
        <v>2563.1289999999999</v>
      </c>
      <c r="K3246" s="65">
        <v>3276.4018999999998</v>
      </c>
      <c r="L3246" s="65">
        <v>-1966.3</v>
      </c>
      <c r="M3246" s="65">
        <v>-4940.25</v>
      </c>
      <c r="N3246" s="65">
        <v>2644.2</v>
      </c>
      <c r="O3246" s="65">
        <v>15736.599999999999</v>
      </c>
      <c r="P3246" s="65">
        <v>24627.325000000001</v>
      </c>
      <c r="Q3246" s="65">
        <v>2438.9</v>
      </c>
      <c r="R3246" s="65">
        <v>-29485.8</v>
      </c>
      <c r="S3246" s="65">
        <v>1499</v>
      </c>
      <c r="T3246" s="65">
        <v>38.129999999999995</v>
      </c>
      <c r="U3246" s="65">
        <v>3594.9800000000005</v>
      </c>
      <c r="V3246" s="65">
        <v>14186.785</v>
      </c>
    </row>
    <row r="3247" spans="1:22" x14ac:dyDescent="0.25">
      <c r="A3247">
        <v>3231</v>
      </c>
      <c r="B3247" s="65">
        <v>39.58</v>
      </c>
      <c r="C3247" s="65">
        <v>316.88</v>
      </c>
      <c r="D3247" s="65">
        <v>14.24</v>
      </c>
      <c r="E3247" s="65">
        <v>221.58</v>
      </c>
      <c r="F3247" s="65">
        <v>3228.38</v>
      </c>
      <c r="G3247" s="65">
        <v>2638.31</v>
      </c>
      <c r="H3247" s="65">
        <v>10305.99</v>
      </c>
      <c r="I3247" s="65">
        <v>3319.47</v>
      </c>
      <c r="J3247" s="65">
        <v>2544.23</v>
      </c>
      <c r="K3247" s="65">
        <v>3299.72</v>
      </c>
      <c r="L3247" s="65">
        <v>5832.4000000000005</v>
      </c>
      <c r="M3247" s="65">
        <v>7987.05</v>
      </c>
      <c r="N3247" s="65">
        <v>2160.6</v>
      </c>
      <c r="O3247" s="65">
        <v>9527</v>
      </c>
      <c r="P3247" s="65">
        <v>-1185.325</v>
      </c>
      <c r="Q3247" s="65">
        <v>6597.5800000000008</v>
      </c>
      <c r="R3247" s="65">
        <v>-29826.294999999998</v>
      </c>
      <c r="S3247" s="65">
        <v>-14558.170000000002</v>
      </c>
      <c r="T3247" s="65">
        <v>2872.47</v>
      </c>
      <c r="U3247" s="65">
        <v>-1068.6199999999999</v>
      </c>
      <c r="V3247" s="65">
        <v>-11661.309999999998</v>
      </c>
    </row>
    <row r="3248" spans="1:22" x14ac:dyDescent="0.25">
      <c r="A3248">
        <v>3232</v>
      </c>
      <c r="B3248" s="65">
        <v>39.441000000000003</v>
      </c>
      <c r="C3248" s="65">
        <v>317.4468</v>
      </c>
      <c r="D3248" s="65">
        <v>14.5783</v>
      </c>
      <c r="E3248" s="65">
        <v>221.49019999999999</v>
      </c>
      <c r="F3248" s="65">
        <v>2960.3914</v>
      </c>
      <c r="G3248" s="65">
        <v>2669.4544999999998</v>
      </c>
      <c r="H3248" s="65">
        <v>9737.6427000000003</v>
      </c>
      <c r="I3248" s="65">
        <v>3122.0976999999998</v>
      </c>
      <c r="J3248" s="65">
        <v>2610.5165999999999</v>
      </c>
      <c r="K3248" s="65">
        <v>3247.4277999999999</v>
      </c>
      <c r="L3248" s="65">
        <v>6783</v>
      </c>
      <c r="M3248" s="65">
        <v>7129.7999999999993</v>
      </c>
      <c r="N3248" s="65">
        <v>-10853.699999999999</v>
      </c>
      <c r="O3248" s="65">
        <v>9699.6</v>
      </c>
      <c r="P3248" s="65">
        <v>65811.024999999994</v>
      </c>
      <c r="Q3248" s="65">
        <v>369.58000000000004</v>
      </c>
      <c r="R3248" s="65">
        <v>-1409.07</v>
      </c>
      <c r="S3248" s="65">
        <v>5179.51</v>
      </c>
      <c r="T3248" s="65">
        <v>-7070.01</v>
      </c>
      <c r="U3248" s="65">
        <v>9389.7999999999993</v>
      </c>
      <c r="V3248" s="65">
        <v>85029.534999999989</v>
      </c>
    </row>
    <row r="3249" spans="1:22" x14ac:dyDescent="0.25">
      <c r="A3249">
        <v>3233</v>
      </c>
      <c r="B3249" s="65">
        <v>41.49</v>
      </c>
      <c r="C3249" s="65">
        <v>322.06</v>
      </c>
      <c r="D3249" s="65">
        <v>14.38</v>
      </c>
      <c r="E3249" s="65">
        <v>226.92</v>
      </c>
      <c r="F3249" s="65">
        <v>3386.31</v>
      </c>
      <c r="G3249" s="65">
        <v>2685.21</v>
      </c>
      <c r="H3249" s="65">
        <v>9584.68</v>
      </c>
      <c r="I3249" s="65">
        <v>3194.47</v>
      </c>
      <c r="J3249" s="65">
        <v>2555.06</v>
      </c>
      <c r="K3249" s="65">
        <v>3275.46</v>
      </c>
      <c r="L3249" s="65">
        <v>-7566.3</v>
      </c>
      <c r="M3249" s="65">
        <v>215.4</v>
      </c>
      <c r="N3249" s="65">
        <v>-3123.9</v>
      </c>
      <c r="O3249" s="65">
        <v>-1165.8</v>
      </c>
      <c r="P3249" s="65">
        <v>-40668.300000000003</v>
      </c>
      <c r="Q3249" s="65">
        <v>-2781.84</v>
      </c>
      <c r="R3249" s="65">
        <v>6238.9549999999999</v>
      </c>
      <c r="S3249" s="65">
        <v>-2058.19</v>
      </c>
      <c r="T3249" s="65">
        <v>1248.2849999999999</v>
      </c>
      <c r="U3249" s="65">
        <v>3782.72</v>
      </c>
      <c r="V3249" s="65">
        <v>-45878.97</v>
      </c>
    </row>
    <row r="3250" spans="1:22" x14ac:dyDescent="0.25">
      <c r="A3250">
        <v>3234</v>
      </c>
      <c r="B3250" s="65">
        <v>40.415300000000002</v>
      </c>
      <c r="C3250" s="65">
        <v>314.72199999999998</v>
      </c>
      <c r="D3250" s="65">
        <v>14.222300000000001</v>
      </c>
      <c r="E3250" s="65">
        <v>222.70419999999999</v>
      </c>
      <c r="F3250" s="65">
        <v>3147.1298000000002</v>
      </c>
      <c r="G3250" s="65">
        <v>2671.8449000000001</v>
      </c>
      <c r="H3250" s="65">
        <v>10011.243</v>
      </c>
      <c r="I3250" s="65">
        <v>3161.8339000000001</v>
      </c>
      <c r="J3250" s="65">
        <v>2580.9029</v>
      </c>
      <c r="K3250" s="65">
        <v>3292.2202000000002</v>
      </c>
      <c r="L3250" s="65">
        <v>-37.1</v>
      </c>
      <c r="M3250" s="65">
        <v>11217</v>
      </c>
      <c r="N3250" s="65">
        <v>3030.3</v>
      </c>
      <c r="O3250" s="65">
        <v>7271.6</v>
      </c>
      <c r="P3250" s="65">
        <v>19126.425000000003</v>
      </c>
      <c r="Q3250" s="65">
        <v>-108.5</v>
      </c>
      <c r="R3250" s="65">
        <v>-15089.084999999999</v>
      </c>
      <c r="S3250" s="65">
        <v>1205.8899999999999</v>
      </c>
      <c r="T3250" s="65">
        <v>-2627.9549999999999</v>
      </c>
      <c r="U3250" s="65">
        <v>431.32</v>
      </c>
      <c r="V3250" s="65">
        <v>24419.895000000004</v>
      </c>
    </row>
    <row r="3251" spans="1:22" x14ac:dyDescent="0.25">
      <c r="A3251">
        <v>3235</v>
      </c>
      <c r="B3251" s="65">
        <v>39.770000000000003</v>
      </c>
      <c r="C3251" s="65">
        <v>321.89</v>
      </c>
      <c r="D3251" s="65">
        <v>14.34</v>
      </c>
      <c r="E3251" s="65">
        <v>218.88</v>
      </c>
      <c r="F3251" s="65">
        <v>3301.5</v>
      </c>
      <c r="G3251" s="65">
        <v>2654.28</v>
      </c>
      <c r="H3251" s="65">
        <v>9965.84</v>
      </c>
      <c r="I3251" s="65">
        <v>3211.99</v>
      </c>
      <c r="J3251" s="65">
        <v>2569.92</v>
      </c>
      <c r="K3251" s="65">
        <v>3292.45</v>
      </c>
      <c r="L3251" s="65">
        <v>4489.8</v>
      </c>
      <c r="M3251" s="65">
        <v>459.30000000000007</v>
      </c>
      <c r="N3251" s="65">
        <v>-1751.1000000000001</v>
      </c>
      <c r="O3251" s="65">
        <v>14921.2</v>
      </c>
      <c r="P3251" s="65">
        <v>-19467.075000000001</v>
      </c>
      <c r="Q3251" s="65">
        <v>3404.92</v>
      </c>
      <c r="R3251" s="65">
        <v>-12819.014999999999</v>
      </c>
      <c r="S3251" s="65">
        <v>-3810.15</v>
      </c>
      <c r="T3251" s="65">
        <v>-980.07</v>
      </c>
      <c r="U3251" s="65">
        <v>385.54</v>
      </c>
      <c r="V3251" s="65">
        <v>-15166.649999999998</v>
      </c>
    </row>
    <row r="3252" spans="1:22" x14ac:dyDescent="0.25">
      <c r="A3252">
        <v>3236</v>
      </c>
      <c r="B3252" s="65">
        <v>39.113999999999997</v>
      </c>
      <c r="C3252" s="65">
        <v>320.76589999999999</v>
      </c>
      <c r="D3252" s="65">
        <v>14.3453</v>
      </c>
      <c r="E3252" s="65">
        <v>223.01759999999999</v>
      </c>
      <c r="F3252" s="65">
        <v>3268.0758000000001</v>
      </c>
      <c r="G3252" s="65">
        <v>2623.0481</v>
      </c>
      <c r="H3252" s="65">
        <v>9429.8873000000003</v>
      </c>
      <c r="I3252" s="65">
        <v>3178.6532000000002</v>
      </c>
      <c r="J3252" s="65">
        <v>2562.9992000000002</v>
      </c>
      <c r="K3252" s="65">
        <v>3267.6279</v>
      </c>
      <c r="L3252" s="65">
        <v>9072</v>
      </c>
      <c r="M3252" s="65">
        <v>2151.15</v>
      </c>
      <c r="N3252" s="65">
        <v>-1766.7</v>
      </c>
      <c r="O3252" s="65">
        <v>6644.8</v>
      </c>
      <c r="P3252" s="65">
        <v>-11110.075000000001</v>
      </c>
      <c r="Q3252" s="65">
        <v>9650.86</v>
      </c>
      <c r="R3252" s="65">
        <v>13978.7</v>
      </c>
      <c r="S3252" s="65">
        <v>-476.03999999999996</v>
      </c>
      <c r="T3252" s="65">
        <v>57.6</v>
      </c>
      <c r="U3252" s="65">
        <v>5349.78</v>
      </c>
      <c r="V3252" s="65">
        <v>33552.074999999997</v>
      </c>
    </row>
    <row r="3253" spans="1:22" x14ac:dyDescent="0.25">
      <c r="A3253">
        <v>3237</v>
      </c>
      <c r="B3253" s="65">
        <v>41.79</v>
      </c>
      <c r="C3253" s="65">
        <v>321.81</v>
      </c>
      <c r="D3253" s="65">
        <v>14.23</v>
      </c>
      <c r="E3253" s="65">
        <v>227.29</v>
      </c>
      <c r="F3253" s="65">
        <v>3320.37</v>
      </c>
      <c r="G3253" s="65">
        <v>2673.97</v>
      </c>
      <c r="H3253" s="65">
        <v>10051.120000000001</v>
      </c>
      <c r="I3253" s="65">
        <v>3149.02</v>
      </c>
      <c r="J3253" s="65">
        <v>2519.9</v>
      </c>
      <c r="K3253" s="65">
        <v>3323.31</v>
      </c>
      <c r="L3253" s="65">
        <v>-9653</v>
      </c>
      <c r="M3253" s="65">
        <v>588.29999999999995</v>
      </c>
      <c r="N3253" s="65">
        <v>2866.5</v>
      </c>
      <c r="O3253" s="65">
        <v>-1907.6</v>
      </c>
      <c r="P3253" s="65">
        <v>-24182.600000000002</v>
      </c>
      <c r="Q3253" s="65">
        <v>-532.76</v>
      </c>
      <c r="R3253" s="65">
        <v>-17082.7</v>
      </c>
      <c r="S3253" s="65">
        <v>2487.4500000000003</v>
      </c>
      <c r="T3253" s="65">
        <v>6523.0649999999996</v>
      </c>
      <c r="U3253" s="65">
        <v>-5786.88</v>
      </c>
      <c r="V3253" s="65">
        <v>-46680.224999999999</v>
      </c>
    </row>
    <row r="3254" spans="1:22" x14ac:dyDescent="0.25">
      <c r="A3254">
        <v>3238</v>
      </c>
      <c r="B3254" s="65">
        <v>40.240099999999998</v>
      </c>
      <c r="C3254" s="65">
        <v>337.25760000000002</v>
      </c>
      <c r="D3254" s="65">
        <v>14.0609</v>
      </c>
      <c r="E3254" s="65">
        <v>220.5917</v>
      </c>
      <c r="F3254" s="65">
        <v>3277.4358000000002</v>
      </c>
      <c r="G3254" s="65">
        <v>2650.1230999999998</v>
      </c>
      <c r="H3254" s="65">
        <v>9696.2702000000008</v>
      </c>
      <c r="I3254" s="65">
        <v>3152.5070000000001</v>
      </c>
      <c r="J3254" s="65">
        <v>2559.9135999999999</v>
      </c>
      <c r="K3254" s="65">
        <v>3322.4319</v>
      </c>
      <c r="L3254" s="65">
        <v>1189.3</v>
      </c>
      <c r="M3254" s="65">
        <v>-22586.400000000001</v>
      </c>
      <c r="N3254" s="65">
        <v>9324.9</v>
      </c>
      <c r="O3254" s="65">
        <v>11496.6</v>
      </c>
      <c r="P3254" s="65">
        <v>-13450.075000000001</v>
      </c>
      <c r="Q3254" s="65">
        <v>4235.8600000000006</v>
      </c>
      <c r="R3254" s="65">
        <v>659.55500000000006</v>
      </c>
      <c r="S3254" s="65">
        <v>2138.58</v>
      </c>
      <c r="T3254" s="65">
        <v>520.43999999999994</v>
      </c>
      <c r="U3254" s="65">
        <v>-5611.0199999999995</v>
      </c>
      <c r="V3254" s="65">
        <v>-12082.260000000002</v>
      </c>
    </row>
    <row r="3255" spans="1:22" x14ac:dyDescent="0.25">
      <c r="A3255">
        <v>3239</v>
      </c>
      <c r="B3255" s="65">
        <v>41.56</v>
      </c>
      <c r="C3255" s="65">
        <v>325.17</v>
      </c>
      <c r="D3255" s="65">
        <v>13.85</v>
      </c>
      <c r="E3255" s="65">
        <v>219</v>
      </c>
      <c r="F3255" s="65">
        <v>3269.79</v>
      </c>
      <c r="G3255" s="65">
        <v>2693.93</v>
      </c>
      <c r="H3255" s="65">
        <v>9537.0499999999993</v>
      </c>
      <c r="I3255" s="65">
        <v>3107.91</v>
      </c>
      <c r="J3255" s="65">
        <v>2534.8200000000002</v>
      </c>
      <c r="K3255" s="65">
        <v>3398.58</v>
      </c>
      <c r="L3255" s="65">
        <v>-8029</v>
      </c>
      <c r="M3255" s="65">
        <v>-4452.8999999999996</v>
      </c>
      <c r="N3255" s="65">
        <v>17717.7</v>
      </c>
      <c r="O3255" s="65">
        <v>14680.400000000001</v>
      </c>
      <c r="P3255" s="65">
        <v>-11539.025</v>
      </c>
      <c r="Q3255" s="65">
        <v>-4526.5</v>
      </c>
      <c r="R3255" s="65">
        <v>8620.6</v>
      </c>
      <c r="S3255" s="65">
        <v>6598.63</v>
      </c>
      <c r="T3255" s="65">
        <v>4284.9449999999997</v>
      </c>
      <c r="U3255" s="65">
        <v>-20839.740000000002</v>
      </c>
      <c r="V3255" s="65">
        <v>2515.1100000000042</v>
      </c>
    </row>
    <row r="3256" spans="1:22" x14ac:dyDescent="0.25">
      <c r="A3256">
        <v>3240</v>
      </c>
      <c r="B3256" s="65">
        <v>41.326099999999997</v>
      </c>
      <c r="C3256" s="65">
        <v>332.93729999999999</v>
      </c>
      <c r="D3256" s="65">
        <v>14.232900000000001</v>
      </c>
      <c r="E3256" s="65">
        <v>227.78200000000001</v>
      </c>
      <c r="F3256" s="65">
        <v>3268.5156000000002</v>
      </c>
      <c r="G3256" s="65">
        <v>2621.5216</v>
      </c>
      <c r="H3256" s="65">
        <v>9709.2769000000008</v>
      </c>
      <c r="I3256" s="65">
        <v>3189.0672</v>
      </c>
      <c r="J3256" s="65">
        <v>2545.9203000000002</v>
      </c>
      <c r="K3256" s="65">
        <v>3281.7368999999999</v>
      </c>
      <c r="L3256" s="65">
        <v>-6412.7</v>
      </c>
      <c r="M3256" s="65">
        <v>-16105.949999999999</v>
      </c>
      <c r="N3256" s="65">
        <v>2616.9</v>
      </c>
      <c r="O3256" s="65">
        <v>-2884</v>
      </c>
      <c r="P3256" s="65">
        <v>-11220.025</v>
      </c>
      <c r="Q3256" s="65">
        <v>9956.16</v>
      </c>
      <c r="R3256" s="65">
        <v>9.2200000000000006</v>
      </c>
      <c r="S3256" s="65">
        <v>-1517.44</v>
      </c>
      <c r="T3256" s="65">
        <v>2619.4350000000004</v>
      </c>
      <c r="U3256" s="65">
        <v>2527.98</v>
      </c>
      <c r="V3256" s="65">
        <v>-20410.419999999991</v>
      </c>
    </row>
    <row r="3257" spans="1:22" x14ac:dyDescent="0.25">
      <c r="A3257">
        <v>3241</v>
      </c>
      <c r="B3257" s="65">
        <v>38.68</v>
      </c>
      <c r="C3257" s="65">
        <v>322.12</v>
      </c>
      <c r="D3257" s="65">
        <v>14.47</v>
      </c>
      <c r="E3257" s="65">
        <v>228.1</v>
      </c>
      <c r="F3257" s="65">
        <v>3070.83</v>
      </c>
      <c r="G3257" s="65">
        <v>2683.76</v>
      </c>
      <c r="H3257" s="65">
        <v>9730.57</v>
      </c>
      <c r="I3257" s="65">
        <v>3104.82</v>
      </c>
      <c r="J3257" s="65">
        <v>2573.5100000000002</v>
      </c>
      <c r="K3257" s="65">
        <v>3273.75</v>
      </c>
      <c r="L3257" s="65">
        <v>12125.4</v>
      </c>
      <c r="M3257" s="65">
        <v>113.1</v>
      </c>
      <c r="N3257" s="65">
        <v>-6602.7</v>
      </c>
      <c r="O3257" s="65">
        <v>-3512</v>
      </c>
      <c r="P3257" s="65">
        <v>38200.225000000006</v>
      </c>
      <c r="Q3257" s="65">
        <v>-2491.16</v>
      </c>
      <c r="R3257" s="65">
        <v>-1055.5149999999999</v>
      </c>
      <c r="S3257" s="65">
        <v>6906.8</v>
      </c>
      <c r="T3257" s="65">
        <v>-1519.53</v>
      </c>
      <c r="U3257" s="65">
        <v>4125.84</v>
      </c>
      <c r="V3257" s="65">
        <v>46290.460000000006</v>
      </c>
    </row>
    <row r="3258" spans="1:22" x14ac:dyDescent="0.25">
      <c r="A3258">
        <v>3242</v>
      </c>
      <c r="B3258" s="65">
        <v>42.4741</v>
      </c>
      <c r="C3258" s="65">
        <v>316.56970000000001</v>
      </c>
      <c r="D3258" s="65">
        <v>14.4488</v>
      </c>
      <c r="E3258" s="65">
        <v>227.0728</v>
      </c>
      <c r="F3258" s="65">
        <v>3204.7107000000001</v>
      </c>
      <c r="G3258" s="65">
        <v>2723.9575</v>
      </c>
      <c r="H3258" s="65">
        <v>9908.3685000000005</v>
      </c>
      <c r="I3258" s="65">
        <v>3178.41</v>
      </c>
      <c r="J3258" s="65">
        <v>2597.4016000000001</v>
      </c>
      <c r="K3258" s="65">
        <v>3311.2449999999999</v>
      </c>
      <c r="L3258" s="65">
        <v>-14448.699999999999</v>
      </c>
      <c r="M3258" s="65">
        <v>8445.4500000000007</v>
      </c>
      <c r="N3258" s="65">
        <v>-5803.2</v>
      </c>
      <c r="O3258" s="65">
        <v>-1465.6</v>
      </c>
      <c r="P3258" s="65">
        <v>4731.2000000000007</v>
      </c>
      <c r="Q3258" s="65">
        <v>-10531.019999999999</v>
      </c>
      <c r="R3258" s="65">
        <v>-9945.3599999999988</v>
      </c>
      <c r="S3258" s="65">
        <v>-451.71999999999997</v>
      </c>
      <c r="T3258" s="65">
        <v>-5102.76</v>
      </c>
      <c r="U3258" s="65">
        <v>-3373.6400000000003</v>
      </c>
      <c r="V3258" s="65">
        <v>-37945.35</v>
      </c>
    </row>
    <row r="3259" spans="1:22" x14ac:dyDescent="0.25">
      <c r="A3259">
        <v>3243</v>
      </c>
      <c r="B3259" s="65">
        <v>41.62</v>
      </c>
      <c r="C3259" s="65">
        <v>319.68</v>
      </c>
      <c r="D3259" s="65">
        <v>13.9</v>
      </c>
      <c r="E3259" s="65">
        <v>220.6</v>
      </c>
      <c r="F3259" s="65">
        <v>3210.44</v>
      </c>
      <c r="G3259" s="65">
        <v>2658.73</v>
      </c>
      <c r="H3259" s="65">
        <v>10102.120000000001</v>
      </c>
      <c r="I3259" s="65">
        <v>3229.8</v>
      </c>
      <c r="J3259" s="65">
        <v>2553.11</v>
      </c>
      <c r="K3259" s="65">
        <v>3323.72</v>
      </c>
      <c r="L3259" s="65">
        <v>-8464.4</v>
      </c>
      <c r="M3259" s="65">
        <v>3786.3</v>
      </c>
      <c r="N3259" s="65">
        <v>15642.9</v>
      </c>
      <c r="O3259" s="65">
        <v>11489</v>
      </c>
      <c r="P3259" s="65">
        <v>3298</v>
      </c>
      <c r="Q3259" s="65">
        <v>2514.8399999999997</v>
      </c>
      <c r="R3259" s="65">
        <v>-19632.97</v>
      </c>
      <c r="S3259" s="65">
        <v>-5590.5999999999995</v>
      </c>
      <c r="T3259" s="65">
        <v>1541.145</v>
      </c>
      <c r="U3259" s="65">
        <v>-5868.2</v>
      </c>
      <c r="V3259" s="65">
        <v>-1283.9850000000015</v>
      </c>
    </row>
    <row r="3260" spans="1:22" x14ac:dyDescent="0.25">
      <c r="A3260">
        <v>3244</v>
      </c>
      <c r="B3260" s="65">
        <v>41.3521</v>
      </c>
      <c r="C3260" s="65">
        <v>318.91230000000002</v>
      </c>
      <c r="D3260" s="65">
        <v>14.667400000000001</v>
      </c>
      <c r="E3260" s="65">
        <v>217.31010000000001</v>
      </c>
      <c r="F3260" s="65">
        <v>3155.3092000000001</v>
      </c>
      <c r="G3260" s="65">
        <v>2765.8535000000002</v>
      </c>
      <c r="H3260" s="65">
        <v>9776.4781000000003</v>
      </c>
      <c r="I3260" s="65">
        <v>3200.3449999999998</v>
      </c>
      <c r="J3260" s="65">
        <v>2562.0360999999998</v>
      </c>
      <c r="K3260" s="65">
        <v>3257.4807999999998</v>
      </c>
      <c r="L3260" s="65">
        <v>-6594.7000000000007</v>
      </c>
      <c r="M3260" s="65">
        <v>4931.55</v>
      </c>
      <c r="N3260" s="65">
        <v>-14328.6</v>
      </c>
      <c r="O3260" s="65">
        <v>18059.8</v>
      </c>
      <c r="P3260" s="65">
        <v>17081.575000000001</v>
      </c>
      <c r="Q3260" s="65">
        <v>-18910.22</v>
      </c>
      <c r="R3260" s="65">
        <v>-3350.84</v>
      </c>
      <c r="S3260" s="65">
        <v>-2645.2200000000003</v>
      </c>
      <c r="T3260" s="65">
        <v>202.065</v>
      </c>
      <c r="U3260" s="65">
        <v>7379.2</v>
      </c>
      <c r="V3260" s="65">
        <v>1824.6099999999979</v>
      </c>
    </row>
    <row r="3261" spans="1:22" x14ac:dyDescent="0.25">
      <c r="A3261">
        <v>3245</v>
      </c>
      <c r="B3261" s="65">
        <v>39.770000000000003</v>
      </c>
      <c r="C3261" s="65">
        <v>316.8</v>
      </c>
      <c r="D3261" s="65">
        <v>14.15</v>
      </c>
      <c r="E3261" s="65">
        <v>226.6</v>
      </c>
      <c r="F3261" s="65">
        <v>3109.42</v>
      </c>
      <c r="G3261" s="65">
        <v>2666.34</v>
      </c>
      <c r="H3261" s="65">
        <v>9789.7099999999991</v>
      </c>
      <c r="I3261" s="65">
        <v>3194.4</v>
      </c>
      <c r="J3261" s="65">
        <v>2498.54</v>
      </c>
      <c r="K3261" s="65">
        <v>3326.78</v>
      </c>
      <c r="L3261" s="65">
        <v>4470.9000000000005</v>
      </c>
      <c r="M3261" s="65">
        <v>8106.5999999999995</v>
      </c>
      <c r="N3261" s="65">
        <v>5947.5</v>
      </c>
      <c r="O3261" s="65">
        <v>-523.59999999999991</v>
      </c>
      <c r="P3261" s="65">
        <v>28553.375</v>
      </c>
      <c r="Q3261" s="65">
        <v>991.82</v>
      </c>
      <c r="R3261" s="65">
        <v>-4012.31</v>
      </c>
      <c r="S3261" s="65">
        <v>-2051.14</v>
      </c>
      <c r="T3261" s="65">
        <v>9725.94</v>
      </c>
      <c r="U3261" s="65">
        <v>-6479.9400000000005</v>
      </c>
      <c r="V3261" s="65">
        <v>44729.145000000004</v>
      </c>
    </row>
    <row r="3262" spans="1:22" x14ac:dyDescent="0.25">
      <c r="A3262">
        <v>3246</v>
      </c>
      <c r="B3262" s="65">
        <v>41.214599999999997</v>
      </c>
      <c r="C3262" s="65">
        <v>337.11750000000001</v>
      </c>
      <c r="D3262" s="65">
        <v>14.0281</v>
      </c>
      <c r="E3262" s="65">
        <v>235.20519999999999</v>
      </c>
      <c r="F3262" s="65">
        <v>3270.6028000000001</v>
      </c>
      <c r="G3262" s="65">
        <v>2604.7154999999998</v>
      </c>
      <c r="H3262" s="65">
        <v>9826.8886999999995</v>
      </c>
      <c r="I3262" s="65">
        <v>3155.4034999999999</v>
      </c>
      <c r="J3262" s="65">
        <v>2542.9292</v>
      </c>
      <c r="K3262" s="65">
        <v>3296.6477</v>
      </c>
      <c r="L3262" s="65">
        <v>-5632.2</v>
      </c>
      <c r="M3262" s="65">
        <v>-22376.25</v>
      </c>
      <c r="N3262" s="65">
        <v>10604.099999999999</v>
      </c>
      <c r="O3262" s="65">
        <v>-17730.399999999998</v>
      </c>
      <c r="P3262" s="65">
        <v>-11741.825000000001</v>
      </c>
      <c r="Q3262" s="65">
        <v>13317.38</v>
      </c>
      <c r="R3262" s="65">
        <v>-5871.37</v>
      </c>
      <c r="S3262" s="65">
        <v>1848.93</v>
      </c>
      <c r="T3262" s="65">
        <v>3068.1</v>
      </c>
      <c r="U3262" s="65">
        <v>-454.18</v>
      </c>
      <c r="V3262" s="65">
        <v>-34967.715000000004</v>
      </c>
    </row>
    <row r="3263" spans="1:22" x14ac:dyDescent="0.25">
      <c r="A3263">
        <v>3247</v>
      </c>
      <c r="B3263" s="65">
        <v>40.68</v>
      </c>
      <c r="C3263" s="65">
        <v>317.79000000000002</v>
      </c>
      <c r="D3263" s="65">
        <v>13.81</v>
      </c>
      <c r="E3263" s="65">
        <v>227.43</v>
      </c>
      <c r="F3263" s="65">
        <v>3334.46</v>
      </c>
      <c r="G3263" s="65">
        <v>2686.11</v>
      </c>
      <c r="H3263" s="65">
        <v>9616.7900000000009</v>
      </c>
      <c r="I3263" s="65">
        <v>3118.9</v>
      </c>
      <c r="J3263" s="65">
        <v>2584.0100000000002</v>
      </c>
      <c r="K3263" s="65">
        <v>3345.9</v>
      </c>
      <c r="L3263" s="65">
        <v>-1861.3000000000002</v>
      </c>
      <c r="M3263" s="65">
        <v>6615.9</v>
      </c>
      <c r="N3263" s="65">
        <v>19219.2</v>
      </c>
      <c r="O3263" s="65">
        <v>-2178.4</v>
      </c>
      <c r="P3263" s="65">
        <v>-27705.8</v>
      </c>
      <c r="Q3263" s="65">
        <v>-2960.92</v>
      </c>
      <c r="R3263" s="65">
        <v>4633.5999999999995</v>
      </c>
      <c r="S3263" s="65">
        <v>5499.34</v>
      </c>
      <c r="T3263" s="65">
        <v>-3094.74</v>
      </c>
      <c r="U3263" s="65">
        <v>-10303.719999999999</v>
      </c>
      <c r="V3263" s="65">
        <v>-12136.84</v>
      </c>
    </row>
    <row r="3264" spans="1:22" x14ac:dyDescent="0.25">
      <c r="A3264">
        <v>3248</v>
      </c>
      <c r="B3264" s="65">
        <v>41.274099999999997</v>
      </c>
      <c r="C3264" s="65">
        <v>316.80799999999999</v>
      </c>
      <c r="D3264" s="65">
        <v>14.278</v>
      </c>
      <c r="E3264" s="65">
        <v>228.6353</v>
      </c>
      <c r="F3264" s="65">
        <v>3473.5565999999999</v>
      </c>
      <c r="G3264" s="65">
        <v>2637.9180000000001</v>
      </c>
      <c r="H3264" s="65">
        <v>9749.3508000000002</v>
      </c>
      <c r="I3264" s="65">
        <v>3237.0792000000001</v>
      </c>
      <c r="J3264" s="65">
        <v>2538.0113999999999</v>
      </c>
      <c r="K3264" s="65">
        <v>3308.5378999999998</v>
      </c>
      <c r="L3264" s="65">
        <v>-6048.7</v>
      </c>
      <c r="M3264" s="65">
        <v>8088.0000000000009</v>
      </c>
      <c r="N3264" s="65">
        <v>858</v>
      </c>
      <c r="O3264" s="65">
        <v>-4590.6000000000004</v>
      </c>
      <c r="P3264" s="65">
        <v>-62480.275000000001</v>
      </c>
      <c r="Q3264" s="65">
        <v>6676.88</v>
      </c>
      <c r="R3264" s="65">
        <v>-1994.4749999999999</v>
      </c>
      <c r="S3264" s="65">
        <v>-6318.64</v>
      </c>
      <c r="T3264" s="65">
        <v>3805.77</v>
      </c>
      <c r="U3264" s="65">
        <v>-2832.22</v>
      </c>
      <c r="V3264" s="65">
        <v>-64836.26</v>
      </c>
    </row>
    <row r="3265" spans="1:22" x14ac:dyDescent="0.25">
      <c r="A3265">
        <v>3249</v>
      </c>
      <c r="B3265" s="65">
        <v>40.19</v>
      </c>
      <c r="C3265" s="65">
        <v>317.8</v>
      </c>
      <c r="D3265" s="65">
        <v>14.4</v>
      </c>
      <c r="E3265" s="65">
        <v>228.54</v>
      </c>
      <c r="F3265" s="65">
        <v>3165.97</v>
      </c>
      <c r="G3265" s="65">
        <v>2714.7</v>
      </c>
      <c r="H3265" s="65">
        <v>9971.8799999999992</v>
      </c>
      <c r="I3265" s="65">
        <v>3112.72</v>
      </c>
      <c r="J3265" s="65">
        <v>2579.91</v>
      </c>
      <c r="K3265" s="65">
        <v>3382.17</v>
      </c>
      <c r="L3265" s="65">
        <v>1535.8000000000002</v>
      </c>
      <c r="M3265" s="65">
        <v>6598.05</v>
      </c>
      <c r="N3265" s="65">
        <v>-3935.1000000000004</v>
      </c>
      <c r="O3265" s="65">
        <v>-4401.2</v>
      </c>
      <c r="P3265" s="65">
        <v>14417.25</v>
      </c>
      <c r="Q3265" s="65">
        <v>-8679.66</v>
      </c>
      <c r="R3265" s="65">
        <v>-13121.064999999999</v>
      </c>
      <c r="S3265" s="65">
        <v>6117.0499999999993</v>
      </c>
      <c r="T3265" s="65">
        <v>-2479.1549999999997</v>
      </c>
      <c r="U3265" s="65">
        <v>-17558.760000000002</v>
      </c>
      <c r="V3265" s="65">
        <v>-21506.79</v>
      </c>
    </row>
    <row r="3266" spans="1:22" x14ac:dyDescent="0.25">
      <c r="A3266">
        <v>3250</v>
      </c>
      <c r="B3266" s="65">
        <v>40.606900000000003</v>
      </c>
      <c r="C3266" s="65">
        <v>334.29450000000003</v>
      </c>
      <c r="D3266" s="65">
        <v>14.534700000000001</v>
      </c>
      <c r="E3266" s="65">
        <v>235.73349999999999</v>
      </c>
      <c r="F3266" s="65">
        <v>3296.9931000000001</v>
      </c>
      <c r="G3266" s="65">
        <v>2666.3224</v>
      </c>
      <c r="H3266" s="65">
        <v>10202.502899999999</v>
      </c>
      <c r="I3266" s="65">
        <v>3186.9443000000001</v>
      </c>
      <c r="J3266" s="65">
        <v>2594.9333000000001</v>
      </c>
      <c r="K3266" s="65">
        <v>3238.2800999999999</v>
      </c>
      <c r="L3266" s="65">
        <v>-1378.3</v>
      </c>
      <c r="M3266" s="65">
        <v>-18141.75</v>
      </c>
      <c r="N3266" s="65">
        <v>-9153.2999999999993</v>
      </c>
      <c r="O3266" s="65">
        <v>-18787</v>
      </c>
      <c r="P3266" s="65">
        <v>-18339.400000000001</v>
      </c>
      <c r="Q3266" s="65">
        <v>996.00000000000011</v>
      </c>
      <c r="R3266" s="65">
        <v>-24652.080000000002</v>
      </c>
      <c r="S3266" s="65">
        <v>-1305.1500000000001</v>
      </c>
      <c r="T3266" s="65">
        <v>-4732.5150000000003</v>
      </c>
      <c r="U3266" s="65">
        <v>11219.34</v>
      </c>
      <c r="V3266" s="65">
        <v>-84274.154999999999</v>
      </c>
    </row>
    <row r="3267" spans="1:22" x14ac:dyDescent="0.25">
      <c r="A3267">
        <v>3251</v>
      </c>
      <c r="B3267" s="65">
        <v>41.01</v>
      </c>
      <c r="C3267" s="65">
        <v>331.86</v>
      </c>
      <c r="D3267" s="65">
        <v>14.45</v>
      </c>
      <c r="E3267" s="65">
        <v>226.48</v>
      </c>
      <c r="F3267" s="65">
        <v>3353.11</v>
      </c>
      <c r="G3267" s="65">
        <v>2668.78</v>
      </c>
      <c r="H3267" s="65">
        <v>9317.82</v>
      </c>
      <c r="I3267" s="65">
        <v>3191.25</v>
      </c>
      <c r="J3267" s="65">
        <v>2587.21</v>
      </c>
      <c r="K3267" s="65">
        <v>3288.43</v>
      </c>
      <c r="L3267" s="65">
        <v>-4202.0999999999995</v>
      </c>
      <c r="M3267" s="65">
        <v>-14485.8</v>
      </c>
      <c r="N3267" s="65">
        <v>-5662.8</v>
      </c>
      <c r="O3267" s="65">
        <v>-285.39999999999998</v>
      </c>
      <c r="P3267" s="65">
        <v>-32367.424999999996</v>
      </c>
      <c r="Q3267" s="65">
        <v>504.4</v>
      </c>
      <c r="R3267" s="65">
        <v>19581.849999999999</v>
      </c>
      <c r="S3267" s="65">
        <v>-1735.64</v>
      </c>
      <c r="T3267" s="65">
        <v>-3573.54</v>
      </c>
      <c r="U3267" s="65">
        <v>1189.8599999999999</v>
      </c>
      <c r="V3267" s="65">
        <v>-41036.594999999994</v>
      </c>
    </row>
    <row r="3268" spans="1:22" x14ac:dyDescent="0.25">
      <c r="A3268">
        <v>3252</v>
      </c>
      <c r="B3268" s="65">
        <v>38.826700000000002</v>
      </c>
      <c r="C3268" s="65">
        <v>321.66460000000001</v>
      </c>
      <c r="D3268" s="65">
        <v>14.4594</v>
      </c>
      <c r="E3268" s="65">
        <v>223.46299999999999</v>
      </c>
      <c r="F3268" s="65">
        <v>3037.5736999999999</v>
      </c>
      <c r="G3268" s="65">
        <v>2695.6397000000002</v>
      </c>
      <c r="H3268" s="65">
        <v>9709.9159999999993</v>
      </c>
      <c r="I3268" s="65">
        <v>3119.1615000000002</v>
      </c>
      <c r="J3268" s="65">
        <v>2550.9131000000002</v>
      </c>
      <c r="K3268" s="65">
        <v>3279.5473000000002</v>
      </c>
      <c r="L3268" s="65">
        <v>11083.1</v>
      </c>
      <c r="M3268" s="65">
        <v>803.1</v>
      </c>
      <c r="N3268" s="65">
        <v>-6216.5999999999995</v>
      </c>
      <c r="O3268" s="65">
        <v>5754</v>
      </c>
      <c r="P3268" s="65">
        <v>46515.450000000004</v>
      </c>
      <c r="Q3268" s="65">
        <v>-4867.46</v>
      </c>
      <c r="R3268" s="65">
        <v>-22.734999999999999</v>
      </c>
      <c r="S3268" s="65">
        <v>5473.13</v>
      </c>
      <c r="T3268" s="65">
        <v>1870.5150000000001</v>
      </c>
      <c r="U3268" s="65">
        <v>2965.9</v>
      </c>
      <c r="V3268" s="65">
        <v>63358.400000000001</v>
      </c>
    </row>
    <row r="3269" spans="1:22" x14ac:dyDescent="0.25">
      <c r="A3269">
        <v>3253</v>
      </c>
      <c r="B3269" s="65">
        <v>40.24</v>
      </c>
      <c r="C3269" s="65">
        <v>319.85000000000002</v>
      </c>
      <c r="D3269" s="65">
        <v>13.99</v>
      </c>
      <c r="E3269" s="65">
        <v>220.73</v>
      </c>
      <c r="F3269" s="65">
        <v>3244.93</v>
      </c>
      <c r="G3269" s="65">
        <v>2713.65</v>
      </c>
      <c r="H3269" s="65">
        <v>9733.7800000000007</v>
      </c>
      <c r="I3269" s="65">
        <v>3172.55</v>
      </c>
      <c r="J3269" s="65">
        <v>2572.0700000000002</v>
      </c>
      <c r="K3269" s="65">
        <v>3310.6</v>
      </c>
      <c r="L3269" s="65">
        <v>1170.3999999999999</v>
      </c>
      <c r="M3269" s="65">
        <v>3520.0499999999997</v>
      </c>
      <c r="N3269" s="65">
        <v>11961.3</v>
      </c>
      <c r="O3269" s="65">
        <v>11226.4</v>
      </c>
      <c r="P3269" s="65">
        <v>-5322.6750000000002</v>
      </c>
      <c r="Q3269" s="65">
        <v>-8469.5</v>
      </c>
      <c r="R3269" s="65">
        <v>-1216.175</v>
      </c>
      <c r="S3269" s="65">
        <v>134.44999999999999</v>
      </c>
      <c r="T3269" s="65">
        <v>-1303.1100000000001</v>
      </c>
      <c r="U3269" s="65">
        <v>-3244.8999999999996</v>
      </c>
      <c r="V3269" s="65">
        <v>8456.2400000000034</v>
      </c>
    </row>
    <row r="3270" spans="1:22" x14ac:dyDescent="0.25">
      <c r="A3270">
        <v>3254</v>
      </c>
      <c r="B3270" s="65">
        <v>39.358800000000002</v>
      </c>
      <c r="C3270" s="65">
        <v>322.83749999999998</v>
      </c>
      <c r="D3270" s="65">
        <v>14.4114</v>
      </c>
      <c r="E3270" s="65">
        <v>238.5386</v>
      </c>
      <c r="F3270" s="65">
        <v>3102.7575000000002</v>
      </c>
      <c r="G3270" s="65">
        <v>2717.7363999999998</v>
      </c>
      <c r="H3270" s="65">
        <v>9674.4259999999995</v>
      </c>
      <c r="I3270" s="65">
        <v>3171.4027999999998</v>
      </c>
      <c r="J3270" s="65">
        <v>2525.8852000000002</v>
      </c>
      <c r="K3270" s="65">
        <v>3274.0021999999999</v>
      </c>
      <c r="L3270" s="65">
        <v>7358.4</v>
      </c>
      <c r="M3270" s="65">
        <v>-956.24999999999989</v>
      </c>
      <c r="N3270" s="65">
        <v>-4344.6000000000004</v>
      </c>
      <c r="O3270" s="65">
        <v>-24397.200000000001</v>
      </c>
      <c r="P3270" s="65">
        <v>30219.5</v>
      </c>
      <c r="Q3270" s="65">
        <v>-9286.7999999999993</v>
      </c>
      <c r="R3270" s="65">
        <v>1751.7649999999999</v>
      </c>
      <c r="S3270" s="65">
        <v>249.00000000000003</v>
      </c>
      <c r="T3270" s="65">
        <v>5624.7</v>
      </c>
      <c r="U3270" s="65">
        <v>4074.92</v>
      </c>
      <c r="V3270" s="65">
        <v>10293.434999999999</v>
      </c>
    </row>
    <row r="3271" spans="1:22" x14ac:dyDescent="0.25">
      <c r="A3271">
        <v>3255</v>
      </c>
      <c r="B3271" s="65">
        <v>42.02</v>
      </c>
      <c r="C3271" s="65">
        <v>334</v>
      </c>
      <c r="D3271" s="65">
        <v>14.26</v>
      </c>
      <c r="E3271" s="65">
        <v>232.57</v>
      </c>
      <c r="F3271" s="65">
        <v>3247.7</v>
      </c>
      <c r="G3271" s="65">
        <v>2658.67</v>
      </c>
      <c r="H3271" s="65">
        <v>9779.31</v>
      </c>
      <c r="I3271" s="65">
        <v>3223.75</v>
      </c>
      <c r="J3271" s="65">
        <v>2586.75</v>
      </c>
      <c r="K3271" s="65">
        <v>3266.41</v>
      </c>
      <c r="L3271" s="65">
        <v>-11260.9</v>
      </c>
      <c r="M3271" s="65">
        <v>-17692.5</v>
      </c>
      <c r="N3271" s="65">
        <v>1407.9</v>
      </c>
      <c r="O3271" s="65">
        <v>-12460.599999999999</v>
      </c>
      <c r="P3271" s="65">
        <v>-6015.4249999999993</v>
      </c>
      <c r="Q3271" s="65">
        <v>2526.1600000000003</v>
      </c>
      <c r="R3271" s="65">
        <v>-3492.42</v>
      </c>
      <c r="S3271" s="65">
        <v>-4985.34</v>
      </c>
      <c r="T3271" s="65">
        <v>-3504.42</v>
      </c>
      <c r="U3271" s="65">
        <v>5593.22</v>
      </c>
      <c r="V3271" s="65">
        <v>-49884.324999999983</v>
      </c>
    </row>
    <row r="3272" spans="1:22" x14ac:dyDescent="0.25">
      <c r="A3272">
        <v>3256</v>
      </c>
      <c r="B3272" s="65">
        <v>39.980499999999999</v>
      </c>
      <c r="C3272" s="65">
        <v>313.25470000000001</v>
      </c>
      <c r="D3272" s="65">
        <v>14.1783</v>
      </c>
      <c r="E3272" s="65">
        <v>234.69739999999999</v>
      </c>
      <c r="F3272" s="65">
        <v>3110.5243999999998</v>
      </c>
      <c r="G3272" s="65">
        <v>2730.3076000000001</v>
      </c>
      <c r="H3272" s="65">
        <v>9771.9941999999992</v>
      </c>
      <c r="I3272" s="65">
        <v>3106.9200999999998</v>
      </c>
      <c r="J3272" s="65">
        <v>2504.6269000000002</v>
      </c>
      <c r="K3272" s="65">
        <v>3288.3658999999998</v>
      </c>
      <c r="L3272" s="65">
        <v>3006.5</v>
      </c>
      <c r="M3272" s="65">
        <v>13417.949999999999</v>
      </c>
      <c r="N3272" s="65">
        <v>4746.3</v>
      </c>
      <c r="O3272" s="65">
        <v>-16714.8</v>
      </c>
      <c r="P3272" s="65">
        <v>28277.774999999998</v>
      </c>
      <c r="Q3272" s="65">
        <v>-11801.04</v>
      </c>
      <c r="R3272" s="65">
        <v>-3126.645</v>
      </c>
      <c r="S3272" s="65">
        <v>6697.27</v>
      </c>
      <c r="T3272" s="65">
        <v>8813.4449999999997</v>
      </c>
      <c r="U3272" s="65">
        <v>1202.18</v>
      </c>
      <c r="V3272" s="65">
        <v>34518.93499999999</v>
      </c>
    </row>
    <row r="3273" spans="1:22" x14ac:dyDescent="0.25">
      <c r="A3273">
        <v>3257</v>
      </c>
      <c r="B3273" s="65">
        <v>39.909999999999997</v>
      </c>
      <c r="C3273" s="65">
        <v>319.88</v>
      </c>
      <c r="D3273" s="65">
        <v>14.46</v>
      </c>
      <c r="E3273" s="65">
        <v>225.23</v>
      </c>
      <c r="F3273" s="65">
        <v>3392.3</v>
      </c>
      <c r="G3273" s="65">
        <v>2651.22</v>
      </c>
      <c r="H3273" s="65">
        <v>9434.06</v>
      </c>
      <c r="I3273" s="65">
        <v>3169.15</v>
      </c>
      <c r="J3273" s="65">
        <v>2594.56</v>
      </c>
      <c r="K3273" s="65">
        <v>3232.04</v>
      </c>
      <c r="L3273" s="65">
        <v>3467.1</v>
      </c>
      <c r="M3273" s="65">
        <v>3474.6</v>
      </c>
      <c r="N3273" s="65">
        <v>-6185.4</v>
      </c>
      <c r="O3273" s="65">
        <v>2220</v>
      </c>
      <c r="P3273" s="65">
        <v>-42166.600000000006</v>
      </c>
      <c r="Q3273" s="65">
        <v>4017.2</v>
      </c>
      <c r="R3273" s="65">
        <v>13769.845000000001</v>
      </c>
      <c r="S3273" s="65">
        <v>474.7</v>
      </c>
      <c r="T3273" s="65">
        <v>-4675.9949999999999</v>
      </c>
      <c r="U3273" s="65">
        <v>12467.619999999999</v>
      </c>
      <c r="V3273" s="65">
        <v>-13136.930000000004</v>
      </c>
    </row>
    <row r="3274" spans="1:22" x14ac:dyDescent="0.25">
      <c r="A3274">
        <v>3258</v>
      </c>
      <c r="B3274" s="65">
        <v>40.960799999999999</v>
      </c>
      <c r="C3274" s="65">
        <v>328.94420000000002</v>
      </c>
      <c r="D3274" s="65">
        <v>14.337400000000001</v>
      </c>
      <c r="E3274" s="65">
        <v>214.4126</v>
      </c>
      <c r="F3274" s="65">
        <v>3272.5527999999999</v>
      </c>
      <c r="G3274" s="65">
        <v>2712.8189000000002</v>
      </c>
      <c r="H3274" s="65">
        <v>10077.036</v>
      </c>
      <c r="I3274" s="65">
        <v>3164.9515000000001</v>
      </c>
      <c r="J3274" s="65">
        <v>2595.7795999999998</v>
      </c>
      <c r="K3274" s="65">
        <v>3306.7896000000001</v>
      </c>
      <c r="L3274" s="65">
        <v>-3855.6</v>
      </c>
      <c r="M3274" s="65">
        <v>-10116.300000000001</v>
      </c>
      <c r="N3274" s="65">
        <v>-1458.6000000000001</v>
      </c>
      <c r="O3274" s="65">
        <v>23854.799999999999</v>
      </c>
      <c r="P3274" s="65">
        <v>-12229.324999999999</v>
      </c>
      <c r="Q3274" s="65">
        <v>-8303.2999999999993</v>
      </c>
      <c r="R3274" s="65">
        <v>-18378.735000000001</v>
      </c>
      <c r="S3274" s="65">
        <v>894.13</v>
      </c>
      <c r="T3274" s="65">
        <v>-4859.46</v>
      </c>
      <c r="U3274" s="65">
        <v>-2482.56</v>
      </c>
      <c r="V3274" s="65">
        <v>-36934.949999999997</v>
      </c>
    </row>
    <row r="3275" spans="1:22" x14ac:dyDescent="0.25">
      <c r="A3275">
        <v>3259</v>
      </c>
      <c r="B3275" s="65">
        <v>39.97</v>
      </c>
      <c r="C3275" s="65">
        <v>314.93</v>
      </c>
      <c r="D3275" s="65">
        <v>14.43</v>
      </c>
      <c r="E3275" s="65">
        <v>218.51</v>
      </c>
      <c r="F3275" s="65">
        <v>3317.34</v>
      </c>
      <c r="G3275" s="65">
        <v>2658.3</v>
      </c>
      <c r="H3275" s="65">
        <v>9623.9</v>
      </c>
      <c r="I3275" s="65">
        <v>3159.44</v>
      </c>
      <c r="J3275" s="65">
        <v>2547.4499999999998</v>
      </c>
      <c r="K3275" s="65">
        <v>3287.56</v>
      </c>
      <c r="L3275" s="65">
        <v>3107.3</v>
      </c>
      <c r="M3275" s="65">
        <v>10903.65</v>
      </c>
      <c r="N3275" s="65">
        <v>-5183.0999999999995</v>
      </c>
      <c r="O3275" s="65">
        <v>15653.800000000001</v>
      </c>
      <c r="P3275" s="65">
        <v>-23425.975000000002</v>
      </c>
      <c r="Q3275" s="65">
        <v>2600.92</v>
      </c>
      <c r="R3275" s="65">
        <v>4277.8599999999997</v>
      </c>
      <c r="S3275" s="65">
        <v>1445.01</v>
      </c>
      <c r="T3275" s="65">
        <v>2390.625</v>
      </c>
      <c r="U3275" s="65">
        <v>1362.76</v>
      </c>
      <c r="V3275" s="65">
        <v>13132.849999999999</v>
      </c>
    </row>
    <row r="3276" spans="1:22" x14ac:dyDescent="0.25">
      <c r="A3276">
        <v>3260</v>
      </c>
      <c r="B3276" s="65">
        <v>41.025599999999997</v>
      </c>
      <c r="C3276" s="65">
        <v>322.3546</v>
      </c>
      <c r="D3276" s="65">
        <v>14.123799999999999</v>
      </c>
      <c r="E3276" s="65">
        <v>223.44919999999999</v>
      </c>
      <c r="F3276" s="65">
        <v>3099.5963000000002</v>
      </c>
      <c r="G3276" s="65">
        <v>2702.3234000000002</v>
      </c>
      <c r="H3276" s="65">
        <v>9647.6337000000003</v>
      </c>
      <c r="I3276" s="65">
        <v>3143.8335999999999</v>
      </c>
      <c r="J3276" s="65">
        <v>2558.7676999999999</v>
      </c>
      <c r="K3276" s="65">
        <v>3287.9751999999999</v>
      </c>
      <c r="L3276" s="65">
        <v>-4309.2</v>
      </c>
      <c r="M3276" s="65">
        <v>-231.89999999999998</v>
      </c>
      <c r="N3276" s="65">
        <v>6871.8</v>
      </c>
      <c r="O3276" s="65">
        <v>5781.6</v>
      </c>
      <c r="P3276" s="65">
        <v>31009.8</v>
      </c>
      <c r="Q3276" s="65">
        <v>-6204.2</v>
      </c>
      <c r="R3276" s="65">
        <v>3091.3799999999997</v>
      </c>
      <c r="S3276" s="65">
        <v>3005.92</v>
      </c>
      <c r="T3276" s="65">
        <v>692.32500000000005</v>
      </c>
      <c r="U3276" s="65">
        <v>1280.32</v>
      </c>
      <c r="V3276" s="65">
        <v>40987.844999999994</v>
      </c>
    </row>
    <row r="3277" spans="1:22" x14ac:dyDescent="0.25">
      <c r="A3277">
        <v>3261</v>
      </c>
      <c r="B3277" s="65">
        <v>40.96</v>
      </c>
      <c r="C3277" s="65">
        <v>321.89999999999998</v>
      </c>
      <c r="D3277" s="65">
        <v>14.16</v>
      </c>
      <c r="E3277" s="65">
        <v>232.64</v>
      </c>
      <c r="F3277" s="65">
        <v>3184.57</v>
      </c>
      <c r="G3277" s="65">
        <v>2676.36</v>
      </c>
      <c r="H3277" s="65">
        <v>9393.73</v>
      </c>
      <c r="I3277" s="65">
        <v>3126.5</v>
      </c>
      <c r="J3277" s="65">
        <v>2600.0700000000002</v>
      </c>
      <c r="K3277" s="65">
        <v>3317.09</v>
      </c>
      <c r="L3277" s="65">
        <v>-3839.5</v>
      </c>
      <c r="M3277" s="65">
        <v>452.70000000000005</v>
      </c>
      <c r="N3277" s="65">
        <v>5580.9000000000005</v>
      </c>
      <c r="O3277" s="65">
        <v>-12602.4</v>
      </c>
      <c r="P3277" s="65">
        <v>9765.6500000000015</v>
      </c>
      <c r="Q3277" s="65">
        <v>-1011.54</v>
      </c>
      <c r="R3277" s="65">
        <v>15786.46</v>
      </c>
      <c r="S3277" s="65">
        <v>4739.68</v>
      </c>
      <c r="T3277" s="65">
        <v>-5502.27</v>
      </c>
      <c r="U3277" s="65">
        <v>-4541.8599999999997</v>
      </c>
      <c r="V3277" s="65">
        <v>8827.82</v>
      </c>
    </row>
    <row r="3278" spans="1:22" x14ac:dyDescent="0.25">
      <c r="A3278">
        <v>3262</v>
      </c>
      <c r="B3278" s="65">
        <v>42.685699999999997</v>
      </c>
      <c r="C3278" s="65">
        <v>319.14019999999999</v>
      </c>
      <c r="D3278" s="65">
        <v>14.5025</v>
      </c>
      <c r="E3278" s="65">
        <v>232.3356</v>
      </c>
      <c r="F3278" s="65">
        <v>3217.3771000000002</v>
      </c>
      <c r="G3278" s="65">
        <v>2682.2260000000001</v>
      </c>
      <c r="H3278" s="65">
        <v>9905.6170000000002</v>
      </c>
      <c r="I3278" s="65">
        <v>3214.8732</v>
      </c>
      <c r="J3278" s="65">
        <v>2564.9823999999999</v>
      </c>
      <c r="K3278" s="65">
        <v>3390.4679000000001</v>
      </c>
      <c r="L3278" s="65">
        <v>-15929.9</v>
      </c>
      <c r="M3278" s="65">
        <v>4589.7</v>
      </c>
      <c r="N3278" s="65">
        <v>-7897.5000000000009</v>
      </c>
      <c r="O3278" s="65">
        <v>-11991.199999999999</v>
      </c>
      <c r="P3278" s="65">
        <v>1564.6</v>
      </c>
      <c r="Q3278" s="65">
        <v>-2184.7200000000003</v>
      </c>
      <c r="R3278" s="65">
        <v>-9807.7849999999999</v>
      </c>
      <c r="S3278" s="65">
        <v>-4098.04</v>
      </c>
      <c r="T3278" s="65">
        <v>-239.88</v>
      </c>
      <c r="U3278" s="65">
        <v>-19218.22</v>
      </c>
      <c r="V3278" s="65">
        <v>-65212.945000000007</v>
      </c>
    </row>
    <row r="3279" spans="1:22" x14ac:dyDescent="0.25">
      <c r="A3279">
        <v>3263</v>
      </c>
      <c r="B3279" s="65">
        <v>38.89</v>
      </c>
      <c r="C3279" s="65">
        <v>319.45</v>
      </c>
      <c r="D3279" s="65">
        <v>14.28</v>
      </c>
      <c r="E3279" s="65">
        <v>219.64</v>
      </c>
      <c r="F3279" s="65">
        <v>3352.35</v>
      </c>
      <c r="G3279" s="65">
        <v>2702.93</v>
      </c>
      <c r="H3279" s="65">
        <v>9929.94</v>
      </c>
      <c r="I3279" s="65">
        <v>3193.61</v>
      </c>
      <c r="J3279" s="65">
        <v>2554.04</v>
      </c>
      <c r="K3279" s="65">
        <v>3318.32</v>
      </c>
      <c r="L3279" s="65">
        <v>10639.300000000001</v>
      </c>
      <c r="M3279" s="65">
        <v>4125.3</v>
      </c>
      <c r="N3279" s="65">
        <v>846.30000000000007</v>
      </c>
      <c r="O3279" s="65">
        <v>13400.4</v>
      </c>
      <c r="P3279" s="65">
        <v>-32179.699999999997</v>
      </c>
      <c r="Q3279" s="65">
        <v>-6324.68</v>
      </c>
      <c r="R3279" s="65">
        <v>-11023.934999999999</v>
      </c>
      <c r="S3279" s="65">
        <v>-1971.79</v>
      </c>
      <c r="T3279" s="65">
        <v>1400.9099999999999</v>
      </c>
      <c r="U3279" s="65">
        <v>-4789.12</v>
      </c>
      <c r="V3279" s="65">
        <v>-25877.014999999992</v>
      </c>
    </row>
    <row r="3280" spans="1:22" x14ac:dyDescent="0.25">
      <c r="A3280">
        <v>3264</v>
      </c>
      <c r="B3280" s="65">
        <v>39.243699999999997</v>
      </c>
      <c r="C3280" s="65">
        <v>317.95620000000002</v>
      </c>
      <c r="D3280" s="65">
        <v>14.2021</v>
      </c>
      <c r="E3280" s="65">
        <v>227.35040000000001</v>
      </c>
      <c r="F3280" s="65">
        <v>3191.7907</v>
      </c>
      <c r="G3280" s="65">
        <v>2609.5001999999999</v>
      </c>
      <c r="H3280" s="65">
        <v>9586.6993000000002</v>
      </c>
      <c r="I3280" s="65">
        <v>3125.7908000000002</v>
      </c>
      <c r="J3280" s="65">
        <v>2599.0156000000002</v>
      </c>
      <c r="K3280" s="65">
        <v>3255.5120000000002</v>
      </c>
      <c r="L3280" s="65">
        <v>8164.0999999999995</v>
      </c>
      <c r="M3280" s="65">
        <v>6365.7000000000007</v>
      </c>
      <c r="N3280" s="65">
        <v>3818.1</v>
      </c>
      <c r="O3280" s="65">
        <v>-2020.8</v>
      </c>
      <c r="P3280" s="65">
        <v>7961.2</v>
      </c>
      <c r="Q3280" s="65">
        <v>12360.44</v>
      </c>
      <c r="R3280" s="65">
        <v>6138.1</v>
      </c>
      <c r="S3280" s="65">
        <v>4810.2</v>
      </c>
      <c r="T3280" s="65">
        <v>-5344.86</v>
      </c>
      <c r="U3280" s="65">
        <v>7772.9600000000009</v>
      </c>
      <c r="V3280" s="65">
        <v>50025.139999999992</v>
      </c>
    </row>
    <row r="3281" spans="1:22" x14ac:dyDescent="0.25">
      <c r="A3281">
        <v>3265</v>
      </c>
      <c r="B3281" s="65">
        <v>38.9</v>
      </c>
      <c r="C3281" s="65">
        <v>333.04</v>
      </c>
      <c r="D3281" s="65">
        <v>14.25</v>
      </c>
      <c r="E3281" s="65">
        <v>222.02</v>
      </c>
      <c r="F3281" s="65">
        <v>3364.77</v>
      </c>
      <c r="G3281" s="65">
        <v>2717.68</v>
      </c>
      <c r="H3281" s="65">
        <v>10091</v>
      </c>
      <c r="I3281" s="65">
        <v>3209.19</v>
      </c>
      <c r="J3281" s="65">
        <v>2566.31</v>
      </c>
      <c r="K3281" s="65">
        <v>3413.02</v>
      </c>
      <c r="L3281" s="65">
        <v>10557.4</v>
      </c>
      <c r="M3281" s="65">
        <v>-16260.3</v>
      </c>
      <c r="N3281" s="65">
        <v>1950</v>
      </c>
      <c r="O3281" s="65">
        <v>8650</v>
      </c>
      <c r="P3281" s="65">
        <v>-35282.449999999997</v>
      </c>
      <c r="Q3281" s="65">
        <v>-9275.3200000000015</v>
      </c>
      <c r="R3281" s="65">
        <v>-19076.91</v>
      </c>
      <c r="S3281" s="65">
        <v>-3529.88</v>
      </c>
      <c r="T3281" s="65">
        <v>-438.73500000000001</v>
      </c>
      <c r="U3281" s="65">
        <v>-23729.439999999999</v>
      </c>
      <c r="V3281" s="65">
        <v>-86435.634999999995</v>
      </c>
    </row>
    <row r="3282" spans="1:22" x14ac:dyDescent="0.25">
      <c r="A3282">
        <v>3266</v>
      </c>
      <c r="B3282" s="65">
        <v>41.334899999999998</v>
      </c>
      <c r="C3282" s="65">
        <v>317.78030000000001</v>
      </c>
      <c r="D3282" s="65">
        <v>14.4237</v>
      </c>
      <c r="E3282" s="65">
        <v>226.59010000000001</v>
      </c>
      <c r="F3282" s="65">
        <v>3223.0453000000002</v>
      </c>
      <c r="G3282" s="65">
        <v>2625.3145</v>
      </c>
      <c r="H3282" s="65">
        <v>9421.2487999999994</v>
      </c>
      <c r="I3282" s="65">
        <v>3332.0160999999998</v>
      </c>
      <c r="J3282" s="65">
        <v>2550.7424999999998</v>
      </c>
      <c r="K3282" s="65">
        <v>3271.0612999999998</v>
      </c>
      <c r="L3282" s="65">
        <v>-6474.3</v>
      </c>
      <c r="M3282" s="65">
        <v>6629.5499999999993</v>
      </c>
      <c r="N3282" s="65">
        <v>-4824.3</v>
      </c>
      <c r="O3282" s="65">
        <v>-500.2</v>
      </c>
      <c r="P3282" s="65">
        <v>147.54999999999998</v>
      </c>
      <c r="Q3282" s="65">
        <v>9197.58</v>
      </c>
      <c r="R3282" s="65">
        <v>14410.624999999998</v>
      </c>
      <c r="S3282" s="65">
        <v>-15812.33</v>
      </c>
      <c r="T3282" s="65">
        <v>1896.105</v>
      </c>
      <c r="U3282" s="65">
        <v>4663.1000000000004</v>
      </c>
      <c r="V3282" s="65">
        <v>9333.3799999999974</v>
      </c>
    </row>
    <row r="3283" spans="1:22" x14ac:dyDescent="0.25">
      <c r="A3283">
        <v>3267</v>
      </c>
      <c r="B3283" s="65">
        <v>40.67</v>
      </c>
      <c r="C3283" s="65">
        <v>331.96</v>
      </c>
      <c r="D3283" s="65">
        <v>13.48</v>
      </c>
      <c r="E3283" s="65">
        <v>223.61</v>
      </c>
      <c r="F3283" s="65">
        <v>3143.57</v>
      </c>
      <c r="G3283" s="65">
        <v>2712.26</v>
      </c>
      <c r="H3283" s="65">
        <v>10030.24</v>
      </c>
      <c r="I3283" s="65">
        <v>3207.69</v>
      </c>
      <c r="J3283" s="65">
        <v>2576.19</v>
      </c>
      <c r="K3283" s="65">
        <v>3329.23</v>
      </c>
      <c r="L3283" s="65">
        <v>-1834</v>
      </c>
      <c r="M3283" s="65">
        <v>-14646.300000000001</v>
      </c>
      <c r="N3283" s="65">
        <v>32100.9</v>
      </c>
      <c r="O3283" s="65">
        <v>5459.8</v>
      </c>
      <c r="P3283" s="65">
        <v>20016.075000000001</v>
      </c>
      <c r="Q3283" s="65">
        <v>-8191.78</v>
      </c>
      <c r="R3283" s="65">
        <v>-16038.845000000001</v>
      </c>
      <c r="S3283" s="65">
        <v>-3379.3300000000004</v>
      </c>
      <c r="T3283" s="65">
        <v>-1920.885</v>
      </c>
      <c r="U3283" s="65">
        <v>-6971.2199999999993</v>
      </c>
      <c r="V3283" s="65">
        <v>4594.4149999999991</v>
      </c>
    </row>
    <row r="3284" spans="1:22" x14ac:dyDescent="0.25">
      <c r="A3284">
        <v>3268</v>
      </c>
      <c r="B3284" s="65">
        <v>37.618699999999997</v>
      </c>
      <c r="C3284" s="65">
        <v>316.88510000000002</v>
      </c>
      <c r="D3284" s="65">
        <v>14.859500000000001</v>
      </c>
      <c r="E3284" s="65">
        <v>221.50149999999999</v>
      </c>
      <c r="F3284" s="65">
        <v>3187.6689999999999</v>
      </c>
      <c r="G3284" s="65">
        <v>2660.2172</v>
      </c>
      <c r="H3284" s="65">
        <v>9840.3929000000007</v>
      </c>
      <c r="I3284" s="65">
        <v>3227.2676999999999</v>
      </c>
      <c r="J3284" s="65">
        <v>2556.2777999999998</v>
      </c>
      <c r="K3284" s="65">
        <v>3304.7098999999998</v>
      </c>
      <c r="L3284" s="65">
        <v>19539.100000000002</v>
      </c>
      <c r="M3284" s="65">
        <v>7972.3499999999995</v>
      </c>
      <c r="N3284" s="65">
        <v>-21820.5</v>
      </c>
      <c r="O3284" s="65">
        <v>9677</v>
      </c>
      <c r="P3284" s="65">
        <v>8991.625</v>
      </c>
      <c r="Q3284" s="65">
        <v>2217.04</v>
      </c>
      <c r="R3284" s="65">
        <v>-6546.58</v>
      </c>
      <c r="S3284" s="65">
        <v>-5337.49</v>
      </c>
      <c r="T3284" s="65">
        <v>1065.81</v>
      </c>
      <c r="U3284" s="65">
        <v>-2066.62</v>
      </c>
      <c r="V3284" s="65">
        <v>13691.735000000004</v>
      </c>
    </row>
    <row r="3285" spans="1:22" x14ac:dyDescent="0.25">
      <c r="A3285">
        <v>3269</v>
      </c>
      <c r="B3285" s="65">
        <v>41.44</v>
      </c>
      <c r="C3285" s="65">
        <v>313.69</v>
      </c>
      <c r="D3285" s="65">
        <v>14.34</v>
      </c>
      <c r="E3285" s="65">
        <v>223.23</v>
      </c>
      <c r="F3285" s="65">
        <v>3230.67</v>
      </c>
      <c r="G3285" s="65">
        <v>2736.34</v>
      </c>
      <c r="H3285" s="65">
        <v>9866.2900000000009</v>
      </c>
      <c r="I3285" s="65">
        <v>3192.49</v>
      </c>
      <c r="J3285" s="65">
        <v>2591.96</v>
      </c>
      <c r="K3285" s="65">
        <v>3239.51</v>
      </c>
      <c r="L3285" s="65">
        <v>-7214.2</v>
      </c>
      <c r="M3285" s="65">
        <v>12763.05</v>
      </c>
      <c r="N3285" s="65">
        <v>-1700.4</v>
      </c>
      <c r="O3285" s="65">
        <v>6220</v>
      </c>
      <c r="P3285" s="65">
        <v>-1758.3249999999998</v>
      </c>
      <c r="Q3285" s="65">
        <v>-13007.12</v>
      </c>
      <c r="R3285" s="65">
        <v>-7841.4550000000008</v>
      </c>
      <c r="S3285" s="65">
        <v>-1860.1</v>
      </c>
      <c r="T3285" s="65">
        <v>-4286.5349999999999</v>
      </c>
      <c r="U3285" s="65">
        <v>10972.76</v>
      </c>
      <c r="V3285" s="65">
        <v>-7712.3249999999989</v>
      </c>
    </row>
    <row r="3286" spans="1:22" x14ac:dyDescent="0.25">
      <c r="A3286">
        <v>3270</v>
      </c>
      <c r="B3286" s="65">
        <v>40.683599999999998</v>
      </c>
      <c r="C3286" s="65">
        <v>316.34219999999999</v>
      </c>
      <c r="D3286" s="65">
        <v>14.1455</v>
      </c>
      <c r="E3286" s="65">
        <v>230.1328</v>
      </c>
      <c r="F3286" s="65">
        <v>3291.6529999999998</v>
      </c>
      <c r="G3286" s="65">
        <v>2613.0052999999998</v>
      </c>
      <c r="H3286" s="65">
        <v>9267.0769999999993</v>
      </c>
      <c r="I3286" s="65">
        <v>3192.1017000000002</v>
      </c>
      <c r="J3286" s="65">
        <v>2570.2806</v>
      </c>
      <c r="K3286" s="65">
        <v>3406.9492</v>
      </c>
      <c r="L3286" s="65">
        <v>-1915.2</v>
      </c>
      <c r="M3286" s="65">
        <v>8786.7000000000007</v>
      </c>
      <c r="N3286" s="65">
        <v>6025.5</v>
      </c>
      <c r="O3286" s="65">
        <v>-7585.6</v>
      </c>
      <c r="P3286" s="65">
        <v>-17004.375</v>
      </c>
      <c r="Q3286" s="65">
        <v>11659.42</v>
      </c>
      <c r="R3286" s="65">
        <v>22119.215</v>
      </c>
      <c r="S3286" s="65">
        <v>-1820.8899999999999</v>
      </c>
      <c r="T3286" s="65">
        <v>-1034.6100000000001</v>
      </c>
      <c r="U3286" s="65">
        <v>-22514.48</v>
      </c>
      <c r="V3286" s="65">
        <v>-3284.3199999999997</v>
      </c>
    </row>
    <row r="3287" spans="1:22" x14ac:dyDescent="0.25">
      <c r="A3287">
        <v>3271</v>
      </c>
      <c r="B3287" s="65">
        <v>41.85</v>
      </c>
      <c r="C3287" s="65">
        <v>328.93</v>
      </c>
      <c r="D3287" s="65">
        <v>14.49</v>
      </c>
      <c r="E3287" s="65">
        <v>217</v>
      </c>
      <c r="F3287" s="65">
        <v>3142.05</v>
      </c>
      <c r="G3287" s="65">
        <v>2757.99</v>
      </c>
      <c r="H3287" s="65">
        <v>10121.219999999999</v>
      </c>
      <c r="I3287" s="65">
        <v>3147.28</v>
      </c>
      <c r="J3287" s="65">
        <v>2578.1999999999998</v>
      </c>
      <c r="K3287" s="65">
        <v>3280.13</v>
      </c>
      <c r="L3287" s="65">
        <v>-10108</v>
      </c>
      <c r="M3287" s="65">
        <v>-10101</v>
      </c>
      <c r="N3287" s="65">
        <v>-7265.7</v>
      </c>
      <c r="O3287" s="65">
        <v>18686.399999999998</v>
      </c>
      <c r="P3287" s="65">
        <v>20397.099999999999</v>
      </c>
      <c r="Q3287" s="65">
        <v>-17337.68</v>
      </c>
      <c r="R3287" s="65">
        <v>-20587.809999999998</v>
      </c>
      <c r="S3287" s="65">
        <v>2660.97</v>
      </c>
      <c r="T3287" s="65">
        <v>-2222.2049999999999</v>
      </c>
      <c r="U3287" s="65">
        <v>2849.24</v>
      </c>
      <c r="V3287" s="65">
        <v>-23028.685000000005</v>
      </c>
    </row>
    <row r="3288" spans="1:22" x14ac:dyDescent="0.25">
      <c r="A3288">
        <v>3272</v>
      </c>
      <c r="B3288" s="65">
        <v>41.227400000000003</v>
      </c>
      <c r="C3288" s="65">
        <v>308.8886</v>
      </c>
      <c r="D3288" s="65">
        <v>14.1585</v>
      </c>
      <c r="E3288" s="65">
        <v>229.1224</v>
      </c>
      <c r="F3288" s="65">
        <v>3241.6750999999999</v>
      </c>
      <c r="G3288" s="65">
        <v>2699.0133999999998</v>
      </c>
      <c r="H3288" s="65">
        <v>9719.2980000000007</v>
      </c>
      <c r="I3288" s="65">
        <v>3215.3766000000001</v>
      </c>
      <c r="J3288" s="65">
        <v>2534.3002000000001</v>
      </c>
      <c r="K3288" s="65">
        <v>3314.7766000000001</v>
      </c>
      <c r="L3288" s="65">
        <v>-5721.8</v>
      </c>
      <c r="M3288" s="65">
        <v>19967.100000000002</v>
      </c>
      <c r="N3288" s="65">
        <v>5518.4999999999991</v>
      </c>
      <c r="O3288" s="65">
        <v>-5564.8</v>
      </c>
      <c r="P3288" s="65">
        <v>-4509.8999999999996</v>
      </c>
      <c r="Q3288" s="65">
        <v>-5542.2</v>
      </c>
      <c r="R3288" s="65">
        <v>-491.83500000000004</v>
      </c>
      <c r="S3288" s="65">
        <v>-4148.38</v>
      </c>
      <c r="T3288" s="65">
        <v>4362.45</v>
      </c>
      <c r="U3288" s="65">
        <v>-4079.96</v>
      </c>
      <c r="V3288" s="65">
        <v>-210.82499999999618</v>
      </c>
    </row>
    <row r="3289" spans="1:22" x14ac:dyDescent="0.25">
      <c r="A3289">
        <v>3273</v>
      </c>
      <c r="B3289" s="65">
        <v>40.700000000000003</v>
      </c>
      <c r="C3289" s="65">
        <v>323.2</v>
      </c>
      <c r="D3289" s="65">
        <v>14.2</v>
      </c>
      <c r="E3289" s="65">
        <v>228.89</v>
      </c>
      <c r="F3289" s="65">
        <v>3365.5</v>
      </c>
      <c r="G3289" s="65">
        <v>2723.03</v>
      </c>
      <c r="H3289" s="65">
        <v>10019.15</v>
      </c>
      <c r="I3289" s="65">
        <v>3203.35</v>
      </c>
      <c r="J3289" s="65">
        <v>2547.02</v>
      </c>
      <c r="K3289" s="65">
        <v>3364.27</v>
      </c>
      <c r="L3289" s="65">
        <v>-1997.8</v>
      </c>
      <c r="M3289" s="65">
        <v>-1494.15</v>
      </c>
      <c r="N3289" s="65">
        <v>3939.0000000000005</v>
      </c>
      <c r="O3289" s="65">
        <v>-5092.3999999999996</v>
      </c>
      <c r="P3289" s="65">
        <v>-35466.199999999997</v>
      </c>
      <c r="Q3289" s="65">
        <v>-10346.4</v>
      </c>
      <c r="R3289" s="65">
        <v>-15484.460000000001</v>
      </c>
      <c r="S3289" s="65">
        <v>-2945.93</v>
      </c>
      <c r="T3289" s="65">
        <v>2454.645</v>
      </c>
      <c r="U3289" s="65">
        <v>-13977.66</v>
      </c>
      <c r="V3289" s="65">
        <v>-80411.354999999996</v>
      </c>
    </row>
    <row r="3290" spans="1:22" x14ac:dyDescent="0.25">
      <c r="A3290">
        <v>3274</v>
      </c>
      <c r="B3290" s="65">
        <v>40.355899999999998</v>
      </c>
      <c r="C3290" s="65">
        <v>324.91289999999998</v>
      </c>
      <c r="D3290" s="65">
        <v>14.7628</v>
      </c>
      <c r="E3290" s="65">
        <v>229.48009999999999</v>
      </c>
      <c r="F3290" s="65">
        <v>3203.5419000000002</v>
      </c>
      <c r="G3290" s="65">
        <v>2614.5138999999999</v>
      </c>
      <c r="H3290" s="65">
        <v>10251.290999999999</v>
      </c>
      <c r="I3290" s="65">
        <v>3205.5794999999998</v>
      </c>
      <c r="J3290" s="65">
        <v>2627.0882000000001</v>
      </c>
      <c r="K3290" s="65">
        <v>3299.2696999999998</v>
      </c>
      <c r="L3290" s="65">
        <v>378.7</v>
      </c>
      <c r="M3290" s="65">
        <v>-4069.35</v>
      </c>
      <c r="N3290" s="65">
        <v>-18049.2</v>
      </c>
      <c r="O3290" s="65">
        <v>-6280.2</v>
      </c>
      <c r="P3290" s="65">
        <v>5023.3999999999996</v>
      </c>
      <c r="Q3290" s="65">
        <v>11357.7</v>
      </c>
      <c r="R3290" s="65">
        <v>-27091.485000000001</v>
      </c>
      <c r="S3290" s="65">
        <v>-3168.6699999999996</v>
      </c>
      <c r="T3290" s="65">
        <v>-9555.75</v>
      </c>
      <c r="U3290" s="65">
        <v>-978.58</v>
      </c>
      <c r="V3290" s="65">
        <v>-52433.434999999998</v>
      </c>
    </row>
    <row r="3291" spans="1:22" x14ac:dyDescent="0.25">
      <c r="A3291">
        <v>3275</v>
      </c>
      <c r="B3291" s="65">
        <v>42.06</v>
      </c>
      <c r="C3291" s="65">
        <v>320.23</v>
      </c>
      <c r="D3291" s="65">
        <v>14.33</v>
      </c>
      <c r="E3291" s="65">
        <v>230.23</v>
      </c>
      <c r="F3291" s="65">
        <v>3258.89</v>
      </c>
      <c r="G3291" s="65">
        <v>2684.14</v>
      </c>
      <c r="H3291" s="65">
        <v>9293.42</v>
      </c>
      <c r="I3291" s="65">
        <v>3188.08</v>
      </c>
      <c r="J3291" s="65">
        <v>2562.4</v>
      </c>
      <c r="K3291" s="65">
        <v>3292.47</v>
      </c>
      <c r="L3291" s="65">
        <v>-11517.1</v>
      </c>
      <c r="M3291" s="65">
        <v>2952.15</v>
      </c>
      <c r="N3291" s="65">
        <v>-1076.4000000000001</v>
      </c>
      <c r="O3291" s="65">
        <v>-7782.8</v>
      </c>
      <c r="P3291" s="65">
        <v>-8813.9749999999985</v>
      </c>
      <c r="Q3291" s="65">
        <v>-2567.7199999999998</v>
      </c>
      <c r="R3291" s="65">
        <v>20802.150000000001</v>
      </c>
      <c r="S3291" s="65">
        <v>-1418.98</v>
      </c>
      <c r="T3291" s="65">
        <v>146.77500000000001</v>
      </c>
      <c r="U3291" s="65">
        <v>381.42</v>
      </c>
      <c r="V3291" s="65">
        <v>-8894.48</v>
      </c>
    </row>
    <row r="3292" spans="1:22" x14ac:dyDescent="0.25">
      <c r="A3292">
        <v>3276</v>
      </c>
      <c r="B3292" s="65">
        <v>40.641199999999998</v>
      </c>
      <c r="C3292" s="65">
        <v>323.85109999999997</v>
      </c>
      <c r="D3292" s="65">
        <v>14.235300000000001</v>
      </c>
      <c r="E3292" s="65">
        <v>236.64850000000001</v>
      </c>
      <c r="F3292" s="65">
        <v>3096.1446000000001</v>
      </c>
      <c r="G3292" s="65">
        <v>2680.5713000000001</v>
      </c>
      <c r="H3292" s="65">
        <v>9554.5547999999999</v>
      </c>
      <c r="I3292" s="65">
        <v>3193.5740999999998</v>
      </c>
      <c r="J3292" s="65">
        <v>2552.4198000000001</v>
      </c>
      <c r="K3292" s="65">
        <v>3271.6069000000002</v>
      </c>
      <c r="L3292" s="65">
        <v>-1618.3999999999999</v>
      </c>
      <c r="M3292" s="65">
        <v>-2476.65</v>
      </c>
      <c r="N3292" s="65">
        <v>2523.2999999999997</v>
      </c>
      <c r="O3292" s="65">
        <v>-20617</v>
      </c>
      <c r="P3292" s="65">
        <v>31872.724999999999</v>
      </c>
      <c r="Q3292" s="65">
        <v>-1853.78</v>
      </c>
      <c r="R3292" s="65">
        <v>7745.3249999999998</v>
      </c>
      <c r="S3292" s="65">
        <v>-1968.13</v>
      </c>
      <c r="T3292" s="65">
        <v>1644.51</v>
      </c>
      <c r="U3292" s="65">
        <v>4553.9799999999996</v>
      </c>
      <c r="V3292" s="65">
        <v>19805.879999999997</v>
      </c>
    </row>
    <row r="3293" spans="1:22" x14ac:dyDescent="0.25">
      <c r="A3293">
        <v>3277</v>
      </c>
      <c r="B3293" s="65">
        <v>41.41</v>
      </c>
      <c r="C3293" s="65">
        <v>321.67</v>
      </c>
      <c r="D3293" s="65">
        <v>14.15</v>
      </c>
      <c r="E3293" s="65">
        <v>228.5</v>
      </c>
      <c r="F3293" s="65">
        <v>3390.44</v>
      </c>
      <c r="G3293" s="65">
        <v>2760.75</v>
      </c>
      <c r="H3293" s="65">
        <v>9782.7900000000009</v>
      </c>
      <c r="I3293" s="65">
        <v>3218.77</v>
      </c>
      <c r="J3293" s="65">
        <v>2551.13</v>
      </c>
      <c r="K3293" s="65">
        <v>3270.5</v>
      </c>
      <c r="L3293" s="65">
        <v>-7033.5999999999995</v>
      </c>
      <c r="M3293" s="65">
        <v>800.1</v>
      </c>
      <c r="N3293" s="65">
        <v>5705.7000000000007</v>
      </c>
      <c r="O3293" s="65">
        <v>-4315.5999999999995</v>
      </c>
      <c r="P3293" s="65">
        <v>-41700.274999999994</v>
      </c>
      <c r="Q3293" s="65">
        <v>-17888.82</v>
      </c>
      <c r="R3293" s="65">
        <v>-3666.52</v>
      </c>
      <c r="S3293" s="65">
        <v>-4487.91</v>
      </c>
      <c r="T3293" s="65">
        <v>1838.55</v>
      </c>
      <c r="U3293" s="65">
        <v>4775.24</v>
      </c>
      <c r="V3293" s="65">
        <v>-65973.13499999998</v>
      </c>
    </row>
    <row r="3294" spans="1:22" x14ac:dyDescent="0.25">
      <c r="A3294">
        <v>3278</v>
      </c>
      <c r="B3294" s="65">
        <v>40.420499999999997</v>
      </c>
      <c r="C3294" s="65">
        <v>318.90309999999999</v>
      </c>
      <c r="D3294" s="65">
        <v>14.192</v>
      </c>
      <c r="E3294" s="65">
        <v>218.8758</v>
      </c>
      <c r="F3294" s="65">
        <v>3225.6336999999999</v>
      </c>
      <c r="G3294" s="65">
        <v>2675.1604000000002</v>
      </c>
      <c r="H3294" s="65">
        <v>9813.6512999999995</v>
      </c>
      <c r="I3294" s="65">
        <v>3153.0421000000001</v>
      </c>
      <c r="J3294" s="65">
        <v>2592.3744000000002</v>
      </c>
      <c r="K3294" s="65">
        <v>3315.7102</v>
      </c>
      <c r="L3294" s="65">
        <v>-73.5</v>
      </c>
      <c r="M3294" s="65">
        <v>4945.3500000000004</v>
      </c>
      <c r="N3294" s="65">
        <v>4212</v>
      </c>
      <c r="O3294" s="65">
        <v>14928.4</v>
      </c>
      <c r="P3294" s="65">
        <v>-499.55</v>
      </c>
      <c r="Q3294" s="65">
        <v>-771.6</v>
      </c>
      <c r="R3294" s="65">
        <v>-5209.5</v>
      </c>
      <c r="S3294" s="65">
        <v>2085.0700000000002</v>
      </c>
      <c r="T3294" s="65">
        <v>-4348.68</v>
      </c>
      <c r="U3294" s="65">
        <v>-4266.68</v>
      </c>
      <c r="V3294" s="65">
        <v>11001.310000000001</v>
      </c>
    </row>
    <row r="3295" spans="1:22" x14ac:dyDescent="0.25">
      <c r="A3295">
        <v>3279</v>
      </c>
      <c r="B3295" s="65">
        <v>39.51</v>
      </c>
      <c r="C3295" s="65">
        <v>324.91000000000003</v>
      </c>
      <c r="D3295" s="65">
        <v>14.35</v>
      </c>
      <c r="E3295" s="65">
        <v>231.61</v>
      </c>
      <c r="F3295" s="65">
        <v>3213.23</v>
      </c>
      <c r="G3295" s="65">
        <v>2652.17</v>
      </c>
      <c r="H3295" s="65">
        <v>9729.82</v>
      </c>
      <c r="I3295" s="65">
        <v>3161.1</v>
      </c>
      <c r="J3295" s="65">
        <v>2563.75</v>
      </c>
      <c r="K3295" s="65">
        <v>3251.41</v>
      </c>
      <c r="L3295" s="65">
        <v>6273.4</v>
      </c>
      <c r="M3295" s="65">
        <v>-4069.95</v>
      </c>
      <c r="N3295" s="65">
        <v>-1907.1</v>
      </c>
      <c r="O3295" s="65">
        <v>-10534.800000000001</v>
      </c>
      <c r="P3295" s="65">
        <v>2601.375</v>
      </c>
      <c r="Q3295" s="65">
        <v>3826.46</v>
      </c>
      <c r="R3295" s="65">
        <v>-1017.74</v>
      </c>
      <c r="S3295" s="65">
        <v>1279.1600000000001</v>
      </c>
      <c r="T3295" s="65">
        <v>-55.604999999999997</v>
      </c>
      <c r="U3295" s="65">
        <v>8592.64</v>
      </c>
      <c r="V3295" s="65">
        <v>4987.8399999999983</v>
      </c>
    </row>
    <row r="3296" spans="1:22" x14ac:dyDescent="0.25">
      <c r="A3296">
        <v>3280</v>
      </c>
      <c r="B3296" s="65">
        <v>40.240600000000001</v>
      </c>
      <c r="C3296" s="65">
        <v>322.15210000000002</v>
      </c>
      <c r="D3296" s="65">
        <v>14.177</v>
      </c>
      <c r="E3296" s="65">
        <v>229.34229999999999</v>
      </c>
      <c r="F3296" s="65">
        <v>3342.3357000000001</v>
      </c>
      <c r="G3296" s="65">
        <v>2692.7519000000002</v>
      </c>
      <c r="H3296" s="65">
        <v>9515.1432999999997</v>
      </c>
      <c r="I3296" s="65">
        <v>3218.1075000000001</v>
      </c>
      <c r="J3296" s="65">
        <v>2587.1871999999998</v>
      </c>
      <c r="K3296" s="65">
        <v>3318.3514</v>
      </c>
      <c r="L3296" s="65">
        <v>1185.8</v>
      </c>
      <c r="M3296" s="65">
        <v>71.849999999999994</v>
      </c>
      <c r="N3296" s="65">
        <v>4797</v>
      </c>
      <c r="O3296" s="65">
        <v>-6004.6</v>
      </c>
      <c r="P3296" s="65">
        <v>-29675.05</v>
      </c>
      <c r="Q3296" s="65">
        <v>-4289.8999999999996</v>
      </c>
      <c r="R3296" s="65">
        <v>9715.9000000000015</v>
      </c>
      <c r="S3296" s="65">
        <v>-4421.47</v>
      </c>
      <c r="T3296" s="65">
        <v>-3570.6</v>
      </c>
      <c r="U3296" s="65">
        <v>-4794.92</v>
      </c>
      <c r="V3296" s="65">
        <v>-36985.99</v>
      </c>
    </row>
    <row r="3297" spans="1:22" x14ac:dyDescent="0.25">
      <c r="A3297">
        <v>3281</v>
      </c>
      <c r="B3297" s="65">
        <v>39.909999999999997</v>
      </c>
      <c r="C3297" s="65">
        <v>316.45999999999998</v>
      </c>
      <c r="D3297" s="65">
        <v>14.36</v>
      </c>
      <c r="E3297" s="65">
        <v>224.63</v>
      </c>
      <c r="F3297" s="65">
        <v>3168.32</v>
      </c>
      <c r="G3297" s="65">
        <v>2720.34</v>
      </c>
      <c r="H3297" s="65">
        <v>9367.02</v>
      </c>
      <c r="I3297" s="65">
        <v>3171.8</v>
      </c>
      <c r="J3297" s="65">
        <v>2490.5700000000002</v>
      </c>
      <c r="K3297" s="65">
        <v>3275.46</v>
      </c>
      <c r="L3297" s="65">
        <v>3499.3</v>
      </c>
      <c r="M3297" s="65">
        <v>8606.25</v>
      </c>
      <c r="N3297" s="65">
        <v>-2164.5</v>
      </c>
      <c r="O3297" s="65">
        <v>3410.4</v>
      </c>
      <c r="P3297" s="65">
        <v>13828.849999999999</v>
      </c>
      <c r="Q3297" s="65">
        <v>-9807.5400000000009</v>
      </c>
      <c r="R3297" s="65">
        <v>17121.954999999998</v>
      </c>
      <c r="S3297" s="65">
        <v>208.92</v>
      </c>
      <c r="T3297" s="65">
        <v>10922.099999999999</v>
      </c>
      <c r="U3297" s="65">
        <v>3783.48</v>
      </c>
      <c r="V3297" s="65">
        <v>49409.214999999997</v>
      </c>
    </row>
    <row r="3298" spans="1:22" x14ac:dyDescent="0.25">
      <c r="A3298">
        <v>3282</v>
      </c>
      <c r="B3298" s="65">
        <v>42.2331</v>
      </c>
      <c r="C3298" s="65">
        <v>323.82080000000002</v>
      </c>
      <c r="D3298" s="65">
        <v>14.104100000000001</v>
      </c>
      <c r="E3298" s="65">
        <v>221.0215</v>
      </c>
      <c r="F3298" s="65">
        <v>3202.7006999999999</v>
      </c>
      <c r="G3298" s="65">
        <v>2671.0920000000001</v>
      </c>
      <c r="H3298" s="65">
        <v>9868.8153999999995</v>
      </c>
      <c r="I3298" s="65">
        <v>3152.2049000000002</v>
      </c>
      <c r="J3298" s="65">
        <v>2586.1455999999998</v>
      </c>
      <c r="K3298" s="65">
        <v>3287.1142</v>
      </c>
      <c r="L3298" s="65">
        <v>-12761.699999999999</v>
      </c>
      <c r="M3298" s="65">
        <v>-2431.1999999999998</v>
      </c>
      <c r="N3298" s="65">
        <v>7640.0999999999995</v>
      </c>
      <c r="O3298" s="65">
        <v>10637</v>
      </c>
      <c r="P3298" s="65">
        <v>5233.7</v>
      </c>
      <c r="Q3298" s="65">
        <v>42.08</v>
      </c>
      <c r="R3298" s="65">
        <v>-7967.704999999999</v>
      </c>
      <c r="S3298" s="65">
        <v>2168.79</v>
      </c>
      <c r="T3298" s="65">
        <v>-3414.36</v>
      </c>
      <c r="U3298" s="65">
        <v>1452.52</v>
      </c>
      <c r="V3298" s="65">
        <v>599.22500000000218</v>
      </c>
    </row>
    <row r="3299" spans="1:22" x14ac:dyDescent="0.25">
      <c r="A3299">
        <v>3283</v>
      </c>
      <c r="B3299" s="65">
        <v>38.28</v>
      </c>
      <c r="C3299" s="65">
        <v>330.59</v>
      </c>
      <c r="D3299" s="65">
        <v>14.44</v>
      </c>
      <c r="E3299" s="65">
        <v>230.36</v>
      </c>
      <c r="F3299" s="65">
        <v>3232.41</v>
      </c>
      <c r="G3299" s="65">
        <v>2668.6</v>
      </c>
      <c r="H3299" s="65">
        <v>9717.2199999999993</v>
      </c>
      <c r="I3299" s="65">
        <v>3153.19</v>
      </c>
      <c r="J3299" s="65">
        <v>2574.63</v>
      </c>
      <c r="K3299" s="65">
        <v>3270.03</v>
      </c>
      <c r="L3299" s="65">
        <v>14888.999999999998</v>
      </c>
      <c r="M3299" s="65">
        <v>-12585.3</v>
      </c>
      <c r="N3299" s="65">
        <v>-5288.4</v>
      </c>
      <c r="O3299" s="65">
        <v>-8040.8000000000011</v>
      </c>
      <c r="P3299" s="65">
        <v>-2194.7000000000003</v>
      </c>
      <c r="Q3299" s="65">
        <v>541.4</v>
      </c>
      <c r="R3299" s="65">
        <v>-388.005</v>
      </c>
      <c r="S3299" s="65">
        <v>2069.8799999999997</v>
      </c>
      <c r="T3299" s="65">
        <v>-1686.7950000000001</v>
      </c>
      <c r="U3299" s="65">
        <v>4870.08</v>
      </c>
      <c r="V3299" s="65">
        <v>-7813.6400000000031</v>
      </c>
    </row>
    <row r="3300" spans="1:22" x14ac:dyDescent="0.25">
      <c r="A3300">
        <v>3284</v>
      </c>
      <c r="B3300" s="65">
        <v>39.672800000000002</v>
      </c>
      <c r="C3300" s="65">
        <v>329.69959999999998</v>
      </c>
      <c r="D3300" s="65">
        <v>14.7524</v>
      </c>
      <c r="E3300" s="65">
        <v>232.94820000000001</v>
      </c>
      <c r="F3300" s="65">
        <v>3067.7727</v>
      </c>
      <c r="G3300" s="65">
        <v>2626.5241000000001</v>
      </c>
      <c r="H3300" s="65">
        <v>9844.6676000000007</v>
      </c>
      <c r="I3300" s="65">
        <v>3175.7718</v>
      </c>
      <c r="J3300" s="65">
        <v>2565.4549999999999</v>
      </c>
      <c r="K3300" s="65">
        <v>3310.6430999999998</v>
      </c>
      <c r="L3300" s="65">
        <v>5160.3999999999996</v>
      </c>
      <c r="M3300" s="65">
        <v>-11249.4</v>
      </c>
      <c r="N3300" s="65">
        <v>-17643.600000000002</v>
      </c>
      <c r="O3300" s="65">
        <v>-13216.4</v>
      </c>
      <c r="P3300" s="65">
        <v>38965.699999999997</v>
      </c>
      <c r="Q3300" s="65">
        <v>8955.66</v>
      </c>
      <c r="R3300" s="65">
        <v>-6760.3149999999996</v>
      </c>
      <c r="S3300" s="65">
        <v>-187.9</v>
      </c>
      <c r="T3300" s="65">
        <v>-310.77000000000004</v>
      </c>
      <c r="U3300" s="65">
        <v>-3253.26</v>
      </c>
      <c r="V3300" s="65">
        <v>460.11499999999705</v>
      </c>
    </row>
    <row r="3301" spans="1:22" x14ac:dyDescent="0.25">
      <c r="A3301">
        <v>3285</v>
      </c>
      <c r="B3301" s="65">
        <v>41.73</v>
      </c>
      <c r="C3301" s="65">
        <v>321.95999999999998</v>
      </c>
      <c r="D3301" s="65">
        <v>14.42</v>
      </c>
      <c r="E3301" s="65">
        <v>227.14</v>
      </c>
      <c r="F3301" s="65">
        <v>3463.02</v>
      </c>
      <c r="G3301" s="65">
        <v>2699.61</v>
      </c>
      <c r="H3301" s="65">
        <v>9855.3799999999992</v>
      </c>
      <c r="I3301" s="65">
        <v>3096.81</v>
      </c>
      <c r="J3301" s="65">
        <v>2555.81</v>
      </c>
      <c r="K3301" s="65">
        <v>3287.78</v>
      </c>
      <c r="L3301" s="65">
        <v>-9232.2999999999993</v>
      </c>
      <c r="M3301" s="65">
        <v>361.8</v>
      </c>
      <c r="N3301" s="65">
        <v>-4793.0999999999995</v>
      </c>
      <c r="O3301" s="65">
        <v>-1590.6</v>
      </c>
      <c r="P3301" s="65">
        <v>-59845.525000000001</v>
      </c>
      <c r="Q3301" s="65">
        <v>-5662.4800000000005</v>
      </c>
      <c r="R3301" s="65">
        <v>-7296.0650000000005</v>
      </c>
      <c r="S3301" s="65">
        <v>7708.4400000000005</v>
      </c>
      <c r="T3301" s="65">
        <v>1136.0999999999999</v>
      </c>
      <c r="U3301" s="65">
        <v>1319.98</v>
      </c>
      <c r="V3301" s="65">
        <v>-77893.75</v>
      </c>
    </row>
    <row r="3302" spans="1:22" x14ac:dyDescent="0.25">
      <c r="A3302">
        <v>3286</v>
      </c>
      <c r="B3302" s="65">
        <v>40.118200000000002</v>
      </c>
      <c r="C3302" s="65">
        <v>324.93700000000001</v>
      </c>
      <c r="D3302" s="65">
        <v>14.257899999999999</v>
      </c>
      <c r="E3302" s="65">
        <v>223.68639999999999</v>
      </c>
      <c r="F3302" s="65">
        <v>3229.7078999999999</v>
      </c>
      <c r="G3302" s="65">
        <v>2698.2869999999998</v>
      </c>
      <c r="H3302" s="65">
        <v>9545.2194</v>
      </c>
      <c r="I3302" s="65">
        <v>3199.1801999999998</v>
      </c>
      <c r="J3302" s="65">
        <v>2584.9866999999999</v>
      </c>
      <c r="K3302" s="65">
        <v>3349.7325000000001</v>
      </c>
      <c r="L3302" s="65">
        <v>2042.6000000000001</v>
      </c>
      <c r="M3302" s="65">
        <v>-4105.5</v>
      </c>
      <c r="N3302" s="65">
        <v>1641.8999999999999</v>
      </c>
      <c r="O3302" s="65">
        <v>5307.2</v>
      </c>
      <c r="P3302" s="65">
        <v>-1518.1</v>
      </c>
      <c r="Q3302" s="65">
        <v>-5396.92</v>
      </c>
      <c r="R3302" s="65">
        <v>8212.0949999999993</v>
      </c>
      <c r="S3302" s="65">
        <v>-2528.7400000000002</v>
      </c>
      <c r="T3302" s="65">
        <v>-3240.5250000000001</v>
      </c>
      <c r="U3302" s="65">
        <v>-11071.14</v>
      </c>
      <c r="V3302" s="65">
        <v>-10657.130000000001</v>
      </c>
    </row>
    <row r="3303" spans="1:22" x14ac:dyDescent="0.25">
      <c r="A3303">
        <v>3287</v>
      </c>
      <c r="B3303" s="65">
        <v>40.89</v>
      </c>
      <c r="C3303" s="65">
        <v>332.21</v>
      </c>
      <c r="D3303" s="65">
        <v>14.23</v>
      </c>
      <c r="E3303" s="65">
        <v>224.02</v>
      </c>
      <c r="F3303" s="65">
        <v>3293.36</v>
      </c>
      <c r="G3303" s="65">
        <v>2599.9699999999998</v>
      </c>
      <c r="H3303" s="65">
        <v>9766.7900000000009</v>
      </c>
      <c r="I3303" s="65">
        <v>3139.04</v>
      </c>
      <c r="J3303" s="65">
        <v>2577.81</v>
      </c>
      <c r="K3303" s="65">
        <v>3251.36</v>
      </c>
      <c r="L3303" s="65">
        <v>-3367.7000000000003</v>
      </c>
      <c r="M3303" s="65">
        <v>-15007.650000000001</v>
      </c>
      <c r="N3303" s="65">
        <v>2566.1999999999998</v>
      </c>
      <c r="O3303" s="65">
        <v>4648.7999999999993</v>
      </c>
      <c r="P3303" s="65">
        <v>-17431.8</v>
      </c>
      <c r="Q3303" s="65">
        <v>14266.16</v>
      </c>
      <c r="R3303" s="65">
        <v>-2866.59</v>
      </c>
      <c r="S3303" s="65">
        <v>3485.14</v>
      </c>
      <c r="T3303" s="65">
        <v>-2164.4850000000001</v>
      </c>
      <c r="U3303" s="65">
        <v>8603.0199999999986</v>
      </c>
      <c r="V3303" s="65">
        <v>-7268.9050000000043</v>
      </c>
    </row>
    <row r="3304" spans="1:22" x14ac:dyDescent="0.25">
      <c r="A3304">
        <v>3288</v>
      </c>
      <c r="B3304" s="65">
        <v>38.826999999999998</v>
      </c>
      <c r="C3304" s="65">
        <v>318.21390000000002</v>
      </c>
      <c r="D3304" s="65">
        <v>14.1937</v>
      </c>
      <c r="E3304" s="65">
        <v>225.17850000000001</v>
      </c>
      <c r="F3304" s="65">
        <v>3228.3827000000001</v>
      </c>
      <c r="G3304" s="65">
        <v>2682.6390000000001</v>
      </c>
      <c r="H3304" s="65">
        <v>10092.376700000001</v>
      </c>
      <c r="I3304" s="65">
        <v>3096.8308999999999</v>
      </c>
      <c r="J3304" s="65">
        <v>2557.8516</v>
      </c>
      <c r="K3304" s="65">
        <v>3326.8121999999998</v>
      </c>
      <c r="L3304" s="65">
        <v>11081</v>
      </c>
      <c r="M3304" s="65">
        <v>5979.15</v>
      </c>
      <c r="N3304" s="65">
        <v>4145.7</v>
      </c>
      <c r="O3304" s="65">
        <v>2323</v>
      </c>
      <c r="P3304" s="65">
        <v>-1186.8000000000002</v>
      </c>
      <c r="Q3304" s="65">
        <v>-2267.3200000000002</v>
      </c>
      <c r="R3304" s="65">
        <v>-19145.77</v>
      </c>
      <c r="S3304" s="65">
        <v>7706.19</v>
      </c>
      <c r="T3304" s="65">
        <v>829.74</v>
      </c>
      <c r="U3304" s="65">
        <v>-6487.08</v>
      </c>
      <c r="V3304" s="65">
        <v>2977.8100000000013</v>
      </c>
    </row>
    <row r="3305" spans="1:22" x14ac:dyDescent="0.25">
      <c r="A3305">
        <v>3289</v>
      </c>
      <c r="B3305" s="65">
        <v>41.21</v>
      </c>
      <c r="C3305" s="65">
        <v>331.42</v>
      </c>
      <c r="D3305" s="65">
        <v>14.88</v>
      </c>
      <c r="E3305" s="65">
        <v>235.65</v>
      </c>
      <c r="F3305" s="65">
        <v>3142.81</v>
      </c>
      <c r="G3305" s="65">
        <v>2674.77</v>
      </c>
      <c r="H3305" s="65">
        <v>9672.36</v>
      </c>
      <c r="I3305" s="65">
        <v>3233.12</v>
      </c>
      <c r="J3305" s="65">
        <v>2545.9299999999998</v>
      </c>
      <c r="K3305" s="65">
        <v>3286.9</v>
      </c>
      <c r="L3305" s="65">
        <v>-5573.4000000000005</v>
      </c>
      <c r="M3305" s="65">
        <v>-13832.550000000001</v>
      </c>
      <c r="N3305" s="65">
        <v>-22592.7</v>
      </c>
      <c r="O3305" s="65">
        <v>-18612.600000000002</v>
      </c>
      <c r="P3305" s="65">
        <v>20205.725000000002</v>
      </c>
      <c r="Q3305" s="65">
        <v>-694.38</v>
      </c>
      <c r="R3305" s="65">
        <v>1855.2450000000001</v>
      </c>
      <c r="S3305" s="65">
        <v>-5922.99</v>
      </c>
      <c r="T3305" s="65">
        <v>2618.2199999999998</v>
      </c>
      <c r="U3305" s="65">
        <v>1495.52</v>
      </c>
      <c r="V3305" s="65">
        <v>-41053.909999999989</v>
      </c>
    </row>
    <row r="3306" spans="1:22" x14ac:dyDescent="0.25">
      <c r="A3306">
        <v>3290</v>
      </c>
      <c r="B3306" s="65">
        <v>40.4039</v>
      </c>
      <c r="C3306" s="65">
        <v>315.34890000000001</v>
      </c>
      <c r="D3306" s="65">
        <v>14.4763</v>
      </c>
      <c r="E3306" s="65">
        <v>226.46010000000001</v>
      </c>
      <c r="F3306" s="65">
        <v>3088.9234999999999</v>
      </c>
      <c r="G3306" s="65">
        <v>2666.8714</v>
      </c>
      <c r="H3306" s="65">
        <v>10178.1265</v>
      </c>
      <c r="I3306" s="65">
        <v>3236.9432999999999</v>
      </c>
      <c r="J3306" s="65">
        <v>2559.8199</v>
      </c>
      <c r="K3306" s="65">
        <v>3300.0576000000001</v>
      </c>
      <c r="L3306" s="65">
        <v>42.7</v>
      </c>
      <c r="M3306" s="65">
        <v>10276.65</v>
      </c>
      <c r="N3306" s="65">
        <v>-6875.7000000000007</v>
      </c>
      <c r="O3306" s="65">
        <v>-240.2</v>
      </c>
      <c r="P3306" s="65">
        <v>33678</v>
      </c>
      <c r="Q3306" s="65">
        <v>886.2</v>
      </c>
      <c r="R3306" s="65">
        <v>-23433.260000000002</v>
      </c>
      <c r="S3306" s="65">
        <v>-6305.05</v>
      </c>
      <c r="T3306" s="65">
        <v>534.495</v>
      </c>
      <c r="U3306" s="65">
        <v>-1136.1599999999999</v>
      </c>
      <c r="V3306" s="65">
        <v>7427.674999999992</v>
      </c>
    </row>
    <row r="3307" spans="1:22" x14ac:dyDescent="0.25">
      <c r="A3307">
        <v>3291</v>
      </c>
      <c r="B3307" s="65">
        <v>40.35</v>
      </c>
      <c r="C3307" s="65">
        <v>319.95999999999998</v>
      </c>
      <c r="D3307" s="65">
        <v>14.57</v>
      </c>
      <c r="E3307" s="65">
        <v>233.48</v>
      </c>
      <c r="F3307" s="65">
        <v>3107.58</v>
      </c>
      <c r="G3307" s="65">
        <v>2674.21</v>
      </c>
      <c r="H3307" s="65">
        <v>9690.56</v>
      </c>
      <c r="I3307" s="65">
        <v>3115.65</v>
      </c>
      <c r="J3307" s="65">
        <v>2572.2800000000002</v>
      </c>
      <c r="K3307" s="65">
        <v>3270.5</v>
      </c>
      <c r="L3307" s="65">
        <v>425.6</v>
      </c>
      <c r="M3307" s="65">
        <v>3361.2000000000003</v>
      </c>
      <c r="N3307" s="65">
        <v>-10494.9</v>
      </c>
      <c r="O3307" s="65">
        <v>-14281</v>
      </c>
      <c r="P3307" s="65">
        <v>29013.100000000002</v>
      </c>
      <c r="Q3307" s="65">
        <v>-581.28</v>
      </c>
      <c r="R3307" s="65">
        <v>945.06</v>
      </c>
      <c r="S3307" s="65">
        <v>5824.38</v>
      </c>
      <c r="T3307" s="65">
        <v>-1334.4449999999999</v>
      </c>
      <c r="U3307" s="65">
        <v>4775.0599999999995</v>
      </c>
      <c r="V3307" s="65">
        <v>17652.775000000001</v>
      </c>
    </row>
    <row r="3308" spans="1:22" x14ac:dyDescent="0.25">
      <c r="A3308">
        <v>3292</v>
      </c>
      <c r="B3308" s="65">
        <v>38.762099999999997</v>
      </c>
      <c r="C3308" s="65">
        <v>320.07350000000002</v>
      </c>
      <c r="D3308" s="65">
        <v>14.410299999999999</v>
      </c>
      <c r="E3308" s="65">
        <v>229.86160000000001</v>
      </c>
      <c r="F3308" s="65">
        <v>3026.1913</v>
      </c>
      <c r="G3308" s="65">
        <v>2687.9850999999999</v>
      </c>
      <c r="H3308" s="65">
        <v>10058.744500000001</v>
      </c>
      <c r="I3308" s="65">
        <v>3171.0052999999998</v>
      </c>
      <c r="J3308" s="65">
        <v>2531.4829</v>
      </c>
      <c r="K3308" s="65">
        <v>3322.0626999999999</v>
      </c>
      <c r="L3308" s="65">
        <v>11535.3</v>
      </c>
      <c r="M3308" s="65">
        <v>3189.75</v>
      </c>
      <c r="N3308" s="65">
        <v>-4301.7</v>
      </c>
      <c r="O3308" s="65">
        <v>-7043.2</v>
      </c>
      <c r="P3308" s="65">
        <v>49361.049999999996</v>
      </c>
      <c r="Q3308" s="65">
        <v>-3336.54</v>
      </c>
      <c r="R3308" s="65">
        <v>-17464.16</v>
      </c>
      <c r="S3308" s="65">
        <v>288.75</v>
      </c>
      <c r="T3308" s="65">
        <v>4785.0450000000001</v>
      </c>
      <c r="U3308" s="65">
        <v>-5537.18</v>
      </c>
      <c r="V3308" s="65">
        <v>31477.114999999998</v>
      </c>
    </row>
    <row r="3309" spans="1:22" x14ac:dyDescent="0.25">
      <c r="A3309">
        <v>3293</v>
      </c>
      <c r="B3309" s="65">
        <v>39.28</v>
      </c>
      <c r="C3309" s="65">
        <v>313.24</v>
      </c>
      <c r="D3309" s="65">
        <v>14.32</v>
      </c>
      <c r="E3309" s="65">
        <v>230.61</v>
      </c>
      <c r="F3309" s="65">
        <v>3434.57</v>
      </c>
      <c r="G3309" s="65">
        <v>2708.21</v>
      </c>
      <c r="H3309" s="65">
        <v>9778.7800000000007</v>
      </c>
      <c r="I3309" s="65">
        <v>3119.01</v>
      </c>
      <c r="J3309" s="65">
        <v>2591.59</v>
      </c>
      <c r="K3309" s="65">
        <v>3302.41</v>
      </c>
      <c r="L3309" s="65">
        <v>7939.4000000000005</v>
      </c>
      <c r="M3309" s="65">
        <v>13441.949999999999</v>
      </c>
      <c r="N3309" s="65">
        <v>-588.9</v>
      </c>
      <c r="O3309" s="65">
        <v>-8548.6</v>
      </c>
      <c r="P3309" s="65">
        <v>-52733.75</v>
      </c>
      <c r="Q3309" s="65">
        <v>-7381.5</v>
      </c>
      <c r="R3309" s="65">
        <v>-3465.8949999999995</v>
      </c>
      <c r="S3309" s="65">
        <v>5488.3</v>
      </c>
      <c r="T3309" s="65">
        <v>-4230.57</v>
      </c>
      <c r="U3309" s="65">
        <v>-1606.1399999999999</v>
      </c>
      <c r="V3309" s="65">
        <v>-51685.704999999994</v>
      </c>
    </row>
    <row r="3310" spans="1:22" x14ac:dyDescent="0.25">
      <c r="A3310">
        <v>3294</v>
      </c>
      <c r="B3310" s="65">
        <v>41.469499999999996</v>
      </c>
      <c r="C3310" s="65">
        <v>318.21530000000001</v>
      </c>
      <c r="D3310" s="65">
        <v>14.364100000000001</v>
      </c>
      <c r="E3310" s="65">
        <v>214.5744</v>
      </c>
      <c r="F3310" s="65">
        <v>3235.8984999999998</v>
      </c>
      <c r="G3310" s="65">
        <v>2612.6206000000002</v>
      </c>
      <c r="H3310" s="65">
        <v>9477.6697000000004</v>
      </c>
      <c r="I3310" s="65">
        <v>3185.4609999999998</v>
      </c>
      <c r="J3310" s="65">
        <v>2577.9085</v>
      </c>
      <c r="K3310" s="65">
        <v>3291.3488000000002</v>
      </c>
      <c r="L3310" s="65">
        <v>-7416.5000000000009</v>
      </c>
      <c r="M3310" s="65">
        <v>5977.05</v>
      </c>
      <c r="N3310" s="65">
        <v>-2499.9</v>
      </c>
      <c r="O3310" s="65">
        <v>23531.199999999997</v>
      </c>
      <c r="P3310" s="65">
        <v>-3065.75</v>
      </c>
      <c r="Q3310" s="65">
        <v>11736.36</v>
      </c>
      <c r="R3310" s="65">
        <v>11589.58</v>
      </c>
      <c r="S3310" s="65">
        <v>-1156.82</v>
      </c>
      <c r="T3310" s="65">
        <v>-2178.7950000000001</v>
      </c>
      <c r="U3310" s="65">
        <v>605.6</v>
      </c>
      <c r="V3310" s="65">
        <v>37122.024999999994</v>
      </c>
    </row>
    <row r="3311" spans="1:22" x14ac:dyDescent="0.25">
      <c r="A3311">
        <v>3295</v>
      </c>
      <c r="B3311" s="65">
        <v>42.05</v>
      </c>
      <c r="C3311" s="65">
        <v>325.39</v>
      </c>
      <c r="D3311" s="65">
        <v>14.71</v>
      </c>
      <c r="E3311" s="65">
        <v>229.58</v>
      </c>
      <c r="F3311" s="65">
        <v>3158.25</v>
      </c>
      <c r="G3311" s="65">
        <v>2667.62</v>
      </c>
      <c r="H3311" s="65">
        <v>9700.08</v>
      </c>
      <c r="I3311" s="65">
        <v>3194.74</v>
      </c>
      <c r="J3311" s="65">
        <v>2540.4899999999998</v>
      </c>
      <c r="K3311" s="65">
        <v>3251.32</v>
      </c>
      <c r="L3311" s="65">
        <v>-11498.9</v>
      </c>
      <c r="M3311" s="65">
        <v>-4781.8500000000004</v>
      </c>
      <c r="N3311" s="65">
        <v>-16001.7</v>
      </c>
      <c r="O3311" s="65">
        <v>-6471.5999999999995</v>
      </c>
      <c r="P3311" s="65">
        <v>16346.250000000002</v>
      </c>
      <c r="Q3311" s="65">
        <v>737.04</v>
      </c>
      <c r="R3311" s="65">
        <v>469.255</v>
      </c>
      <c r="S3311" s="65">
        <v>-2084.5300000000002</v>
      </c>
      <c r="T3311" s="65">
        <v>3433.32</v>
      </c>
      <c r="U3311" s="65">
        <v>8610.5</v>
      </c>
      <c r="V3311" s="65">
        <v>-11242.215</v>
      </c>
    </row>
    <row r="3312" spans="1:22" x14ac:dyDescent="0.25">
      <c r="A3312">
        <v>3296</v>
      </c>
      <c r="B3312" s="65">
        <v>39.578699999999998</v>
      </c>
      <c r="C3312" s="65">
        <v>328.91199999999998</v>
      </c>
      <c r="D3312" s="65">
        <v>14.217700000000001</v>
      </c>
      <c r="E3312" s="65">
        <v>219.4205</v>
      </c>
      <c r="F3312" s="65">
        <v>3203.8404</v>
      </c>
      <c r="G3312" s="65">
        <v>2668.3714</v>
      </c>
      <c r="H3312" s="65">
        <v>9635.9359000000004</v>
      </c>
      <c r="I3312" s="65">
        <v>3227.8098</v>
      </c>
      <c r="J3312" s="65">
        <v>2519.3159999999998</v>
      </c>
      <c r="K3312" s="65">
        <v>3317.5409</v>
      </c>
      <c r="L3312" s="65">
        <v>5819.1</v>
      </c>
      <c r="M3312" s="65">
        <v>-10068</v>
      </c>
      <c r="N3312" s="65">
        <v>3209.7</v>
      </c>
      <c r="O3312" s="65">
        <v>13839</v>
      </c>
      <c r="P3312" s="65">
        <v>4948.7750000000005</v>
      </c>
      <c r="Q3312" s="65">
        <v>586.20000000000005</v>
      </c>
      <c r="R3312" s="65">
        <v>3676.2700000000004</v>
      </c>
      <c r="S3312" s="65">
        <v>-5391.7</v>
      </c>
      <c r="T3312" s="65">
        <v>6610.08</v>
      </c>
      <c r="U3312" s="65">
        <v>-4632.8200000000006</v>
      </c>
      <c r="V3312" s="65">
        <v>18596.605000000003</v>
      </c>
    </row>
    <row r="3313" spans="1:22" x14ac:dyDescent="0.25">
      <c r="A3313">
        <v>3297</v>
      </c>
      <c r="B3313" s="65">
        <v>37.729999999999997</v>
      </c>
      <c r="C3313" s="65">
        <v>327.58999999999997</v>
      </c>
      <c r="D3313" s="65">
        <v>14.44</v>
      </c>
      <c r="E3313" s="65">
        <v>228.3</v>
      </c>
      <c r="F3313" s="65">
        <v>3316.25</v>
      </c>
      <c r="G3313" s="65">
        <v>2740</v>
      </c>
      <c r="H3313" s="65">
        <v>10031.48</v>
      </c>
      <c r="I3313" s="65">
        <v>3189.23</v>
      </c>
      <c r="J3313" s="65">
        <v>2489.11</v>
      </c>
      <c r="K3313" s="65">
        <v>3310.02</v>
      </c>
      <c r="L3313" s="65">
        <v>18734.8</v>
      </c>
      <c r="M3313" s="65">
        <v>-8078.4000000000005</v>
      </c>
      <c r="N3313" s="65">
        <v>-5491.2000000000007</v>
      </c>
      <c r="O3313" s="65">
        <v>-3915.2</v>
      </c>
      <c r="P3313" s="65">
        <v>-23152.975000000002</v>
      </c>
      <c r="Q3313" s="65">
        <v>-13738.939999999999</v>
      </c>
      <c r="R3313" s="65">
        <v>-16100.705</v>
      </c>
      <c r="S3313" s="65">
        <v>-1533.8200000000002</v>
      </c>
      <c r="T3313" s="65">
        <v>11140.605000000001</v>
      </c>
      <c r="U3313" s="65">
        <v>-3129.38</v>
      </c>
      <c r="V3313" s="65">
        <v>-45265.215000000004</v>
      </c>
    </row>
    <row r="3314" spans="1:22" x14ac:dyDescent="0.25">
      <c r="A3314">
        <v>3298</v>
      </c>
      <c r="B3314" s="65">
        <v>40.378599999999999</v>
      </c>
      <c r="C3314" s="65">
        <v>322.32479999999998</v>
      </c>
      <c r="D3314" s="65">
        <v>14.594900000000001</v>
      </c>
      <c r="E3314" s="65">
        <v>233.37090000000001</v>
      </c>
      <c r="F3314" s="65">
        <v>3238.6280000000002</v>
      </c>
      <c r="G3314" s="65">
        <v>2645.4893999999999</v>
      </c>
      <c r="H3314" s="65">
        <v>9827.7306000000008</v>
      </c>
      <c r="I3314" s="65">
        <v>3153.6844000000001</v>
      </c>
      <c r="J3314" s="65">
        <v>2536.0032999999999</v>
      </c>
      <c r="K3314" s="65">
        <v>3272.3793999999998</v>
      </c>
      <c r="L3314" s="65">
        <v>219.79999999999998</v>
      </c>
      <c r="M3314" s="65">
        <v>-187.2</v>
      </c>
      <c r="N3314" s="65">
        <v>-11501.1</v>
      </c>
      <c r="O3314" s="65">
        <v>-14061.8</v>
      </c>
      <c r="P3314" s="65">
        <v>-3748.125</v>
      </c>
      <c r="Q3314" s="65">
        <v>5162.5999999999995</v>
      </c>
      <c r="R3314" s="65">
        <v>-5913.4650000000001</v>
      </c>
      <c r="S3314" s="65">
        <v>2020.8400000000001</v>
      </c>
      <c r="T3314" s="65">
        <v>4106.9849999999997</v>
      </c>
      <c r="U3314" s="65">
        <v>4399.4799999999996</v>
      </c>
      <c r="V3314" s="65">
        <v>-19501.985000000001</v>
      </c>
    </row>
    <row r="3315" spans="1:22" x14ac:dyDescent="0.25">
      <c r="A3315">
        <v>3299</v>
      </c>
      <c r="B3315" s="65">
        <v>40.11</v>
      </c>
      <c r="C3315" s="65">
        <v>320.57</v>
      </c>
      <c r="D3315" s="65">
        <v>14.71</v>
      </c>
      <c r="E3315" s="65">
        <v>217.96</v>
      </c>
      <c r="F3315" s="65">
        <v>3362.34</v>
      </c>
      <c r="G3315" s="65">
        <v>2710.74</v>
      </c>
      <c r="H3315" s="65">
        <v>9740.3799999999992</v>
      </c>
      <c r="I3315" s="65">
        <v>3122.28</v>
      </c>
      <c r="J3315" s="65">
        <v>2515.84</v>
      </c>
      <c r="K3315" s="65">
        <v>3296.06</v>
      </c>
      <c r="L3315" s="65">
        <v>2131.5</v>
      </c>
      <c r="M3315" s="65">
        <v>2443.35</v>
      </c>
      <c r="N3315" s="65">
        <v>-16025.1</v>
      </c>
      <c r="O3315" s="65">
        <v>16769.2</v>
      </c>
      <c r="P3315" s="65">
        <v>-34674.875</v>
      </c>
      <c r="Q3315" s="65">
        <v>-7888.5000000000009</v>
      </c>
      <c r="R3315" s="65">
        <v>-1545.9549999999999</v>
      </c>
      <c r="S3315" s="65">
        <v>5161.13</v>
      </c>
      <c r="T3315" s="65">
        <v>7131.03</v>
      </c>
      <c r="U3315" s="65">
        <v>-337.58</v>
      </c>
      <c r="V3315" s="65">
        <v>-26835.80000000001</v>
      </c>
    </row>
    <row r="3316" spans="1:22" x14ac:dyDescent="0.25">
      <c r="A3316">
        <v>3300</v>
      </c>
      <c r="B3316" s="65">
        <v>40.570500000000003</v>
      </c>
      <c r="C3316" s="65">
        <v>322.85340000000002</v>
      </c>
      <c r="D3316" s="65">
        <v>14.4101</v>
      </c>
      <c r="E3316" s="65">
        <v>234.89879999999999</v>
      </c>
      <c r="F3316" s="65">
        <v>3450.8272000000002</v>
      </c>
      <c r="G3316" s="65">
        <v>2687.0862000000002</v>
      </c>
      <c r="H3316" s="65">
        <v>9740.9806000000008</v>
      </c>
      <c r="I3316" s="65">
        <v>3196.1631000000002</v>
      </c>
      <c r="J3316" s="65">
        <v>2562.6098000000002</v>
      </c>
      <c r="K3316" s="65">
        <v>3260.7622000000001</v>
      </c>
      <c r="L3316" s="65">
        <v>-1123.5</v>
      </c>
      <c r="M3316" s="65">
        <v>-980.1</v>
      </c>
      <c r="N3316" s="65">
        <v>-4293.9000000000005</v>
      </c>
      <c r="O3316" s="65">
        <v>-17117.599999999999</v>
      </c>
      <c r="P3316" s="65">
        <v>-56797.925000000003</v>
      </c>
      <c r="Q3316" s="65">
        <v>-3156.7599999999998</v>
      </c>
      <c r="R3316" s="65">
        <v>-1575.9650000000001</v>
      </c>
      <c r="S3316" s="65">
        <v>-2227.0299999999997</v>
      </c>
      <c r="T3316" s="65">
        <v>116.00999999999999</v>
      </c>
      <c r="U3316" s="65">
        <v>6722.920000000001</v>
      </c>
      <c r="V3316" s="65">
        <v>-80433.849999999991</v>
      </c>
    </row>
    <row r="3317" spans="1:22" x14ac:dyDescent="0.25">
      <c r="A3317">
        <v>3301</v>
      </c>
      <c r="B3317" s="65">
        <v>40.72</v>
      </c>
      <c r="C3317" s="65">
        <v>316.68</v>
      </c>
      <c r="D3317" s="65">
        <v>13.95</v>
      </c>
      <c r="E3317" s="65">
        <v>230.58</v>
      </c>
      <c r="F3317" s="65">
        <v>3238.62</v>
      </c>
      <c r="G3317" s="65">
        <v>2674.39</v>
      </c>
      <c r="H3317" s="65">
        <v>10001.34</v>
      </c>
      <c r="I3317" s="65">
        <v>3170.25</v>
      </c>
      <c r="J3317" s="65">
        <v>2588.46</v>
      </c>
      <c r="K3317" s="65">
        <v>3252.91</v>
      </c>
      <c r="L3317" s="65">
        <v>-2146.1999999999998</v>
      </c>
      <c r="M3317" s="65">
        <v>8274.6</v>
      </c>
      <c r="N3317" s="65">
        <v>13568.1</v>
      </c>
      <c r="O3317" s="65">
        <v>-8472.4</v>
      </c>
      <c r="P3317" s="65">
        <v>-3745.2000000000003</v>
      </c>
      <c r="Q3317" s="65">
        <v>-617.68000000000006</v>
      </c>
      <c r="R3317" s="65">
        <v>-14594.17</v>
      </c>
      <c r="S3317" s="65">
        <v>364.63</v>
      </c>
      <c r="T3317" s="65">
        <v>-3760.8599999999997</v>
      </c>
      <c r="U3317" s="65">
        <v>8293.2800000000007</v>
      </c>
      <c r="V3317" s="65">
        <v>-2835.8999999999996</v>
      </c>
    </row>
    <row r="3318" spans="1:22" x14ac:dyDescent="0.25">
      <c r="A3318">
        <v>3302</v>
      </c>
      <c r="B3318" s="65">
        <v>38.872599999999998</v>
      </c>
      <c r="C3318" s="65">
        <v>324.87849999999997</v>
      </c>
      <c r="D3318" s="65">
        <v>14.5528</v>
      </c>
      <c r="E3318" s="65">
        <v>217.21119999999999</v>
      </c>
      <c r="F3318" s="65">
        <v>3208.7718</v>
      </c>
      <c r="G3318" s="65">
        <v>2680.1109999999999</v>
      </c>
      <c r="H3318" s="65">
        <v>9655.5008999999991</v>
      </c>
      <c r="I3318" s="65">
        <v>3193.7028</v>
      </c>
      <c r="J3318" s="65">
        <v>2506.2003</v>
      </c>
      <c r="K3318" s="65">
        <v>3267.0362</v>
      </c>
      <c r="L3318" s="65">
        <v>10761.800000000001</v>
      </c>
      <c r="M3318" s="65">
        <v>-4017.75</v>
      </c>
      <c r="N3318" s="65">
        <v>-9859.2000000000007</v>
      </c>
      <c r="O3318" s="65">
        <v>18257.599999999999</v>
      </c>
      <c r="P3318" s="65">
        <v>3715.9249999999997</v>
      </c>
      <c r="Q3318" s="65">
        <v>-1761.72</v>
      </c>
      <c r="R3318" s="65">
        <v>2698.02</v>
      </c>
      <c r="S3318" s="65">
        <v>-1980.9999999999998</v>
      </c>
      <c r="T3318" s="65">
        <v>8577.4349999999995</v>
      </c>
      <c r="U3318" s="65">
        <v>5468.12</v>
      </c>
      <c r="V3318" s="65">
        <v>31859.23</v>
      </c>
    </row>
    <row r="3319" spans="1:22" x14ac:dyDescent="0.25">
      <c r="A3319">
        <v>3303</v>
      </c>
      <c r="B3319" s="65">
        <v>39.729999999999997</v>
      </c>
      <c r="C3319" s="65">
        <v>318.05</v>
      </c>
      <c r="D3319" s="65">
        <v>14.44</v>
      </c>
      <c r="E3319" s="65">
        <v>231.42</v>
      </c>
      <c r="F3319" s="65">
        <v>3101.05</v>
      </c>
      <c r="G3319" s="65">
        <v>2652.09</v>
      </c>
      <c r="H3319" s="65">
        <v>10228.32</v>
      </c>
      <c r="I3319" s="65">
        <v>3177.71</v>
      </c>
      <c r="J3319" s="65">
        <v>2565.4899999999998</v>
      </c>
      <c r="K3319" s="65">
        <v>3315.94</v>
      </c>
      <c r="L3319" s="65">
        <v>4769.8</v>
      </c>
      <c r="M3319" s="65">
        <v>6228.4500000000007</v>
      </c>
      <c r="N3319" s="65">
        <v>-5600.4000000000005</v>
      </c>
      <c r="O3319" s="65">
        <v>-10169</v>
      </c>
      <c r="P3319" s="65">
        <v>30645.15</v>
      </c>
      <c r="Q3319" s="65">
        <v>3843.1600000000003</v>
      </c>
      <c r="R3319" s="65">
        <v>-25942.915000000001</v>
      </c>
      <c r="S3319" s="65">
        <v>-381.75</v>
      </c>
      <c r="T3319" s="65">
        <v>-315.98999999999995</v>
      </c>
      <c r="U3319" s="65">
        <v>-4311.76</v>
      </c>
      <c r="V3319" s="65">
        <v>-1235.255000000001</v>
      </c>
    </row>
    <row r="3320" spans="1:22" x14ac:dyDescent="0.25">
      <c r="A3320">
        <v>3304</v>
      </c>
      <c r="B3320" s="65">
        <v>39.220700000000001</v>
      </c>
      <c r="C3320" s="65">
        <v>324.63979999999998</v>
      </c>
      <c r="D3320" s="65">
        <v>14.1455</v>
      </c>
      <c r="E3320" s="65">
        <v>224.434</v>
      </c>
      <c r="F3320" s="65">
        <v>3258.9041000000002</v>
      </c>
      <c r="G3320" s="65">
        <v>2733.8121999999998</v>
      </c>
      <c r="H3320" s="65">
        <v>10307.893</v>
      </c>
      <c r="I3320" s="65">
        <v>3166.4290000000001</v>
      </c>
      <c r="J3320" s="65">
        <v>2495.7442000000001</v>
      </c>
      <c r="K3320" s="65">
        <v>3267.9270999999999</v>
      </c>
      <c r="L3320" s="65">
        <v>8325.1</v>
      </c>
      <c r="M3320" s="65">
        <v>-3659.7</v>
      </c>
      <c r="N3320" s="65">
        <v>6025.5</v>
      </c>
      <c r="O3320" s="65">
        <v>3812</v>
      </c>
      <c r="P3320" s="65">
        <v>-8817.15</v>
      </c>
      <c r="Q3320" s="65">
        <v>-12501.96</v>
      </c>
      <c r="R3320" s="65">
        <v>-29921.584999999999</v>
      </c>
      <c r="S3320" s="65">
        <v>746.38</v>
      </c>
      <c r="T3320" s="65">
        <v>10145.849999999999</v>
      </c>
      <c r="U3320" s="65">
        <v>5289.94</v>
      </c>
      <c r="V3320" s="65">
        <v>-20555.625000000004</v>
      </c>
    </row>
    <row r="3321" spans="1:22" x14ac:dyDescent="0.25">
      <c r="A3321">
        <v>3305</v>
      </c>
      <c r="B3321" s="65">
        <v>39.07</v>
      </c>
      <c r="C3321" s="65">
        <v>327.45999999999998</v>
      </c>
      <c r="D3321" s="65">
        <v>13.81</v>
      </c>
      <c r="E3321" s="65">
        <v>223.73</v>
      </c>
      <c r="F3321" s="65">
        <v>3205.43</v>
      </c>
      <c r="G3321" s="65">
        <v>2676.8</v>
      </c>
      <c r="H3321" s="65">
        <v>9486.16</v>
      </c>
      <c r="I3321" s="65">
        <v>3202.03</v>
      </c>
      <c r="J3321" s="65">
        <v>2571.25</v>
      </c>
      <c r="K3321" s="65">
        <v>3275.39</v>
      </c>
      <c r="L3321" s="65">
        <v>9380.7000000000007</v>
      </c>
      <c r="M3321" s="65">
        <v>-7895.4000000000005</v>
      </c>
      <c r="N3321" s="65">
        <v>18961.8</v>
      </c>
      <c r="O3321" s="65">
        <v>5216</v>
      </c>
      <c r="P3321" s="65">
        <v>4552.4250000000002</v>
      </c>
      <c r="Q3321" s="65">
        <v>-1100.0400000000002</v>
      </c>
      <c r="R3321" s="65">
        <v>11165.02</v>
      </c>
      <c r="S3321" s="65">
        <v>-2814.02</v>
      </c>
      <c r="T3321" s="65">
        <v>-1179.6300000000001</v>
      </c>
      <c r="U3321" s="65">
        <v>3798.0200000000004</v>
      </c>
      <c r="V3321" s="65">
        <v>40084.875</v>
      </c>
    </row>
    <row r="3322" spans="1:22" x14ac:dyDescent="0.25">
      <c r="A3322">
        <v>3306</v>
      </c>
      <c r="B3322" s="65">
        <v>39.8508</v>
      </c>
      <c r="C3322" s="65">
        <v>326.32650000000001</v>
      </c>
      <c r="D3322" s="65">
        <v>13.8977</v>
      </c>
      <c r="E3322" s="65">
        <v>234.59569999999999</v>
      </c>
      <c r="F3322" s="65">
        <v>3155.0785000000001</v>
      </c>
      <c r="G3322" s="65">
        <v>2680.6860999999999</v>
      </c>
      <c r="H3322" s="65">
        <v>9713.7654000000002</v>
      </c>
      <c r="I3322" s="65">
        <v>3203.6534999999999</v>
      </c>
      <c r="J3322" s="65">
        <v>2557.3978999999999</v>
      </c>
      <c r="K3322" s="65">
        <v>3283.2469000000001</v>
      </c>
      <c r="L3322" s="65">
        <v>3914.4</v>
      </c>
      <c r="M3322" s="65">
        <v>-6189.75</v>
      </c>
      <c r="N3322" s="65">
        <v>15689.699999999999</v>
      </c>
      <c r="O3322" s="65">
        <v>-16511.399999999998</v>
      </c>
      <c r="P3322" s="65">
        <v>17139.25</v>
      </c>
      <c r="Q3322" s="65">
        <v>-1876.7399999999998</v>
      </c>
      <c r="R3322" s="65">
        <v>-215.20500000000001</v>
      </c>
      <c r="S3322" s="65">
        <v>-2976.07</v>
      </c>
      <c r="T3322" s="65">
        <v>897.79499999999996</v>
      </c>
      <c r="U3322" s="65">
        <v>2225.98</v>
      </c>
      <c r="V3322" s="65">
        <v>12097.960000000001</v>
      </c>
    </row>
    <row r="3323" spans="1:22" x14ac:dyDescent="0.25">
      <c r="A3323">
        <v>3307</v>
      </c>
      <c r="B3323" s="65">
        <v>39.43</v>
      </c>
      <c r="C3323" s="65">
        <v>322.19</v>
      </c>
      <c r="D3323" s="65">
        <v>14.47</v>
      </c>
      <c r="E3323" s="65">
        <v>237.44</v>
      </c>
      <c r="F3323" s="65">
        <v>3299.92</v>
      </c>
      <c r="G3323" s="65">
        <v>2682.99</v>
      </c>
      <c r="H3323" s="65">
        <v>9313.75</v>
      </c>
      <c r="I3323" s="65">
        <v>3218.93</v>
      </c>
      <c r="J3323" s="65">
        <v>2527.3200000000002</v>
      </c>
      <c r="K3323" s="65">
        <v>3339.19</v>
      </c>
      <c r="L3323" s="65">
        <v>6844.6</v>
      </c>
      <c r="M3323" s="65">
        <v>20.7</v>
      </c>
      <c r="N3323" s="65">
        <v>-6622.2</v>
      </c>
      <c r="O3323" s="65">
        <v>-22193.4</v>
      </c>
      <c r="P3323" s="65">
        <v>-19070.099999999999</v>
      </c>
      <c r="Q3323" s="65">
        <v>-2337.4</v>
      </c>
      <c r="R3323" s="65">
        <v>19785.45</v>
      </c>
      <c r="S3323" s="65">
        <v>-4504.0599999999995</v>
      </c>
      <c r="T3323" s="65">
        <v>5410.0950000000003</v>
      </c>
      <c r="U3323" s="65">
        <v>-8961.9</v>
      </c>
      <c r="V3323" s="65">
        <v>-31628.215000000004</v>
      </c>
    </row>
    <row r="3324" spans="1:22" x14ac:dyDescent="0.25">
      <c r="A3324">
        <v>3308</v>
      </c>
      <c r="B3324" s="65">
        <v>41.171199999999999</v>
      </c>
      <c r="C3324" s="65">
        <v>322.12959999999998</v>
      </c>
      <c r="D3324" s="65">
        <v>14.1159</v>
      </c>
      <c r="E3324" s="65">
        <v>222.99950000000001</v>
      </c>
      <c r="F3324" s="65">
        <v>3127.7388000000001</v>
      </c>
      <c r="G3324" s="65">
        <v>2669.0320999999999</v>
      </c>
      <c r="H3324" s="65">
        <v>10261.921</v>
      </c>
      <c r="I3324" s="65">
        <v>3177.6482000000001</v>
      </c>
      <c r="J3324" s="65">
        <v>2552.3887</v>
      </c>
      <c r="K3324" s="65">
        <v>3338.5868</v>
      </c>
      <c r="L3324" s="65">
        <v>-5328.4</v>
      </c>
      <c r="M3324" s="65">
        <v>105.60000000000001</v>
      </c>
      <c r="N3324" s="65">
        <v>7179.9000000000005</v>
      </c>
      <c r="O3324" s="65">
        <v>6681</v>
      </c>
      <c r="P3324" s="65">
        <v>23974.174999999999</v>
      </c>
      <c r="Q3324" s="65">
        <v>454.06000000000006</v>
      </c>
      <c r="R3324" s="65">
        <v>-27622.985000000001</v>
      </c>
      <c r="S3324" s="65">
        <v>-375.53999999999996</v>
      </c>
      <c r="T3324" s="65">
        <v>1649.175</v>
      </c>
      <c r="U3324" s="65">
        <v>-8842</v>
      </c>
      <c r="V3324" s="65">
        <v>-2125.0150000000012</v>
      </c>
    </row>
    <row r="3325" spans="1:22" x14ac:dyDescent="0.25">
      <c r="A3325">
        <v>3309</v>
      </c>
      <c r="B3325" s="65">
        <v>40.299999999999997</v>
      </c>
      <c r="C3325" s="65">
        <v>325.31</v>
      </c>
      <c r="D3325" s="65">
        <v>13.79</v>
      </c>
      <c r="E3325" s="65">
        <v>237.94</v>
      </c>
      <c r="F3325" s="65">
        <v>3370</v>
      </c>
      <c r="G3325" s="65">
        <v>2673.54</v>
      </c>
      <c r="H3325" s="65">
        <v>10034.27</v>
      </c>
      <c r="I3325" s="65">
        <v>3131.91</v>
      </c>
      <c r="J3325" s="65">
        <v>2562.13</v>
      </c>
      <c r="K3325" s="65">
        <v>3350.45</v>
      </c>
      <c r="L3325" s="65">
        <v>790.3</v>
      </c>
      <c r="M3325" s="65">
        <v>-4668</v>
      </c>
      <c r="N3325" s="65">
        <v>20085</v>
      </c>
      <c r="O3325" s="65">
        <v>-23207.4</v>
      </c>
      <c r="P3325" s="65">
        <v>-36592.1</v>
      </c>
      <c r="Q3325" s="65">
        <v>-447.34</v>
      </c>
      <c r="R3325" s="65">
        <v>-16240.674999999999</v>
      </c>
      <c r="S3325" s="65">
        <v>4198.05</v>
      </c>
      <c r="T3325" s="65">
        <v>188.17499999999998</v>
      </c>
      <c r="U3325" s="65">
        <v>-11215.4</v>
      </c>
      <c r="V3325" s="65">
        <v>-67109.389999999985</v>
      </c>
    </row>
    <row r="3326" spans="1:22" x14ac:dyDescent="0.25">
      <c r="A3326">
        <v>3310</v>
      </c>
      <c r="B3326" s="65">
        <v>41.579700000000003</v>
      </c>
      <c r="C3326" s="65">
        <v>316.09010000000001</v>
      </c>
      <c r="D3326" s="65">
        <v>14.11</v>
      </c>
      <c r="E3326" s="65">
        <v>221.25210000000001</v>
      </c>
      <c r="F3326" s="65">
        <v>3192.9458</v>
      </c>
      <c r="G3326" s="65">
        <v>2612.9949999999999</v>
      </c>
      <c r="H3326" s="65">
        <v>9633.7566000000006</v>
      </c>
      <c r="I3326" s="65">
        <v>3243.0381000000002</v>
      </c>
      <c r="J3326" s="65">
        <v>2585.2694000000001</v>
      </c>
      <c r="K3326" s="65">
        <v>3325.9470000000001</v>
      </c>
      <c r="L3326" s="65">
        <v>-8187.9</v>
      </c>
      <c r="M3326" s="65">
        <v>9164.85</v>
      </c>
      <c r="N3326" s="65">
        <v>7410</v>
      </c>
      <c r="O3326" s="65">
        <v>10175.800000000001</v>
      </c>
      <c r="P3326" s="65">
        <v>7672.4249999999993</v>
      </c>
      <c r="Q3326" s="65">
        <v>11661.48</v>
      </c>
      <c r="R3326" s="65">
        <v>3785.2350000000001</v>
      </c>
      <c r="S3326" s="65">
        <v>-6914.5300000000007</v>
      </c>
      <c r="T3326" s="65">
        <v>-3282.93</v>
      </c>
      <c r="U3326" s="65">
        <v>-6314.04</v>
      </c>
      <c r="V3326" s="65">
        <v>25170.39</v>
      </c>
    </row>
    <row r="3327" spans="1:22" x14ac:dyDescent="0.25">
      <c r="A3327">
        <v>3311</v>
      </c>
      <c r="B3327" s="65">
        <v>40.549999999999997</v>
      </c>
      <c r="C3327" s="65">
        <v>327.60000000000002</v>
      </c>
      <c r="D3327" s="65">
        <v>14.24</v>
      </c>
      <c r="E3327" s="65">
        <v>226.43</v>
      </c>
      <c r="F3327" s="65">
        <v>2947.67</v>
      </c>
      <c r="G3327" s="65">
        <v>2682.03</v>
      </c>
      <c r="H3327" s="65">
        <v>9619.33</v>
      </c>
      <c r="I3327" s="65">
        <v>3257.03</v>
      </c>
      <c r="J3327" s="65">
        <v>2570.02</v>
      </c>
      <c r="K3327" s="65">
        <v>3287.2</v>
      </c>
      <c r="L3327" s="65">
        <v>-980.00000000000011</v>
      </c>
      <c r="M3327" s="65">
        <v>-8100.1500000000005</v>
      </c>
      <c r="N3327" s="65">
        <v>2437.5</v>
      </c>
      <c r="O3327" s="65">
        <v>-178.4</v>
      </c>
      <c r="P3327" s="65">
        <v>68990.675000000003</v>
      </c>
      <c r="Q3327" s="65">
        <v>-2146.48</v>
      </c>
      <c r="R3327" s="65">
        <v>4506.33</v>
      </c>
      <c r="S3327" s="65">
        <v>-8313.5400000000009</v>
      </c>
      <c r="T3327" s="65">
        <v>-995.77499999999998</v>
      </c>
      <c r="U3327" s="65">
        <v>1434.54</v>
      </c>
      <c r="V3327" s="65">
        <v>56654.7</v>
      </c>
    </row>
    <row r="3328" spans="1:22" x14ac:dyDescent="0.25">
      <c r="A3328">
        <v>3312</v>
      </c>
      <c r="B3328" s="65">
        <v>40.398600000000002</v>
      </c>
      <c r="C3328" s="65">
        <v>325.03429999999997</v>
      </c>
      <c r="D3328" s="65">
        <v>14.1546</v>
      </c>
      <c r="E3328" s="65">
        <v>221.9083</v>
      </c>
      <c r="F3328" s="65">
        <v>3227.4935999999998</v>
      </c>
      <c r="G3328" s="65">
        <v>2646.1332000000002</v>
      </c>
      <c r="H3328" s="65">
        <v>9382.5256000000008</v>
      </c>
      <c r="I3328" s="65">
        <v>3196.2253999999998</v>
      </c>
      <c r="J3328" s="65">
        <v>2528.2229000000002</v>
      </c>
      <c r="K3328" s="65">
        <v>3284.0099</v>
      </c>
      <c r="L3328" s="65">
        <v>79.8</v>
      </c>
      <c r="M3328" s="65">
        <v>-4251.45</v>
      </c>
      <c r="N3328" s="65">
        <v>5670.6</v>
      </c>
      <c r="O3328" s="65">
        <v>8863.4</v>
      </c>
      <c r="P3328" s="65">
        <v>-964.52499999999998</v>
      </c>
      <c r="Q3328" s="65">
        <v>5033.84</v>
      </c>
      <c r="R3328" s="65">
        <v>16346.785</v>
      </c>
      <c r="S3328" s="65">
        <v>-2233.2599999999998</v>
      </c>
      <c r="T3328" s="65">
        <v>5274.0450000000001</v>
      </c>
      <c r="U3328" s="65">
        <v>2073.3799999999997</v>
      </c>
      <c r="V3328" s="65">
        <v>35892.614999999998</v>
      </c>
    </row>
    <row r="3329" spans="1:22" x14ac:dyDescent="0.25">
      <c r="A3329">
        <v>3313</v>
      </c>
      <c r="B3329" s="65">
        <v>40.549999999999997</v>
      </c>
      <c r="C3329" s="65">
        <v>323.17</v>
      </c>
      <c r="D3329" s="65">
        <v>13.73</v>
      </c>
      <c r="E3329" s="65">
        <v>210.28</v>
      </c>
      <c r="F3329" s="65">
        <v>3173.91</v>
      </c>
      <c r="G3329" s="65">
        <v>2620.7399999999998</v>
      </c>
      <c r="H3329" s="65">
        <v>9793.07</v>
      </c>
      <c r="I3329" s="65">
        <v>3136.9</v>
      </c>
      <c r="J3329" s="65">
        <v>2590.17</v>
      </c>
      <c r="K3329" s="65">
        <v>3346.21</v>
      </c>
      <c r="L3329" s="65">
        <v>-980.7</v>
      </c>
      <c r="M3329" s="65">
        <v>-1460.85</v>
      </c>
      <c r="N3329" s="65">
        <v>22140.3</v>
      </c>
      <c r="O3329" s="65">
        <v>32121.600000000002</v>
      </c>
      <c r="P3329" s="65">
        <v>12431.174999999999</v>
      </c>
      <c r="Q3329" s="65">
        <v>10113.280000000001</v>
      </c>
      <c r="R3329" s="65">
        <v>-4180.625</v>
      </c>
      <c r="S3329" s="65">
        <v>3699.75</v>
      </c>
      <c r="T3329" s="65">
        <v>-4017.3449999999998</v>
      </c>
      <c r="U3329" s="65">
        <v>-10366.56</v>
      </c>
      <c r="V3329" s="65">
        <v>59500.025000000009</v>
      </c>
    </row>
    <row r="3330" spans="1:22" x14ac:dyDescent="0.25">
      <c r="A3330">
        <v>3314</v>
      </c>
      <c r="B3330" s="65">
        <v>38.782299999999999</v>
      </c>
      <c r="C3330" s="65">
        <v>321.74610000000001</v>
      </c>
      <c r="D3330" s="65">
        <v>14.0952</v>
      </c>
      <c r="E3330" s="65">
        <v>215.536</v>
      </c>
      <c r="F3330" s="65">
        <v>3184.3382999999999</v>
      </c>
      <c r="G3330" s="65">
        <v>2658.5180999999998</v>
      </c>
      <c r="H3330" s="65">
        <v>9905.9830000000002</v>
      </c>
      <c r="I3330" s="65">
        <v>3121.5338000000002</v>
      </c>
      <c r="J3330" s="65">
        <v>2524.4724000000001</v>
      </c>
      <c r="K3330" s="65">
        <v>3318.0524</v>
      </c>
      <c r="L3330" s="65">
        <v>11393.9</v>
      </c>
      <c r="M3330" s="65">
        <v>680.85</v>
      </c>
      <c r="N3330" s="65">
        <v>7987.2000000000007</v>
      </c>
      <c r="O3330" s="65">
        <v>21608</v>
      </c>
      <c r="P3330" s="65">
        <v>9824.2999999999993</v>
      </c>
      <c r="Q3330" s="65">
        <v>2556.86</v>
      </c>
      <c r="R3330" s="65">
        <v>-9826.0850000000009</v>
      </c>
      <c r="S3330" s="65">
        <v>5235.9000000000005</v>
      </c>
      <c r="T3330" s="65">
        <v>5836.62</v>
      </c>
      <c r="U3330" s="65">
        <v>-4735.12</v>
      </c>
      <c r="V3330" s="65">
        <v>50562.425000000003</v>
      </c>
    </row>
    <row r="3331" spans="1:22" x14ac:dyDescent="0.25">
      <c r="A3331">
        <v>3315</v>
      </c>
      <c r="B3331" s="65">
        <v>41.33</v>
      </c>
      <c r="C3331" s="65">
        <v>327.64999999999998</v>
      </c>
      <c r="D3331" s="65">
        <v>14.07</v>
      </c>
      <c r="E3331" s="65">
        <v>217.75</v>
      </c>
      <c r="F3331" s="65">
        <v>3270.7</v>
      </c>
      <c r="G3331" s="65">
        <v>2638.83</v>
      </c>
      <c r="H3331" s="65">
        <v>10036.43</v>
      </c>
      <c r="I3331" s="65">
        <v>3204.22</v>
      </c>
      <c r="J3331" s="65">
        <v>2593.65</v>
      </c>
      <c r="K3331" s="65">
        <v>3342.18</v>
      </c>
      <c r="L3331" s="65">
        <v>-6471.5</v>
      </c>
      <c r="M3331" s="65">
        <v>-8178.9000000000005</v>
      </c>
      <c r="N3331" s="65">
        <v>8786.7000000000007</v>
      </c>
      <c r="O3331" s="65">
        <v>17180.2</v>
      </c>
      <c r="P3331" s="65">
        <v>-11767.35</v>
      </c>
      <c r="Q3331" s="65">
        <v>6495.4800000000005</v>
      </c>
      <c r="R3331" s="65">
        <v>-16348.529999999999</v>
      </c>
      <c r="S3331" s="65">
        <v>-3033.1600000000003</v>
      </c>
      <c r="T3331" s="65">
        <v>-4540.62</v>
      </c>
      <c r="U3331" s="65">
        <v>-9559.94</v>
      </c>
      <c r="V3331" s="65">
        <v>-27437.619999999995</v>
      </c>
    </row>
    <row r="3332" spans="1:22" x14ac:dyDescent="0.25">
      <c r="A3332">
        <v>3316</v>
      </c>
      <c r="B3332" s="65">
        <v>39.672199999999997</v>
      </c>
      <c r="C3332" s="65">
        <v>325.9151</v>
      </c>
      <c r="D3332" s="65">
        <v>14.017200000000001</v>
      </c>
      <c r="E3332" s="65">
        <v>209.3262</v>
      </c>
      <c r="F3332" s="65">
        <v>3055.3215</v>
      </c>
      <c r="G3332" s="65">
        <v>2667.2818000000002</v>
      </c>
      <c r="H3332" s="65">
        <v>9522.9853999999996</v>
      </c>
      <c r="I3332" s="65">
        <v>3143.3789999999999</v>
      </c>
      <c r="J3332" s="65">
        <v>2474.9947999999999</v>
      </c>
      <c r="K3332" s="65">
        <v>3329.4512</v>
      </c>
      <c r="L3332" s="65">
        <v>5164.6000000000004</v>
      </c>
      <c r="M3332" s="65">
        <v>-5572.6500000000005</v>
      </c>
      <c r="N3332" s="65">
        <v>11029.2</v>
      </c>
      <c r="O3332" s="65">
        <v>34027.599999999999</v>
      </c>
      <c r="P3332" s="65">
        <v>42078.5</v>
      </c>
      <c r="Q3332" s="65">
        <v>804.12</v>
      </c>
      <c r="R3332" s="65">
        <v>9323.7950000000001</v>
      </c>
      <c r="S3332" s="65">
        <v>3051.38</v>
      </c>
      <c r="T3332" s="65">
        <v>13258.26</v>
      </c>
      <c r="U3332" s="65">
        <v>-7014.8799999999992</v>
      </c>
      <c r="V3332" s="65">
        <v>106149.92499999999</v>
      </c>
    </row>
    <row r="3333" spans="1:22" x14ac:dyDescent="0.25">
      <c r="A3333">
        <v>3317</v>
      </c>
      <c r="B3333" s="65">
        <v>41.23</v>
      </c>
      <c r="C3333" s="65">
        <v>323.3</v>
      </c>
      <c r="D3333" s="65">
        <v>14.58</v>
      </c>
      <c r="E3333" s="65">
        <v>228.7</v>
      </c>
      <c r="F3333" s="65">
        <v>3280.44</v>
      </c>
      <c r="G3333" s="65">
        <v>2747.72</v>
      </c>
      <c r="H3333" s="65">
        <v>9648.9699999999993</v>
      </c>
      <c r="I3333" s="65">
        <v>3138.09</v>
      </c>
      <c r="J3333" s="65">
        <v>2585.8200000000002</v>
      </c>
      <c r="K3333" s="65">
        <v>3258.15</v>
      </c>
      <c r="L3333" s="65">
        <v>-5763.1</v>
      </c>
      <c r="M3333" s="65">
        <v>-1642.8</v>
      </c>
      <c r="N3333" s="65">
        <v>-10904.400000000001</v>
      </c>
      <c r="O3333" s="65">
        <v>-4721</v>
      </c>
      <c r="P3333" s="65">
        <v>-14200.975</v>
      </c>
      <c r="Q3333" s="65">
        <v>-15283.519999999999</v>
      </c>
      <c r="R3333" s="65">
        <v>3024.3249999999998</v>
      </c>
      <c r="S3333" s="65">
        <v>3580.25</v>
      </c>
      <c r="T3333" s="65">
        <v>-3364.95</v>
      </c>
      <c r="U3333" s="65">
        <v>7245.6</v>
      </c>
      <c r="V3333" s="65">
        <v>-42030.57</v>
      </c>
    </row>
    <row r="3334" spans="1:22" x14ac:dyDescent="0.25">
      <c r="A3334">
        <v>3318</v>
      </c>
      <c r="B3334" s="65">
        <v>40.542400000000001</v>
      </c>
      <c r="C3334" s="65">
        <v>327.7903</v>
      </c>
      <c r="D3334" s="65">
        <v>14.437200000000001</v>
      </c>
      <c r="E3334" s="65">
        <v>220.9862</v>
      </c>
      <c r="F3334" s="65">
        <v>3127.7725</v>
      </c>
      <c r="G3334" s="65">
        <v>2688.8065999999999</v>
      </c>
      <c r="H3334" s="65">
        <v>9771.8865999999998</v>
      </c>
      <c r="I3334" s="65">
        <v>3156.3818000000001</v>
      </c>
      <c r="J3334" s="65">
        <v>2605.0612000000001</v>
      </c>
      <c r="K3334" s="65">
        <v>3315.1642000000002</v>
      </c>
      <c r="L3334" s="65">
        <v>-926.8</v>
      </c>
      <c r="M3334" s="65">
        <v>-8385.4500000000007</v>
      </c>
      <c r="N3334" s="65">
        <v>-5350.7999999999993</v>
      </c>
      <c r="O3334" s="65">
        <v>10707.599999999999</v>
      </c>
      <c r="P3334" s="65">
        <v>23965.75</v>
      </c>
      <c r="Q3334" s="65">
        <v>-3500.84</v>
      </c>
      <c r="R3334" s="65">
        <v>-3121.2649999999999</v>
      </c>
      <c r="S3334" s="65">
        <v>1751.1</v>
      </c>
      <c r="T3334" s="65">
        <v>-6251.7</v>
      </c>
      <c r="U3334" s="65">
        <v>-4157.4800000000005</v>
      </c>
      <c r="V3334" s="65">
        <v>4730.1150000000007</v>
      </c>
    </row>
    <row r="3335" spans="1:22" x14ac:dyDescent="0.25">
      <c r="A3335">
        <v>3319</v>
      </c>
      <c r="B3335" s="65">
        <v>37.64</v>
      </c>
      <c r="C3335" s="65">
        <v>321.39999999999998</v>
      </c>
      <c r="D3335" s="65">
        <v>14.24</v>
      </c>
      <c r="E3335" s="65">
        <v>225.09</v>
      </c>
      <c r="F3335" s="65">
        <v>3297.47</v>
      </c>
      <c r="G3335" s="65">
        <v>2628.63</v>
      </c>
      <c r="H3335" s="65">
        <v>9678.7000000000007</v>
      </c>
      <c r="I3335" s="65">
        <v>3200.08</v>
      </c>
      <c r="J3335" s="65">
        <v>2587.08</v>
      </c>
      <c r="K3335" s="65">
        <v>3355.33</v>
      </c>
      <c r="L3335" s="65">
        <v>19363.400000000001</v>
      </c>
      <c r="M3335" s="65">
        <v>1199.55</v>
      </c>
      <c r="N3335" s="65">
        <v>2293.1999999999998</v>
      </c>
      <c r="O3335" s="65">
        <v>2504.7999999999997</v>
      </c>
      <c r="P3335" s="65">
        <v>-18457.474999999999</v>
      </c>
      <c r="Q3335" s="65">
        <v>8534.3000000000011</v>
      </c>
      <c r="R3335" s="65">
        <v>1537.83</v>
      </c>
      <c r="S3335" s="65">
        <v>-2618.9900000000002</v>
      </c>
      <c r="T3335" s="65">
        <v>-3555.2549999999997</v>
      </c>
      <c r="U3335" s="65">
        <v>-12190.84</v>
      </c>
      <c r="V3335" s="65">
        <v>-1389.4799999999959</v>
      </c>
    </row>
    <row r="3336" spans="1:22" x14ac:dyDescent="0.25">
      <c r="A3336">
        <v>3320</v>
      </c>
      <c r="B3336" s="65">
        <v>40.2318</v>
      </c>
      <c r="C3336" s="65">
        <v>310.72480000000002</v>
      </c>
      <c r="D3336" s="65">
        <v>14.3171</v>
      </c>
      <c r="E3336" s="65">
        <v>235.85599999999999</v>
      </c>
      <c r="F3336" s="65">
        <v>3313.1594</v>
      </c>
      <c r="G3336" s="65">
        <v>2686.5974999999999</v>
      </c>
      <c r="H3336" s="65">
        <v>10026.473599999999</v>
      </c>
      <c r="I3336" s="65">
        <v>3126.4281000000001</v>
      </c>
      <c r="J3336" s="65">
        <v>2569.2172999999998</v>
      </c>
      <c r="K3336" s="65">
        <v>3338.0702999999999</v>
      </c>
      <c r="L3336" s="65">
        <v>1247.4000000000001</v>
      </c>
      <c r="M3336" s="65">
        <v>17212.8</v>
      </c>
      <c r="N3336" s="65">
        <v>-666.9</v>
      </c>
      <c r="O3336" s="65">
        <v>-19032</v>
      </c>
      <c r="P3336" s="65">
        <v>-22380.974999999999</v>
      </c>
      <c r="Q3336" s="65">
        <v>-3059.02</v>
      </c>
      <c r="R3336" s="65">
        <v>-15850.615</v>
      </c>
      <c r="S3336" s="65">
        <v>4746.47</v>
      </c>
      <c r="T3336" s="65">
        <v>-875.11500000000001</v>
      </c>
      <c r="U3336" s="65">
        <v>-8738.7000000000007</v>
      </c>
      <c r="V3336" s="65">
        <v>-47396.654999999999</v>
      </c>
    </row>
    <row r="3337" spans="1:22" x14ac:dyDescent="0.25">
      <c r="A3337">
        <v>3321</v>
      </c>
      <c r="B3337" s="65">
        <v>41.89</v>
      </c>
      <c r="C3337" s="65">
        <v>323.92</v>
      </c>
      <c r="D3337" s="65">
        <v>14.21</v>
      </c>
      <c r="E3337" s="65">
        <v>226.39</v>
      </c>
      <c r="F3337" s="65">
        <v>3275.97</v>
      </c>
      <c r="G3337" s="65">
        <v>2673.98</v>
      </c>
      <c r="H3337" s="65">
        <v>9948.32</v>
      </c>
      <c r="I3337" s="65">
        <v>3199.97</v>
      </c>
      <c r="J3337" s="65">
        <v>2572.9</v>
      </c>
      <c r="K3337" s="65">
        <v>3268.04</v>
      </c>
      <c r="L3337" s="65">
        <v>-10368.4</v>
      </c>
      <c r="M3337" s="65">
        <v>-2574.4499999999998</v>
      </c>
      <c r="N3337" s="65">
        <v>3447.6000000000004</v>
      </c>
      <c r="O3337" s="65">
        <v>-96</v>
      </c>
      <c r="P3337" s="65">
        <v>-13083.7</v>
      </c>
      <c r="Q3337" s="65">
        <v>-536.28</v>
      </c>
      <c r="R3337" s="65">
        <v>-11943.004999999999</v>
      </c>
      <c r="S3337" s="65">
        <v>-2607.48</v>
      </c>
      <c r="T3337" s="65">
        <v>-1428.18</v>
      </c>
      <c r="U3337" s="65">
        <v>5267.1</v>
      </c>
      <c r="V3337" s="65">
        <v>-33922.794999999998</v>
      </c>
    </row>
    <row r="3338" spans="1:22" x14ac:dyDescent="0.25">
      <c r="A3338">
        <v>3322</v>
      </c>
      <c r="B3338" s="65">
        <v>40.5227</v>
      </c>
      <c r="C3338" s="65">
        <v>318.63909999999998</v>
      </c>
      <c r="D3338" s="65">
        <v>14.2468</v>
      </c>
      <c r="E3338" s="65">
        <v>229.31309999999999</v>
      </c>
      <c r="F3338" s="65">
        <v>3209.1815999999999</v>
      </c>
      <c r="G3338" s="65">
        <v>2620.7876000000001</v>
      </c>
      <c r="H3338" s="65">
        <v>9706.3174999999992</v>
      </c>
      <c r="I3338" s="65">
        <v>3144.9405999999999</v>
      </c>
      <c r="J3338" s="65">
        <v>2548.6711</v>
      </c>
      <c r="K3338" s="65">
        <v>3338.8580999999999</v>
      </c>
      <c r="L3338" s="65">
        <v>-788.9</v>
      </c>
      <c r="M3338" s="65">
        <v>5341.35</v>
      </c>
      <c r="N3338" s="65">
        <v>2074.7999999999997</v>
      </c>
      <c r="O3338" s="65">
        <v>-5946.2</v>
      </c>
      <c r="P3338" s="65">
        <v>3613.4750000000004</v>
      </c>
      <c r="Q3338" s="65">
        <v>10102.960000000001</v>
      </c>
      <c r="R3338" s="65">
        <v>157.19</v>
      </c>
      <c r="S3338" s="65">
        <v>2895.2200000000003</v>
      </c>
      <c r="T3338" s="65">
        <v>2206.8150000000001</v>
      </c>
      <c r="U3338" s="65">
        <v>-8896.26</v>
      </c>
      <c r="V3338" s="65">
        <v>10760.449999999999</v>
      </c>
    </row>
    <row r="3339" spans="1:22" x14ac:dyDescent="0.25">
      <c r="A3339">
        <v>3323</v>
      </c>
      <c r="B3339" s="65">
        <v>40.9</v>
      </c>
      <c r="C3339" s="65">
        <v>323.52</v>
      </c>
      <c r="D3339" s="65">
        <v>13.86</v>
      </c>
      <c r="E3339" s="65">
        <v>228.66</v>
      </c>
      <c r="F3339" s="65">
        <v>3446.85</v>
      </c>
      <c r="G3339" s="65">
        <v>2685.99</v>
      </c>
      <c r="H3339" s="65">
        <v>9670.4599999999991</v>
      </c>
      <c r="I3339" s="65">
        <v>3209.85</v>
      </c>
      <c r="J3339" s="65">
        <v>2582.5700000000002</v>
      </c>
      <c r="K3339" s="65">
        <v>3293.33</v>
      </c>
      <c r="L3339" s="65">
        <v>-3440.5</v>
      </c>
      <c r="M3339" s="65">
        <v>-1981.5</v>
      </c>
      <c r="N3339" s="65">
        <v>17214.600000000002</v>
      </c>
      <c r="O3339" s="65">
        <v>-4635</v>
      </c>
      <c r="P3339" s="65">
        <v>-55804.775000000001</v>
      </c>
      <c r="Q3339" s="65">
        <v>-2938.08</v>
      </c>
      <c r="R3339" s="65">
        <v>1949.98</v>
      </c>
      <c r="S3339" s="65">
        <v>-3595.29</v>
      </c>
      <c r="T3339" s="65">
        <v>-2878.2149999999997</v>
      </c>
      <c r="U3339" s="65">
        <v>208.64</v>
      </c>
      <c r="V3339" s="65">
        <v>-55900.14</v>
      </c>
    </row>
    <row r="3340" spans="1:22" x14ac:dyDescent="0.25">
      <c r="A3340">
        <v>3324</v>
      </c>
      <c r="B3340" s="65">
        <v>40.812199999999997</v>
      </c>
      <c r="C3340" s="65">
        <v>328.60289999999998</v>
      </c>
      <c r="D3340" s="65">
        <v>14.271000000000001</v>
      </c>
      <c r="E3340" s="65">
        <v>222.42760000000001</v>
      </c>
      <c r="F3340" s="65">
        <v>3204.2802999999999</v>
      </c>
      <c r="G3340" s="65">
        <v>2710.9533000000001</v>
      </c>
      <c r="H3340" s="65">
        <v>9549.3724999999995</v>
      </c>
      <c r="I3340" s="65">
        <v>3213.1212</v>
      </c>
      <c r="J3340" s="65">
        <v>2578.5650999999998</v>
      </c>
      <c r="K3340" s="65">
        <v>3286.3629000000001</v>
      </c>
      <c r="L3340" s="65">
        <v>-2815.4</v>
      </c>
      <c r="M3340" s="65">
        <v>-9604.35</v>
      </c>
      <c r="N3340" s="65">
        <v>1131</v>
      </c>
      <c r="O3340" s="65">
        <v>7824.8</v>
      </c>
      <c r="P3340" s="65">
        <v>4838.8</v>
      </c>
      <c r="Q3340" s="65">
        <v>-7930.18</v>
      </c>
      <c r="R3340" s="65">
        <v>8004.44</v>
      </c>
      <c r="S3340" s="65">
        <v>-3922.84</v>
      </c>
      <c r="T3340" s="65">
        <v>-2277.2850000000003</v>
      </c>
      <c r="U3340" s="65">
        <v>1602.78</v>
      </c>
      <c r="V3340" s="65">
        <v>-3148.2350000000015</v>
      </c>
    </row>
    <row r="3341" spans="1:22" x14ac:dyDescent="0.25">
      <c r="A3341">
        <v>3325</v>
      </c>
      <c r="B3341" s="65">
        <v>40.659999999999997</v>
      </c>
      <c r="C3341" s="65">
        <v>322.54000000000002</v>
      </c>
      <c r="D3341" s="65">
        <v>14.41</v>
      </c>
      <c r="E3341" s="65">
        <v>227.85</v>
      </c>
      <c r="F3341" s="65">
        <v>2982.77</v>
      </c>
      <c r="G3341" s="65">
        <v>2714.63</v>
      </c>
      <c r="H3341" s="65">
        <v>9583.64</v>
      </c>
      <c r="I3341" s="65">
        <v>3231.93</v>
      </c>
      <c r="J3341" s="65">
        <v>2583.15</v>
      </c>
      <c r="K3341" s="65">
        <v>3331.39</v>
      </c>
      <c r="L3341" s="65">
        <v>-1763.3000000000002</v>
      </c>
      <c r="M3341" s="65">
        <v>-502.8</v>
      </c>
      <c r="N3341" s="65">
        <v>-4134</v>
      </c>
      <c r="O3341" s="65">
        <v>-3013.3999999999996</v>
      </c>
      <c r="P3341" s="65">
        <v>60215.474999999999</v>
      </c>
      <c r="Q3341" s="65">
        <v>-8664.64</v>
      </c>
      <c r="R3341" s="65">
        <v>6291.0550000000003</v>
      </c>
      <c r="S3341" s="65">
        <v>-5804.17</v>
      </c>
      <c r="T3341" s="65">
        <v>-2965.38</v>
      </c>
      <c r="U3341" s="65">
        <v>-7402.1600000000008</v>
      </c>
      <c r="V3341" s="65">
        <v>32256.680000000004</v>
      </c>
    </row>
    <row r="3342" spans="1:22" x14ac:dyDescent="0.25">
      <c r="A3342">
        <v>3326</v>
      </c>
      <c r="B3342" s="65">
        <v>39.857399999999998</v>
      </c>
      <c r="C3342" s="65">
        <v>330.54509999999999</v>
      </c>
      <c r="D3342" s="65">
        <v>14.2094</v>
      </c>
      <c r="E3342" s="65">
        <v>234.25530000000001</v>
      </c>
      <c r="F3342" s="65">
        <v>3178.0502999999999</v>
      </c>
      <c r="G3342" s="65">
        <v>2685.6518000000001</v>
      </c>
      <c r="H3342" s="65">
        <v>9647.4734000000008</v>
      </c>
      <c r="I3342" s="65">
        <v>3198.9056999999998</v>
      </c>
      <c r="J3342" s="65">
        <v>2558.067</v>
      </c>
      <c r="K3342" s="65">
        <v>3265.8402999999998</v>
      </c>
      <c r="L3342" s="65">
        <v>3868.2</v>
      </c>
      <c r="M3342" s="65">
        <v>-12517.650000000001</v>
      </c>
      <c r="N3342" s="65">
        <v>3533.4</v>
      </c>
      <c r="O3342" s="65">
        <v>-15830.6</v>
      </c>
      <c r="P3342" s="65">
        <v>11396.3</v>
      </c>
      <c r="Q3342" s="65">
        <v>-2869.8799999999997</v>
      </c>
      <c r="R3342" s="65">
        <v>3099.395</v>
      </c>
      <c r="S3342" s="65">
        <v>-2501.29</v>
      </c>
      <c r="T3342" s="65">
        <v>797.43000000000006</v>
      </c>
      <c r="U3342" s="65">
        <v>5707.3</v>
      </c>
      <c r="V3342" s="65">
        <v>-5317.3949999999995</v>
      </c>
    </row>
    <row r="3343" spans="1:22" x14ac:dyDescent="0.25">
      <c r="A3343">
        <v>3327</v>
      </c>
      <c r="B3343" s="65">
        <v>41.04</v>
      </c>
      <c r="C3343" s="65">
        <v>322.25</v>
      </c>
      <c r="D3343" s="65">
        <v>13.74</v>
      </c>
      <c r="E3343" s="65">
        <v>228.5</v>
      </c>
      <c r="F3343" s="65">
        <v>3383.97</v>
      </c>
      <c r="G3343" s="65">
        <v>2606.11</v>
      </c>
      <c r="H3343" s="65">
        <v>10136.48</v>
      </c>
      <c r="I3343" s="65">
        <v>3126.81</v>
      </c>
      <c r="J3343" s="65">
        <v>2574.2199999999998</v>
      </c>
      <c r="K3343" s="65">
        <v>3332.18</v>
      </c>
      <c r="L3343" s="65">
        <v>-4422.6000000000004</v>
      </c>
      <c r="M3343" s="65">
        <v>-78.75</v>
      </c>
      <c r="N3343" s="65">
        <v>21894.600000000002</v>
      </c>
      <c r="O3343" s="65">
        <v>-4317</v>
      </c>
      <c r="P3343" s="65">
        <v>-40082.675000000003</v>
      </c>
      <c r="Q3343" s="65">
        <v>13038.960000000001</v>
      </c>
      <c r="R3343" s="65">
        <v>-21351.064999999999</v>
      </c>
      <c r="S3343" s="65">
        <v>4707.8999999999996</v>
      </c>
      <c r="T3343" s="65">
        <v>-1625.895</v>
      </c>
      <c r="U3343" s="65">
        <v>-7561.1</v>
      </c>
      <c r="V3343" s="65">
        <v>-39797.625</v>
      </c>
    </row>
    <row r="3344" spans="1:22" x14ac:dyDescent="0.25">
      <c r="A3344">
        <v>3328</v>
      </c>
      <c r="B3344" s="65">
        <v>41.071800000000003</v>
      </c>
      <c r="C3344" s="65">
        <v>321.28190000000001</v>
      </c>
      <c r="D3344" s="65">
        <v>13.764200000000001</v>
      </c>
      <c r="E3344" s="65">
        <v>233.66300000000001</v>
      </c>
      <c r="F3344" s="65">
        <v>3283.5149999999999</v>
      </c>
      <c r="G3344" s="65">
        <v>2689.0407</v>
      </c>
      <c r="H3344" s="65">
        <v>9552.2656999999999</v>
      </c>
      <c r="I3344" s="65">
        <v>3106.6959000000002</v>
      </c>
      <c r="J3344" s="65">
        <v>2563.0576999999998</v>
      </c>
      <c r="K3344" s="65">
        <v>3334.0915</v>
      </c>
      <c r="L3344" s="65">
        <v>-4632.6000000000004</v>
      </c>
      <c r="M3344" s="65">
        <v>1377.15</v>
      </c>
      <c r="N3344" s="65">
        <v>20896.2</v>
      </c>
      <c r="O3344" s="65">
        <v>-14646</v>
      </c>
      <c r="P3344" s="65">
        <v>-14969.875</v>
      </c>
      <c r="Q3344" s="65">
        <v>-3547.66</v>
      </c>
      <c r="R3344" s="65">
        <v>7859.7800000000007</v>
      </c>
      <c r="S3344" s="65">
        <v>6719.69</v>
      </c>
      <c r="T3344" s="65">
        <v>48.825000000000003</v>
      </c>
      <c r="U3344" s="65">
        <v>-7942.9400000000005</v>
      </c>
      <c r="V3344" s="65">
        <v>-8837.43</v>
      </c>
    </row>
    <row r="3345" spans="1:22" x14ac:dyDescent="0.25">
      <c r="A3345">
        <v>3329</v>
      </c>
      <c r="B3345" s="65">
        <v>41.57</v>
      </c>
      <c r="C3345" s="65">
        <v>320.56</v>
      </c>
      <c r="D3345" s="65">
        <v>14.67</v>
      </c>
      <c r="E3345" s="65">
        <v>224.29</v>
      </c>
      <c r="F3345" s="65">
        <v>3254.49</v>
      </c>
      <c r="G3345" s="65">
        <v>2734.99</v>
      </c>
      <c r="H3345" s="65">
        <v>9536.99</v>
      </c>
      <c r="I3345" s="65">
        <v>3141.25</v>
      </c>
      <c r="J3345" s="65">
        <v>2548.42</v>
      </c>
      <c r="K3345" s="65">
        <v>3331.57</v>
      </c>
      <c r="L3345" s="65">
        <v>-8100.4</v>
      </c>
      <c r="M3345" s="65">
        <v>2456.6999999999998</v>
      </c>
      <c r="N3345" s="65">
        <v>-14316.9</v>
      </c>
      <c r="O3345" s="65">
        <v>4091.9999999999995</v>
      </c>
      <c r="P3345" s="65">
        <v>-7713.1749999999993</v>
      </c>
      <c r="Q3345" s="65">
        <v>-12737.699999999999</v>
      </c>
      <c r="R3345" s="65">
        <v>8623.3250000000007</v>
      </c>
      <c r="S3345" s="65">
        <v>3264.15</v>
      </c>
      <c r="T3345" s="65">
        <v>2243.94</v>
      </c>
      <c r="U3345" s="65">
        <v>-7438.74</v>
      </c>
      <c r="V3345" s="65">
        <v>-29626.799999999996</v>
      </c>
    </row>
    <row r="3346" spans="1:22" x14ac:dyDescent="0.25">
      <c r="A3346">
        <v>3330</v>
      </c>
      <c r="B3346" s="65">
        <v>40.771900000000002</v>
      </c>
      <c r="C3346" s="65">
        <v>315.05079999999998</v>
      </c>
      <c r="D3346" s="65">
        <v>14.6326</v>
      </c>
      <c r="E3346" s="65">
        <v>217.2715</v>
      </c>
      <c r="F3346" s="65">
        <v>3099.8321000000001</v>
      </c>
      <c r="G3346" s="65">
        <v>2648.8485999999998</v>
      </c>
      <c r="H3346" s="65">
        <v>9604.5334999999995</v>
      </c>
      <c r="I3346" s="65">
        <v>3171.3615</v>
      </c>
      <c r="J3346" s="65">
        <v>2591.9394000000002</v>
      </c>
      <c r="K3346" s="65">
        <v>3271.0083</v>
      </c>
      <c r="L3346" s="65">
        <v>-2533.3000000000002</v>
      </c>
      <c r="M3346" s="65">
        <v>10723.800000000001</v>
      </c>
      <c r="N3346" s="65">
        <v>-12971.4</v>
      </c>
      <c r="O3346" s="65">
        <v>18137</v>
      </c>
      <c r="P3346" s="65">
        <v>30950.85</v>
      </c>
      <c r="Q3346" s="65">
        <v>4490.76</v>
      </c>
      <c r="R3346" s="65">
        <v>5246.39</v>
      </c>
      <c r="S3346" s="65">
        <v>253.13</v>
      </c>
      <c r="T3346" s="65">
        <v>-4283.43</v>
      </c>
      <c r="U3346" s="65">
        <v>4673.7</v>
      </c>
      <c r="V3346" s="65">
        <v>54687.499999999993</v>
      </c>
    </row>
    <row r="3347" spans="1:22" x14ac:dyDescent="0.25">
      <c r="A3347">
        <v>3331</v>
      </c>
      <c r="B3347" s="65">
        <v>40.18</v>
      </c>
      <c r="C3347" s="65">
        <v>312.82</v>
      </c>
      <c r="D3347" s="65">
        <v>14.59</v>
      </c>
      <c r="E3347" s="65">
        <v>224.18</v>
      </c>
      <c r="F3347" s="65">
        <v>3328.94</v>
      </c>
      <c r="G3347" s="65">
        <v>2749.41</v>
      </c>
      <c r="H3347" s="65">
        <v>9894.9</v>
      </c>
      <c r="I3347" s="65">
        <v>3216.57</v>
      </c>
      <c r="J3347" s="65">
        <v>2561.6</v>
      </c>
      <c r="K3347" s="65">
        <v>3350.47</v>
      </c>
      <c r="L3347" s="65">
        <v>1620.5</v>
      </c>
      <c r="M3347" s="65">
        <v>14069.849999999999</v>
      </c>
      <c r="N3347" s="65">
        <v>-11259.300000000001</v>
      </c>
      <c r="O3347" s="65">
        <v>4313</v>
      </c>
      <c r="P3347" s="65">
        <v>-26325.3</v>
      </c>
      <c r="Q3347" s="65">
        <v>-15621.84</v>
      </c>
      <c r="R3347" s="65">
        <v>-9271.8000000000011</v>
      </c>
      <c r="S3347" s="65">
        <v>-4267.3</v>
      </c>
      <c r="T3347" s="65">
        <v>267.89999999999998</v>
      </c>
      <c r="U3347" s="65">
        <v>-11218.66</v>
      </c>
      <c r="V3347" s="65">
        <v>-57692.95</v>
      </c>
    </row>
    <row r="3348" spans="1:22" x14ac:dyDescent="0.25">
      <c r="A3348">
        <v>3332</v>
      </c>
      <c r="B3348" s="65">
        <v>39.7136</v>
      </c>
      <c r="C3348" s="65">
        <v>331.553</v>
      </c>
      <c r="D3348" s="65">
        <v>14.3779</v>
      </c>
      <c r="E3348" s="65">
        <v>219.28030000000001</v>
      </c>
      <c r="F3348" s="65">
        <v>3145.6686</v>
      </c>
      <c r="G3348" s="65">
        <v>2704.5039000000002</v>
      </c>
      <c r="H3348" s="65">
        <v>9854.6442999999999</v>
      </c>
      <c r="I3348" s="65">
        <v>3141.6468</v>
      </c>
      <c r="J3348" s="65">
        <v>2560.3492999999999</v>
      </c>
      <c r="K3348" s="65">
        <v>3246.8809000000001</v>
      </c>
      <c r="L3348" s="65">
        <v>4874.8</v>
      </c>
      <c r="M3348" s="65">
        <v>-14029.5</v>
      </c>
      <c r="N3348" s="65">
        <v>-3038.1</v>
      </c>
      <c r="O3348" s="65">
        <v>14119.400000000001</v>
      </c>
      <c r="P3348" s="65">
        <v>19491.724999999999</v>
      </c>
      <c r="Q3348" s="65">
        <v>-6640.3</v>
      </c>
      <c r="R3348" s="65">
        <v>-7259.15</v>
      </c>
      <c r="S3348" s="65">
        <v>3224.6000000000004</v>
      </c>
      <c r="T3348" s="65">
        <v>455.08499999999998</v>
      </c>
      <c r="U3348" s="65">
        <v>9499.18</v>
      </c>
      <c r="V3348" s="65">
        <v>20697.739999999998</v>
      </c>
    </row>
    <row r="3349" spans="1:22" x14ac:dyDescent="0.25">
      <c r="A3349">
        <v>3333</v>
      </c>
      <c r="B3349" s="65">
        <v>39.14</v>
      </c>
      <c r="C3349" s="65">
        <v>335.44</v>
      </c>
      <c r="D3349" s="65">
        <v>14.45</v>
      </c>
      <c r="E3349" s="65">
        <v>214.85</v>
      </c>
      <c r="F3349" s="65">
        <v>3229.12</v>
      </c>
      <c r="G3349" s="65">
        <v>2672.52</v>
      </c>
      <c r="H3349" s="65">
        <v>9735.5400000000009</v>
      </c>
      <c r="I3349" s="65">
        <v>3146.03</v>
      </c>
      <c r="J3349" s="65">
        <v>2570.7399999999998</v>
      </c>
      <c r="K3349" s="65">
        <v>3305.8</v>
      </c>
      <c r="L3349" s="65">
        <v>8903.3000000000011</v>
      </c>
      <c r="M3349" s="65">
        <v>-19863.75</v>
      </c>
      <c r="N3349" s="65">
        <v>-6021.6</v>
      </c>
      <c r="O3349" s="65">
        <v>22986.6</v>
      </c>
      <c r="P3349" s="65">
        <v>-1370.2250000000001</v>
      </c>
      <c r="Q3349" s="65">
        <v>-243.38000000000002</v>
      </c>
      <c r="R3349" s="65">
        <v>-1303.9749999999999</v>
      </c>
      <c r="S3349" s="65">
        <v>2786.59</v>
      </c>
      <c r="T3349" s="65">
        <v>-1104.1949999999999</v>
      </c>
      <c r="U3349" s="65">
        <v>-2285.4399999999996</v>
      </c>
      <c r="V3349" s="65">
        <v>2483.9250000000002</v>
      </c>
    </row>
    <row r="3350" spans="1:22" x14ac:dyDescent="0.25">
      <c r="A3350">
        <v>3334</v>
      </c>
      <c r="B3350" s="65">
        <v>40.575600000000001</v>
      </c>
      <c r="C3350" s="65">
        <v>327.22430000000003</v>
      </c>
      <c r="D3350" s="65">
        <v>14.2362</v>
      </c>
      <c r="E3350" s="65">
        <v>229.31620000000001</v>
      </c>
      <c r="F3350" s="65">
        <v>3241.7750999999998</v>
      </c>
      <c r="G3350" s="65">
        <v>2720.2107999999998</v>
      </c>
      <c r="H3350" s="65">
        <v>9402.7612000000008</v>
      </c>
      <c r="I3350" s="65">
        <v>3189.2529</v>
      </c>
      <c r="J3350" s="65">
        <v>2570.3292999999999</v>
      </c>
      <c r="K3350" s="65">
        <v>3326.2042000000001</v>
      </c>
      <c r="L3350" s="65">
        <v>-1159.2</v>
      </c>
      <c r="M3350" s="65">
        <v>-7536.4500000000007</v>
      </c>
      <c r="N3350" s="65">
        <v>2488.1999999999998</v>
      </c>
      <c r="O3350" s="65">
        <v>-5952.4</v>
      </c>
      <c r="P3350" s="65">
        <v>-4534.9000000000005</v>
      </c>
      <c r="Q3350" s="65">
        <v>-9781.68</v>
      </c>
      <c r="R3350" s="65">
        <v>15335.005000000001</v>
      </c>
      <c r="S3350" s="65">
        <v>-1536.01</v>
      </c>
      <c r="T3350" s="65">
        <v>-1041.915</v>
      </c>
      <c r="U3350" s="65">
        <v>-6365.4800000000005</v>
      </c>
      <c r="V3350" s="65">
        <v>-20084.830000000002</v>
      </c>
    </row>
    <row r="3351" spans="1:22" x14ac:dyDescent="0.25">
      <c r="A3351">
        <v>3335</v>
      </c>
      <c r="B3351" s="65">
        <v>39.99</v>
      </c>
      <c r="C3351" s="65">
        <v>313.48</v>
      </c>
      <c r="D3351" s="65">
        <v>14.65</v>
      </c>
      <c r="E3351" s="65">
        <v>222.07</v>
      </c>
      <c r="F3351" s="65">
        <v>3095.54</v>
      </c>
      <c r="G3351" s="65">
        <v>2681.24</v>
      </c>
      <c r="H3351" s="65">
        <v>9205.9599999999991</v>
      </c>
      <c r="I3351" s="65">
        <v>3174.09</v>
      </c>
      <c r="J3351" s="65">
        <v>2598.65</v>
      </c>
      <c r="K3351" s="65">
        <v>3319.77</v>
      </c>
      <c r="L3351" s="65">
        <v>2954</v>
      </c>
      <c r="M3351" s="65">
        <v>13085.25</v>
      </c>
      <c r="N3351" s="65">
        <v>-13575.900000000001</v>
      </c>
      <c r="O3351" s="65">
        <v>8539.1999999999989</v>
      </c>
      <c r="P3351" s="65">
        <v>32023.5</v>
      </c>
      <c r="Q3351" s="65">
        <v>-1987.78</v>
      </c>
      <c r="R3351" s="65">
        <v>25175.215</v>
      </c>
      <c r="S3351" s="65">
        <v>-19.32</v>
      </c>
      <c r="T3351" s="65">
        <v>-5290.0950000000003</v>
      </c>
      <c r="U3351" s="65">
        <v>-5079.58</v>
      </c>
      <c r="V3351" s="65">
        <v>55824.489999999991</v>
      </c>
    </row>
    <row r="3352" spans="1:22" x14ac:dyDescent="0.25">
      <c r="A3352">
        <v>3336</v>
      </c>
      <c r="B3352" s="65">
        <v>40.756599999999999</v>
      </c>
      <c r="C3352" s="65">
        <v>319.16399999999999</v>
      </c>
      <c r="D3352" s="65">
        <v>14.266999999999999</v>
      </c>
      <c r="E3352" s="65">
        <v>226.75210000000001</v>
      </c>
      <c r="F3352" s="65">
        <v>3103.3069999999998</v>
      </c>
      <c r="G3352" s="65">
        <v>2681.8467000000001</v>
      </c>
      <c r="H3352" s="65">
        <v>9842.8549999999996</v>
      </c>
      <c r="I3352" s="65">
        <v>3198.5241000000001</v>
      </c>
      <c r="J3352" s="65">
        <v>2530.0781000000002</v>
      </c>
      <c r="K3352" s="65">
        <v>3277.9223000000002</v>
      </c>
      <c r="L3352" s="65">
        <v>-2426.2000000000003</v>
      </c>
      <c r="M3352" s="65">
        <v>4554</v>
      </c>
      <c r="N3352" s="65">
        <v>1287</v>
      </c>
      <c r="O3352" s="65">
        <v>-824.2</v>
      </c>
      <c r="P3352" s="65">
        <v>30082.125</v>
      </c>
      <c r="Q3352" s="65">
        <v>-2108.86</v>
      </c>
      <c r="R3352" s="65">
        <v>-6669.6849999999995</v>
      </c>
      <c r="S3352" s="65">
        <v>-2463.13</v>
      </c>
      <c r="T3352" s="65">
        <v>4995.7650000000003</v>
      </c>
      <c r="U3352" s="65">
        <v>3290.9</v>
      </c>
      <c r="V3352" s="65">
        <v>29717.715</v>
      </c>
    </row>
    <row r="3353" spans="1:22" x14ac:dyDescent="0.25">
      <c r="A3353">
        <v>3337</v>
      </c>
      <c r="B3353" s="65">
        <v>41.47</v>
      </c>
      <c r="C3353" s="65">
        <v>322.94</v>
      </c>
      <c r="D3353" s="65">
        <v>14.46</v>
      </c>
      <c r="E3353" s="65">
        <v>220.39</v>
      </c>
      <c r="F3353" s="65">
        <v>3177.88</v>
      </c>
      <c r="G3353" s="65">
        <v>2718.47</v>
      </c>
      <c r="H3353" s="65">
        <v>9851.7099999999991</v>
      </c>
      <c r="I3353" s="65">
        <v>3171.71</v>
      </c>
      <c r="J3353" s="65">
        <v>2597.12</v>
      </c>
      <c r="K3353" s="65">
        <v>3321.1</v>
      </c>
      <c r="L3353" s="65">
        <v>-7452.9</v>
      </c>
      <c r="M3353" s="65">
        <v>-1110.5999999999999</v>
      </c>
      <c r="N3353" s="65">
        <v>-6279</v>
      </c>
      <c r="O3353" s="65">
        <v>11908.8</v>
      </c>
      <c r="P3353" s="65">
        <v>11439.75</v>
      </c>
      <c r="Q3353" s="65">
        <v>-9432.9800000000014</v>
      </c>
      <c r="R3353" s="65">
        <v>-7112.3</v>
      </c>
      <c r="S3353" s="65">
        <v>218.17000000000002</v>
      </c>
      <c r="T3353" s="65">
        <v>-5060.7</v>
      </c>
      <c r="U3353" s="65">
        <v>-5344.58</v>
      </c>
      <c r="V3353" s="65">
        <v>-18226.340000000004</v>
      </c>
    </row>
    <row r="3354" spans="1:22" x14ac:dyDescent="0.25">
      <c r="A3354">
        <v>3338</v>
      </c>
      <c r="B3354" s="65">
        <v>39.988</v>
      </c>
      <c r="C3354" s="65">
        <v>326.15949999999998</v>
      </c>
      <c r="D3354" s="65">
        <v>14.1203</v>
      </c>
      <c r="E3354" s="65">
        <v>239.86709999999999</v>
      </c>
      <c r="F3354" s="65">
        <v>3227.2440999999999</v>
      </c>
      <c r="G3354" s="65">
        <v>2694.8690000000001</v>
      </c>
      <c r="H3354" s="65">
        <v>9764.5791000000008</v>
      </c>
      <c r="I3354" s="65">
        <v>3208.8287999999998</v>
      </c>
      <c r="J3354" s="65">
        <v>2540.2397999999998</v>
      </c>
      <c r="K3354" s="65">
        <v>3292.4236000000001</v>
      </c>
      <c r="L3354" s="65">
        <v>2954</v>
      </c>
      <c r="M3354" s="65">
        <v>-5939.25</v>
      </c>
      <c r="N3354" s="65">
        <v>7008.3</v>
      </c>
      <c r="O3354" s="65">
        <v>-27054.2</v>
      </c>
      <c r="P3354" s="65">
        <v>-902.15</v>
      </c>
      <c r="Q3354" s="65">
        <v>-4713.3200000000006</v>
      </c>
      <c r="R3354" s="65">
        <v>-2755.8900000000003</v>
      </c>
      <c r="S3354" s="65">
        <v>-3493.6</v>
      </c>
      <c r="T3354" s="65">
        <v>3471.5099999999998</v>
      </c>
      <c r="U3354" s="65">
        <v>390.64</v>
      </c>
      <c r="V3354" s="65">
        <v>-31033.960000000003</v>
      </c>
    </row>
    <row r="3355" spans="1:22" x14ac:dyDescent="0.25">
      <c r="A3355">
        <v>3339</v>
      </c>
      <c r="B3355" s="65">
        <v>40.35</v>
      </c>
      <c r="C3355" s="65">
        <v>319.27</v>
      </c>
      <c r="D3355" s="65">
        <v>14.26</v>
      </c>
      <c r="E3355" s="65">
        <v>230.35</v>
      </c>
      <c r="F3355" s="65">
        <v>3317.73</v>
      </c>
      <c r="G3355" s="65">
        <v>2669.48</v>
      </c>
      <c r="H3355" s="65">
        <v>9474.76</v>
      </c>
      <c r="I3355" s="65">
        <v>3123.06</v>
      </c>
      <c r="J3355" s="65">
        <v>2595.77</v>
      </c>
      <c r="K3355" s="65">
        <v>3320.55</v>
      </c>
      <c r="L3355" s="65">
        <v>411.59999999999997</v>
      </c>
      <c r="M3355" s="65">
        <v>4401.6000000000004</v>
      </c>
      <c r="N3355" s="65">
        <v>1493.7</v>
      </c>
      <c r="O3355" s="65">
        <v>-8023.6</v>
      </c>
      <c r="P3355" s="65">
        <v>-23524.05</v>
      </c>
      <c r="Q3355" s="65">
        <v>364.12</v>
      </c>
      <c r="R3355" s="65">
        <v>11734.86</v>
      </c>
      <c r="S3355" s="65">
        <v>5083.32</v>
      </c>
      <c r="T3355" s="65">
        <v>-4858.0950000000003</v>
      </c>
      <c r="U3355" s="65">
        <v>-5235.0200000000004</v>
      </c>
      <c r="V3355" s="65">
        <v>-18151.565000000002</v>
      </c>
    </row>
    <row r="3356" spans="1:22" x14ac:dyDescent="0.25">
      <c r="A3356">
        <v>3340</v>
      </c>
      <c r="B3356" s="65">
        <v>41.448900000000002</v>
      </c>
      <c r="C3356" s="65">
        <v>325.839</v>
      </c>
      <c r="D3356" s="65">
        <v>14.1585</v>
      </c>
      <c r="E3356" s="65">
        <v>225.7612</v>
      </c>
      <c r="F3356" s="65">
        <v>3187.3962000000001</v>
      </c>
      <c r="G3356" s="65">
        <v>2645.0859999999998</v>
      </c>
      <c r="H3356" s="65">
        <v>9835.1219000000001</v>
      </c>
      <c r="I3356" s="65">
        <v>3103.3490999999999</v>
      </c>
      <c r="J3356" s="65">
        <v>2529.1486</v>
      </c>
      <c r="K3356" s="65">
        <v>3312.0988000000002</v>
      </c>
      <c r="L3356" s="65">
        <v>-7272.2999999999993</v>
      </c>
      <c r="M3356" s="65">
        <v>-5458.5</v>
      </c>
      <c r="N3356" s="65">
        <v>5518.4999999999991</v>
      </c>
      <c r="O3356" s="65">
        <v>1157.5999999999999</v>
      </c>
      <c r="P3356" s="65">
        <v>9059.8250000000007</v>
      </c>
      <c r="Q3356" s="65">
        <v>5243.28</v>
      </c>
      <c r="R3356" s="65">
        <v>-6283.03</v>
      </c>
      <c r="S3356" s="65">
        <v>7054.37</v>
      </c>
      <c r="T3356" s="65">
        <v>5135.1900000000005</v>
      </c>
      <c r="U3356" s="65">
        <v>-3544.4</v>
      </c>
      <c r="V3356" s="65">
        <v>10610.535</v>
      </c>
    </row>
    <row r="3357" spans="1:22" x14ac:dyDescent="0.25">
      <c r="A3357">
        <v>3341</v>
      </c>
      <c r="B3357" s="65">
        <v>38.69</v>
      </c>
      <c r="C3357" s="65">
        <v>325.06</v>
      </c>
      <c r="D3357" s="65">
        <v>14.45</v>
      </c>
      <c r="E3357" s="65">
        <v>235.83</v>
      </c>
      <c r="F3357" s="65">
        <v>3150.2</v>
      </c>
      <c r="G3357" s="65">
        <v>2675.98</v>
      </c>
      <c r="H3357" s="65">
        <v>9893.75</v>
      </c>
      <c r="I3357" s="65">
        <v>3144.75</v>
      </c>
      <c r="J3357" s="65">
        <v>2542.62</v>
      </c>
      <c r="K3357" s="65">
        <v>3287.05</v>
      </c>
      <c r="L3357" s="65">
        <v>12009.2</v>
      </c>
      <c r="M3357" s="65">
        <v>-4290.3</v>
      </c>
      <c r="N3357" s="65">
        <v>-5791.5</v>
      </c>
      <c r="O3357" s="65">
        <v>-18970</v>
      </c>
      <c r="P3357" s="65">
        <v>18359.174999999999</v>
      </c>
      <c r="Q3357" s="65">
        <v>-935.06</v>
      </c>
      <c r="R3357" s="65">
        <v>-9214.25</v>
      </c>
      <c r="S3357" s="65">
        <v>2913.91</v>
      </c>
      <c r="T3357" s="65">
        <v>3113.7750000000001</v>
      </c>
      <c r="U3357" s="65">
        <v>1464.6000000000001</v>
      </c>
      <c r="V3357" s="65">
        <v>-1340.4499999999987</v>
      </c>
    </row>
    <row r="3358" spans="1:22" x14ac:dyDescent="0.25">
      <c r="A3358">
        <v>3342</v>
      </c>
      <c r="B3358" s="65">
        <v>41.123899999999999</v>
      </c>
      <c r="C3358" s="65">
        <v>320.41579999999999</v>
      </c>
      <c r="D3358" s="65">
        <v>14.015000000000001</v>
      </c>
      <c r="E3358" s="65">
        <v>222.51310000000001</v>
      </c>
      <c r="F3358" s="65">
        <v>3158.1927999999998</v>
      </c>
      <c r="G3358" s="65">
        <v>2714.3107</v>
      </c>
      <c r="H3358" s="65">
        <v>9398.8297000000002</v>
      </c>
      <c r="I3358" s="65">
        <v>3195.1705000000002</v>
      </c>
      <c r="J3358" s="65">
        <v>2531.3440000000001</v>
      </c>
      <c r="K3358" s="65">
        <v>3342.8148999999999</v>
      </c>
      <c r="L3358" s="65">
        <v>-4997.3</v>
      </c>
      <c r="M3358" s="65">
        <v>2676.3</v>
      </c>
      <c r="N3358" s="65">
        <v>11114.999999999998</v>
      </c>
      <c r="O3358" s="65">
        <v>7653.8</v>
      </c>
      <c r="P3358" s="65">
        <v>16360.675000000001</v>
      </c>
      <c r="Q3358" s="65">
        <v>-8601.66</v>
      </c>
      <c r="R3358" s="65">
        <v>15531.58</v>
      </c>
      <c r="S3358" s="65">
        <v>-2127.77</v>
      </c>
      <c r="T3358" s="65">
        <v>4805.88</v>
      </c>
      <c r="U3358" s="65">
        <v>-9687.619999999999</v>
      </c>
      <c r="V3358" s="65">
        <v>32728.884999999998</v>
      </c>
    </row>
    <row r="3359" spans="1:22" x14ac:dyDescent="0.25">
      <c r="A3359">
        <v>3343</v>
      </c>
      <c r="B3359" s="65">
        <v>40.85</v>
      </c>
      <c r="C3359" s="65">
        <v>316.85000000000002</v>
      </c>
      <c r="D3359" s="65">
        <v>14.27</v>
      </c>
      <c r="E3359" s="65">
        <v>225.41</v>
      </c>
      <c r="F3359" s="65">
        <v>3156.87</v>
      </c>
      <c r="G3359" s="65">
        <v>2643.17</v>
      </c>
      <c r="H3359" s="65">
        <v>10169.73</v>
      </c>
      <c r="I3359" s="65">
        <v>3178.19</v>
      </c>
      <c r="J3359" s="65">
        <v>2614.16</v>
      </c>
      <c r="K3359" s="65">
        <v>3336.01</v>
      </c>
      <c r="L3359" s="65">
        <v>-3059</v>
      </c>
      <c r="M3359" s="65">
        <v>8022.9000000000005</v>
      </c>
      <c r="N3359" s="65">
        <v>986.69999999999993</v>
      </c>
      <c r="O3359" s="65">
        <v>1858.6000000000001</v>
      </c>
      <c r="P3359" s="65">
        <v>16691.075000000001</v>
      </c>
      <c r="Q3359" s="65">
        <v>5625.98</v>
      </c>
      <c r="R3359" s="65">
        <v>-23013.56</v>
      </c>
      <c r="S3359" s="65">
        <v>-429.61</v>
      </c>
      <c r="T3359" s="65">
        <v>-7616.415</v>
      </c>
      <c r="U3359" s="65">
        <v>-8327.34</v>
      </c>
      <c r="V3359" s="65">
        <v>-9260.67</v>
      </c>
    </row>
    <row r="3360" spans="1:22" x14ac:dyDescent="0.25">
      <c r="A3360">
        <v>3344</v>
      </c>
      <c r="B3360" s="65">
        <v>40.627000000000002</v>
      </c>
      <c r="C3360" s="65">
        <v>324.28680000000003</v>
      </c>
      <c r="D3360" s="65">
        <v>13.6805</v>
      </c>
      <c r="E3360" s="65">
        <v>220.2218</v>
      </c>
      <c r="F3360" s="65">
        <v>3267.8897999999999</v>
      </c>
      <c r="G3360" s="65">
        <v>2678.377</v>
      </c>
      <c r="H3360" s="65">
        <v>9100.5972999999994</v>
      </c>
      <c r="I3360" s="65">
        <v>3177.6862999999998</v>
      </c>
      <c r="J3360" s="65">
        <v>2578.8108999999999</v>
      </c>
      <c r="K3360" s="65">
        <v>3423.3948</v>
      </c>
      <c r="L3360" s="65">
        <v>-1519</v>
      </c>
      <c r="M3360" s="65">
        <v>-3130.2000000000003</v>
      </c>
      <c r="N3360" s="65">
        <v>24160.500000000004</v>
      </c>
      <c r="O3360" s="65">
        <v>12236.4</v>
      </c>
      <c r="P3360" s="65">
        <v>-11063.575000000001</v>
      </c>
      <c r="Q3360" s="65">
        <v>-1414.92</v>
      </c>
      <c r="R3360" s="65">
        <v>30443.200000000001</v>
      </c>
      <c r="S3360" s="65">
        <v>-379.34999999999997</v>
      </c>
      <c r="T3360" s="65">
        <v>-2314.1549999999997</v>
      </c>
      <c r="U3360" s="65">
        <v>-25803.599999999999</v>
      </c>
      <c r="V3360" s="65">
        <v>21215.300000000003</v>
      </c>
    </row>
    <row r="3361" spans="1:22" x14ac:dyDescent="0.25">
      <c r="A3361">
        <v>3345</v>
      </c>
      <c r="B3361" s="65">
        <v>39.590000000000003</v>
      </c>
      <c r="C3361" s="65">
        <v>320.8</v>
      </c>
      <c r="D3361" s="65">
        <v>14.08</v>
      </c>
      <c r="E3361" s="65">
        <v>223.76</v>
      </c>
      <c r="F3361" s="65">
        <v>3222.96</v>
      </c>
      <c r="G3361" s="65">
        <v>2631.79</v>
      </c>
      <c r="H3361" s="65">
        <v>9756.7000000000007</v>
      </c>
      <c r="I3361" s="65">
        <v>3192.49</v>
      </c>
      <c r="J3361" s="65">
        <v>2574.46</v>
      </c>
      <c r="K3361" s="65">
        <v>3334.12</v>
      </c>
      <c r="L3361" s="65">
        <v>5725.2999999999993</v>
      </c>
      <c r="M3361" s="65">
        <v>2095.8000000000002</v>
      </c>
      <c r="N3361" s="65">
        <v>8587.8000000000011</v>
      </c>
      <c r="O3361" s="65">
        <v>5154.2000000000007</v>
      </c>
      <c r="P3361" s="65">
        <v>168.7</v>
      </c>
      <c r="Q3361" s="65">
        <v>7901.68</v>
      </c>
      <c r="R3361" s="65">
        <v>-2361.8200000000002</v>
      </c>
      <c r="S3361" s="65">
        <v>-1859.5600000000002</v>
      </c>
      <c r="T3361" s="65">
        <v>-1661.2650000000001</v>
      </c>
      <c r="U3361" s="65">
        <v>-7948.58</v>
      </c>
      <c r="V3361" s="65">
        <v>15802.255000000003</v>
      </c>
    </row>
    <row r="3362" spans="1:22" x14ac:dyDescent="0.25">
      <c r="A3362">
        <v>3346</v>
      </c>
      <c r="B3362" s="65">
        <v>39.969799999999999</v>
      </c>
      <c r="C3362" s="65">
        <v>325.12709999999998</v>
      </c>
      <c r="D3362" s="65">
        <v>14.7559</v>
      </c>
      <c r="E3362" s="65">
        <v>221.8203</v>
      </c>
      <c r="F3362" s="65">
        <v>3237.9643999999998</v>
      </c>
      <c r="G3362" s="65">
        <v>2694.5248000000001</v>
      </c>
      <c r="H3362" s="65">
        <v>9863.9794999999995</v>
      </c>
      <c r="I3362" s="65">
        <v>3180.9789000000001</v>
      </c>
      <c r="J3362" s="65">
        <v>2584.1169</v>
      </c>
      <c r="K3362" s="65">
        <v>3355.0382</v>
      </c>
      <c r="L3362" s="65">
        <v>3081.3999999999996</v>
      </c>
      <c r="M3362" s="65">
        <v>-4390.6499999999996</v>
      </c>
      <c r="N3362" s="65">
        <v>-17780.100000000002</v>
      </c>
      <c r="O3362" s="65">
        <v>9039.4000000000015</v>
      </c>
      <c r="P3362" s="65">
        <v>-3582.2250000000004</v>
      </c>
      <c r="Q3362" s="65">
        <v>-4644.4800000000005</v>
      </c>
      <c r="R3362" s="65">
        <v>-7725.9100000000008</v>
      </c>
      <c r="S3362" s="65">
        <v>-708.61</v>
      </c>
      <c r="T3362" s="65">
        <v>-3110.0549999999998</v>
      </c>
      <c r="U3362" s="65">
        <v>-12132.28</v>
      </c>
      <c r="V3362" s="65">
        <v>-41953.51</v>
      </c>
    </row>
    <row r="3363" spans="1:22" x14ac:dyDescent="0.25">
      <c r="A3363">
        <v>3347</v>
      </c>
      <c r="B3363" s="65">
        <v>41.69</v>
      </c>
      <c r="C3363" s="65">
        <v>337.53</v>
      </c>
      <c r="D3363" s="65">
        <v>14.1</v>
      </c>
      <c r="E3363" s="65">
        <v>221.36</v>
      </c>
      <c r="F3363" s="65">
        <v>3342</v>
      </c>
      <c r="G3363" s="65">
        <v>2677.32</v>
      </c>
      <c r="H3363" s="65">
        <v>9288.67</v>
      </c>
      <c r="I3363" s="65">
        <v>3241.15</v>
      </c>
      <c r="J3363" s="65">
        <v>2561.3200000000002</v>
      </c>
      <c r="K3363" s="65">
        <v>3285.44</v>
      </c>
      <c r="L3363" s="65">
        <v>-8949.5</v>
      </c>
      <c r="M3363" s="65">
        <v>-22989.75</v>
      </c>
      <c r="N3363" s="65">
        <v>7620.5999999999995</v>
      </c>
      <c r="O3363" s="65">
        <v>9963.8000000000011</v>
      </c>
      <c r="P3363" s="65">
        <v>-29591.724999999999</v>
      </c>
      <c r="Q3363" s="65">
        <v>-1203.58</v>
      </c>
      <c r="R3363" s="65">
        <v>21039.43</v>
      </c>
      <c r="S3363" s="65">
        <v>-6725.98</v>
      </c>
      <c r="T3363" s="65">
        <v>308.97000000000003</v>
      </c>
      <c r="U3363" s="65">
        <v>1787.3000000000002</v>
      </c>
      <c r="V3363" s="65">
        <v>-28740.434999999998</v>
      </c>
    </row>
    <row r="3364" spans="1:22" x14ac:dyDescent="0.25">
      <c r="A3364">
        <v>3348</v>
      </c>
      <c r="B3364" s="65">
        <v>38.7014</v>
      </c>
      <c r="C3364" s="65">
        <v>317.69299999999998</v>
      </c>
      <c r="D3364" s="65">
        <v>14.3772</v>
      </c>
      <c r="E3364" s="65">
        <v>234.49189999999999</v>
      </c>
      <c r="F3364" s="65">
        <v>3210.2174</v>
      </c>
      <c r="G3364" s="65">
        <v>2589.1527999999998</v>
      </c>
      <c r="H3364" s="65">
        <v>9808.0432999999994</v>
      </c>
      <c r="I3364" s="65">
        <v>3127.6116000000002</v>
      </c>
      <c r="J3364" s="65">
        <v>2592.0509999999999</v>
      </c>
      <c r="K3364" s="65">
        <v>3250.9987999999998</v>
      </c>
      <c r="L3364" s="65">
        <v>11960.199999999999</v>
      </c>
      <c r="M3364" s="65">
        <v>6760.4999999999991</v>
      </c>
      <c r="N3364" s="65">
        <v>-3010.8</v>
      </c>
      <c r="O3364" s="65">
        <v>-16303.8</v>
      </c>
      <c r="P3364" s="65">
        <v>3354.5250000000001</v>
      </c>
      <c r="Q3364" s="65">
        <v>16429.920000000002</v>
      </c>
      <c r="R3364" s="65">
        <v>-4929.0999999999995</v>
      </c>
      <c r="S3364" s="65">
        <v>4628.12</v>
      </c>
      <c r="T3364" s="65">
        <v>-4300.17</v>
      </c>
      <c r="U3364" s="65">
        <v>8675.6</v>
      </c>
      <c r="V3364" s="65">
        <v>23264.995000000003</v>
      </c>
    </row>
    <row r="3365" spans="1:22" x14ac:dyDescent="0.25">
      <c r="A3365">
        <v>3349</v>
      </c>
      <c r="B3365" s="65">
        <v>40.94</v>
      </c>
      <c r="C3365" s="65">
        <v>320.62</v>
      </c>
      <c r="D3365" s="65">
        <v>14.41</v>
      </c>
      <c r="E3365" s="65">
        <v>219.42</v>
      </c>
      <c r="F3365" s="65">
        <v>3161.55</v>
      </c>
      <c r="G3365" s="65">
        <v>2698.27</v>
      </c>
      <c r="H3365" s="65">
        <v>9737.02</v>
      </c>
      <c r="I3365" s="65">
        <v>3158.76</v>
      </c>
      <c r="J3365" s="65">
        <v>2542.17</v>
      </c>
      <c r="K3365" s="65">
        <v>3223.58</v>
      </c>
      <c r="L3365" s="65">
        <v>-3724</v>
      </c>
      <c r="M3365" s="65">
        <v>2369.3999999999996</v>
      </c>
      <c r="N3365" s="65">
        <v>-4122.3</v>
      </c>
      <c r="O3365" s="65">
        <v>13840.199999999999</v>
      </c>
      <c r="P3365" s="65">
        <v>15520.25</v>
      </c>
      <c r="Q3365" s="65">
        <v>-5394.24</v>
      </c>
      <c r="R3365" s="65">
        <v>-1378.17</v>
      </c>
      <c r="S3365" s="65">
        <v>1512.9099999999999</v>
      </c>
      <c r="T3365" s="65">
        <v>3182.7150000000001</v>
      </c>
      <c r="U3365" s="65">
        <v>14159.74</v>
      </c>
      <c r="V3365" s="65">
        <v>35966.504999999997</v>
      </c>
    </row>
    <row r="3366" spans="1:22" x14ac:dyDescent="0.25">
      <c r="A3366">
        <v>3350</v>
      </c>
      <c r="B3366" s="65">
        <v>41.624400000000001</v>
      </c>
      <c r="C3366" s="65">
        <v>321.2792</v>
      </c>
      <c r="D3366" s="65">
        <v>14.716200000000001</v>
      </c>
      <c r="E3366" s="65">
        <v>217.15010000000001</v>
      </c>
      <c r="F3366" s="65">
        <v>3208.1244999999999</v>
      </c>
      <c r="G3366" s="65">
        <v>2703.0513999999998</v>
      </c>
      <c r="H3366" s="65">
        <v>9519.6370000000006</v>
      </c>
      <c r="I3366" s="65">
        <v>3243.5266999999999</v>
      </c>
      <c r="J3366" s="65">
        <v>2482.1248000000001</v>
      </c>
      <c r="K3366" s="65">
        <v>3261.8470000000002</v>
      </c>
      <c r="L3366" s="65">
        <v>-8500.7999999999993</v>
      </c>
      <c r="M3366" s="65">
        <v>1381.1999999999998</v>
      </c>
      <c r="N3366" s="65">
        <v>-16231.800000000001</v>
      </c>
      <c r="O3366" s="65">
        <v>18379.8</v>
      </c>
      <c r="P3366" s="65">
        <v>3877.75</v>
      </c>
      <c r="Q3366" s="65">
        <v>-6349.8</v>
      </c>
      <c r="R3366" s="65">
        <v>9491.2150000000001</v>
      </c>
      <c r="S3366" s="65">
        <v>-6963.3899999999994</v>
      </c>
      <c r="T3366" s="65">
        <v>12188.759999999998</v>
      </c>
      <c r="U3366" s="65">
        <v>6505.96</v>
      </c>
      <c r="V3366" s="65">
        <v>13778.894999999997</v>
      </c>
    </row>
    <row r="3367" spans="1:22" x14ac:dyDescent="0.25">
      <c r="A3367">
        <v>3351</v>
      </c>
      <c r="B3367" s="65">
        <v>39.93</v>
      </c>
      <c r="C3367" s="65">
        <v>329.11</v>
      </c>
      <c r="D3367" s="65">
        <v>14.42</v>
      </c>
      <c r="E3367" s="65">
        <v>227.35</v>
      </c>
      <c r="F3367" s="65">
        <v>3213.33</v>
      </c>
      <c r="G3367" s="65">
        <v>2679.43</v>
      </c>
      <c r="H3367" s="65">
        <v>9765.19</v>
      </c>
      <c r="I3367" s="65">
        <v>3199.7</v>
      </c>
      <c r="J3367" s="65">
        <v>2544.84</v>
      </c>
      <c r="K3367" s="65">
        <v>3336.64</v>
      </c>
      <c r="L3367" s="65">
        <v>3336.2000000000003</v>
      </c>
      <c r="M3367" s="65">
        <v>-10371.6</v>
      </c>
      <c r="N3367" s="65">
        <v>-4855.5</v>
      </c>
      <c r="O3367" s="65">
        <v>-2018.2000000000003</v>
      </c>
      <c r="P3367" s="65">
        <v>2576.6</v>
      </c>
      <c r="Q3367" s="65">
        <v>-1624.96</v>
      </c>
      <c r="R3367" s="65">
        <v>-2786.3250000000003</v>
      </c>
      <c r="S3367" s="65">
        <v>-2581.1</v>
      </c>
      <c r="T3367" s="65">
        <v>2781.1950000000002</v>
      </c>
      <c r="U3367" s="65">
        <v>-8451.7799999999988</v>
      </c>
      <c r="V3367" s="65">
        <v>-23995.469999999998</v>
      </c>
    </row>
    <row r="3368" spans="1:22" x14ac:dyDescent="0.25">
      <c r="A3368">
        <v>3352</v>
      </c>
      <c r="B3368" s="65">
        <v>39.883299999999998</v>
      </c>
      <c r="C3368" s="65">
        <v>309.76060000000001</v>
      </c>
      <c r="D3368" s="65">
        <v>13.9579</v>
      </c>
      <c r="E3368" s="65">
        <v>218.70439999999999</v>
      </c>
      <c r="F3368" s="65">
        <v>3173.7869000000001</v>
      </c>
      <c r="G3368" s="65">
        <v>2624.0922999999998</v>
      </c>
      <c r="H3368" s="65">
        <v>9456.0933999999997</v>
      </c>
      <c r="I3368" s="65">
        <v>3102.1203999999998</v>
      </c>
      <c r="J3368" s="65">
        <v>2549.5812000000001</v>
      </c>
      <c r="K3368" s="65">
        <v>3342.5108</v>
      </c>
      <c r="L3368" s="65">
        <v>3686.8999999999996</v>
      </c>
      <c r="M3368" s="65">
        <v>18659.099999999999</v>
      </c>
      <c r="N3368" s="65">
        <v>13341.900000000001</v>
      </c>
      <c r="O3368" s="65">
        <v>15271.2</v>
      </c>
      <c r="P3368" s="65">
        <v>12462.15</v>
      </c>
      <c r="Q3368" s="65">
        <v>9442.0199999999986</v>
      </c>
      <c r="R3368" s="65">
        <v>12668.395</v>
      </c>
      <c r="S3368" s="65">
        <v>7177.2400000000007</v>
      </c>
      <c r="T3368" s="65">
        <v>2070.2999999999997</v>
      </c>
      <c r="U3368" s="65">
        <v>-9626.7999999999993</v>
      </c>
      <c r="V3368" s="65">
        <v>85152.405000000013</v>
      </c>
    </row>
    <row r="3369" spans="1:22" x14ac:dyDescent="0.25">
      <c r="A3369">
        <v>3353</v>
      </c>
      <c r="B3369" s="65">
        <v>40.549999999999997</v>
      </c>
      <c r="C3369" s="65">
        <v>324.43</v>
      </c>
      <c r="D3369" s="65">
        <v>14.09</v>
      </c>
      <c r="E3369" s="65">
        <v>227.14</v>
      </c>
      <c r="F3369" s="65">
        <v>3170.87</v>
      </c>
      <c r="G3369" s="65">
        <v>2678.76</v>
      </c>
      <c r="H3369" s="65">
        <v>9565.58</v>
      </c>
      <c r="I3369" s="65">
        <v>3159.22</v>
      </c>
      <c r="J3369" s="65">
        <v>2586.81</v>
      </c>
      <c r="K3369" s="65">
        <v>3365.15</v>
      </c>
      <c r="L3369" s="65">
        <v>-986.3</v>
      </c>
      <c r="M3369" s="65">
        <v>-3344.7</v>
      </c>
      <c r="N3369" s="65">
        <v>8283.6</v>
      </c>
      <c r="O3369" s="65">
        <v>-1595</v>
      </c>
      <c r="P3369" s="65">
        <v>13192.075000000001</v>
      </c>
      <c r="Q3369" s="65">
        <v>-1491.9</v>
      </c>
      <c r="R3369" s="65">
        <v>7194.1050000000005</v>
      </c>
      <c r="S3369" s="65">
        <v>1467.55</v>
      </c>
      <c r="T3369" s="65">
        <v>-3514.02</v>
      </c>
      <c r="U3369" s="65">
        <v>-14155.000000000002</v>
      </c>
      <c r="V3369" s="65">
        <v>5050.409999999998</v>
      </c>
    </row>
    <row r="3370" spans="1:22" x14ac:dyDescent="0.25">
      <c r="A3370">
        <v>3354</v>
      </c>
      <c r="B3370" s="65">
        <v>40.770800000000001</v>
      </c>
      <c r="C3370" s="65">
        <v>319.16199999999998</v>
      </c>
      <c r="D3370" s="65">
        <v>14.389799999999999</v>
      </c>
      <c r="E3370" s="65">
        <v>235.7141</v>
      </c>
      <c r="F3370" s="65">
        <v>3098.1147000000001</v>
      </c>
      <c r="G3370" s="65">
        <v>2679.8789000000002</v>
      </c>
      <c r="H3370" s="65">
        <v>10346.012500000001</v>
      </c>
      <c r="I3370" s="65">
        <v>3162.1257999999998</v>
      </c>
      <c r="J3370" s="65">
        <v>2550.4067</v>
      </c>
      <c r="K3370" s="65">
        <v>3253.4416999999999</v>
      </c>
      <c r="L3370" s="65">
        <v>-2525.6</v>
      </c>
      <c r="M3370" s="65">
        <v>4557</v>
      </c>
      <c r="N3370" s="65">
        <v>-3502.2000000000003</v>
      </c>
      <c r="O3370" s="65">
        <v>-18748.2</v>
      </c>
      <c r="P3370" s="65">
        <v>31380.199999999997</v>
      </c>
      <c r="Q3370" s="65">
        <v>-1715.3</v>
      </c>
      <c r="R3370" s="65">
        <v>-31827.56</v>
      </c>
      <c r="S3370" s="65">
        <v>1176.7</v>
      </c>
      <c r="T3370" s="65">
        <v>1946.4749999999999</v>
      </c>
      <c r="U3370" s="65">
        <v>8187.0199999999995</v>
      </c>
      <c r="V3370" s="65">
        <v>-11071.465000000004</v>
      </c>
    </row>
    <row r="3371" spans="1:22" x14ac:dyDescent="0.25">
      <c r="A3371">
        <v>3355</v>
      </c>
      <c r="B3371" s="65">
        <v>38.54</v>
      </c>
      <c r="C3371" s="65">
        <v>316.66000000000003</v>
      </c>
      <c r="D3371" s="65">
        <v>14.32</v>
      </c>
      <c r="E3371" s="65">
        <v>236.05</v>
      </c>
      <c r="F3371" s="65">
        <v>3392.23</v>
      </c>
      <c r="G3371" s="65">
        <v>2696.6</v>
      </c>
      <c r="H3371" s="65">
        <v>9960.7999999999993</v>
      </c>
      <c r="I3371" s="65">
        <v>3148.31</v>
      </c>
      <c r="J3371" s="65">
        <v>2545.09</v>
      </c>
      <c r="K3371" s="65">
        <v>3253.47</v>
      </c>
      <c r="L3371" s="65">
        <v>13094.9</v>
      </c>
      <c r="M3371" s="65">
        <v>8312.85</v>
      </c>
      <c r="N3371" s="65">
        <v>-600.6</v>
      </c>
      <c r="O3371" s="65">
        <v>-19425.599999999999</v>
      </c>
      <c r="P3371" s="65">
        <v>-42148.4</v>
      </c>
      <c r="Q3371" s="65">
        <v>-5058.6799999999994</v>
      </c>
      <c r="R3371" s="65">
        <v>-12566.939999999999</v>
      </c>
      <c r="S3371" s="65">
        <v>2558.19</v>
      </c>
      <c r="T3371" s="65">
        <v>2744.5650000000001</v>
      </c>
      <c r="U3371" s="65">
        <v>8181.8799999999992</v>
      </c>
      <c r="V3371" s="65">
        <v>-44907.834999999999</v>
      </c>
    </row>
    <row r="3372" spans="1:22" x14ac:dyDescent="0.25">
      <c r="A3372">
        <v>3356</v>
      </c>
      <c r="B3372" s="65">
        <v>40.662100000000002</v>
      </c>
      <c r="C3372" s="65">
        <v>332.0197</v>
      </c>
      <c r="D3372" s="65">
        <v>14.8605</v>
      </c>
      <c r="E3372" s="65">
        <v>217.4829</v>
      </c>
      <c r="F3372" s="65">
        <v>2966.306</v>
      </c>
      <c r="G3372" s="65">
        <v>2725.6390999999999</v>
      </c>
      <c r="H3372" s="65">
        <v>9628.6394999999993</v>
      </c>
      <c r="I3372" s="65">
        <v>3165.0475999999999</v>
      </c>
      <c r="J3372" s="65">
        <v>2563.8598000000002</v>
      </c>
      <c r="K3372" s="65">
        <v>3275.8841000000002</v>
      </c>
      <c r="L3372" s="65">
        <v>-1764.7</v>
      </c>
      <c r="M3372" s="65">
        <v>-14729.55</v>
      </c>
      <c r="N3372" s="65">
        <v>-21859.5</v>
      </c>
      <c r="O3372" s="65">
        <v>17714.2</v>
      </c>
      <c r="P3372" s="65">
        <v>64332.375</v>
      </c>
      <c r="Q3372" s="65">
        <v>-10867.34</v>
      </c>
      <c r="R3372" s="65">
        <v>4041.0899999999997</v>
      </c>
      <c r="S3372" s="65">
        <v>884.52</v>
      </c>
      <c r="T3372" s="65">
        <v>-71.490000000000009</v>
      </c>
      <c r="U3372" s="65">
        <v>3698.54</v>
      </c>
      <c r="V3372" s="65">
        <v>41378.144999999997</v>
      </c>
    </row>
    <row r="3373" spans="1:22" x14ac:dyDescent="0.25">
      <c r="A3373">
        <v>3357</v>
      </c>
      <c r="B3373" s="65">
        <v>40.69</v>
      </c>
      <c r="C3373" s="65">
        <v>331.95</v>
      </c>
      <c r="D3373" s="65">
        <v>14.03</v>
      </c>
      <c r="E3373" s="65">
        <v>217.8</v>
      </c>
      <c r="F3373" s="65">
        <v>3153.6</v>
      </c>
      <c r="G3373" s="65">
        <v>2726.2</v>
      </c>
      <c r="H3373" s="65">
        <v>9837.26</v>
      </c>
      <c r="I3373" s="65">
        <v>3100.16</v>
      </c>
      <c r="J3373" s="65">
        <v>2634.82</v>
      </c>
      <c r="K3373" s="65">
        <v>3261.64</v>
      </c>
      <c r="L3373" s="65">
        <v>-1966.3</v>
      </c>
      <c r="M3373" s="65">
        <v>-14623.949999999999</v>
      </c>
      <c r="N3373" s="65">
        <v>10615.8</v>
      </c>
      <c r="O3373" s="65">
        <v>17075.600000000002</v>
      </c>
      <c r="P3373" s="65">
        <v>17508.825000000001</v>
      </c>
      <c r="Q3373" s="65">
        <v>-10980.44</v>
      </c>
      <c r="R3373" s="65">
        <v>-6389.9500000000007</v>
      </c>
      <c r="S3373" s="65">
        <v>7373.4</v>
      </c>
      <c r="T3373" s="65">
        <v>-10715.76</v>
      </c>
      <c r="U3373" s="65">
        <v>6547.3</v>
      </c>
      <c r="V3373" s="65">
        <v>14444.525000000001</v>
      </c>
    </row>
    <row r="3374" spans="1:22" x14ac:dyDescent="0.25">
      <c r="A3374">
        <v>3358</v>
      </c>
      <c r="B3374" s="65">
        <v>39.482599999999998</v>
      </c>
      <c r="C3374" s="65">
        <v>325.15249999999997</v>
      </c>
      <c r="D3374" s="65">
        <v>14.705500000000001</v>
      </c>
      <c r="E3374" s="65">
        <v>216.37090000000001</v>
      </c>
      <c r="F3374" s="65">
        <v>3292.2341999999999</v>
      </c>
      <c r="G3374" s="65">
        <v>2747.4562999999998</v>
      </c>
      <c r="H3374" s="65">
        <v>9803.3369999999995</v>
      </c>
      <c r="I3374" s="65">
        <v>3208.3724999999999</v>
      </c>
      <c r="J3374" s="65">
        <v>2549.7424999999998</v>
      </c>
      <c r="K3374" s="65">
        <v>3275.5571</v>
      </c>
      <c r="L3374" s="65">
        <v>6491.8</v>
      </c>
      <c r="M3374" s="65">
        <v>-4428.75</v>
      </c>
      <c r="N3374" s="65">
        <v>-15814.500000000002</v>
      </c>
      <c r="O3374" s="65">
        <v>19938.199999999997</v>
      </c>
      <c r="P3374" s="65">
        <v>-17149.674999999999</v>
      </c>
      <c r="Q3374" s="65">
        <v>-15230.779999999999</v>
      </c>
      <c r="R3374" s="65">
        <v>-4693.7849999999999</v>
      </c>
      <c r="S3374" s="65">
        <v>-3447.9700000000003</v>
      </c>
      <c r="T3374" s="65">
        <v>2046.105</v>
      </c>
      <c r="U3374" s="65">
        <v>3763.94</v>
      </c>
      <c r="V3374" s="65">
        <v>-28525.415000000001</v>
      </c>
    </row>
    <row r="3375" spans="1:22" x14ac:dyDescent="0.25">
      <c r="A3375">
        <v>3359</v>
      </c>
      <c r="B3375" s="65">
        <v>40.409999999999997</v>
      </c>
      <c r="C3375" s="65">
        <v>325.20999999999998</v>
      </c>
      <c r="D3375" s="65">
        <v>14.43</v>
      </c>
      <c r="E3375" s="65">
        <v>229.58</v>
      </c>
      <c r="F3375" s="65">
        <v>3245.75</v>
      </c>
      <c r="G3375" s="65">
        <v>2687.42</v>
      </c>
      <c r="H3375" s="65">
        <v>9910.2199999999993</v>
      </c>
      <c r="I3375" s="65">
        <v>3166.41</v>
      </c>
      <c r="J3375" s="65">
        <v>2581.61</v>
      </c>
      <c r="K3375" s="65">
        <v>3265.61</v>
      </c>
      <c r="L3375" s="65">
        <v>1.4000000000000001</v>
      </c>
      <c r="M3375" s="65">
        <v>-4511.25</v>
      </c>
      <c r="N3375" s="65">
        <v>-5062.2</v>
      </c>
      <c r="O3375" s="65">
        <v>-6485.8</v>
      </c>
      <c r="P3375" s="65">
        <v>-5529.2750000000005</v>
      </c>
      <c r="Q3375" s="65">
        <v>-3224.32</v>
      </c>
      <c r="R3375" s="65">
        <v>-10037.709999999999</v>
      </c>
      <c r="S3375" s="65">
        <v>748.19</v>
      </c>
      <c r="T3375" s="65">
        <v>-2733.36</v>
      </c>
      <c r="U3375" s="65">
        <v>5753.74</v>
      </c>
      <c r="V3375" s="65">
        <v>-31080.584999999999</v>
      </c>
    </row>
    <row r="3376" spans="1:22" x14ac:dyDescent="0.25">
      <c r="A3376">
        <v>3360</v>
      </c>
      <c r="B3376" s="65">
        <v>39.665900000000001</v>
      </c>
      <c r="C3376" s="65">
        <v>316.03989999999999</v>
      </c>
      <c r="D3376" s="65">
        <v>14.817</v>
      </c>
      <c r="E3376" s="65">
        <v>230.70500000000001</v>
      </c>
      <c r="F3376" s="65">
        <v>3226.6088</v>
      </c>
      <c r="G3376" s="65">
        <v>2666.8542000000002</v>
      </c>
      <c r="H3376" s="65">
        <v>9920.8853999999992</v>
      </c>
      <c r="I3376" s="65">
        <v>3143.8353999999999</v>
      </c>
      <c r="J3376" s="65">
        <v>2527.3332999999998</v>
      </c>
      <c r="K3376" s="65">
        <v>3312.1309999999999</v>
      </c>
      <c r="L3376" s="65">
        <v>5208.7</v>
      </c>
      <c r="M3376" s="65">
        <v>9240.15</v>
      </c>
      <c r="N3376" s="65">
        <v>-20163</v>
      </c>
      <c r="O3376" s="65">
        <v>-8730</v>
      </c>
      <c r="P3376" s="65">
        <v>-743.32500000000005</v>
      </c>
      <c r="Q3376" s="65">
        <v>889.64</v>
      </c>
      <c r="R3376" s="65">
        <v>-10571.205</v>
      </c>
      <c r="S3376" s="65">
        <v>3005.7400000000002</v>
      </c>
      <c r="T3376" s="65">
        <v>5407.4850000000006</v>
      </c>
      <c r="U3376" s="65">
        <v>-3550.84</v>
      </c>
      <c r="V3376" s="65">
        <v>-20006.654999999999</v>
      </c>
    </row>
    <row r="3377" spans="1:22" x14ac:dyDescent="0.25">
      <c r="A3377">
        <v>3361</v>
      </c>
      <c r="B3377" s="65">
        <v>40.64</v>
      </c>
      <c r="C3377" s="65">
        <v>325.24</v>
      </c>
      <c r="D3377" s="65">
        <v>14.66</v>
      </c>
      <c r="E3377" s="65">
        <v>227.76</v>
      </c>
      <c r="F3377" s="65">
        <v>3410.13</v>
      </c>
      <c r="G3377" s="65">
        <v>2660.03</v>
      </c>
      <c r="H3377" s="65">
        <v>9623.1299999999992</v>
      </c>
      <c r="I3377" s="65">
        <v>3289.55</v>
      </c>
      <c r="J3377" s="65">
        <v>2570.7199999999998</v>
      </c>
      <c r="K3377" s="65">
        <v>3326.46</v>
      </c>
      <c r="L3377" s="65">
        <v>-1575</v>
      </c>
      <c r="M3377" s="65">
        <v>-4553.8499999999995</v>
      </c>
      <c r="N3377" s="65">
        <v>-14141.4</v>
      </c>
      <c r="O3377" s="65">
        <v>-2848.8</v>
      </c>
      <c r="P3377" s="65">
        <v>-46623.600000000006</v>
      </c>
      <c r="Q3377" s="65">
        <v>2253.98</v>
      </c>
      <c r="R3377" s="65">
        <v>4316.38</v>
      </c>
      <c r="S3377" s="65">
        <v>-11566.05</v>
      </c>
      <c r="T3377" s="65">
        <v>-1101.18</v>
      </c>
      <c r="U3377" s="65">
        <v>-6415.72</v>
      </c>
      <c r="V3377" s="65">
        <v>-82255.240000000005</v>
      </c>
    </row>
    <row r="3378" spans="1:22" x14ac:dyDescent="0.25">
      <c r="A3378">
        <v>3362</v>
      </c>
      <c r="B3378" s="65">
        <v>40.024999999999999</v>
      </c>
      <c r="C3378" s="65">
        <v>318.93790000000001</v>
      </c>
      <c r="D3378" s="65">
        <v>14.154</v>
      </c>
      <c r="E3378" s="65">
        <v>221.56630000000001</v>
      </c>
      <c r="F3378" s="65">
        <v>3309.6815000000001</v>
      </c>
      <c r="G3378" s="65">
        <v>2654.3643000000002</v>
      </c>
      <c r="H3378" s="65">
        <v>10123.4851</v>
      </c>
      <c r="I3378" s="65">
        <v>3226.4713000000002</v>
      </c>
      <c r="J3378" s="65">
        <v>2553.4587000000001</v>
      </c>
      <c r="K3378" s="65">
        <v>3290.5309999999999</v>
      </c>
      <c r="L3378" s="65">
        <v>2695</v>
      </c>
      <c r="M3378" s="65">
        <v>4893.1500000000005</v>
      </c>
      <c r="N3378" s="65">
        <v>5694</v>
      </c>
      <c r="O3378" s="65">
        <v>9547.4</v>
      </c>
      <c r="P3378" s="65">
        <v>-21511.5</v>
      </c>
      <c r="Q3378" s="65">
        <v>3387.62</v>
      </c>
      <c r="R3378" s="65">
        <v>-20701.189999999999</v>
      </c>
      <c r="S3378" s="65">
        <v>-5257.8499999999995</v>
      </c>
      <c r="T3378" s="65">
        <v>1488.675</v>
      </c>
      <c r="U3378" s="65">
        <v>769.16</v>
      </c>
      <c r="V3378" s="65">
        <v>-18995.534999999996</v>
      </c>
    </row>
    <row r="3379" spans="1:22" x14ac:dyDescent="0.25">
      <c r="A3379">
        <v>3363</v>
      </c>
      <c r="B3379" s="65">
        <v>38.729999999999997</v>
      </c>
      <c r="C3379" s="65">
        <v>318.2</v>
      </c>
      <c r="D3379" s="65">
        <v>14.03</v>
      </c>
      <c r="E3379" s="65">
        <v>223.48</v>
      </c>
      <c r="F3379" s="65">
        <v>3258.66</v>
      </c>
      <c r="G3379" s="65">
        <v>2706.55</v>
      </c>
      <c r="H3379" s="65">
        <v>10198</v>
      </c>
      <c r="I3379" s="65">
        <v>3100.27</v>
      </c>
      <c r="J3379" s="65">
        <v>2539.8200000000002</v>
      </c>
      <c r="K3379" s="65">
        <v>3292.7</v>
      </c>
      <c r="L3379" s="65">
        <v>11777.5</v>
      </c>
      <c r="M3379" s="65">
        <v>5994</v>
      </c>
      <c r="N3379" s="65">
        <v>10522.199999999999</v>
      </c>
      <c r="O3379" s="65">
        <v>5723</v>
      </c>
      <c r="P3379" s="65">
        <v>-8755.375</v>
      </c>
      <c r="Q3379" s="65">
        <v>-7049.62</v>
      </c>
      <c r="R3379" s="65">
        <v>-24426.81</v>
      </c>
      <c r="S3379" s="65">
        <v>7362.71</v>
      </c>
      <c r="T3379" s="65">
        <v>3534.1949999999997</v>
      </c>
      <c r="U3379" s="65">
        <v>336.14000000000004</v>
      </c>
      <c r="V3379" s="65">
        <v>5017.9399999999969</v>
      </c>
    </row>
    <row r="3380" spans="1:22" x14ac:dyDescent="0.25">
      <c r="A3380">
        <v>3364</v>
      </c>
      <c r="B3380" s="65">
        <v>39.092199999999998</v>
      </c>
      <c r="C3380" s="65">
        <v>311.93579999999997</v>
      </c>
      <c r="D3380" s="65">
        <v>14.4544</v>
      </c>
      <c r="E3380" s="65">
        <v>218.06909999999999</v>
      </c>
      <c r="F3380" s="65">
        <v>3116.0160000000001</v>
      </c>
      <c r="G3380" s="65">
        <v>2674.5702000000001</v>
      </c>
      <c r="H3380" s="65">
        <v>9766.3595000000005</v>
      </c>
      <c r="I3380" s="65">
        <v>3165.3701999999998</v>
      </c>
      <c r="J3380" s="65">
        <v>2531.8886000000002</v>
      </c>
      <c r="K3380" s="65">
        <v>3298.7096000000001</v>
      </c>
      <c r="L3380" s="65">
        <v>9224.6</v>
      </c>
      <c r="M3380" s="65">
        <v>15396.300000000001</v>
      </c>
      <c r="N3380" s="65">
        <v>-6021.6</v>
      </c>
      <c r="O3380" s="65">
        <v>16541.8</v>
      </c>
      <c r="P3380" s="65">
        <v>26904.875</v>
      </c>
      <c r="Q3380" s="65">
        <v>-653.55999999999995</v>
      </c>
      <c r="R3380" s="65">
        <v>-2844.9100000000003</v>
      </c>
      <c r="S3380" s="65">
        <v>852.2600000000001</v>
      </c>
      <c r="T3380" s="65">
        <v>4724.1899999999996</v>
      </c>
      <c r="U3380" s="65">
        <v>-866.56</v>
      </c>
      <c r="V3380" s="65">
        <v>63257.395000000011</v>
      </c>
    </row>
    <row r="3381" spans="1:22" x14ac:dyDescent="0.25">
      <c r="A3381">
        <v>3365</v>
      </c>
      <c r="B3381" s="65">
        <v>40</v>
      </c>
      <c r="C3381" s="65">
        <v>322.04000000000002</v>
      </c>
      <c r="D3381" s="65">
        <v>14.01</v>
      </c>
      <c r="E3381" s="65">
        <v>217.4</v>
      </c>
      <c r="F3381" s="65">
        <v>3161.03</v>
      </c>
      <c r="G3381" s="65">
        <v>2717.31</v>
      </c>
      <c r="H3381" s="65">
        <v>9553.68</v>
      </c>
      <c r="I3381" s="65">
        <v>3199.23</v>
      </c>
      <c r="J3381" s="65">
        <v>2564.59</v>
      </c>
      <c r="K3381" s="65">
        <v>3164.66</v>
      </c>
      <c r="L3381" s="65">
        <v>2856</v>
      </c>
      <c r="M3381" s="65">
        <v>242.25</v>
      </c>
      <c r="N3381" s="65">
        <v>11442.6</v>
      </c>
      <c r="O3381" s="65">
        <v>17886</v>
      </c>
      <c r="P3381" s="65">
        <v>15651.65</v>
      </c>
      <c r="Q3381" s="65">
        <v>-9201.6</v>
      </c>
      <c r="R3381" s="65">
        <v>7788.96</v>
      </c>
      <c r="S3381" s="65">
        <v>-2533.6099999999997</v>
      </c>
      <c r="T3381" s="65">
        <v>-180.97499999999999</v>
      </c>
      <c r="U3381" s="65">
        <v>25942.66</v>
      </c>
      <c r="V3381" s="65">
        <v>69893.934999999998</v>
      </c>
    </row>
    <row r="3382" spans="1:22" x14ac:dyDescent="0.25">
      <c r="A3382">
        <v>3366</v>
      </c>
      <c r="B3382" s="65">
        <v>40.639699999999998</v>
      </c>
      <c r="C3382" s="65">
        <v>317.22840000000002</v>
      </c>
      <c r="D3382" s="65">
        <v>14.256</v>
      </c>
      <c r="E3382" s="65">
        <v>223.5164</v>
      </c>
      <c r="F3382" s="65">
        <v>3180.1658000000002</v>
      </c>
      <c r="G3382" s="65">
        <v>2697.8054000000002</v>
      </c>
      <c r="H3382" s="65">
        <v>9768.6152999999995</v>
      </c>
      <c r="I3382" s="65">
        <v>3108.078</v>
      </c>
      <c r="J3382" s="65">
        <v>2579.3951000000002</v>
      </c>
      <c r="K3382" s="65">
        <v>3349.4515000000001</v>
      </c>
      <c r="L3382" s="65">
        <v>-1607.8999999999999</v>
      </c>
      <c r="M3382" s="65">
        <v>7457.4</v>
      </c>
      <c r="N3382" s="65">
        <v>1716</v>
      </c>
      <c r="O3382" s="65">
        <v>5647.2</v>
      </c>
      <c r="P3382" s="65">
        <v>10867.425000000001</v>
      </c>
      <c r="Q3382" s="65">
        <v>-5300.6</v>
      </c>
      <c r="R3382" s="65">
        <v>-2957.7000000000003</v>
      </c>
      <c r="S3382" s="65">
        <v>6581.4800000000005</v>
      </c>
      <c r="T3382" s="65">
        <v>-2401.7850000000003</v>
      </c>
      <c r="U3382" s="65">
        <v>-11014.94</v>
      </c>
      <c r="V3382" s="65">
        <v>8986.58</v>
      </c>
    </row>
    <row r="3383" spans="1:22" x14ac:dyDescent="0.25">
      <c r="A3383">
        <v>3367</v>
      </c>
      <c r="B3383" s="65">
        <v>40.56</v>
      </c>
      <c r="C3383" s="65">
        <v>322.26</v>
      </c>
      <c r="D3383" s="65">
        <v>14.49</v>
      </c>
      <c r="E3383" s="65">
        <v>222.79</v>
      </c>
      <c r="F3383" s="65">
        <v>3032.55</v>
      </c>
      <c r="G3383" s="65">
        <v>2722.11</v>
      </c>
      <c r="H3383" s="65">
        <v>9516.41</v>
      </c>
      <c r="I3383" s="65">
        <v>3135.82</v>
      </c>
      <c r="J3383" s="65">
        <v>2561.89</v>
      </c>
      <c r="K3383" s="65">
        <v>3365.11</v>
      </c>
      <c r="L3383" s="65">
        <v>-1019.9</v>
      </c>
      <c r="M3383" s="65">
        <v>-85.35</v>
      </c>
      <c r="N3383" s="65">
        <v>-7257.9</v>
      </c>
      <c r="O3383" s="65">
        <v>7090.4</v>
      </c>
      <c r="P3383" s="65">
        <v>47770.55</v>
      </c>
      <c r="Q3383" s="65">
        <v>-10162.120000000001</v>
      </c>
      <c r="R3383" s="65">
        <v>9652.4349999999995</v>
      </c>
      <c r="S3383" s="65">
        <v>3807.26</v>
      </c>
      <c r="T3383" s="65">
        <v>224.45999999999998</v>
      </c>
      <c r="U3383" s="65">
        <v>-14146.42</v>
      </c>
      <c r="V3383" s="65">
        <v>35873.415000000001</v>
      </c>
    </row>
    <row r="3384" spans="1:22" x14ac:dyDescent="0.25">
      <c r="A3384">
        <v>3368</v>
      </c>
      <c r="B3384" s="65">
        <v>39.932400000000001</v>
      </c>
      <c r="C3384" s="65">
        <v>319.07350000000002</v>
      </c>
      <c r="D3384" s="65">
        <v>13.678800000000001</v>
      </c>
      <c r="E3384" s="65">
        <v>224.14689999999999</v>
      </c>
      <c r="F3384" s="65">
        <v>3242.2012</v>
      </c>
      <c r="G3384" s="65">
        <v>2688.1723000000002</v>
      </c>
      <c r="H3384" s="65">
        <v>9708.9012999999995</v>
      </c>
      <c r="I3384" s="65">
        <v>3224.4038999999998</v>
      </c>
      <c r="J3384" s="65">
        <v>2515.3951999999999</v>
      </c>
      <c r="K3384" s="65">
        <v>3318.5866999999998</v>
      </c>
      <c r="L3384" s="65">
        <v>3343.2000000000003</v>
      </c>
      <c r="M3384" s="65">
        <v>4689.75</v>
      </c>
      <c r="N3384" s="65">
        <v>24226.799999999999</v>
      </c>
      <c r="O3384" s="65">
        <v>4386.2</v>
      </c>
      <c r="P3384" s="65">
        <v>-4641.4250000000002</v>
      </c>
      <c r="Q3384" s="65">
        <v>-3373.9800000000005</v>
      </c>
      <c r="R3384" s="65">
        <v>28.000000000000004</v>
      </c>
      <c r="S3384" s="65">
        <v>-5051.1099999999997</v>
      </c>
      <c r="T3384" s="65">
        <v>7198.2</v>
      </c>
      <c r="U3384" s="65">
        <v>-4841.9800000000005</v>
      </c>
      <c r="V3384" s="65">
        <v>25963.654999999999</v>
      </c>
    </row>
    <row r="3385" spans="1:22" x14ac:dyDescent="0.25">
      <c r="A3385">
        <v>3369</v>
      </c>
      <c r="B3385" s="65">
        <v>40.72</v>
      </c>
      <c r="C3385" s="65">
        <v>315.98</v>
      </c>
      <c r="D3385" s="65">
        <v>14.38</v>
      </c>
      <c r="E3385" s="65">
        <v>235.8</v>
      </c>
      <c r="F3385" s="65">
        <v>3365.59</v>
      </c>
      <c r="G3385" s="65">
        <v>2679.93</v>
      </c>
      <c r="H3385" s="65">
        <v>9328.02</v>
      </c>
      <c r="I3385" s="65">
        <v>3139.44</v>
      </c>
      <c r="J3385" s="65">
        <v>2572.34</v>
      </c>
      <c r="K3385" s="65">
        <v>3321.68</v>
      </c>
      <c r="L3385" s="65">
        <v>-2139.1999999999998</v>
      </c>
      <c r="M3385" s="65">
        <v>9329.4</v>
      </c>
      <c r="N3385" s="65">
        <v>-3178.5</v>
      </c>
      <c r="O3385" s="65">
        <v>-18921.8</v>
      </c>
      <c r="P3385" s="65">
        <v>-35489.224999999999</v>
      </c>
      <c r="Q3385" s="65">
        <v>-1725.8</v>
      </c>
      <c r="R3385" s="65">
        <v>19072.184999999998</v>
      </c>
      <c r="S3385" s="65">
        <v>3445.51</v>
      </c>
      <c r="T3385" s="65">
        <v>-1344.2550000000001</v>
      </c>
      <c r="U3385" s="65">
        <v>-5459.64</v>
      </c>
      <c r="V3385" s="65">
        <v>-36411.325000000004</v>
      </c>
    </row>
    <row r="3386" spans="1:22" x14ac:dyDescent="0.25">
      <c r="A3386">
        <v>3370</v>
      </c>
      <c r="B3386" s="65">
        <v>40.106900000000003</v>
      </c>
      <c r="C3386" s="65">
        <v>330.67849999999999</v>
      </c>
      <c r="D3386" s="65">
        <v>13.9892</v>
      </c>
      <c r="E3386" s="65">
        <v>224.83349999999999</v>
      </c>
      <c r="F3386" s="65">
        <v>3359.9785999999999</v>
      </c>
      <c r="G3386" s="65">
        <v>2692.6507000000001</v>
      </c>
      <c r="H3386" s="65">
        <v>9555.7582000000002</v>
      </c>
      <c r="I3386" s="65">
        <v>3234.6408000000001</v>
      </c>
      <c r="J3386" s="65">
        <v>2562.9032000000002</v>
      </c>
      <c r="K3386" s="65">
        <v>3280.9212000000002</v>
      </c>
      <c r="L3386" s="65">
        <v>2121.6999999999998</v>
      </c>
      <c r="M3386" s="65">
        <v>-12717.75</v>
      </c>
      <c r="N3386" s="65">
        <v>12121.2</v>
      </c>
      <c r="O3386" s="65">
        <v>3013</v>
      </c>
      <c r="P3386" s="65">
        <v>-34085.775000000001</v>
      </c>
      <c r="Q3386" s="65">
        <v>-4269.66</v>
      </c>
      <c r="R3386" s="65">
        <v>7685.1550000000007</v>
      </c>
      <c r="S3386" s="65">
        <v>-6074.8</v>
      </c>
      <c r="T3386" s="65">
        <v>72</v>
      </c>
      <c r="U3386" s="65">
        <v>2691.12</v>
      </c>
      <c r="V3386" s="65">
        <v>-29443.810000000005</v>
      </c>
    </row>
    <row r="3387" spans="1:22" x14ac:dyDescent="0.25">
      <c r="A3387">
        <v>3371</v>
      </c>
      <c r="B3387" s="65">
        <v>39.46</v>
      </c>
      <c r="C3387" s="65">
        <v>318.77</v>
      </c>
      <c r="D3387" s="65">
        <v>14.08</v>
      </c>
      <c r="E3387" s="65">
        <v>224.77</v>
      </c>
      <c r="F3387" s="65">
        <v>3334.49</v>
      </c>
      <c r="G3387" s="65">
        <v>2658.89</v>
      </c>
      <c r="H3387" s="65">
        <v>9903.52</v>
      </c>
      <c r="I3387" s="65">
        <v>3244.5</v>
      </c>
      <c r="J3387" s="65">
        <v>2587.09</v>
      </c>
      <c r="K3387" s="65">
        <v>3281.41</v>
      </c>
      <c r="L3387" s="65">
        <v>6659.8</v>
      </c>
      <c r="M3387" s="65">
        <v>5144.25</v>
      </c>
      <c r="N3387" s="65">
        <v>8443.5</v>
      </c>
      <c r="O3387" s="65">
        <v>3133.7999999999997</v>
      </c>
      <c r="P3387" s="65">
        <v>-27713.975000000002</v>
      </c>
      <c r="Q3387" s="65">
        <v>2482.64</v>
      </c>
      <c r="R3387" s="65">
        <v>-9703.1149999999998</v>
      </c>
      <c r="S3387" s="65">
        <v>-7060.99</v>
      </c>
      <c r="T3387" s="65">
        <v>-3555.5099999999998</v>
      </c>
      <c r="U3387" s="65">
        <v>2593.1</v>
      </c>
      <c r="V3387" s="65">
        <v>-19576.500000000004</v>
      </c>
    </row>
    <row r="3388" spans="1:22" x14ac:dyDescent="0.25">
      <c r="A3388">
        <v>3372</v>
      </c>
      <c r="B3388" s="65">
        <v>39.1783</v>
      </c>
      <c r="C3388" s="65">
        <v>318.68509999999998</v>
      </c>
      <c r="D3388" s="65">
        <v>14.796799999999999</v>
      </c>
      <c r="E3388" s="65">
        <v>230.64259999999999</v>
      </c>
      <c r="F3388" s="65">
        <v>3279.9394000000002</v>
      </c>
      <c r="G3388" s="65">
        <v>2661.6862000000001</v>
      </c>
      <c r="H3388" s="65">
        <v>9423.1751000000004</v>
      </c>
      <c r="I3388" s="65">
        <v>3240.0916000000002</v>
      </c>
      <c r="J3388" s="65">
        <v>2477.8787000000002</v>
      </c>
      <c r="K3388" s="65">
        <v>3276.4279999999999</v>
      </c>
      <c r="L3388" s="65">
        <v>8621.9</v>
      </c>
      <c r="M3388" s="65">
        <v>5272.3499999999995</v>
      </c>
      <c r="N3388" s="65">
        <v>-19375.2</v>
      </c>
      <c r="O3388" s="65">
        <v>-8605.2000000000007</v>
      </c>
      <c r="P3388" s="65">
        <v>-14075.975</v>
      </c>
      <c r="Q3388" s="65">
        <v>1923.2399999999998</v>
      </c>
      <c r="R3388" s="65">
        <v>14314.310000000001</v>
      </c>
      <c r="S3388" s="65">
        <v>-6619.880000000001</v>
      </c>
      <c r="T3388" s="65">
        <v>12825.674999999999</v>
      </c>
      <c r="U3388" s="65">
        <v>3589.7599999999998</v>
      </c>
      <c r="V3388" s="65">
        <v>-2129.0200000000027</v>
      </c>
    </row>
    <row r="3389" spans="1:22" x14ac:dyDescent="0.25">
      <c r="A3389">
        <v>3373</v>
      </c>
      <c r="B3389" s="65">
        <v>40.74</v>
      </c>
      <c r="C3389" s="65">
        <v>322.77</v>
      </c>
      <c r="D3389" s="65">
        <v>14.18</v>
      </c>
      <c r="E3389" s="65">
        <v>230.24</v>
      </c>
      <c r="F3389" s="65">
        <v>3227.95</v>
      </c>
      <c r="G3389" s="65">
        <v>2677.02</v>
      </c>
      <c r="H3389" s="65">
        <v>9989.94</v>
      </c>
      <c r="I3389" s="65">
        <v>3165.34</v>
      </c>
      <c r="J3389" s="65">
        <v>2571.52</v>
      </c>
      <c r="K3389" s="65">
        <v>3267.65</v>
      </c>
      <c r="L3389" s="65">
        <v>-2286.9</v>
      </c>
      <c r="M3389" s="65">
        <v>-856.05</v>
      </c>
      <c r="N3389" s="65">
        <v>4668.3</v>
      </c>
      <c r="O3389" s="65">
        <v>-7798</v>
      </c>
      <c r="P3389" s="65">
        <v>-1077.5999999999999</v>
      </c>
      <c r="Q3389" s="65">
        <v>-1143.3999999999999</v>
      </c>
      <c r="R3389" s="65">
        <v>-14024.154999999999</v>
      </c>
      <c r="S3389" s="65">
        <v>855.00000000000011</v>
      </c>
      <c r="T3389" s="65">
        <v>-1220.46</v>
      </c>
      <c r="U3389" s="65">
        <v>5345.72</v>
      </c>
      <c r="V3389" s="65">
        <v>-17537.544999999998</v>
      </c>
    </row>
    <row r="3390" spans="1:22" x14ac:dyDescent="0.25">
      <c r="A3390">
        <v>3374</v>
      </c>
      <c r="B3390" s="65">
        <v>39.359499999999997</v>
      </c>
      <c r="C3390" s="65">
        <v>325.065</v>
      </c>
      <c r="D3390" s="65">
        <v>14.1502</v>
      </c>
      <c r="E3390" s="65">
        <v>228.90880000000001</v>
      </c>
      <c r="F3390" s="65">
        <v>3252.1210999999998</v>
      </c>
      <c r="G3390" s="65">
        <v>2669.1967</v>
      </c>
      <c r="H3390" s="65">
        <v>9822.0483999999997</v>
      </c>
      <c r="I3390" s="65">
        <v>3182.8665999999998</v>
      </c>
      <c r="J3390" s="65">
        <v>2542.0061000000001</v>
      </c>
      <c r="K3390" s="65">
        <v>3366.4169000000002</v>
      </c>
      <c r="L3390" s="65">
        <v>7353.5</v>
      </c>
      <c r="M3390" s="65">
        <v>-4297.5</v>
      </c>
      <c r="N3390" s="65">
        <v>5842.2</v>
      </c>
      <c r="O3390" s="65">
        <v>-5137.6000000000004</v>
      </c>
      <c r="P3390" s="65">
        <v>-7121.4000000000005</v>
      </c>
      <c r="Q3390" s="65">
        <v>421.14000000000004</v>
      </c>
      <c r="R3390" s="65">
        <v>-5629.3550000000005</v>
      </c>
      <c r="S3390" s="65">
        <v>-897.38000000000011</v>
      </c>
      <c r="T3390" s="65">
        <v>3206.5649999999996</v>
      </c>
      <c r="U3390" s="65">
        <v>-14408.019999999999</v>
      </c>
      <c r="V3390" s="65">
        <v>-20667.849999999999</v>
      </c>
    </row>
    <row r="3391" spans="1:22" x14ac:dyDescent="0.25">
      <c r="A3391">
        <v>3375</v>
      </c>
      <c r="B3391" s="65">
        <v>39.729999999999997</v>
      </c>
      <c r="C3391" s="65">
        <v>312.55</v>
      </c>
      <c r="D3391" s="65">
        <v>14.17</v>
      </c>
      <c r="E3391" s="65">
        <v>216.2</v>
      </c>
      <c r="F3391" s="65">
        <v>3155.7</v>
      </c>
      <c r="G3391" s="65">
        <v>2701.09</v>
      </c>
      <c r="H3391" s="65">
        <v>9702.24</v>
      </c>
      <c r="I3391" s="65">
        <v>3233.94</v>
      </c>
      <c r="J3391" s="65">
        <v>2547.77</v>
      </c>
      <c r="K3391" s="65">
        <v>3285.03</v>
      </c>
      <c r="L3391" s="65">
        <v>4755.1000000000004</v>
      </c>
      <c r="M3391" s="65">
        <v>14473.349999999999</v>
      </c>
      <c r="N3391" s="65">
        <v>5011.5</v>
      </c>
      <c r="O3391" s="65">
        <v>20281.8</v>
      </c>
      <c r="P3391" s="65">
        <v>16982.674999999999</v>
      </c>
      <c r="Q3391" s="65">
        <v>-5956.72</v>
      </c>
      <c r="R3391" s="65">
        <v>361.08</v>
      </c>
      <c r="S3391" s="65">
        <v>-6005.1900000000005</v>
      </c>
      <c r="T3391" s="65">
        <v>2342.04</v>
      </c>
      <c r="U3391" s="65">
        <v>1869.94</v>
      </c>
      <c r="V3391" s="65">
        <v>54115.575000000004</v>
      </c>
    </row>
    <row r="3392" spans="1:22" x14ac:dyDescent="0.25">
      <c r="A3392">
        <v>3376</v>
      </c>
      <c r="B3392" s="65">
        <v>41.382800000000003</v>
      </c>
      <c r="C3392" s="65">
        <v>310.78530000000001</v>
      </c>
      <c r="D3392" s="65">
        <v>14.325799999999999</v>
      </c>
      <c r="E3392" s="65">
        <v>224.4127</v>
      </c>
      <c r="F3392" s="65">
        <v>3208.8777</v>
      </c>
      <c r="G3392" s="65">
        <v>2680.5342000000001</v>
      </c>
      <c r="H3392" s="65">
        <v>9588.9814000000006</v>
      </c>
      <c r="I3392" s="65">
        <v>3185.0617999999999</v>
      </c>
      <c r="J3392" s="65">
        <v>2556.7557000000002</v>
      </c>
      <c r="K3392" s="65">
        <v>3283.0556999999999</v>
      </c>
      <c r="L3392" s="65">
        <v>-6809.6</v>
      </c>
      <c r="M3392" s="65">
        <v>17122.05</v>
      </c>
      <c r="N3392" s="65">
        <v>-1006.2</v>
      </c>
      <c r="O3392" s="65">
        <v>3854.6</v>
      </c>
      <c r="P3392" s="65">
        <v>3689.45</v>
      </c>
      <c r="Q3392" s="65">
        <v>-1846.36</v>
      </c>
      <c r="R3392" s="65">
        <v>6023.9949999999999</v>
      </c>
      <c r="S3392" s="65">
        <v>-1116.9000000000001</v>
      </c>
      <c r="T3392" s="65">
        <v>994.12500000000011</v>
      </c>
      <c r="U3392" s="65">
        <v>2264.2199999999998</v>
      </c>
      <c r="V3392" s="65">
        <v>23169.379999999997</v>
      </c>
    </row>
    <row r="3393" spans="1:22" x14ac:dyDescent="0.25">
      <c r="A3393">
        <v>3377</v>
      </c>
      <c r="B3393" s="65">
        <v>39.64</v>
      </c>
      <c r="C3393" s="65">
        <v>317.85000000000002</v>
      </c>
      <c r="D3393" s="65">
        <v>14.56</v>
      </c>
      <c r="E3393" s="65">
        <v>223.19</v>
      </c>
      <c r="F3393" s="65">
        <v>3179.18</v>
      </c>
      <c r="G3393" s="65">
        <v>2623.17</v>
      </c>
      <c r="H3393" s="65">
        <v>9569.4699999999993</v>
      </c>
      <c r="I3393" s="65">
        <v>3149.88</v>
      </c>
      <c r="J3393" s="65">
        <v>2575.94</v>
      </c>
      <c r="K3393" s="65">
        <v>3275.66</v>
      </c>
      <c r="L3393" s="65">
        <v>5399.0999999999995</v>
      </c>
      <c r="M3393" s="65">
        <v>6518.55</v>
      </c>
      <c r="N3393" s="65">
        <v>-10101</v>
      </c>
      <c r="O3393" s="65">
        <v>6306.8</v>
      </c>
      <c r="P3393" s="65">
        <v>11113.075000000001</v>
      </c>
      <c r="Q3393" s="65">
        <v>9626.36</v>
      </c>
      <c r="R3393" s="65">
        <v>6999.7150000000001</v>
      </c>
      <c r="S3393" s="65">
        <v>2401.4</v>
      </c>
      <c r="T3393" s="65">
        <v>-1883.2050000000002</v>
      </c>
      <c r="U3393" s="65">
        <v>3743.6</v>
      </c>
      <c r="V3393" s="65">
        <v>40124.395000000004</v>
      </c>
    </row>
    <row r="3394" spans="1:22" x14ac:dyDescent="0.25">
      <c r="A3394">
        <v>3378</v>
      </c>
      <c r="B3394" s="65">
        <v>40.301499999999997</v>
      </c>
      <c r="C3394" s="65">
        <v>318.22320000000002</v>
      </c>
      <c r="D3394" s="65">
        <v>14.082800000000001</v>
      </c>
      <c r="E3394" s="65">
        <v>215.12139999999999</v>
      </c>
      <c r="F3394" s="65">
        <v>3277.0529000000001</v>
      </c>
      <c r="G3394" s="65">
        <v>2701.7289000000001</v>
      </c>
      <c r="H3394" s="65">
        <v>10370.1032</v>
      </c>
      <c r="I3394" s="65">
        <v>3115.9131000000002</v>
      </c>
      <c r="J3394" s="65">
        <v>2588.8773999999999</v>
      </c>
      <c r="K3394" s="65">
        <v>3270.0351999999998</v>
      </c>
      <c r="L3394" s="65">
        <v>759.5</v>
      </c>
      <c r="M3394" s="65">
        <v>5965.2</v>
      </c>
      <c r="N3394" s="65">
        <v>8470.7999999999993</v>
      </c>
      <c r="O3394" s="65">
        <v>22437.200000000001</v>
      </c>
      <c r="P3394" s="65">
        <v>-13354.35</v>
      </c>
      <c r="Q3394" s="65">
        <v>-6085.3</v>
      </c>
      <c r="R3394" s="65">
        <v>-33032.095000000001</v>
      </c>
      <c r="S3394" s="65">
        <v>5797.97</v>
      </c>
      <c r="T3394" s="65">
        <v>-3824.13</v>
      </c>
      <c r="U3394" s="65">
        <v>4868.32</v>
      </c>
      <c r="V3394" s="65">
        <v>-7996.885000000002</v>
      </c>
    </row>
    <row r="3395" spans="1:22" x14ac:dyDescent="0.25">
      <c r="A3395">
        <v>3379</v>
      </c>
      <c r="B3395" s="65">
        <v>39.42</v>
      </c>
      <c r="C3395" s="65">
        <v>320.89999999999998</v>
      </c>
      <c r="D3395" s="65">
        <v>14.03</v>
      </c>
      <c r="E3395" s="65">
        <v>227.41</v>
      </c>
      <c r="F3395" s="65">
        <v>3187.43</v>
      </c>
      <c r="G3395" s="65">
        <v>2636.22</v>
      </c>
      <c r="H3395" s="65">
        <v>10190.709999999999</v>
      </c>
      <c r="I3395" s="65">
        <v>3131.8</v>
      </c>
      <c r="J3395" s="65">
        <v>2526.4699999999998</v>
      </c>
      <c r="K3395" s="65">
        <v>3288.02</v>
      </c>
      <c r="L3395" s="65">
        <v>6948.9000000000005</v>
      </c>
      <c r="M3395" s="65">
        <v>1945.05</v>
      </c>
      <c r="N3395" s="65">
        <v>10530</v>
      </c>
      <c r="O3395" s="65">
        <v>-2131.4</v>
      </c>
      <c r="P3395" s="65">
        <v>9051.7749999999996</v>
      </c>
      <c r="Q3395" s="65">
        <v>7016.98</v>
      </c>
      <c r="R3395" s="65">
        <v>-24062.629999999997</v>
      </c>
      <c r="S3395" s="65">
        <v>4209.5</v>
      </c>
      <c r="T3395" s="65">
        <v>5537.4449999999997</v>
      </c>
      <c r="U3395" s="65">
        <v>1271.5</v>
      </c>
      <c r="V3395" s="65">
        <v>20317.119999999995</v>
      </c>
    </row>
    <row r="3396" spans="1:22" x14ac:dyDescent="0.25">
      <c r="A3396">
        <v>3380</v>
      </c>
      <c r="B3396" s="65">
        <v>40.641100000000002</v>
      </c>
      <c r="C3396" s="65">
        <v>314.17090000000002</v>
      </c>
      <c r="D3396" s="65">
        <v>13.4039</v>
      </c>
      <c r="E3396" s="65">
        <v>228.4016</v>
      </c>
      <c r="F3396" s="65">
        <v>3276.5965999999999</v>
      </c>
      <c r="G3396" s="65">
        <v>2698.8101000000001</v>
      </c>
      <c r="H3396" s="65">
        <v>9682.4294000000009</v>
      </c>
      <c r="I3396" s="65">
        <v>3121.5987</v>
      </c>
      <c r="J3396" s="65">
        <v>2582.5401999999999</v>
      </c>
      <c r="K3396" s="65">
        <v>3332.8631</v>
      </c>
      <c r="L3396" s="65">
        <v>-1617.7</v>
      </c>
      <c r="M3396" s="65">
        <v>12043.65</v>
      </c>
      <c r="N3396" s="65">
        <v>34947.9</v>
      </c>
      <c r="O3396" s="65">
        <v>-4123.2</v>
      </c>
      <c r="P3396" s="65">
        <v>-13240.275</v>
      </c>
      <c r="Q3396" s="65">
        <v>-5501.54</v>
      </c>
      <c r="R3396" s="65">
        <v>1351.595</v>
      </c>
      <c r="S3396" s="65">
        <v>5229.41</v>
      </c>
      <c r="T3396" s="65">
        <v>-2873.55</v>
      </c>
      <c r="U3396" s="65">
        <v>-7697.26</v>
      </c>
      <c r="V3396" s="65">
        <v>18519.03</v>
      </c>
    </row>
    <row r="3397" spans="1:22" x14ac:dyDescent="0.25">
      <c r="A3397">
        <v>3381</v>
      </c>
      <c r="B3397" s="65">
        <v>40.229999999999997</v>
      </c>
      <c r="C3397" s="65">
        <v>320.25</v>
      </c>
      <c r="D3397" s="65">
        <v>13.91</v>
      </c>
      <c r="E3397" s="65">
        <v>219.1</v>
      </c>
      <c r="F3397" s="65">
        <v>3162.07</v>
      </c>
      <c r="G3397" s="65">
        <v>2666.3</v>
      </c>
      <c r="H3397" s="65">
        <v>9803.19</v>
      </c>
      <c r="I3397" s="65">
        <v>3267.56</v>
      </c>
      <c r="J3397" s="65">
        <v>2567.08</v>
      </c>
      <c r="K3397" s="65">
        <v>3414.7</v>
      </c>
      <c r="L3397" s="65">
        <v>1255.8</v>
      </c>
      <c r="M3397" s="65">
        <v>2921.4</v>
      </c>
      <c r="N3397" s="65">
        <v>15389.4</v>
      </c>
      <c r="O3397" s="65">
        <v>14476.6</v>
      </c>
      <c r="P3397" s="65">
        <v>15392.324999999999</v>
      </c>
      <c r="Q3397" s="65">
        <v>1001.4</v>
      </c>
      <c r="R3397" s="65">
        <v>-4686.3900000000003</v>
      </c>
      <c r="S3397" s="65">
        <v>-9366.3799999999992</v>
      </c>
      <c r="T3397" s="65">
        <v>-554.80500000000006</v>
      </c>
      <c r="U3397" s="65">
        <v>-24064.26</v>
      </c>
      <c r="V3397" s="65">
        <v>11765.09</v>
      </c>
    </row>
    <row r="3398" spans="1:22" x14ac:dyDescent="0.25">
      <c r="A3398">
        <v>3382</v>
      </c>
      <c r="B3398" s="65">
        <v>39.096299999999999</v>
      </c>
      <c r="C3398" s="65">
        <v>319.06909999999999</v>
      </c>
      <c r="D3398" s="65">
        <v>13.8155</v>
      </c>
      <c r="E3398" s="65">
        <v>222.9579</v>
      </c>
      <c r="F3398" s="65">
        <v>3262.319</v>
      </c>
      <c r="G3398" s="65">
        <v>2580.7952</v>
      </c>
      <c r="H3398" s="65">
        <v>9836.2134999999998</v>
      </c>
      <c r="I3398" s="65">
        <v>3089.4324999999999</v>
      </c>
      <c r="J3398" s="65">
        <v>2577.3123000000001</v>
      </c>
      <c r="K3398" s="65">
        <v>3278.6869999999999</v>
      </c>
      <c r="L3398" s="65">
        <v>9195.9000000000015</v>
      </c>
      <c r="M3398" s="65">
        <v>4696.3500000000004</v>
      </c>
      <c r="N3398" s="65">
        <v>18895.5</v>
      </c>
      <c r="O3398" s="65">
        <v>6764.2</v>
      </c>
      <c r="P3398" s="65">
        <v>-9670.875</v>
      </c>
      <c r="Q3398" s="65">
        <v>18101.439999999999</v>
      </c>
      <c r="R3398" s="65">
        <v>-6337.61</v>
      </c>
      <c r="S3398" s="65">
        <v>8446.0300000000007</v>
      </c>
      <c r="T3398" s="65">
        <v>-2089.3649999999998</v>
      </c>
      <c r="U3398" s="65">
        <v>3137.96</v>
      </c>
      <c r="V3398" s="65">
        <v>51139.53</v>
      </c>
    </row>
    <row r="3399" spans="1:22" x14ac:dyDescent="0.25">
      <c r="A3399">
        <v>3383</v>
      </c>
      <c r="B3399" s="65">
        <v>40.08</v>
      </c>
      <c r="C3399" s="65">
        <v>321.72000000000003</v>
      </c>
      <c r="D3399" s="65">
        <v>14.8</v>
      </c>
      <c r="E3399" s="65">
        <v>221.62</v>
      </c>
      <c r="F3399" s="65">
        <v>3224.6</v>
      </c>
      <c r="G3399" s="65">
        <v>2739.72</v>
      </c>
      <c r="H3399" s="65">
        <v>9720.2999999999993</v>
      </c>
      <c r="I3399" s="65">
        <v>3203.35</v>
      </c>
      <c r="J3399" s="65">
        <v>2588.94</v>
      </c>
      <c r="K3399" s="65">
        <v>3313.6</v>
      </c>
      <c r="L3399" s="65">
        <v>2311.4</v>
      </c>
      <c r="M3399" s="65">
        <v>726.6</v>
      </c>
      <c r="N3399" s="65">
        <v>-19663.8</v>
      </c>
      <c r="O3399" s="65">
        <v>9447.2000000000007</v>
      </c>
      <c r="P3399" s="65">
        <v>-240.6</v>
      </c>
      <c r="Q3399" s="65">
        <v>-13684.14</v>
      </c>
      <c r="R3399" s="65">
        <v>-541.98</v>
      </c>
      <c r="S3399" s="65">
        <v>-2946.2</v>
      </c>
      <c r="T3399" s="65">
        <v>-3834.1949999999997</v>
      </c>
      <c r="U3399" s="65">
        <v>-3844.66</v>
      </c>
      <c r="V3399" s="65">
        <v>-32270.374999999996</v>
      </c>
    </row>
    <row r="3400" spans="1:22" x14ac:dyDescent="0.25">
      <c r="A3400">
        <v>3384</v>
      </c>
      <c r="B3400" s="65">
        <v>39.502299999999998</v>
      </c>
      <c r="C3400" s="65">
        <v>311.09249999999997</v>
      </c>
      <c r="D3400" s="65">
        <v>14.409700000000001</v>
      </c>
      <c r="E3400" s="65">
        <v>222.209</v>
      </c>
      <c r="F3400" s="65">
        <v>3250.7819</v>
      </c>
      <c r="G3400" s="65">
        <v>2637.1862000000001</v>
      </c>
      <c r="H3400" s="65">
        <v>9935.0256000000008</v>
      </c>
      <c r="I3400" s="65">
        <v>3211.1329999999998</v>
      </c>
      <c r="J3400" s="65">
        <v>2601.6967</v>
      </c>
      <c r="K3400" s="65">
        <v>3303.9456</v>
      </c>
      <c r="L3400" s="65">
        <v>6353.9</v>
      </c>
      <c r="M3400" s="65">
        <v>16661.25</v>
      </c>
      <c r="N3400" s="65">
        <v>-4278.3</v>
      </c>
      <c r="O3400" s="65">
        <v>8262</v>
      </c>
      <c r="P3400" s="65">
        <v>-6786.6</v>
      </c>
      <c r="Q3400" s="65">
        <v>6823.24</v>
      </c>
      <c r="R3400" s="65">
        <v>-11278.215</v>
      </c>
      <c r="S3400" s="65">
        <v>-3724.02</v>
      </c>
      <c r="T3400" s="65">
        <v>-5747.0249999999996</v>
      </c>
      <c r="U3400" s="65">
        <v>-1913.76</v>
      </c>
      <c r="V3400" s="65">
        <v>4372.4699999999975</v>
      </c>
    </row>
    <row r="3401" spans="1:22" x14ac:dyDescent="0.25">
      <c r="A3401">
        <v>3385</v>
      </c>
      <c r="B3401" s="65">
        <v>40.33</v>
      </c>
      <c r="C3401" s="65">
        <v>322.74</v>
      </c>
      <c r="D3401" s="65">
        <v>14.18</v>
      </c>
      <c r="E3401" s="65">
        <v>226.4</v>
      </c>
      <c r="F3401" s="65">
        <v>3126.94</v>
      </c>
      <c r="G3401" s="65">
        <v>2666.82</v>
      </c>
      <c r="H3401" s="65">
        <v>9930.73</v>
      </c>
      <c r="I3401" s="65">
        <v>3203.73</v>
      </c>
      <c r="J3401" s="65">
        <v>2538.27</v>
      </c>
      <c r="K3401" s="65">
        <v>3344.84</v>
      </c>
      <c r="L3401" s="65">
        <v>545.29999999999995</v>
      </c>
      <c r="M3401" s="65">
        <v>-804.75</v>
      </c>
      <c r="N3401" s="65">
        <v>4761.8999999999996</v>
      </c>
      <c r="O3401" s="65">
        <v>-127.8</v>
      </c>
      <c r="P3401" s="65">
        <v>24173.525000000001</v>
      </c>
      <c r="Q3401" s="65">
        <v>895.83999999999992</v>
      </c>
      <c r="R3401" s="65">
        <v>-11063.184999999999</v>
      </c>
      <c r="S3401" s="65">
        <v>-2983.53</v>
      </c>
      <c r="T3401" s="65">
        <v>3766.74</v>
      </c>
      <c r="U3401" s="65">
        <v>-10091.82</v>
      </c>
      <c r="V3401" s="65">
        <v>9072.2200000000012</v>
      </c>
    </row>
    <row r="3402" spans="1:22" x14ac:dyDescent="0.25">
      <c r="A3402">
        <v>3386</v>
      </c>
      <c r="B3402" s="65">
        <v>40.593600000000002</v>
      </c>
      <c r="C3402" s="65">
        <v>316.88189999999997</v>
      </c>
      <c r="D3402" s="65">
        <v>14.4208</v>
      </c>
      <c r="E3402" s="65">
        <v>224.16489999999999</v>
      </c>
      <c r="F3402" s="65">
        <v>3088.8130000000001</v>
      </c>
      <c r="G3402" s="65">
        <v>2620.8892999999998</v>
      </c>
      <c r="H3402" s="65">
        <v>9682.8724000000002</v>
      </c>
      <c r="I3402" s="65">
        <v>3237.7094000000002</v>
      </c>
      <c r="J3402" s="65">
        <v>2559.9151999999999</v>
      </c>
      <c r="K3402" s="65">
        <v>3272.4122000000002</v>
      </c>
      <c r="L3402" s="65">
        <v>-1285.2</v>
      </c>
      <c r="M3402" s="65">
        <v>7977.1500000000005</v>
      </c>
      <c r="N3402" s="65">
        <v>-4711.2</v>
      </c>
      <c r="O3402" s="65">
        <v>4350.2</v>
      </c>
      <c r="P3402" s="65">
        <v>33705.625</v>
      </c>
      <c r="Q3402" s="65">
        <v>10082.620000000001</v>
      </c>
      <c r="R3402" s="65">
        <v>1329.4449999999999</v>
      </c>
      <c r="S3402" s="65">
        <v>-6381.66</v>
      </c>
      <c r="T3402" s="65">
        <v>520.20000000000005</v>
      </c>
      <c r="U3402" s="65">
        <v>4392.92</v>
      </c>
      <c r="V3402" s="65">
        <v>49980.099999999991</v>
      </c>
    </row>
    <row r="3403" spans="1:22" x14ac:dyDescent="0.25">
      <c r="A3403">
        <v>3387</v>
      </c>
      <c r="B3403" s="65">
        <v>40.79</v>
      </c>
      <c r="C3403" s="65">
        <v>330.92</v>
      </c>
      <c r="D3403" s="65">
        <v>14.15</v>
      </c>
      <c r="E3403" s="65">
        <v>227.27</v>
      </c>
      <c r="F3403" s="65">
        <v>3214.34</v>
      </c>
      <c r="G3403" s="65">
        <v>2676.32</v>
      </c>
      <c r="H3403" s="65">
        <v>9990.5300000000007</v>
      </c>
      <c r="I3403" s="65">
        <v>3187.37</v>
      </c>
      <c r="J3403" s="65">
        <v>2584.83</v>
      </c>
      <c r="K3403" s="65">
        <v>3317.54</v>
      </c>
      <c r="L3403" s="65">
        <v>-2626.3999999999996</v>
      </c>
      <c r="M3403" s="65">
        <v>-13073.1</v>
      </c>
      <c r="N3403" s="65">
        <v>5908.5</v>
      </c>
      <c r="O3403" s="65">
        <v>-1861.8</v>
      </c>
      <c r="P3403" s="65">
        <v>2322.875</v>
      </c>
      <c r="Q3403" s="65">
        <v>-1003.9</v>
      </c>
      <c r="R3403" s="65">
        <v>-14053.495000000001</v>
      </c>
      <c r="S3403" s="65">
        <v>-1347.34</v>
      </c>
      <c r="T3403" s="65">
        <v>-3216.7200000000003</v>
      </c>
      <c r="U3403" s="65">
        <v>-4633.1400000000003</v>
      </c>
      <c r="V3403" s="65">
        <v>-33584.520000000004</v>
      </c>
    </row>
    <row r="3404" spans="1:22" x14ac:dyDescent="0.25">
      <c r="A3404">
        <v>3388</v>
      </c>
      <c r="B3404" s="65">
        <v>40.100099999999998</v>
      </c>
      <c r="C3404" s="65">
        <v>322.15710000000001</v>
      </c>
      <c r="D3404" s="65">
        <v>15.0259</v>
      </c>
      <c r="E3404" s="65">
        <v>239.863</v>
      </c>
      <c r="F3404" s="65">
        <v>3345.3820000000001</v>
      </c>
      <c r="G3404" s="65">
        <v>2700.2903999999999</v>
      </c>
      <c r="H3404" s="65">
        <v>9736.2965999999997</v>
      </c>
      <c r="I3404" s="65">
        <v>3156.2013999999999</v>
      </c>
      <c r="J3404" s="65">
        <v>2554.8620000000001</v>
      </c>
      <c r="K3404" s="65">
        <v>3305.8708999999999</v>
      </c>
      <c r="L3404" s="65">
        <v>2169.3000000000002</v>
      </c>
      <c r="M3404" s="65">
        <v>64.349999999999994</v>
      </c>
      <c r="N3404" s="65">
        <v>-28310.1</v>
      </c>
      <c r="O3404" s="65">
        <v>-27046</v>
      </c>
      <c r="P3404" s="65">
        <v>-30436.625</v>
      </c>
      <c r="Q3404" s="65">
        <v>-5797.6</v>
      </c>
      <c r="R3404" s="65">
        <v>-1341.7650000000001</v>
      </c>
      <c r="S3404" s="65">
        <v>1769.14</v>
      </c>
      <c r="T3404" s="65">
        <v>1278.18</v>
      </c>
      <c r="U3404" s="65">
        <v>-2298.8199999999997</v>
      </c>
      <c r="V3404" s="65">
        <v>-89949.94</v>
      </c>
    </row>
    <row r="3405" spans="1:22" x14ac:dyDescent="0.25">
      <c r="A3405">
        <v>3389</v>
      </c>
      <c r="B3405" s="65">
        <v>39.54</v>
      </c>
      <c r="C3405" s="65">
        <v>322.81</v>
      </c>
      <c r="D3405" s="65">
        <v>14.46</v>
      </c>
      <c r="E3405" s="65">
        <v>219.24</v>
      </c>
      <c r="F3405" s="65">
        <v>3266.96</v>
      </c>
      <c r="G3405" s="65">
        <v>2639.8</v>
      </c>
      <c r="H3405" s="65">
        <v>9559.51</v>
      </c>
      <c r="I3405" s="65">
        <v>3204.01</v>
      </c>
      <c r="J3405" s="65">
        <v>2528.9</v>
      </c>
      <c r="K3405" s="65">
        <v>3293.83</v>
      </c>
      <c r="L3405" s="65">
        <v>6099.7999999999993</v>
      </c>
      <c r="M3405" s="65">
        <v>-908.85</v>
      </c>
      <c r="N3405" s="65">
        <v>-6271.2</v>
      </c>
      <c r="O3405" s="65">
        <v>14205.6</v>
      </c>
      <c r="P3405" s="65">
        <v>-10829.974999999999</v>
      </c>
      <c r="Q3405" s="65">
        <v>6301.0599999999995</v>
      </c>
      <c r="R3405" s="65">
        <v>7497.39</v>
      </c>
      <c r="S3405" s="65">
        <v>-3011.36</v>
      </c>
      <c r="T3405" s="65">
        <v>5172.1949999999997</v>
      </c>
      <c r="U3405" s="65">
        <v>108.38000000000001</v>
      </c>
      <c r="V3405" s="65">
        <v>18363.04</v>
      </c>
    </row>
    <row r="3406" spans="1:22" x14ac:dyDescent="0.25">
      <c r="A3406">
        <v>3390</v>
      </c>
      <c r="B3406" s="65">
        <v>39.758499999999998</v>
      </c>
      <c r="C3406" s="65">
        <v>327.28359999999998</v>
      </c>
      <c r="D3406" s="65">
        <v>14.3963</v>
      </c>
      <c r="E3406" s="65">
        <v>236.63499999999999</v>
      </c>
      <c r="F3406" s="65">
        <v>3160.0376999999999</v>
      </c>
      <c r="G3406" s="65">
        <v>2688.8038000000001</v>
      </c>
      <c r="H3406" s="65">
        <v>9585.6301000000003</v>
      </c>
      <c r="I3406" s="65">
        <v>3150.6275999999998</v>
      </c>
      <c r="J3406" s="65">
        <v>2598.9758999999999</v>
      </c>
      <c r="K3406" s="65">
        <v>3392.3982999999998</v>
      </c>
      <c r="L3406" s="65">
        <v>4560.5</v>
      </c>
      <c r="M3406" s="65">
        <v>-7625.4</v>
      </c>
      <c r="N3406" s="65">
        <v>-3755.7</v>
      </c>
      <c r="O3406" s="65">
        <v>-20590</v>
      </c>
      <c r="P3406" s="65">
        <v>15899.45</v>
      </c>
      <c r="Q3406" s="65">
        <v>-3500.28</v>
      </c>
      <c r="R3406" s="65">
        <v>6191.5599999999995</v>
      </c>
      <c r="S3406" s="65">
        <v>2326.52</v>
      </c>
      <c r="T3406" s="65">
        <v>-5338.9049999999997</v>
      </c>
      <c r="U3406" s="65">
        <v>-19604.3</v>
      </c>
      <c r="V3406" s="65">
        <v>-31436.554999999997</v>
      </c>
    </row>
    <row r="3407" spans="1:22" x14ac:dyDescent="0.25">
      <c r="A3407">
        <v>3391</v>
      </c>
      <c r="B3407" s="65">
        <v>40.03</v>
      </c>
      <c r="C3407" s="65">
        <v>324.19</v>
      </c>
      <c r="D3407" s="65">
        <v>14.31</v>
      </c>
      <c r="E3407" s="65">
        <v>230.09</v>
      </c>
      <c r="F3407" s="65">
        <v>3412.44</v>
      </c>
      <c r="G3407" s="65">
        <v>2628.21</v>
      </c>
      <c r="H3407" s="65">
        <v>9915.59</v>
      </c>
      <c r="I3407" s="65">
        <v>3219.55</v>
      </c>
      <c r="J3407" s="65">
        <v>2521.44</v>
      </c>
      <c r="K3407" s="65">
        <v>3344.92</v>
      </c>
      <c r="L3407" s="65">
        <v>2626.3999999999996</v>
      </c>
      <c r="M3407" s="65">
        <v>-2983.0499999999997</v>
      </c>
      <c r="N3407" s="65">
        <v>-206.7</v>
      </c>
      <c r="O3407" s="65">
        <v>-7492.6</v>
      </c>
      <c r="P3407" s="65">
        <v>-47200.324999999997</v>
      </c>
      <c r="Q3407" s="65">
        <v>8618.2000000000007</v>
      </c>
      <c r="R3407" s="65">
        <v>-10306.56</v>
      </c>
      <c r="S3407" s="65">
        <v>-4565.9399999999996</v>
      </c>
      <c r="T3407" s="65">
        <v>6290.9549999999999</v>
      </c>
      <c r="U3407" s="65">
        <v>-10109.26</v>
      </c>
      <c r="V3407" s="65">
        <v>-65328.88</v>
      </c>
    </row>
    <row r="3408" spans="1:22" x14ac:dyDescent="0.25">
      <c r="A3408">
        <v>3392</v>
      </c>
      <c r="B3408" s="65">
        <v>41.3142</v>
      </c>
      <c r="C3408" s="65">
        <v>322.2731</v>
      </c>
      <c r="D3408" s="65">
        <v>14.446999999999999</v>
      </c>
      <c r="E3408" s="65">
        <v>235.4966</v>
      </c>
      <c r="F3408" s="65">
        <v>3150.3908999999999</v>
      </c>
      <c r="G3408" s="65">
        <v>2693.1383000000001</v>
      </c>
      <c r="H3408" s="65">
        <v>9301.9349999999995</v>
      </c>
      <c r="I3408" s="65">
        <v>3135.9376999999999</v>
      </c>
      <c r="J3408" s="65">
        <v>2499.0356000000002</v>
      </c>
      <c r="K3408" s="65">
        <v>3252.924</v>
      </c>
      <c r="L3408" s="65">
        <v>-6329.4</v>
      </c>
      <c r="M3408" s="65">
        <v>-109.64999999999999</v>
      </c>
      <c r="N3408" s="65">
        <v>-5733</v>
      </c>
      <c r="O3408" s="65">
        <v>-18313.199999999997</v>
      </c>
      <c r="P3408" s="65">
        <v>18311.150000000001</v>
      </c>
      <c r="Q3408" s="65">
        <v>-4367.1799999999994</v>
      </c>
      <c r="R3408" s="65">
        <v>20376.314999999999</v>
      </c>
      <c r="S3408" s="65">
        <v>3795.51</v>
      </c>
      <c r="T3408" s="65">
        <v>9652.14</v>
      </c>
      <c r="U3408" s="65">
        <v>8290.5600000000013</v>
      </c>
      <c r="V3408" s="65">
        <v>25573.245000000006</v>
      </c>
    </row>
    <row r="3409" spans="1:22" x14ac:dyDescent="0.25">
      <c r="A3409">
        <v>3393</v>
      </c>
      <c r="B3409" s="65">
        <v>39.92</v>
      </c>
      <c r="C3409" s="65">
        <v>324.98</v>
      </c>
      <c r="D3409" s="65">
        <v>14.02</v>
      </c>
      <c r="E3409" s="65">
        <v>227.21</v>
      </c>
      <c r="F3409" s="65">
        <v>3107.95</v>
      </c>
      <c r="G3409" s="65">
        <v>2714.39</v>
      </c>
      <c r="H3409" s="65">
        <v>9948.11</v>
      </c>
      <c r="I3409" s="65">
        <v>3177.82</v>
      </c>
      <c r="J3409" s="65">
        <v>2598.8000000000002</v>
      </c>
      <c r="K3409" s="65">
        <v>3307.11</v>
      </c>
      <c r="L3409" s="65">
        <v>3412.5</v>
      </c>
      <c r="M3409" s="65">
        <v>-4177.2</v>
      </c>
      <c r="N3409" s="65">
        <v>10752.3</v>
      </c>
      <c r="O3409" s="65">
        <v>-1747.6000000000001</v>
      </c>
      <c r="P3409" s="65">
        <v>28920.25</v>
      </c>
      <c r="Q3409" s="65">
        <v>-8617.76</v>
      </c>
      <c r="R3409" s="65">
        <v>-11932.29</v>
      </c>
      <c r="S3409" s="65">
        <v>-392.79</v>
      </c>
      <c r="T3409" s="65">
        <v>-5312.085</v>
      </c>
      <c r="U3409" s="65">
        <v>-2547.16</v>
      </c>
      <c r="V3409" s="65">
        <v>8358.1649999999972</v>
      </c>
    </row>
    <row r="3410" spans="1:22" x14ac:dyDescent="0.25">
      <c r="A3410">
        <v>3394</v>
      </c>
      <c r="B3410" s="65">
        <v>39.878100000000003</v>
      </c>
      <c r="C3410" s="65">
        <v>334.98239999999998</v>
      </c>
      <c r="D3410" s="65">
        <v>14.553900000000001</v>
      </c>
      <c r="E3410" s="65">
        <v>239.62139999999999</v>
      </c>
      <c r="F3410" s="65">
        <v>3063.3996999999999</v>
      </c>
      <c r="G3410" s="65">
        <v>2629.1514000000002</v>
      </c>
      <c r="H3410" s="65">
        <v>9624.4284000000007</v>
      </c>
      <c r="I3410" s="65">
        <v>3246.6887000000002</v>
      </c>
      <c r="J3410" s="65">
        <v>2567.2768000000001</v>
      </c>
      <c r="K3410" s="65">
        <v>3271.5654</v>
      </c>
      <c r="L3410" s="65">
        <v>3723.3</v>
      </c>
      <c r="M3410" s="65">
        <v>-19173.600000000002</v>
      </c>
      <c r="N3410" s="65">
        <v>-9902.1</v>
      </c>
      <c r="O3410" s="65">
        <v>-26562.799999999999</v>
      </c>
      <c r="P3410" s="65">
        <v>40058.950000000004</v>
      </c>
      <c r="Q3410" s="65">
        <v>8430.2000000000007</v>
      </c>
      <c r="R3410" s="65">
        <v>4251.6449999999995</v>
      </c>
      <c r="S3410" s="65">
        <v>-7279.59</v>
      </c>
      <c r="T3410" s="65">
        <v>-584.04000000000008</v>
      </c>
      <c r="U3410" s="65">
        <v>4562.28</v>
      </c>
      <c r="V3410" s="65">
        <v>-2475.7549999999928</v>
      </c>
    </row>
    <row r="3411" spans="1:22" x14ac:dyDescent="0.25">
      <c r="A3411">
        <v>3395</v>
      </c>
      <c r="B3411" s="65">
        <v>40.799999999999997</v>
      </c>
      <c r="C3411" s="65">
        <v>319.04000000000002</v>
      </c>
      <c r="D3411" s="65">
        <v>14.29</v>
      </c>
      <c r="E3411" s="65">
        <v>220.3</v>
      </c>
      <c r="F3411" s="65">
        <v>3245.68</v>
      </c>
      <c r="G3411" s="65">
        <v>2741.17</v>
      </c>
      <c r="H3411" s="65">
        <v>10187.98</v>
      </c>
      <c r="I3411" s="65">
        <v>3126.71</v>
      </c>
      <c r="J3411" s="65">
        <v>2549</v>
      </c>
      <c r="K3411" s="65">
        <v>3266.47</v>
      </c>
      <c r="L3411" s="65">
        <v>-2755.2</v>
      </c>
      <c r="M3411" s="65">
        <v>4738.7999999999993</v>
      </c>
      <c r="N3411" s="65">
        <v>245.7</v>
      </c>
      <c r="O3411" s="65">
        <v>12076.2</v>
      </c>
      <c r="P3411" s="65">
        <v>-5512.3249999999998</v>
      </c>
      <c r="Q3411" s="65">
        <v>-13972.559999999998</v>
      </c>
      <c r="R3411" s="65">
        <v>-23925.755000000001</v>
      </c>
      <c r="S3411" s="65">
        <v>4717.8500000000004</v>
      </c>
      <c r="T3411" s="65">
        <v>2157.915</v>
      </c>
      <c r="U3411" s="65">
        <v>5580.8</v>
      </c>
      <c r="V3411" s="65">
        <v>-16648.575000000001</v>
      </c>
    </row>
    <row r="3412" spans="1:22" x14ac:dyDescent="0.25">
      <c r="A3412">
        <v>3396</v>
      </c>
      <c r="B3412" s="65">
        <v>41.279699999999998</v>
      </c>
      <c r="C3412" s="65">
        <v>324.15449999999998</v>
      </c>
      <c r="D3412" s="65">
        <v>14.574400000000001</v>
      </c>
      <c r="E3412" s="65">
        <v>231.5214</v>
      </c>
      <c r="F3412" s="65">
        <v>3210.5880999999999</v>
      </c>
      <c r="G3412" s="65">
        <v>2620.8303000000001</v>
      </c>
      <c r="H3412" s="65">
        <v>9341.5391</v>
      </c>
      <c r="I3412" s="65">
        <v>3221.5032999999999</v>
      </c>
      <c r="J3412" s="65">
        <v>2596.3015</v>
      </c>
      <c r="K3412" s="65">
        <v>3286.7285000000002</v>
      </c>
      <c r="L3412" s="65">
        <v>-6087.9000000000005</v>
      </c>
      <c r="M3412" s="65">
        <v>-2931.75</v>
      </c>
      <c r="N3412" s="65">
        <v>-10701.599999999999</v>
      </c>
      <c r="O3412" s="65">
        <v>-10362.799999999999</v>
      </c>
      <c r="P3412" s="65">
        <v>3261.85</v>
      </c>
      <c r="Q3412" s="65">
        <v>10094.42</v>
      </c>
      <c r="R3412" s="65">
        <v>18396.11</v>
      </c>
      <c r="S3412" s="65">
        <v>-4761.05</v>
      </c>
      <c r="T3412" s="65">
        <v>-4937.7449999999999</v>
      </c>
      <c r="U3412" s="65">
        <v>1529.66</v>
      </c>
      <c r="V3412" s="65">
        <v>-6500.8049999999985</v>
      </c>
    </row>
    <row r="3413" spans="1:22" x14ac:dyDescent="0.25">
      <c r="A3413">
        <v>3397</v>
      </c>
      <c r="B3413" s="65">
        <v>41.14</v>
      </c>
      <c r="C3413" s="65">
        <v>323.22000000000003</v>
      </c>
      <c r="D3413" s="65">
        <v>13.72</v>
      </c>
      <c r="E3413" s="65">
        <v>222.34</v>
      </c>
      <c r="F3413" s="65">
        <v>3183.11</v>
      </c>
      <c r="G3413" s="65">
        <v>2701.6</v>
      </c>
      <c r="H3413" s="65">
        <v>9527.66</v>
      </c>
      <c r="I3413" s="65">
        <v>3149.39</v>
      </c>
      <c r="J3413" s="65">
        <v>2545.58</v>
      </c>
      <c r="K3413" s="65">
        <v>3200.02</v>
      </c>
      <c r="L3413" s="65">
        <v>-5105.8</v>
      </c>
      <c r="M3413" s="65">
        <v>-1522.95</v>
      </c>
      <c r="N3413" s="65">
        <v>22752.600000000002</v>
      </c>
      <c r="O3413" s="65">
        <v>8009</v>
      </c>
      <c r="P3413" s="65">
        <v>10132.275</v>
      </c>
      <c r="Q3413" s="65">
        <v>-6059.74</v>
      </c>
      <c r="R3413" s="65">
        <v>9090.0750000000007</v>
      </c>
      <c r="S3413" s="65">
        <v>2449.9300000000003</v>
      </c>
      <c r="T3413" s="65">
        <v>2670.915</v>
      </c>
      <c r="U3413" s="65">
        <v>18871.559999999998</v>
      </c>
      <c r="V3413" s="65">
        <v>61287.865000000005</v>
      </c>
    </row>
    <row r="3414" spans="1:22" x14ac:dyDescent="0.25">
      <c r="A3414">
        <v>3398</v>
      </c>
      <c r="B3414" s="65">
        <v>39.793199999999999</v>
      </c>
      <c r="C3414" s="65">
        <v>312.52589999999998</v>
      </c>
      <c r="D3414" s="65">
        <v>14.021599999999999</v>
      </c>
      <c r="E3414" s="65">
        <v>230.3751</v>
      </c>
      <c r="F3414" s="65">
        <v>3422.3881000000001</v>
      </c>
      <c r="G3414" s="65">
        <v>2678.7516999999998</v>
      </c>
      <c r="H3414" s="65">
        <v>9952.8287</v>
      </c>
      <c r="I3414" s="65">
        <v>3116.5978</v>
      </c>
      <c r="J3414" s="65">
        <v>2571.5122999999999</v>
      </c>
      <c r="K3414" s="65">
        <v>3242.8688000000002</v>
      </c>
      <c r="L3414" s="65">
        <v>4317.6000000000004</v>
      </c>
      <c r="M3414" s="65">
        <v>14511.15</v>
      </c>
      <c r="N3414" s="65">
        <v>10857.599999999999</v>
      </c>
      <c r="O3414" s="65">
        <v>-8070.2</v>
      </c>
      <c r="P3414" s="65">
        <v>-49688.15</v>
      </c>
      <c r="Q3414" s="65">
        <v>-1489.86</v>
      </c>
      <c r="R3414" s="65">
        <v>-12168.37</v>
      </c>
      <c r="S3414" s="65">
        <v>5729.5</v>
      </c>
      <c r="T3414" s="65">
        <v>-1219.365</v>
      </c>
      <c r="U3414" s="65">
        <v>10301.6</v>
      </c>
      <c r="V3414" s="65">
        <v>-26918.495000000003</v>
      </c>
    </row>
    <row r="3415" spans="1:22" x14ac:dyDescent="0.25">
      <c r="A3415">
        <v>3399</v>
      </c>
      <c r="B3415" s="65">
        <v>39.61</v>
      </c>
      <c r="C3415" s="65">
        <v>317.51</v>
      </c>
      <c r="D3415" s="65">
        <v>14.44</v>
      </c>
      <c r="E3415" s="65">
        <v>227.18</v>
      </c>
      <c r="F3415" s="65">
        <v>3116.32</v>
      </c>
      <c r="G3415" s="65">
        <v>2650.64</v>
      </c>
      <c r="H3415" s="65">
        <v>9756.2199999999993</v>
      </c>
      <c r="I3415" s="65">
        <v>3132.63</v>
      </c>
      <c r="J3415" s="65">
        <v>2594.56</v>
      </c>
      <c r="K3415" s="65">
        <v>3344.26</v>
      </c>
      <c r="L3415" s="65">
        <v>5630.8</v>
      </c>
      <c r="M3415" s="65">
        <v>7032.1500000000005</v>
      </c>
      <c r="N3415" s="65">
        <v>-5327.4</v>
      </c>
      <c r="O3415" s="65">
        <v>-1678</v>
      </c>
      <c r="P3415" s="65">
        <v>26829.474999999999</v>
      </c>
      <c r="Q3415" s="65">
        <v>4132.8</v>
      </c>
      <c r="R3415" s="65">
        <v>-2337.8050000000003</v>
      </c>
      <c r="S3415" s="65">
        <v>4126.5099999999993</v>
      </c>
      <c r="T3415" s="65">
        <v>-4676.79</v>
      </c>
      <c r="U3415" s="65">
        <v>-9977.4</v>
      </c>
      <c r="V3415" s="65">
        <v>23754.340000000004</v>
      </c>
    </row>
    <row r="3416" spans="1:22" x14ac:dyDescent="0.25">
      <c r="A3416">
        <v>3400</v>
      </c>
      <c r="B3416" s="65">
        <v>41.020800000000001</v>
      </c>
      <c r="C3416" s="65">
        <v>322.00389999999999</v>
      </c>
      <c r="D3416" s="65">
        <v>14.104699999999999</v>
      </c>
      <c r="E3416" s="65">
        <v>223.1103</v>
      </c>
      <c r="F3416" s="65">
        <v>3158.0956000000001</v>
      </c>
      <c r="G3416" s="65">
        <v>2663.7404000000001</v>
      </c>
      <c r="H3416" s="65">
        <v>9656.8101999999999</v>
      </c>
      <c r="I3416" s="65">
        <v>3148.2269000000001</v>
      </c>
      <c r="J3416" s="65">
        <v>2531.3094000000001</v>
      </c>
      <c r="K3416" s="65">
        <v>3242.9542000000001</v>
      </c>
      <c r="L3416" s="65">
        <v>-4275.6000000000004</v>
      </c>
      <c r="M3416" s="65">
        <v>294.14999999999998</v>
      </c>
      <c r="N3416" s="65">
        <v>7616.7</v>
      </c>
      <c r="O3416" s="65">
        <v>6459.4</v>
      </c>
      <c r="P3416" s="65">
        <v>16384.975000000002</v>
      </c>
      <c r="Q3416" s="65">
        <v>1512.4</v>
      </c>
      <c r="R3416" s="65">
        <v>2632.5549999999998</v>
      </c>
      <c r="S3416" s="65">
        <v>2566.59</v>
      </c>
      <c r="T3416" s="65">
        <v>4811.07</v>
      </c>
      <c r="U3416" s="65">
        <v>10284.52</v>
      </c>
      <c r="V3416" s="65">
        <v>48286.759999999995</v>
      </c>
    </row>
    <row r="3417" spans="1:22" x14ac:dyDescent="0.25">
      <c r="A3417">
        <v>3401</v>
      </c>
      <c r="B3417" s="65">
        <v>40.6</v>
      </c>
      <c r="C3417" s="65">
        <v>320.62</v>
      </c>
      <c r="D3417" s="65">
        <v>14.39</v>
      </c>
      <c r="E3417" s="65">
        <v>233.27</v>
      </c>
      <c r="F3417" s="65">
        <v>3206.69</v>
      </c>
      <c r="G3417" s="65">
        <v>2650.01</v>
      </c>
      <c r="H3417" s="65">
        <v>10062.780000000001</v>
      </c>
      <c r="I3417" s="65">
        <v>3207.61</v>
      </c>
      <c r="J3417" s="65">
        <v>2574.96</v>
      </c>
      <c r="K3417" s="65">
        <v>3298.2</v>
      </c>
      <c r="L3417" s="65">
        <v>-1360.1</v>
      </c>
      <c r="M3417" s="65">
        <v>2376.15</v>
      </c>
      <c r="N3417" s="65">
        <v>-3389.1000000000004</v>
      </c>
      <c r="O3417" s="65">
        <v>-13867.4</v>
      </c>
      <c r="P3417" s="65">
        <v>4236.9000000000005</v>
      </c>
      <c r="Q3417" s="65">
        <v>4259.04</v>
      </c>
      <c r="R3417" s="65">
        <v>-17665.7</v>
      </c>
      <c r="S3417" s="65">
        <v>-3371.3299999999995</v>
      </c>
      <c r="T3417" s="65">
        <v>-1737.165</v>
      </c>
      <c r="U3417" s="65">
        <v>-763.76</v>
      </c>
      <c r="V3417" s="65">
        <v>-31282.464999999997</v>
      </c>
    </row>
    <row r="3418" spans="1:22" x14ac:dyDescent="0.25">
      <c r="A3418">
        <v>3402</v>
      </c>
      <c r="B3418" s="65">
        <v>40.653599999999997</v>
      </c>
      <c r="C3418" s="65">
        <v>339.09190000000001</v>
      </c>
      <c r="D3418" s="65">
        <v>14.4833</v>
      </c>
      <c r="E3418" s="65">
        <v>229.21250000000001</v>
      </c>
      <c r="F3418" s="65">
        <v>3245.6455999999998</v>
      </c>
      <c r="G3418" s="65">
        <v>2690.0464000000002</v>
      </c>
      <c r="H3418" s="65">
        <v>9220.8536999999997</v>
      </c>
      <c r="I3418" s="65">
        <v>3203.3261000000002</v>
      </c>
      <c r="J3418" s="65">
        <v>2563.5803999999998</v>
      </c>
      <c r="K3418" s="65">
        <v>3298.7831999999999</v>
      </c>
      <c r="L3418" s="65">
        <v>-1705.2</v>
      </c>
      <c r="M3418" s="65">
        <v>-25337.85</v>
      </c>
      <c r="N3418" s="65">
        <v>-7148.7</v>
      </c>
      <c r="O3418" s="65">
        <v>-5745</v>
      </c>
      <c r="P3418" s="65">
        <v>-5502.5250000000005</v>
      </c>
      <c r="Q3418" s="65">
        <v>-3748.8</v>
      </c>
      <c r="R3418" s="65">
        <v>24430.38</v>
      </c>
      <c r="S3418" s="65">
        <v>-2943.33</v>
      </c>
      <c r="T3418" s="65">
        <v>-29.58</v>
      </c>
      <c r="U3418" s="65">
        <v>-881.28</v>
      </c>
      <c r="V3418" s="65">
        <v>-28611.885000000002</v>
      </c>
    </row>
    <row r="3419" spans="1:22" x14ac:dyDescent="0.25">
      <c r="A3419">
        <v>3403</v>
      </c>
      <c r="B3419" s="65">
        <v>38.92</v>
      </c>
      <c r="C3419" s="65">
        <v>316.06</v>
      </c>
      <c r="D3419" s="65">
        <v>14.39</v>
      </c>
      <c r="E3419" s="65">
        <v>231.33</v>
      </c>
      <c r="F3419" s="65">
        <v>3204.63</v>
      </c>
      <c r="G3419" s="65">
        <v>2595.69</v>
      </c>
      <c r="H3419" s="65">
        <v>9309.27</v>
      </c>
      <c r="I3419" s="65">
        <v>3106.81</v>
      </c>
      <c r="J3419" s="65">
        <v>2536.9299999999998</v>
      </c>
      <c r="K3419" s="65">
        <v>3353.46</v>
      </c>
      <c r="L3419" s="65">
        <v>10444</v>
      </c>
      <c r="M3419" s="65">
        <v>9203.4</v>
      </c>
      <c r="N3419" s="65">
        <v>-3377.3999999999996</v>
      </c>
      <c r="O3419" s="65">
        <v>-9979.2000000000007</v>
      </c>
      <c r="P3419" s="65">
        <v>4752.6000000000004</v>
      </c>
      <c r="Q3419" s="65">
        <v>15122.18</v>
      </c>
      <c r="R3419" s="65">
        <v>20009.415000000001</v>
      </c>
      <c r="S3419" s="65">
        <v>6707.87</v>
      </c>
      <c r="T3419" s="65">
        <v>3967.8450000000003</v>
      </c>
      <c r="U3419" s="65">
        <v>-11815.779999999999</v>
      </c>
      <c r="V3419" s="65">
        <v>45034.930000000008</v>
      </c>
    </row>
    <row r="3420" spans="1:22" x14ac:dyDescent="0.25">
      <c r="A3420">
        <v>3404</v>
      </c>
      <c r="B3420" s="65">
        <v>39.567999999999998</v>
      </c>
      <c r="C3420" s="65">
        <v>324.78590000000003</v>
      </c>
      <c r="D3420" s="65">
        <v>13.904</v>
      </c>
      <c r="E3420" s="65">
        <v>224.5034</v>
      </c>
      <c r="F3420" s="65">
        <v>3300.8015</v>
      </c>
      <c r="G3420" s="65">
        <v>2622.9059000000002</v>
      </c>
      <c r="H3420" s="65">
        <v>9493.3024999999998</v>
      </c>
      <c r="I3420" s="65">
        <v>3200.6109999999999</v>
      </c>
      <c r="J3420" s="65">
        <v>2607.5160000000001</v>
      </c>
      <c r="K3420" s="65">
        <v>3188.143</v>
      </c>
      <c r="L3420" s="65">
        <v>5894</v>
      </c>
      <c r="M3420" s="65">
        <v>-3878.85</v>
      </c>
      <c r="N3420" s="65">
        <v>15444</v>
      </c>
      <c r="O3420" s="65">
        <v>3673.2</v>
      </c>
      <c r="P3420" s="65">
        <v>-19291.5</v>
      </c>
      <c r="Q3420" s="65">
        <v>9679.3000000000011</v>
      </c>
      <c r="R3420" s="65">
        <v>10807.94</v>
      </c>
      <c r="S3420" s="65">
        <v>-2671.82</v>
      </c>
      <c r="T3420" s="65">
        <v>-6619.92</v>
      </c>
      <c r="U3420" s="65">
        <v>21246.760000000002</v>
      </c>
      <c r="V3420" s="65">
        <v>34283.110000000008</v>
      </c>
    </row>
    <row r="3421" spans="1:22" x14ac:dyDescent="0.25">
      <c r="A3421">
        <v>3405</v>
      </c>
      <c r="B3421" s="65">
        <v>39.58</v>
      </c>
      <c r="C3421" s="65">
        <v>327.39</v>
      </c>
      <c r="D3421" s="65">
        <v>14.23</v>
      </c>
      <c r="E3421" s="65">
        <v>223.02</v>
      </c>
      <c r="F3421" s="65">
        <v>3345.62</v>
      </c>
      <c r="G3421" s="65">
        <v>2644.47</v>
      </c>
      <c r="H3421" s="65">
        <v>9814.67</v>
      </c>
      <c r="I3421" s="65">
        <v>3165.05</v>
      </c>
      <c r="J3421" s="65">
        <v>2601.54</v>
      </c>
      <c r="K3421" s="65">
        <v>3231.82</v>
      </c>
      <c r="L3421" s="65">
        <v>5838.7</v>
      </c>
      <c r="M3421" s="65">
        <v>-7787.4000000000005</v>
      </c>
      <c r="N3421" s="65">
        <v>2823.6000000000004</v>
      </c>
      <c r="O3421" s="65">
        <v>6646.8</v>
      </c>
      <c r="P3421" s="65">
        <v>-30495.100000000002</v>
      </c>
      <c r="Q3421" s="65">
        <v>5366.42</v>
      </c>
      <c r="R3421" s="65">
        <v>-5260.2049999999999</v>
      </c>
      <c r="S3421" s="65">
        <v>884.2700000000001</v>
      </c>
      <c r="T3421" s="65">
        <v>-5723.5499999999993</v>
      </c>
      <c r="U3421" s="65">
        <v>12510.56</v>
      </c>
      <c r="V3421" s="65">
        <v>-15195.905000000004</v>
      </c>
    </row>
    <row r="3422" spans="1:22" x14ac:dyDescent="0.25">
      <c r="A3422">
        <v>3406</v>
      </c>
      <c r="B3422" s="65">
        <v>39.597299999999997</v>
      </c>
      <c r="C3422" s="65">
        <v>326.19119999999998</v>
      </c>
      <c r="D3422" s="65">
        <v>14.504200000000001</v>
      </c>
      <c r="E3422" s="65">
        <v>219.8749</v>
      </c>
      <c r="F3422" s="65">
        <v>3317.6269000000002</v>
      </c>
      <c r="G3422" s="65">
        <v>2633.0313000000001</v>
      </c>
      <c r="H3422" s="65">
        <v>9682.4539999999997</v>
      </c>
      <c r="I3422" s="65">
        <v>3165.2310000000002</v>
      </c>
      <c r="J3422" s="65">
        <v>2565.4196000000002</v>
      </c>
      <c r="K3422" s="65">
        <v>3321.3874000000001</v>
      </c>
      <c r="L3422" s="65">
        <v>5688.9</v>
      </c>
      <c r="M3422" s="65">
        <v>-5986.8</v>
      </c>
      <c r="N3422" s="65">
        <v>-7963.7999999999993</v>
      </c>
      <c r="O3422" s="65">
        <v>12930.199999999999</v>
      </c>
      <c r="P3422" s="65">
        <v>-23497.85</v>
      </c>
      <c r="Q3422" s="65">
        <v>7654.2199999999993</v>
      </c>
      <c r="R3422" s="65">
        <v>1350.365</v>
      </c>
      <c r="S3422" s="65">
        <v>866.18</v>
      </c>
      <c r="T3422" s="65">
        <v>-305.45999999999998</v>
      </c>
      <c r="U3422" s="65">
        <v>-5402.12</v>
      </c>
      <c r="V3422" s="65">
        <v>-14666.164999999997</v>
      </c>
    </row>
    <row r="3423" spans="1:22" x14ac:dyDescent="0.25">
      <c r="A3423">
        <v>3407</v>
      </c>
      <c r="B3423" s="65">
        <v>40.18</v>
      </c>
      <c r="C3423" s="65">
        <v>327.69</v>
      </c>
      <c r="D3423" s="65">
        <v>13.93</v>
      </c>
      <c r="E3423" s="65">
        <v>224.94</v>
      </c>
      <c r="F3423" s="65">
        <v>3100.52</v>
      </c>
      <c r="G3423" s="65">
        <v>2742.39</v>
      </c>
      <c r="H3423" s="65">
        <v>10141.370000000001</v>
      </c>
      <c r="I3423" s="65">
        <v>3143.89</v>
      </c>
      <c r="J3423" s="65">
        <v>2574.79</v>
      </c>
      <c r="K3423" s="65">
        <v>3265.59</v>
      </c>
      <c r="L3423" s="65">
        <v>1584.1</v>
      </c>
      <c r="M3423" s="65">
        <v>-8235.6</v>
      </c>
      <c r="N3423" s="65">
        <v>14441.7</v>
      </c>
      <c r="O3423" s="65">
        <v>2798.2</v>
      </c>
      <c r="P3423" s="65">
        <v>30778.949999999997</v>
      </c>
      <c r="Q3423" s="65">
        <v>-14217.939999999999</v>
      </c>
      <c r="R3423" s="65">
        <v>-21595.360000000001</v>
      </c>
      <c r="S3423" s="65">
        <v>3000.4</v>
      </c>
      <c r="T3423" s="65">
        <v>-1711.2149999999999</v>
      </c>
      <c r="U3423" s="65">
        <v>5757.4</v>
      </c>
      <c r="V3423" s="65">
        <v>12600.634999999998</v>
      </c>
    </row>
    <row r="3424" spans="1:22" x14ac:dyDescent="0.25">
      <c r="A3424">
        <v>3408</v>
      </c>
      <c r="B3424" s="65">
        <v>40.802799999999998</v>
      </c>
      <c r="C3424" s="65">
        <v>332.24919999999997</v>
      </c>
      <c r="D3424" s="65">
        <v>14.361499999999999</v>
      </c>
      <c r="E3424" s="65">
        <v>222.94069999999999</v>
      </c>
      <c r="F3424" s="65">
        <v>3309.4274999999998</v>
      </c>
      <c r="G3424" s="65">
        <v>2655.02</v>
      </c>
      <c r="H3424" s="65">
        <v>9191.3197</v>
      </c>
      <c r="I3424" s="65">
        <v>3228.0911999999998</v>
      </c>
      <c r="J3424" s="65">
        <v>2540.0832999999998</v>
      </c>
      <c r="K3424" s="65">
        <v>3302.3998999999999</v>
      </c>
      <c r="L3424" s="65">
        <v>-2749.6</v>
      </c>
      <c r="M3424" s="65">
        <v>-15073.800000000001</v>
      </c>
      <c r="N3424" s="65">
        <v>-2398.5</v>
      </c>
      <c r="O3424" s="65">
        <v>6798.6</v>
      </c>
      <c r="P3424" s="65">
        <v>-21448</v>
      </c>
      <c r="Q3424" s="65">
        <v>3256.48</v>
      </c>
      <c r="R3424" s="65">
        <v>25907.08</v>
      </c>
      <c r="S3424" s="65">
        <v>-5419.84</v>
      </c>
      <c r="T3424" s="65">
        <v>3494.9850000000001</v>
      </c>
      <c r="U3424" s="65">
        <v>-1604.62</v>
      </c>
      <c r="V3424" s="65">
        <v>-9237.2150000000001</v>
      </c>
    </row>
    <row r="3425" spans="1:22" x14ac:dyDescent="0.25">
      <c r="A3425">
        <v>3409</v>
      </c>
      <c r="B3425" s="65">
        <v>40.14</v>
      </c>
      <c r="C3425" s="65">
        <v>315.12</v>
      </c>
      <c r="D3425" s="65">
        <v>14.73</v>
      </c>
      <c r="E3425" s="65">
        <v>222.1</v>
      </c>
      <c r="F3425" s="65">
        <v>3162.08</v>
      </c>
      <c r="G3425" s="65">
        <v>2655.43</v>
      </c>
      <c r="H3425" s="65">
        <v>9804.5</v>
      </c>
      <c r="I3425" s="65">
        <v>3155.31</v>
      </c>
      <c r="J3425" s="65">
        <v>2538.96</v>
      </c>
      <c r="K3425" s="65">
        <v>3276.54</v>
      </c>
      <c r="L3425" s="65">
        <v>1889.2999999999997</v>
      </c>
      <c r="M3425" s="65">
        <v>10615.2</v>
      </c>
      <c r="N3425" s="65">
        <v>-16941.599999999999</v>
      </c>
      <c r="O3425" s="65">
        <v>8486</v>
      </c>
      <c r="P3425" s="65">
        <v>15389.75</v>
      </c>
      <c r="Q3425" s="65">
        <v>3175.34</v>
      </c>
      <c r="R3425" s="65">
        <v>-4751.6849999999995</v>
      </c>
      <c r="S3425" s="65">
        <v>1858.17</v>
      </c>
      <c r="T3425" s="65">
        <v>3663.12</v>
      </c>
      <c r="U3425" s="65">
        <v>3566.96</v>
      </c>
      <c r="V3425" s="65">
        <v>26950.554999999997</v>
      </c>
    </row>
    <row r="3426" spans="1:22" x14ac:dyDescent="0.25">
      <c r="A3426">
        <v>3410</v>
      </c>
      <c r="B3426" s="65">
        <v>40.6873</v>
      </c>
      <c r="C3426" s="65">
        <v>322.24290000000002</v>
      </c>
      <c r="D3426" s="65">
        <v>14.232100000000001</v>
      </c>
      <c r="E3426" s="65">
        <v>226.47569999999999</v>
      </c>
      <c r="F3426" s="65">
        <v>3147.2581</v>
      </c>
      <c r="G3426" s="65">
        <v>2733.0088000000001</v>
      </c>
      <c r="H3426" s="65">
        <v>9929.5776000000005</v>
      </c>
      <c r="I3426" s="65">
        <v>3204.9670000000001</v>
      </c>
      <c r="J3426" s="65">
        <v>2529.9319</v>
      </c>
      <c r="K3426" s="65">
        <v>3374.4681999999998</v>
      </c>
      <c r="L3426" s="65">
        <v>-1941.1</v>
      </c>
      <c r="M3426" s="65">
        <v>-64.349999999999994</v>
      </c>
      <c r="N3426" s="65">
        <v>2648.1</v>
      </c>
      <c r="O3426" s="65">
        <v>-271.39999999999998</v>
      </c>
      <c r="P3426" s="65">
        <v>19094.349999999999</v>
      </c>
      <c r="Q3426" s="65">
        <v>-12341.28</v>
      </c>
      <c r="R3426" s="65">
        <v>-11005.815000000001</v>
      </c>
      <c r="S3426" s="65">
        <v>-3107.42</v>
      </c>
      <c r="T3426" s="65">
        <v>5017.6950000000006</v>
      </c>
      <c r="U3426" s="65">
        <v>-16018.279999999999</v>
      </c>
      <c r="V3426" s="65">
        <v>-17989.5</v>
      </c>
    </row>
    <row r="3427" spans="1:22" x14ac:dyDescent="0.25">
      <c r="A3427">
        <v>3411</v>
      </c>
      <c r="B3427" s="65">
        <v>40.51</v>
      </c>
      <c r="C3427" s="65">
        <v>308.29000000000002</v>
      </c>
      <c r="D3427" s="65">
        <v>14.24</v>
      </c>
      <c r="E3427" s="65">
        <v>227.6</v>
      </c>
      <c r="F3427" s="65">
        <v>3286.79</v>
      </c>
      <c r="G3427" s="65">
        <v>2631.66</v>
      </c>
      <c r="H3427" s="65">
        <v>9611.26</v>
      </c>
      <c r="I3427" s="65">
        <v>3211.37</v>
      </c>
      <c r="J3427" s="65">
        <v>2527.6999999999998</v>
      </c>
      <c r="K3427" s="65">
        <v>3328.33</v>
      </c>
      <c r="L3427" s="65">
        <v>-666.40000000000009</v>
      </c>
      <c r="M3427" s="65">
        <v>20863.8</v>
      </c>
      <c r="N3427" s="65">
        <v>2394.6</v>
      </c>
      <c r="O3427" s="65">
        <v>-2528.7999999999997</v>
      </c>
      <c r="P3427" s="65">
        <v>-15789.8</v>
      </c>
      <c r="Q3427" s="65">
        <v>7927.5400000000009</v>
      </c>
      <c r="R3427" s="65">
        <v>4909.8649999999998</v>
      </c>
      <c r="S3427" s="65">
        <v>-3747.3799999999997</v>
      </c>
      <c r="T3427" s="65">
        <v>5352.81</v>
      </c>
      <c r="U3427" s="65">
        <v>-6791.04</v>
      </c>
      <c r="V3427" s="65">
        <v>11925.195</v>
      </c>
    </row>
    <row r="3428" spans="1:22" x14ac:dyDescent="0.25">
      <c r="A3428">
        <v>3412</v>
      </c>
      <c r="B3428" s="65">
        <v>39.400700000000001</v>
      </c>
      <c r="C3428" s="65">
        <v>328.81270000000001</v>
      </c>
      <c r="D3428" s="65">
        <v>14.392899999999999</v>
      </c>
      <c r="E3428" s="65">
        <v>232.50819999999999</v>
      </c>
      <c r="F3428" s="65">
        <v>3201.5781999999999</v>
      </c>
      <c r="G3428" s="65">
        <v>2661.3636000000001</v>
      </c>
      <c r="H3428" s="65">
        <v>9741.1172000000006</v>
      </c>
      <c r="I3428" s="65">
        <v>3211.1790999999998</v>
      </c>
      <c r="J3428" s="65">
        <v>2627.7226999999998</v>
      </c>
      <c r="K3428" s="65">
        <v>3269.9811</v>
      </c>
      <c r="L3428" s="65">
        <v>7065.1</v>
      </c>
      <c r="M3428" s="65">
        <v>-9919.0500000000011</v>
      </c>
      <c r="N3428" s="65">
        <v>-3623.1</v>
      </c>
      <c r="O3428" s="65">
        <v>-12336.4</v>
      </c>
      <c r="P3428" s="65">
        <v>5514.3250000000007</v>
      </c>
      <c r="Q3428" s="65">
        <v>1987.7600000000002</v>
      </c>
      <c r="R3428" s="65">
        <v>-1582.7949999999998</v>
      </c>
      <c r="S3428" s="65">
        <v>-3728.6299999999997</v>
      </c>
      <c r="T3428" s="65">
        <v>-9650.9249999999993</v>
      </c>
      <c r="U3428" s="65">
        <v>4879.1400000000003</v>
      </c>
      <c r="V3428" s="65">
        <v>-21394.575000000001</v>
      </c>
    </row>
    <row r="3429" spans="1:22" x14ac:dyDescent="0.25">
      <c r="A3429">
        <v>3413</v>
      </c>
      <c r="B3429" s="65">
        <v>41.36</v>
      </c>
      <c r="C3429" s="65">
        <v>318.54000000000002</v>
      </c>
      <c r="D3429" s="65">
        <v>14.15</v>
      </c>
      <c r="E3429" s="65">
        <v>232.3</v>
      </c>
      <c r="F3429" s="65">
        <v>3211.39</v>
      </c>
      <c r="G3429" s="65">
        <v>2724.99</v>
      </c>
      <c r="H3429" s="65">
        <v>9998.24</v>
      </c>
      <c r="I3429" s="65">
        <v>3158.5</v>
      </c>
      <c r="J3429" s="65">
        <v>2583.34</v>
      </c>
      <c r="K3429" s="65">
        <v>3368.76</v>
      </c>
      <c r="L3429" s="65">
        <v>-6625.5</v>
      </c>
      <c r="M3429" s="65">
        <v>5483.25</v>
      </c>
      <c r="N3429" s="65">
        <v>5713.5</v>
      </c>
      <c r="O3429" s="65">
        <v>-11929.199999999999</v>
      </c>
      <c r="P3429" s="65">
        <v>3060.5250000000001</v>
      </c>
      <c r="Q3429" s="65">
        <v>-10737.9</v>
      </c>
      <c r="R3429" s="65">
        <v>-14438.915000000001</v>
      </c>
      <c r="S3429" s="65">
        <v>1538.92</v>
      </c>
      <c r="T3429" s="65">
        <v>-2993.625</v>
      </c>
      <c r="U3429" s="65">
        <v>-14876.640000000001</v>
      </c>
      <c r="V3429" s="65">
        <v>-45805.584999999999</v>
      </c>
    </row>
    <row r="3430" spans="1:22" x14ac:dyDescent="0.25">
      <c r="A3430">
        <v>3414</v>
      </c>
      <c r="B3430" s="65">
        <v>40.002800000000001</v>
      </c>
      <c r="C3430" s="65">
        <v>307.26010000000002</v>
      </c>
      <c r="D3430" s="65">
        <v>14.1685</v>
      </c>
      <c r="E3430" s="65">
        <v>219.2989</v>
      </c>
      <c r="F3430" s="65">
        <v>3076.1882999999998</v>
      </c>
      <c r="G3430" s="65">
        <v>2708.7327</v>
      </c>
      <c r="H3430" s="65">
        <v>9482.7644</v>
      </c>
      <c r="I3430" s="65">
        <v>3158.9782</v>
      </c>
      <c r="J3430" s="65">
        <v>2548.3267999999998</v>
      </c>
      <c r="K3430" s="65">
        <v>3260.3946000000001</v>
      </c>
      <c r="L3430" s="65">
        <v>2850.4</v>
      </c>
      <c r="M3430" s="65">
        <v>22409.85</v>
      </c>
      <c r="N3430" s="65">
        <v>5128.5</v>
      </c>
      <c r="O3430" s="65">
        <v>14082.2</v>
      </c>
      <c r="P3430" s="65">
        <v>36861.800000000003</v>
      </c>
      <c r="Q3430" s="65">
        <v>-7486.06</v>
      </c>
      <c r="R3430" s="65">
        <v>11334.844999999999</v>
      </c>
      <c r="S3430" s="65">
        <v>1491.46</v>
      </c>
      <c r="T3430" s="65">
        <v>2258.46</v>
      </c>
      <c r="U3430" s="65">
        <v>6796.44</v>
      </c>
      <c r="V3430" s="65">
        <v>95727.895000000019</v>
      </c>
    </row>
    <row r="3431" spans="1:22" x14ac:dyDescent="0.25">
      <c r="A3431">
        <v>3415</v>
      </c>
      <c r="B3431" s="65">
        <v>40.549999999999997</v>
      </c>
      <c r="C3431" s="65">
        <v>328.91</v>
      </c>
      <c r="D3431" s="65">
        <v>14.32</v>
      </c>
      <c r="E3431" s="65">
        <v>224.82</v>
      </c>
      <c r="F3431" s="65">
        <v>3219.93</v>
      </c>
      <c r="G3431" s="65">
        <v>2654.31</v>
      </c>
      <c r="H3431" s="65">
        <v>9712.11</v>
      </c>
      <c r="I3431" s="65">
        <v>3151.23</v>
      </c>
      <c r="J3431" s="65">
        <v>2563.7600000000002</v>
      </c>
      <c r="K3431" s="65">
        <v>3229</v>
      </c>
      <c r="L3431" s="65">
        <v>-963.2</v>
      </c>
      <c r="M3431" s="65">
        <v>-10067.1</v>
      </c>
      <c r="N3431" s="65">
        <v>-854.1</v>
      </c>
      <c r="O3431" s="65">
        <v>3042</v>
      </c>
      <c r="P3431" s="65">
        <v>926.75</v>
      </c>
      <c r="Q3431" s="65">
        <v>3398.42</v>
      </c>
      <c r="R3431" s="65">
        <v>-132.53</v>
      </c>
      <c r="S3431" s="65">
        <v>2265.98</v>
      </c>
      <c r="T3431" s="65">
        <v>-57.120000000000005</v>
      </c>
      <c r="U3431" s="65">
        <v>13074.7</v>
      </c>
      <c r="V3431" s="65">
        <v>10633.8</v>
      </c>
    </row>
    <row r="3432" spans="1:22" x14ac:dyDescent="0.25">
      <c r="A3432">
        <v>3416</v>
      </c>
      <c r="B3432" s="65">
        <v>41.220799999999997</v>
      </c>
      <c r="C3432" s="65">
        <v>322.65870000000001</v>
      </c>
      <c r="D3432" s="65">
        <v>14.0541</v>
      </c>
      <c r="E3432" s="65">
        <v>229.11429999999999</v>
      </c>
      <c r="F3432" s="65">
        <v>3242.8670999999999</v>
      </c>
      <c r="G3432" s="65">
        <v>2682.2112999999999</v>
      </c>
      <c r="H3432" s="65">
        <v>10250.955</v>
      </c>
      <c r="I3432" s="65">
        <v>3196.8094000000001</v>
      </c>
      <c r="J3432" s="65">
        <v>2604.8199</v>
      </c>
      <c r="K3432" s="65">
        <v>3349.4605000000001</v>
      </c>
      <c r="L3432" s="65">
        <v>-5675.5999999999995</v>
      </c>
      <c r="M3432" s="65">
        <v>-688.05</v>
      </c>
      <c r="N3432" s="65">
        <v>9590.1</v>
      </c>
      <c r="O3432" s="65">
        <v>-5548.6</v>
      </c>
      <c r="P3432" s="65">
        <v>-4807.8999999999996</v>
      </c>
      <c r="Q3432" s="65">
        <v>-2181.7799999999997</v>
      </c>
      <c r="R3432" s="65">
        <v>-27074.684999999998</v>
      </c>
      <c r="S3432" s="65">
        <v>-2291.66</v>
      </c>
      <c r="T3432" s="65">
        <v>-6215.5050000000001</v>
      </c>
      <c r="U3432" s="65">
        <v>-11016.74</v>
      </c>
      <c r="V3432" s="65">
        <v>-55910.42</v>
      </c>
    </row>
    <row r="3433" spans="1:22" x14ac:dyDescent="0.25">
      <c r="A3433">
        <v>3417</v>
      </c>
      <c r="B3433" s="65">
        <v>40.619999999999997</v>
      </c>
      <c r="C3433" s="65">
        <v>319.04000000000002</v>
      </c>
      <c r="D3433" s="65">
        <v>14.35</v>
      </c>
      <c r="E3433" s="65">
        <v>218.11</v>
      </c>
      <c r="F3433" s="65">
        <v>3185.71</v>
      </c>
      <c r="G3433" s="65">
        <v>2674.03</v>
      </c>
      <c r="H3433" s="65">
        <v>9883.82</v>
      </c>
      <c r="I3433" s="65">
        <v>3131.58</v>
      </c>
      <c r="J3433" s="65">
        <v>2532.7600000000002</v>
      </c>
      <c r="K3433" s="65">
        <v>3313.68</v>
      </c>
      <c r="L3433" s="65">
        <v>-1503.6</v>
      </c>
      <c r="M3433" s="65">
        <v>4746</v>
      </c>
      <c r="N3433" s="65">
        <v>-2067</v>
      </c>
      <c r="O3433" s="65">
        <v>16464.8</v>
      </c>
      <c r="P3433" s="65">
        <v>9480.9500000000007</v>
      </c>
      <c r="Q3433" s="65">
        <v>-544.58000000000004</v>
      </c>
      <c r="R3433" s="65">
        <v>-8717.7849999999999</v>
      </c>
      <c r="S3433" s="65">
        <v>4231.12</v>
      </c>
      <c r="T3433" s="65">
        <v>4594.0199999999995</v>
      </c>
      <c r="U3433" s="65">
        <v>-3861.06</v>
      </c>
      <c r="V3433" s="65">
        <v>22822.864999999998</v>
      </c>
    </row>
    <row r="3434" spans="1:22" x14ac:dyDescent="0.25">
      <c r="A3434">
        <v>3418</v>
      </c>
      <c r="B3434" s="65">
        <v>40.872799999999998</v>
      </c>
      <c r="C3434" s="65">
        <v>326.81869999999998</v>
      </c>
      <c r="D3434" s="65">
        <v>14.520300000000001</v>
      </c>
      <c r="E3434" s="65">
        <v>219.99090000000001</v>
      </c>
      <c r="F3434" s="65">
        <v>3184.8948</v>
      </c>
      <c r="G3434" s="65">
        <v>2702.2071999999998</v>
      </c>
      <c r="H3434" s="65">
        <v>9165.9385000000002</v>
      </c>
      <c r="I3434" s="65">
        <v>3235.4666999999999</v>
      </c>
      <c r="J3434" s="65">
        <v>2586.9259000000002</v>
      </c>
      <c r="K3434" s="65">
        <v>3327.9603000000002</v>
      </c>
      <c r="L3434" s="65">
        <v>-3239.6</v>
      </c>
      <c r="M3434" s="65">
        <v>-6928.0499999999993</v>
      </c>
      <c r="N3434" s="65">
        <v>-8591.7000000000007</v>
      </c>
      <c r="O3434" s="65">
        <v>12698.2</v>
      </c>
      <c r="P3434" s="65">
        <v>9685.1749999999993</v>
      </c>
      <c r="Q3434" s="65">
        <v>-6180.96</v>
      </c>
      <c r="R3434" s="65">
        <v>27176.14</v>
      </c>
      <c r="S3434" s="65">
        <v>-6157.39</v>
      </c>
      <c r="T3434" s="65">
        <v>-3531.4050000000002</v>
      </c>
      <c r="U3434" s="65">
        <v>-6716.7</v>
      </c>
      <c r="V3434" s="65">
        <v>8213.7100000000028</v>
      </c>
    </row>
    <row r="3435" spans="1:22" x14ac:dyDescent="0.25">
      <c r="A3435">
        <v>3419</v>
      </c>
      <c r="B3435" s="65">
        <v>39.869999999999997</v>
      </c>
      <c r="C3435" s="65">
        <v>323.07</v>
      </c>
      <c r="D3435" s="65">
        <v>14.17</v>
      </c>
      <c r="E3435" s="65">
        <v>234.09</v>
      </c>
      <c r="F3435" s="65">
        <v>3182.58</v>
      </c>
      <c r="G3435" s="65">
        <v>2645.86</v>
      </c>
      <c r="H3435" s="65">
        <v>10065.31</v>
      </c>
      <c r="I3435" s="65">
        <v>3229.33</v>
      </c>
      <c r="J3435" s="65">
        <v>2465.36</v>
      </c>
      <c r="K3435" s="65">
        <v>3307.79</v>
      </c>
      <c r="L3435" s="65">
        <v>3747.1</v>
      </c>
      <c r="M3435" s="65">
        <v>-1304.55</v>
      </c>
      <c r="N3435" s="65">
        <v>5003.7</v>
      </c>
      <c r="O3435" s="65">
        <v>-15506</v>
      </c>
      <c r="P3435" s="65">
        <v>10262.800000000001</v>
      </c>
      <c r="Q3435" s="65">
        <v>5088.9000000000005</v>
      </c>
      <c r="R3435" s="65">
        <v>-17792.645</v>
      </c>
      <c r="S3435" s="65">
        <v>-5543.94</v>
      </c>
      <c r="T3435" s="65">
        <v>14703.584999999999</v>
      </c>
      <c r="U3435" s="65">
        <v>-2683.4</v>
      </c>
      <c r="V3435" s="65">
        <v>-4024.4499999999994</v>
      </c>
    </row>
    <row r="3436" spans="1:22" x14ac:dyDescent="0.25">
      <c r="A3436">
        <v>3420</v>
      </c>
      <c r="B3436" s="65">
        <v>41.066499999999998</v>
      </c>
      <c r="C3436" s="65">
        <v>327.04349999999999</v>
      </c>
      <c r="D3436" s="65">
        <v>14.0891</v>
      </c>
      <c r="E3436" s="65">
        <v>222.7542</v>
      </c>
      <c r="F3436" s="65">
        <v>3404.4344999999998</v>
      </c>
      <c r="G3436" s="65">
        <v>2694.4879000000001</v>
      </c>
      <c r="H3436" s="65">
        <v>9590.7661000000007</v>
      </c>
      <c r="I3436" s="65">
        <v>3166.8613999999998</v>
      </c>
      <c r="J3436" s="65">
        <v>2527.1078000000002</v>
      </c>
      <c r="K3436" s="65">
        <v>3322.4450999999999</v>
      </c>
      <c r="L3436" s="65">
        <v>-4595.5</v>
      </c>
      <c r="M3436" s="65">
        <v>-7265.2499999999991</v>
      </c>
      <c r="N3436" s="65">
        <v>8225.1</v>
      </c>
      <c r="O3436" s="65">
        <v>7171.5999999999995</v>
      </c>
      <c r="P3436" s="65">
        <v>-45199.75</v>
      </c>
      <c r="Q3436" s="65">
        <v>-4637.1000000000004</v>
      </c>
      <c r="R3436" s="65">
        <v>5934.76</v>
      </c>
      <c r="S3436" s="65">
        <v>703.14</v>
      </c>
      <c r="T3436" s="65">
        <v>5441.3099999999995</v>
      </c>
      <c r="U3436" s="65">
        <v>-5613.66</v>
      </c>
      <c r="V3436" s="65">
        <v>-39835.350000000006</v>
      </c>
    </row>
    <row r="3437" spans="1:22" x14ac:dyDescent="0.25">
      <c r="A3437">
        <v>3421</v>
      </c>
      <c r="B3437" s="65">
        <v>39.28</v>
      </c>
      <c r="C3437" s="65">
        <v>326.14</v>
      </c>
      <c r="D3437" s="65">
        <v>14.26</v>
      </c>
      <c r="E3437" s="65">
        <v>220</v>
      </c>
      <c r="F3437" s="65">
        <v>3282.94</v>
      </c>
      <c r="G3437" s="65">
        <v>2706.56</v>
      </c>
      <c r="H3437" s="65">
        <v>9319.7199999999993</v>
      </c>
      <c r="I3437" s="65">
        <v>3164.23</v>
      </c>
      <c r="J3437" s="65">
        <v>2522.14</v>
      </c>
      <c r="K3437" s="65">
        <v>3307.57</v>
      </c>
      <c r="L3437" s="65">
        <v>7940.8</v>
      </c>
      <c r="M3437" s="65">
        <v>-5910.5999999999995</v>
      </c>
      <c r="N3437" s="65">
        <v>1489.8</v>
      </c>
      <c r="O3437" s="65">
        <v>12684</v>
      </c>
      <c r="P3437" s="65">
        <v>-14825.150000000001</v>
      </c>
      <c r="Q3437" s="65">
        <v>-7051.0199999999995</v>
      </c>
      <c r="R3437" s="65">
        <v>19486.975000000002</v>
      </c>
      <c r="S3437" s="65">
        <v>966.55</v>
      </c>
      <c r="T3437" s="65">
        <v>6186.12</v>
      </c>
      <c r="U3437" s="65">
        <v>-2637.78</v>
      </c>
      <c r="V3437" s="65">
        <v>18329.695</v>
      </c>
    </row>
    <row r="3438" spans="1:22" x14ac:dyDescent="0.25">
      <c r="A3438">
        <v>3422</v>
      </c>
      <c r="B3438" s="65">
        <v>40.286000000000001</v>
      </c>
      <c r="C3438" s="65">
        <v>325.5308</v>
      </c>
      <c r="D3438" s="65">
        <v>14.513400000000001</v>
      </c>
      <c r="E3438" s="65">
        <v>220.29150000000001</v>
      </c>
      <c r="F3438" s="65">
        <v>3366.8359</v>
      </c>
      <c r="G3438" s="65">
        <v>2760.0284000000001</v>
      </c>
      <c r="H3438" s="65">
        <v>9995.3235000000004</v>
      </c>
      <c r="I3438" s="65">
        <v>3152.0106000000001</v>
      </c>
      <c r="J3438" s="65">
        <v>2581.0282000000002</v>
      </c>
      <c r="K3438" s="65">
        <v>3314.8056999999999</v>
      </c>
      <c r="L3438" s="65">
        <v>868</v>
      </c>
      <c r="M3438" s="65">
        <v>-4996.2</v>
      </c>
      <c r="N3438" s="65">
        <v>-8322.6</v>
      </c>
      <c r="O3438" s="65">
        <v>12097</v>
      </c>
      <c r="P3438" s="65">
        <v>-35800.1</v>
      </c>
      <c r="Q3438" s="65">
        <v>-17745.2</v>
      </c>
      <c r="R3438" s="65">
        <v>-14293.109999999999</v>
      </c>
      <c r="S3438" s="65">
        <v>2188.2200000000003</v>
      </c>
      <c r="T3438" s="65">
        <v>-2646.75</v>
      </c>
      <c r="U3438" s="65">
        <v>-4085.7799999999997</v>
      </c>
      <c r="V3438" s="65">
        <v>-72736.51999999999</v>
      </c>
    </row>
    <row r="3439" spans="1:22" x14ac:dyDescent="0.25">
      <c r="A3439">
        <v>3423</v>
      </c>
      <c r="B3439" s="65">
        <v>39.58</v>
      </c>
      <c r="C3439" s="65">
        <v>322.89999999999998</v>
      </c>
      <c r="D3439" s="65">
        <v>14.16</v>
      </c>
      <c r="E3439" s="65">
        <v>231.23</v>
      </c>
      <c r="F3439" s="65">
        <v>3187.52</v>
      </c>
      <c r="G3439" s="65">
        <v>2655.37</v>
      </c>
      <c r="H3439" s="65">
        <v>9284.7900000000009</v>
      </c>
      <c r="I3439" s="65">
        <v>3160.11</v>
      </c>
      <c r="J3439" s="65">
        <v>2575.7199999999998</v>
      </c>
      <c r="K3439" s="65">
        <v>3353.36</v>
      </c>
      <c r="L3439" s="65">
        <v>5796</v>
      </c>
      <c r="M3439" s="65">
        <v>-1048.3499999999999</v>
      </c>
      <c r="N3439" s="65">
        <v>5343</v>
      </c>
      <c r="O3439" s="65">
        <v>-9782.4000000000015</v>
      </c>
      <c r="P3439" s="65">
        <v>9028.6500000000015</v>
      </c>
      <c r="Q3439" s="65">
        <v>3186.7000000000003</v>
      </c>
      <c r="R3439" s="65">
        <v>21233.575000000001</v>
      </c>
      <c r="S3439" s="65">
        <v>1378.2</v>
      </c>
      <c r="T3439" s="65">
        <v>-1850.79</v>
      </c>
      <c r="U3439" s="65">
        <v>-11797</v>
      </c>
      <c r="V3439" s="65">
        <v>21487.584999999999</v>
      </c>
    </row>
    <row r="3440" spans="1:22" x14ac:dyDescent="0.25">
      <c r="A3440">
        <v>3424</v>
      </c>
      <c r="B3440" s="65">
        <v>41.452800000000003</v>
      </c>
      <c r="C3440" s="65">
        <v>317.685</v>
      </c>
      <c r="D3440" s="65">
        <v>14.646000000000001</v>
      </c>
      <c r="E3440" s="65">
        <v>219.67609999999999</v>
      </c>
      <c r="F3440" s="65">
        <v>3261.7392</v>
      </c>
      <c r="G3440" s="65">
        <v>2654.8469</v>
      </c>
      <c r="H3440" s="65">
        <v>9647.6537000000008</v>
      </c>
      <c r="I3440" s="65">
        <v>3102.6316999999999</v>
      </c>
      <c r="J3440" s="65">
        <v>2564.1061</v>
      </c>
      <c r="K3440" s="65">
        <v>3297.0149999999999</v>
      </c>
      <c r="L3440" s="65">
        <v>-7299.5999999999995</v>
      </c>
      <c r="M3440" s="65">
        <v>6772.4999999999991</v>
      </c>
      <c r="N3440" s="65">
        <v>-13493.999999999998</v>
      </c>
      <c r="O3440" s="65">
        <v>13327.8</v>
      </c>
      <c r="P3440" s="65">
        <v>-9525.9250000000011</v>
      </c>
      <c r="Q3440" s="65">
        <v>3291.1000000000004</v>
      </c>
      <c r="R3440" s="65">
        <v>3090.38</v>
      </c>
      <c r="S3440" s="65">
        <v>7126.11</v>
      </c>
      <c r="T3440" s="65">
        <v>-108.435</v>
      </c>
      <c r="U3440" s="65">
        <v>-527.64</v>
      </c>
      <c r="V3440" s="65">
        <v>2652.29</v>
      </c>
    </row>
    <row r="3441" spans="1:22" x14ac:dyDescent="0.25">
      <c r="A3441">
        <v>3425</v>
      </c>
      <c r="B3441" s="65">
        <v>40.549999999999997</v>
      </c>
      <c r="C3441" s="65">
        <v>319.5</v>
      </c>
      <c r="D3441" s="65">
        <v>14.24</v>
      </c>
      <c r="E3441" s="65">
        <v>227.7</v>
      </c>
      <c r="F3441" s="65">
        <v>3204.81</v>
      </c>
      <c r="G3441" s="65">
        <v>2625.88</v>
      </c>
      <c r="H3441" s="65">
        <v>9598.48</v>
      </c>
      <c r="I3441" s="65">
        <v>3195.33</v>
      </c>
      <c r="J3441" s="65">
        <v>2535.4499999999998</v>
      </c>
      <c r="K3441" s="65">
        <v>3325.31</v>
      </c>
      <c r="L3441" s="65">
        <v>-983.50000000000011</v>
      </c>
      <c r="M3441" s="65">
        <v>4050.3</v>
      </c>
      <c r="N3441" s="65">
        <v>2457</v>
      </c>
      <c r="O3441" s="65">
        <v>-2722.6</v>
      </c>
      <c r="P3441" s="65">
        <v>4707.2000000000007</v>
      </c>
      <c r="Q3441" s="65">
        <v>9083.58</v>
      </c>
      <c r="R3441" s="65">
        <v>5549.1950000000006</v>
      </c>
      <c r="S3441" s="65">
        <v>-2143.73</v>
      </c>
      <c r="T3441" s="65">
        <v>4189.5450000000001</v>
      </c>
      <c r="U3441" s="65">
        <v>-6186.4400000000005</v>
      </c>
      <c r="V3441" s="65">
        <v>18000.550000000003</v>
      </c>
    </row>
    <row r="3442" spans="1:22" x14ac:dyDescent="0.25">
      <c r="A3442">
        <v>3426</v>
      </c>
      <c r="B3442" s="65">
        <v>41.684899999999999</v>
      </c>
      <c r="C3442" s="65">
        <v>320.95510000000002</v>
      </c>
      <c r="D3442" s="65">
        <v>14.5619</v>
      </c>
      <c r="E3442" s="65">
        <v>222.78440000000001</v>
      </c>
      <c r="F3442" s="65">
        <v>3274.6138999999998</v>
      </c>
      <c r="G3442" s="65">
        <v>2744.0048000000002</v>
      </c>
      <c r="H3442" s="65">
        <v>10187.9807</v>
      </c>
      <c r="I3442" s="65">
        <v>3147.8431999999998</v>
      </c>
      <c r="J3442" s="65">
        <v>2556.8917999999999</v>
      </c>
      <c r="K3442" s="65">
        <v>3395.1761000000001</v>
      </c>
      <c r="L3442" s="65">
        <v>-8924.2999999999993</v>
      </c>
      <c r="M3442" s="65">
        <v>1867.35</v>
      </c>
      <c r="N3442" s="65">
        <v>-10214.1</v>
      </c>
      <c r="O3442" s="65">
        <v>7111.2</v>
      </c>
      <c r="P3442" s="65">
        <v>-12744.6</v>
      </c>
      <c r="Q3442" s="65">
        <v>-14540.48</v>
      </c>
      <c r="R3442" s="65">
        <v>-23925.97</v>
      </c>
      <c r="S3442" s="65">
        <v>2604.96</v>
      </c>
      <c r="T3442" s="65">
        <v>973.70999999999992</v>
      </c>
      <c r="U3442" s="65">
        <v>-20159.86</v>
      </c>
      <c r="V3442" s="65">
        <v>-77952.09</v>
      </c>
    </row>
    <row r="3443" spans="1:22" x14ac:dyDescent="0.25">
      <c r="A3443">
        <v>3427</v>
      </c>
      <c r="B3443" s="65">
        <v>36.96</v>
      </c>
      <c r="C3443" s="65">
        <v>319.20999999999998</v>
      </c>
      <c r="D3443" s="65">
        <v>14.13</v>
      </c>
      <c r="E3443" s="65">
        <v>228.78</v>
      </c>
      <c r="F3443" s="65">
        <v>3240.39</v>
      </c>
      <c r="G3443" s="65">
        <v>2678.45</v>
      </c>
      <c r="H3443" s="65">
        <v>9778.15</v>
      </c>
      <c r="I3443" s="65">
        <v>3116.71</v>
      </c>
      <c r="J3443" s="65">
        <v>2557.94</v>
      </c>
      <c r="K3443" s="65">
        <v>3365.54</v>
      </c>
      <c r="L3443" s="65">
        <v>24158.400000000001</v>
      </c>
      <c r="M3443" s="65">
        <v>4478.3999999999996</v>
      </c>
      <c r="N3443" s="65">
        <v>6700.2000000000007</v>
      </c>
      <c r="O3443" s="65">
        <v>-4871.2</v>
      </c>
      <c r="P3443" s="65">
        <v>-4188.9250000000002</v>
      </c>
      <c r="Q3443" s="65">
        <v>-1430.26</v>
      </c>
      <c r="R3443" s="65">
        <v>-3434.24</v>
      </c>
      <c r="S3443" s="65">
        <v>5718.1399999999994</v>
      </c>
      <c r="T3443" s="65">
        <v>815.80499999999995</v>
      </c>
      <c r="U3443" s="65">
        <v>-14232.859999999999</v>
      </c>
      <c r="V3443" s="65">
        <v>13713.460000000001</v>
      </c>
    </row>
    <row r="3444" spans="1:22" x14ac:dyDescent="0.25">
      <c r="A3444">
        <v>3428</v>
      </c>
      <c r="B3444" s="65">
        <v>41.290500000000002</v>
      </c>
      <c r="C3444" s="65">
        <v>319.3879</v>
      </c>
      <c r="D3444" s="65">
        <v>14.2309</v>
      </c>
      <c r="E3444" s="65">
        <v>217.5351</v>
      </c>
      <c r="F3444" s="65">
        <v>3357.8694999999998</v>
      </c>
      <c r="G3444" s="65">
        <v>2655.1028000000001</v>
      </c>
      <c r="H3444" s="65">
        <v>9071.5941000000003</v>
      </c>
      <c r="I3444" s="65">
        <v>3177.3948999999998</v>
      </c>
      <c r="J3444" s="65">
        <v>2534.3044</v>
      </c>
      <c r="K3444" s="65">
        <v>3401.1156999999998</v>
      </c>
      <c r="L3444" s="65">
        <v>-6163.5</v>
      </c>
      <c r="M3444" s="65">
        <v>4218.1499999999996</v>
      </c>
      <c r="N3444" s="65">
        <v>2694.8999999999996</v>
      </c>
      <c r="O3444" s="65">
        <v>17609.8</v>
      </c>
      <c r="P3444" s="65">
        <v>-33558.5</v>
      </c>
      <c r="Q3444" s="65">
        <v>3239.92</v>
      </c>
      <c r="R3444" s="65">
        <v>31893.360000000001</v>
      </c>
      <c r="S3444" s="65">
        <v>-350.21</v>
      </c>
      <c r="T3444" s="65">
        <v>4361.82</v>
      </c>
      <c r="U3444" s="65">
        <v>-21347.78</v>
      </c>
      <c r="V3444" s="65">
        <v>2597.9599999999991</v>
      </c>
    </row>
    <row r="3445" spans="1:22" x14ac:dyDescent="0.25">
      <c r="A3445">
        <v>3429</v>
      </c>
      <c r="B3445" s="65">
        <v>41.07</v>
      </c>
      <c r="C3445" s="65">
        <v>317.93</v>
      </c>
      <c r="D3445" s="65">
        <v>14.21</v>
      </c>
      <c r="E3445" s="65">
        <v>229.99</v>
      </c>
      <c r="F3445" s="65">
        <v>3017.72</v>
      </c>
      <c r="G3445" s="65">
        <v>2641.37</v>
      </c>
      <c r="H3445" s="65">
        <v>9713.7900000000009</v>
      </c>
      <c r="I3445" s="65">
        <v>3159.77</v>
      </c>
      <c r="J3445" s="65">
        <v>2583.83</v>
      </c>
      <c r="K3445" s="65">
        <v>3324.76</v>
      </c>
      <c r="L3445" s="65">
        <v>-4632.6000000000004</v>
      </c>
      <c r="M3445" s="65">
        <v>6404.9999999999991</v>
      </c>
      <c r="N3445" s="65">
        <v>3611.4</v>
      </c>
      <c r="O3445" s="65">
        <v>-7290</v>
      </c>
      <c r="P3445" s="65">
        <v>51478.274999999994</v>
      </c>
      <c r="Q3445" s="65">
        <v>5986.86</v>
      </c>
      <c r="R3445" s="65">
        <v>-216.57000000000002</v>
      </c>
      <c r="S3445" s="65">
        <v>1412.23</v>
      </c>
      <c r="T3445" s="65">
        <v>-3066.33</v>
      </c>
      <c r="U3445" s="65">
        <v>-6077.12</v>
      </c>
      <c r="V3445" s="65">
        <v>47611.144999999997</v>
      </c>
    </row>
    <row r="3446" spans="1:22" x14ac:dyDescent="0.25">
      <c r="A3446">
        <v>3430</v>
      </c>
      <c r="B3446" s="65">
        <v>41.375399999999999</v>
      </c>
      <c r="C3446" s="65">
        <v>325.24959999999999</v>
      </c>
      <c r="D3446" s="65">
        <v>14.6266</v>
      </c>
      <c r="E3446" s="65">
        <v>240.35319999999999</v>
      </c>
      <c r="F3446" s="65">
        <v>3150.4234999999999</v>
      </c>
      <c r="G3446" s="65">
        <v>2712.9809</v>
      </c>
      <c r="H3446" s="65">
        <v>9408.8150999999998</v>
      </c>
      <c r="I3446" s="65">
        <v>3196.3090000000002</v>
      </c>
      <c r="J3446" s="65">
        <v>2557.7534000000001</v>
      </c>
      <c r="K3446" s="65">
        <v>3280.3177000000001</v>
      </c>
      <c r="L3446" s="65">
        <v>-6757.8</v>
      </c>
      <c r="M3446" s="65">
        <v>-4574.3999999999996</v>
      </c>
      <c r="N3446" s="65">
        <v>-12737.4</v>
      </c>
      <c r="O3446" s="65">
        <v>-28026.399999999998</v>
      </c>
      <c r="P3446" s="65">
        <v>18303</v>
      </c>
      <c r="Q3446" s="65">
        <v>-8335.7000000000007</v>
      </c>
      <c r="R3446" s="65">
        <v>15032.310000000001</v>
      </c>
      <c r="S3446" s="65">
        <v>-2241.62</v>
      </c>
      <c r="T3446" s="65">
        <v>844.47</v>
      </c>
      <c r="U3446" s="65">
        <v>2811.82</v>
      </c>
      <c r="V3446" s="65">
        <v>-25681.719999999994</v>
      </c>
    </row>
    <row r="3447" spans="1:22" x14ac:dyDescent="0.25">
      <c r="A3447">
        <v>3431</v>
      </c>
      <c r="B3447" s="65">
        <v>40.270000000000003</v>
      </c>
      <c r="C3447" s="65">
        <v>320.07</v>
      </c>
      <c r="D3447" s="65">
        <v>14.06</v>
      </c>
      <c r="E3447" s="65">
        <v>218.43</v>
      </c>
      <c r="F3447" s="65">
        <v>3058.13</v>
      </c>
      <c r="G3447" s="65">
        <v>2676.54</v>
      </c>
      <c r="H3447" s="65">
        <v>10222.459999999999</v>
      </c>
      <c r="I3447" s="65">
        <v>3124.72</v>
      </c>
      <c r="J3447" s="65">
        <v>2574.44</v>
      </c>
      <c r="K3447" s="65">
        <v>3310.45</v>
      </c>
      <c r="L3447" s="65">
        <v>957.6</v>
      </c>
      <c r="M3447" s="65">
        <v>3200.1</v>
      </c>
      <c r="N3447" s="65">
        <v>9371.7000000000007</v>
      </c>
      <c r="O3447" s="65">
        <v>15825.4</v>
      </c>
      <c r="P3447" s="65">
        <v>41377.125</v>
      </c>
      <c r="Q3447" s="65">
        <v>-1048.44</v>
      </c>
      <c r="R3447" s="65">
        <v>-25650.024999999998</v>
      </c>
      <c r="S3447" s="65">
        <v>4916.83</v>
      </c>
      <c r="T3447" s="65">
        <v>-1658.2950000000001</v>
      </c>
      <c r="U3447" s="65">
        <v>-3213.72</v>
      </c>
      <c r="V3447" s="65">
        <v>44078.275000000009</v>
      </c>
    </row>
    <row r="3448" spans="1:22" x14ac:dyDescent="0.25">
      <c r="A3448">
        <v>3432</v>
      </c>
      <c r="B3448" s="65">
        <v>38.425899999999999</v>
      </c>
      <c r="C3448" s="65">
        <v>324.04939999999999</v>
      </c>
      <c r="D3448" s="65">
        <v>14.0939</v>
      </c>
      <c r="E3448" s="65">
        <v>216.93889999999999</v>
      </c>
      <c r="F3448" s="65">
        <v>3272.2766999999999</v>
      </c>
      <c r="G3448" s="65">
        <v>2750.9020999999998</v>
      </c>
      <c r="H3448" s="65">
        <v>9343.8718000000008</v>
      </c>
      <c r="I3448" s="65">
        <v>3180.8883000000001</v>
      </c>
      <c r="J3448" s="65">
        <v>2529.3946000000001</v>
      </c>
      <c r="K3448" s="65">
        <v>3281.877</v>
      </c>
      <c r="L3448" s="65">
        <v>13888.7</v>
      </c>
      <c r="M3448" s="65">
        <v>-2774.1</v>
      </c>
      <c r="N3448" s="65">
        <v>8037.9000000000005</v>
      </c>
      <c r="O3448" s="65">
        <v>18802.2</v>
      </c>
      <c r="P3448" s="65">
        <v>-12160.3</v>
      </c>
      <c r="Q3448" s="65">
        <v>-15919.94</v>
      </c>
      <c r="R3448" s="65">
        <v>18279.474999999999</v>
      </c>
      <c r="S3448" s="65">
        <v>-699.55</v>
      </c>
      <c r="T3448" s="65">
        <v>5098.29</v>
      </c>
      <c r="U3448" s="65">
        <v>2499.96</v>
      </c>
      <c r="V3448" s="65">
        <v>35052.635000000002</v>
      </c>
    </row>
    <row r="3449" spans="1:22" x14ac:dyDescent="0.25">
      <c r="A3449">
        <v>3433</v>
      </c>
      <c r="B3449" s="65">
        <v>38.08</v>
      </c>
      <c r="C3449" s="65">
        <v>322.3</v>
      </c>
      <c r="D3449" s="65">
        <v>14.64</v>
      </c>
      <c r="E3449" s="65">
        <v>225.36</v>
      </c>
      <c r="F3449" s="65">
        <v>3306.95</v>
      </c>
      <c r="G3449" s="65">
        <v>2624.13</v>
      </c>
      <c r="H3449" s="65">
        <v>9639.69</v>
      </c>
      <c r="I3449" s="65">
        <v>3125.64</v>
      </c>
      <c r="J3449" s="65">
        <v>2555.59</v>
      </c>
      <c r="K3449" s="65">
        <v>3286.15</v>
      </c>
      <c r="L3449" s="65">
        <v>16339.4</v>
      </c>
      <c r="M3449" s="65">
        <v>-155.4</v>
      </c>
      <c r="N3449" s="65">
        <v>-13244.4</v>
      </c>
      <c r="O3449" s="65">
        <v>1953.2</v>
      </c>
      <c r="P3449" s="65">
        <v>-20828.099999999999</v>
      </c>
      <c r="Q3449" s="65">
        <v>9434.380000000001</v>
      </c>
      <c r="R3449" s="65">
        <v>3488.7050000000004</v>
      </c>
      <c r="S3449" s="65">
        <v>4825.2699999999995</v>
      </c>
      <c r="T3449" s="65">
        <v>1169.5050000000001</v>
      </c>
      <c r="U3449" s="65">
        <v>1645.78</v>
      </c>
      <c r="V3449" s="65">
        <v>4628.340000000002</v>
      </c>
    </row>
    <row r="3450" spans="1:22" x14ac:dyDescent="0.25">
      <c r="A3450">
        <v>3434</v>
      </c>
      <c r="B3450" s="65">
        <v>39.880099999999999</v>
      </c>
      <c r="C3450" s="65">
        <v>318.42989999999998</v>
      </c>
      <c r="D3450" s="65">
        <v>13.9558</v>
      </c>
      <c r="E3450" s="65">
        <v>227.36320000000001</v>
      </c>
      <c r="F3450" s="65">
        <v>3235.357</v>
      </c>
      <c r="G3450" s="65">
        <v>2684.6640000000002</v>
      </c>
      <c r="H3450" s="65">
        <v>9580.9483</v>
      </c>
      <c r="I3450" s="65">
        <v>3227.1761999999999</v>
      </c>
      <c r="J3450" s="65">
        <v>2538.2638999999999</v>
      </c>
      <c r="K3450" s="65">
        <v>3289.2682</v>
      </c>
      <c r="L3450" s="65">
        <v>3709.3</v>
      </c>
      <c r="M3450" s="65">
        <v>5655.15</v>
      </c>
      <c r="N3450" s="65">
        <v>13423.800000000001</v>
      </c>
      <c r="O3450" s="65">
        <v>-2046.4000000000003</v>
      </c>
      <c r="P3450" s="65">
        <v>-2930.375</v>
      </c>
      <c r="Q3450" s="65">
        <v>-2672.3199999999997</v>
      </c>
      <c r="R3450" s="65">
        <v>6425.6500000000005</v>
      </c>
      <c r="S3450" s="65">
        <v>-5328.34</v>
      </c>
      <c r="T3450" s="65">
        <v>3767.895</v>
      </c>
      <c r="U3450" s="65">
        <v>1021.72</v>
      </c>
      <c r="V3450" s="65">
        <v>21026.080000000002</v>
      </c>
    </row>
    <row r="3451" spans="1:22" x14ac:dyDescent="0.25">
      <c r="A3451">
        <v>3435</v>
      </c>
      <c r="B3451" s="65">
        <v>42.52</v>
      </c>
      <c r="C3451" s="65">
        <v>324.37</v>
      </c>
      <c r="D3451" s="65">
        <v>14.45</v>
      </c>
      <c r="E3451" s="65">
        <v>236.06</v>
      </c>
      <c r="F3451" s="65">
        <v>3049.66</v>
      </c>
      <c r="G3451" s="65">
        <v>2671.12</v>
      </c>
      <c r="H3451" s="65">
        <v>9659.2199999999993</v>
      </c>
      <c r="I3451" s="65">
        <v>3129.68</v>
      </c>
      <c r="J3451" s="65">
        <v>2535.02</v>
      </c>
      <c r="K3451" s="65">
        <v>3248.44</v>
      </c>
      <c r="L3451" s="65">
        <v>-14776.3</v>
      </c>
      <c r="M3451" s="65">
        <v>-3261.15</v>
      </c>
      <c r="N3451" s="65">
        <v>-5697.9000000000005</v>
      </c>
      <c r="O3451" s="65">
        <v>-19431.599999999999</v>
      </c>
      <c r="P3451" s="65">
        <v>43493.125</v>
      </c>
      <c r="Q3451" s="65">
        <v>36.76</v>
      </c>
      <c r="R3451" s="65">
        <v>2512.0550000000003</v>
      </c>
      <c r="S3451" s="65">
        <v>4421.51</v>
      </c>
      <c r="T3451" s="65">
        <v>4255.0200000000004</v>
      </c>
      <c r="U3451" s="65">
        <v>9187.6</v>
      </c>
      <c r="V3451" s="65">
        <v>20739.120000000003</v>
      </c>
    </row>
    <row r="3452" spans="1:22" x14ac:dyDescent="0.25">
      <c r="A3452">
        <v>3436</v>
      </c>
      <c r="B3452" s="65">
        <v>41.990299999999998</v>
      </c>
      <c r="C3452" s="65">
        <v>319.84859999999998</v>
      </c>
      <c r="D3452" s="65">
        <v>14.382899999999999</v>
      </c>
      <c r="E3452" s="65">
        <v>223.05090000000001</v>
      </c>
      <c r="F3452" s="65">
        <v>3045.3780000000002</v>
      </c>
      <c r="G3452" s="65">
        <v>2662.8186000000001</v>
      </c>
      <c r="H3452" s="65">
        <v>9472.8117999999995</v>
      </c>
      <c r="I3452" s="65">
        <v>3101.7725999999998</v>
      </c>
      <c r="J3452" s="65">
        <v>2560.4470000000001</v>
      </c>
      <c r="K3452" s="65">
        <v>3222.9398000000001</v>
      </c>
      <c r="L3452" s="65">
        <v>-11062.1</v>
      </c>
      <c r="M3452" s="65">
        <v>3527.1</v>
      </c>
      <c r="N3452" s="65">
        <v>-3233.1</v>
      </c>
      <c r="O3452" s="65">
        <v>6578.2</v>
      </c>
      <c r="P3452" s="65">
        <v>44564.375</v>
      </c>
      <c r="Q3452" s="65">
        <v>1696.76</v>
      </c>
      <c r="R3452" s="65">
        <v>11832.474999999999</v>
      </c>
      <c r="S3452" s="65">
        <v>7212.0199999999995</v>
      </c>
      <c r="T3452" s="65">
        <v>440.43</v>
      </c>
      <c r="U3452" s="65">
        <v>14287.4</v>
      </c>
      <c r="V3452" s="65">
        <v>75843.56</v>
      </c>
    </row>
    <row r="3453" spans="1:22" x14ac:dyDescent="0.25">
      <c r="A3453">
        <v>3437</v>
      </c>
      <c r="B3453" s="65">
        <v>40.53</v>
      </c>
      <c r="C3453" s="65">
        <v>323.94</v>
      </c>
      <c r="D3453" s="65">
        <v>14.5</v>
      </c>
      <c r="E3453" s="65">
        <v>233.78</v>
      </c>
      <c r="F3453" s="65">
        <v>3122</v>
      </c>
      <c r="G3453" s="65">
        <v>2702.63</v>
      </c>
      <c r="H3453" s="65">
        <v>9661.26</v>
      </c>
      <c r="I3453" s="65">
        <v>3154.48</v>
      </c>
      <c r="J3453" s="65">
        <v>2521.2199999999998</v>
      </c>
      <c r="K3453" s="65">
        <v>3340.01</v>
      </c>
      <c r="L3453" s="65">
        <v>-873.59999999999991</v>
      </c>
      <c r="M3453" s="65">
        <v>-2605.5</v>
      </c>
      <c r="N3453" s="65">
        <v>-7811.7</v>
      </c>
      <c r="O3453" s="65">
        <v>-14881.8</v>
      </c>
      <c r="P3453" s="65">
        <v>25409.025000000001</v>
      </c>
      <c r="Q3453" s="65">
        <v>-6264.8</v>
      </c>
      <c r="R3453" s="65">
        <v>2410.08</v>
      </c>
      <c r="S3453" s="65">
        <v>1941.41</v>
      </c>
      <c r="T3453" s="65">
        <v>6324.5700000000006</v>
      </c>
      <c r="U3453" s="65">
        <v>-9126.34</v>
      </c>
      <c r="V3453" s="65">
        <v>-5478.654999999997</v>
      </c>
    </row>
    <row r="3454" spans="1:22" x14ac:dyDescent="0.25">
      <c r="A3454">
        <v>3438</v>
      </c>
      <c r="B3454" s="65">
        <v>40.767200000000003</v>
      </c>
      <c r="C3454" s="65">
        <v>317.39240000000001</v>
      </c>
      <c r="D3454" s="65">
        <v>14.5829</v>
      </c>
      <c r="E3454" s="65">
        <v>224.67590000000001</v>
      </c>
      <c r="F3454" s="65">
        <v>3223.3629000000001</v>
      </c>
      <c r="G3454" s="65">
        <v>2698.2487999999998</v>
      </c>
      <c r="H3454" s="65">
        <v>9416.2137999999995</v>
      </c>
      <c r="I3454" s="65">
        <v>3219.0373</v>
      </c>
      <c r="J3454" s="65">
        <v>2557.1965</v>
      </c>
      <c r="K3454" s="65">
        <v>3286.0320999999999</v>
      </c>
      <c r="L3454" s="65">
        <v>-2500.4</v>
      </c>
      <c r="M3454" s="65">
        <v>7211.4</v>
      </c>
      <c r="N3454" s="65">
        <v>-11033.099999999999</v>
      </c>
      <c r="O3454" s="65">
        <v>3328.2</v>
      </c>
      <c r="P3454" s="65">
        <v>68.150000000000006</v>
      </c>
      <c r="Q3454" s="65">
        <v>-5389.28</v>
      </c>
      <c r="R3454" s="65">
        <v>14662.375</v>
      </c>
      <c r="S3454" s="65">
        <v>-4514.45</v>
      </c>
      <c r="T3454" s="65">
        <v>928.005</v>
      </c>
      <c r="U3454" s="65">
        <v>1668.9399999999998</v>
      </c>
      <c r="V3454" s="65">
        <v>4429.8400000000011</v>
      </c>
    </row>
    <row r="3455" spans="1:22" x14ac:dyDescent="0.25">
      <c r="A3455">
        <v>3439</v>
      </c>
      <c r="B3455" s="65">
        <v>39.119999999999997</v>
      </c>
      <c r="C3455" s="65">
        <v>308.48</v>
      </c>
      <c r="D3455" s="65">
        <v>14.35</v>
      </c>
      <c r="E3455" s="65">
        <v>225.97</v>
      </c>
      <c r="F3455" s="65">
        <v>3118.7</v>
      </c>
      <c r="G3455" s="65">
        <v>2699.23</v>
      </c>
      <c r="H3455" s="65">
        <v>9764.58</v>
      </c>
      <c r="I3455" s="65">
        <v>3090.36</v>
      </c>
      <c r="J3455" s="65">
        <v>2547.3000000000002</v>
      </c>
      <c r="K3455" s="65">
        <v>3296.18</v>
      </c>
      <c r="L3455" s="65">
        <v>9059.4</v>
      </c>
      <c r="M3455" s="65">
        <v>20581.650000000001</v>
      </c>
      <c r="N3455" s="65">
        <v>-2109.9</v>
      </c>
      <c r="O3455" s="65">
        <v>733.6</v>
      </c>
      <c r="P3455" s="65">
        <v>26234.5</v>
      </c>
      <c r="Q3455" s="65">
        <v>-5585.42</v>
      </c>
      <c r="R3455" s="65">
        <v>-2755.83</v>
      </c>
      <c r="S3455" s="65">
        <v>8352.98</v>
      </c>
      <c r="T3455" s="65">
        <v>2413.1850000000004</v>
      </c>
      <c r="U3455" s="65">
        <v>-359.8</v>
      </c>
      <c r="V3455" s="65">
        <v>56564.364999999991</v>
      </c>
    </row>
    <row r="3456" spans="1:22" x14ac:dyDescent="0.25">
      <c r="A3456">
        <v>3440</v>
      </c>
      <c r="B3456" s="65">
        <v>39.815100000000001</v>
      </c>
      <c r="C3456" s="65">
        <v>314.5609</v>
      </c>
      <c r="D3456" s="65">
        <v>14.577500000000001</v>
      </c>
      <c r="E3456" s="65">
        <v>219.74760000000001</v>
      </c>
      <c r="F3456" s="65">
        <v>3191.3786</v>
      </c>
      <c r="G3456" s="65">
        <v>2558.8843000000002</v>
      </c>
      <c r="H3456" s="65">
        <v>9515.1780999999992</v>
      </c>
      <c r="I3456" s="65">
        <v>3131.1822999999999</v>
      </c>
      <c r="J3456" s="65">
        <v>2569.7069999999999</v>
      </c>
      <c r="K3456" s="65">
        <v>3334.5990000000002</v>
      </c>
      <c r="L3456" s="65">
        <v>4164.3</v>
      </c>
      <c r="M3456" s="65">
        <v>11458.65</v>
      </c>
      <c r="N3456" s="65">
        <v>-10822.500000000002</v>
      </c>
      <c r="O3456" s="65">
        <v>13184.8</v>
      </c>
      <c r="P3456" s="65">
        <v>8064.2250000000004</v>
      </c>
      <c r="Q3456" s="65">
        <v>22483.62</v>
      </c>
      <c r="R3456" s="65">
        <v>9714.16</v>
      </c>
      <c r="S3456" s="65">
        <v>4271.05</v>
      </c>
      <c r="T3456" s="65">
        <v>-948.57</v>
      </c>
      <c r="U3456" s="65">
        <v>-8044.4400000000005</v>
      </c>
      <c r="V3456" s="65">
        <v>53525.295000000006</v>
      </c>
    </row>
    <row r="3457" spans="1:22" x14ac:dyDescent="0.25">
      <c r="A3457">
        <v>3441</v>
      </c>
      <c r="B3457" s="65">
        <v>41.2</v>
      </c>
      <c r="C3457" s="65">
        <v>322.83999999999997</v>
      </c>
      <c r="D3457" s="65">
        <v>13.88</v>
      </c>
      <c r="E3457" s="65">
        <v>226.5</v>
      </c>
      <c r="F3457" s="65">
        <v>3269.24</v>
      </c>
      <c r="G3457" s="65">
        <v>2691.37</v>
      </c>
      <c r="H3457" s="65">
        <v>9612.77</v>
      </c>
      <c r="I3457" s="65">
        <v>3195.37</v>
      </c>
      <c r="J3457" s="65">
        <v>2539.42</v>
      </c>
      <c r="K3457" s="65">
        <v>3377.28</v>
      </c>
      <c r="L3457" s="65">
        <v>-5560.1</v>
      </c>
      <c r="M3457" s="65">
        <v>-954</v>
      </c>
      <c r="N3457" s="65">
        <v>16520.399999999998</v>
      </c>
      <c r="O3457" s="65">
        <v>-313.2</v>
      </c>
      <c r="P3457" s="65">
        <v>-11402.300000000001</v>
      </c>
      <c r="Q3457" s="65">
        <v>-4014.16</v>
      </c>
      <c r="R3457" s="65">
        <v>4834.4299999999994</v>
      </c>
      <c r="S3457" s="65">
        <v>-2147.54</v>
      </c>
      <c r="T3457" s="65">
        <v>3594.69</v>
      </c>
      <c r="U3457" s="65">
        <v>-16580.48</v>
      </c>
      <c r="V3457" s="65">
        <v>-16022.260000000004</v>
      </c>
    </row>
    <row r="3458" spans="1:22" x14ac:dyDescent="0.25">
      <c r="A3458">
        <v>3442</v>
      </c>
      <c r="B3458" s="65">
        <v>39.999400000000001</v>
      </c>
      <c r="C3458" s="65">
        <v>320.06200000000001</v>
      </c>
      <c r="D3458" s="65">
        <v>14.700900000000001</v>
      </c>
      <c r="E3458" s="65">
        <v>225.51490000000001</v>
      </c>
      <c r="F3458" s="65">
        <v>3188.6619999999998</v>
      </c>
      <c r="G3458" s="65">
        <v>2652.9461999999999</v>
      </c>
      <c r="H3458" s="65">
        <v>9305.3441000000003</v>
      </c>
      <c r="I3458" s="65">
        <v>3138.5128</v>
      </c>
      <c r="J3458" s="65">
        <v>2582.5010000000002</v>
      </c>
      <c r="K3458" s="65">
        <v>3233.3407999999999</v>
      </c>
      <c r="L3458" s="65">
        <v>2874.2000000000003</v>
      </c>
      <c r="M3458" s="65">
        <v>3207</v>
      </c>
      <c r="N3458" s="65">
        <v>-15635.099999999999</v>
      </c>
      <c r="O3458" s="65">
        <v>1650.1999999999998</v>
      </c>
      <c r="P3458" s="65">
        <v>8743.375</v>
      </c>
      <c r="Q3458" s="65">
        <v>3671.2400000000002</v>
      </c>
      <c r="R3458" s="65">
        <v>20205.86</v>
      </c>
      <c r="S3458" s="65">
        <v>3538.0000000000005</v>
      </c>
      <c r="T3458" s="65">
        <v>-2867.67</v>
      </c>
      <c r="U3458" s="65">
        <v>12207.2</v>
      </c>
      <c r="V3458" s="65">
        <v>37594.305000000008</v>
      </c>
    </row>
    <row r="3459" spans="1:22" x14ac:dyDescent="0.25">
      <c r="A3459">
        <v>3443</v>
      </c>
      <c r="B3459" s="65">
        <v>40.549999999999997</v>
      </c>
      <c r="C3459" s="65">
        <v>324.89</v>
      </c>
      <c r="D3459" s="65">
        <v>13.79</v>
      </c>
      <c r="E3459" s="65">
        <v>223.35</v>
      </c>
      <c r="F3459" s="65">
        <v>3259.62</v>
      </c>
      <c r="G3459" s="65">
        <v>2686.89</v>
      </c>
      <c r="H3459" s="65">
        <v>10362.120000000001</v>
      </c>
      <c r="I3459" s="65">
        <v>3144.44</v>
      </c>
      <c r="J3459" s="65">
        <v>2619.56</v>
      </c>
      <c r="K3459" s="65">
        <v>3281.61</v>
      </c>
      <c r="L3459" s="65">
        <v>-956.89999999999986</v>
      </c>
      <c r="M3459" s="65">
        <v>-4029.8999999999996</v>
      </c>
      <c r="N3459" s="65">
        <v>19909.5</v>
      </c>
      <c r="O3459" s="65">
        <v>5983.6</v>
      </c>
      <c r="P3459" s="65">
        <v>-8995.3000000000011</v>
      </c>
      <c r="Q3459" s="65">
        <v>-3117.4</v>
      </c>
      <c r="R3459" s="65">
        <v>-32633</v>
      </c>
      <c r="S3459" s="65">
        <v>2945.26</v>
      </c>
      <c r="T3459" s="65">
        <v>-8427.1350000000002</v>
      </c>
      <c r="U3459" s="65">
        <v>2553.1</v>
      </c>
      <c r="V3459" s="65">
        <v>-26768.175000000003</v>
      </c>
    </row>
    <row r="3460" spans="1:22" x14ac:dyDescent="0.25">
      <c r="A3460">
        <v>3444</v>
      </c>
      <c r="B3460" s="65">
        <v>39.698900000000002</v>
      </c>
      <c r="C3460" s="65">
        <v>324.69260000000003</v>
      </c>
      <c r="D3460" s="65">
        <v>14.104100000000001</v>
      </c>
      <c r="E3460" s="65">
        <v>226.2467</v>
      </c>
      <c r="F3460" s="65">
        <v>3025.2890000000002</v>
      </c>
      <c r="G3460" s="65">
        <v>2704.1621</v>
      </c>
      <c r="H3460" s="65">
        <v>9683.0769</v>
      </c>
      <c r="I3460" s="65">
        <v>3206.7242999999999</v>
      </c>
      <c r="J3460" s="65">
        <v>2567.3207000000002</v>
      </c>
      <c r="K3460" s="65">
        <v>3296.9403000000002</v>
      </c>
      <c r="L3460" s="65">
        <v>4977.7</v>
      </c>
      <c r="M3460" s="65">
        <v>-3738.9</v>
      </c>
      <c r="N3460" s="65">
        <v>7640.0999999999995</v>
      </c>
      <c r="O3460" s="65">
        <v>186.6</v>
      </c>
      <c r="P3460" s="65">
        <v>49586.625</v>
      </c>
      <c r="Q3460" s="65">
        <v>-6571.94</v>
      </c>
      <c r="R3460" s="65">
        <v>1319.22</v>
      </c>
      <c r="S3460" s="65">
        <v>-3283.1499999999996</v>
      </c>
      <c r="T3460" s="65">
        <v>-590.625</v>
      </c>
      <c r="U3460" s="65">
        <v>-512.69999999999993</v>
      </c>
      <c r="V3460" s="65">
        <v>49012.93</v>
      </c>
    </row>
    <row r="3461" spans="1:22" x14ac:dyDescent="0.25">
      <c r="A3461">
        <v>3445</v>
      </c>
      <c r="B3461" s="65">
        <v>40.89</v>
      </c>
      <c r="C3461" s="65">
        <v>327.82</v>
      </c>
      <c r="D3461" s="65">
        <v>13.84</v>
      </c>
      <c r="E3461" s="65">
        <v>228.16</v>
      </c>
      <c r="F3461" s="65">
        <v>3250.58</v>
      </c>
      <c r="G3461" s="65">
        <v>2613.37</v>
      </c>
      <c r="H3461" s="65">
        <v>9818.74</v>
      </c>
      <c r="I3461" s="65">
        <v>3190.04</v>
      </c>
      <c r="J3461" s="65">
        <v>2587.77</v>
      </c>
      <c r="K3461" s="65">
        <v>3280.62</v>
      </c>
      <c r="L3461" s="65">
        <v>-3350.9</v>
      </c>
      <c r="M3461" s="65">
        <v>-8430.15</v>
      </c>
      <c r="N3461" s="65">
        <v>18084.3</v>
      </c>
      <c r="O3461" s="65">
        <v>-3638.7999999999997</v>
      </c>
      <c r="P3461" s="65">
        <v>-6734.9750000000004</v>
      </c>
      <c r="Q3461" s="65">
        <v>11586.68</v>
      </c>
      <c r="R3461" s="65">
        <v>-5464.17</v>
      </c>
      <c r="S3461" s="65">
        <v>-1615.0400000000002</v>
      </c>
      <c r="T3461" s="65">
        <v>-3658.08</v>
      </c>
      <c r="U3461" s="65">
        <v>2750.66</v>
      </c>
      <c r="V3461" s="65">
        <v>-470.47499999999945</v>
      </c>
    </row>
    <row r="3462" spans="1:22" x14ac:dyDescent="0.25">
      <c r="A3462">
        <v>3446</v>
      </c>
      <c r="B3462" s="65">
        <v>40.694000000000003</v>
      </c>
      <c r="C3462" s="65">
        <v>323.34609999999998</v>
      </c>
      <c r="D3462" s="65">
        <v>14.552199999999999</v>
      </c>
      <c r="E3462" s="65">
        <v>221.83359999999999</v>
      </c>
      <c r="F3462" s="65">
        <v>3091.8099000000002</v>
      </c>
      <c r="G3462" s="65">
        <v>2675.54</v>
      </c>
      <c r="H3462" s="65">
        <v>10464.8999</v>
      </c>
      <c r="I3462" s="65">
        <v>3136.9178999999999</v>
      </c>
      <c r="J3462" s="65">
        <v>2589.4911999999999</v>
      </c>
      <c r="K3462" s="65">
        <v>3246.2485000000001</v>
      </c>
      <c r="L3462" s="65">
        <v>-1987.9999999999998</v>
      </c>
      <c r="M3462" s="65">
        <v>-1719.1499999999999</v>
      </c>
      <c r="N3462" s="65">
        <v>-9835.7999999999993</v>
      </c>
      <c r="O3462" s="65">
        <v>9012.8000000000011</v>
      </c>
      <c r="P3462" s="65">
        <v>32956.400000000001</v>
      </c>
      <c r="Q3462" s="65">
        <v>-847.51999999999987</v>
      </c>
      <c r="R3462" s="65">
        <v>-37771.93</v>
      </c>
      <c r="S3462" s="65">
        <v>3697.49</v>
      </c>
      <c r="T3462" s="65">
        <v>-3916.2000000000003</v>
      </c>
      <c r="U3462" s="65">
        <v>9625.66</v>
      </c>
      <c r="V3462" s="65">
        <v>-786.24999999999818</v>
      </c>
    </row>
    <row r="3463" spans="1:22" x14ac:dyDescent="0.25">
      <c r="A3463">
        <v>3447</v>
      </c>
      <c r="B3463" s="65">
        <v>40.49</v>
      </c>
      <c r="C3463" s="65">
        <v>327.02</v>
      </c>
      <c r="D3463" s="65">
        <v>14.12</v>
      </c>
      <c r="E3463" s="65">
        <v>219.02</v>
      </c>
      <c r="F3463" s="65">
        <v>3060.51</v>
      </c>
      <c r="G3463" s="65">
        <v>2703.51</v>
      </c>
      <c r="H3463" s="65">
        <v>9692.06</v>
      </c>
      <c r="I3463" s="65">
        <v>3198.06</v>
      </c>
      <c r="J3463" s="65">
        <v>2517.6999999999998</v>
      </c>
      <c r="K3463" s="65">
        <v>3258.01</v>
      </c>
      <c r="L3463" s="65">
        <v>-542.5</v>
      </c>
      <c r="M3463" s="65">
        <v>-7229.55</v>
      </c>
      <c r="N3463" s="65">
        <v>6871.8</v>
      </c>
      <c r="O3463" s="65">
        <v>14637.4</v>
      </c>
      <c r="P3463" s="65">
        <v>40781.125</v>
      </c>
      <c r="Q3463" s="65">
        <v>-6441.98</v>
      </c>
      <c r="R3463" s="65">
        <v>870.21999999999991</v>
      </c>
      <c r="S3463" s="65">
        <v>-2416.59</v>
      </c>
      <c r="T3463" s="65">
        <v>6852.2250000000004</v>
      </c>
      <c r="U3463" s="65">
        <v>7272.7199999999993</v>
      </c>
      <c r="V3463" s="65">
        <v>60654.87</v>
      </c>
    </row>
    <row r="3464" spans="1:22" x14ac:dyDescent="0.25">
      <c r="A3464">
        <v>3448</v>
      </c>
      <c r="B3464" s="65">
        <v>38.741999999999997</v>
      </c>
      <c r="C3464" s="65">
        <v>329.17160000000001</v>
      </c>
      <c r="D3464" s="65">
        <v>14.3398</v>
      </c>
      <c r="E3464" s="65">
        <v>229.49629999999999</v>
      </c>
      <c r="F3464" s="65">
        <v>3388.9097000000002</v>
      </c>
      <c r="G3464" s="65">
        <v>2655.6977000000002</v>
      </c>
      <c r="H3464" s="65">
        <v>9829.4514999999992</v>
      </c>
      <c r="I3464" s="65">
        <v>3186.1210000000001</v>
      </c>
      <c r="J3464" s="65">
        <v>2596.2718</v>
      </c>
      <c r="K3464" s="65">
        <v>3210.0922</v>
      </c>
      <c r="L3464" s="65">
        <v>11676</v>
      </c>
      <c r="M3464" s="65">
        <v>-10457.4</v>
      </c>
      <c r="N3464" s="65">
        <v>-1552.2</v>
      </c>
      <c r="O3464" s="65">
        <v>-6312.5999999999995</v>
      </c>
      <c r="P3464" s="65">
        <v>-41318.550000000003</v>
      </c>
      <c r="Q3464" s="65">
        <v>3120.94</v>
      </c>
      <c r="R3464" s="65">
        <v>-5999.51</v>
      </c>
      <c r="S3464" s="65">
        <v>-1222.82</v>
      </c>
      <c r="T3464" s="65">
        <v>-4933.2899999999991</v>
      </c>
      <c r="U3464" s="65">
        <v>16856.919999999998</v>
      </c>
      <c r="V3464" s="65">
        <v>-40142.51</v>
      </c>
    </row>
    <row r="3465" spans="1:22" x14ac:dyDescent="0.25">
      <c r="A3465">
        <v>3449</v>
      </c>
      <c r="B3465" s="65">
        <v>37.75</v>
      </c>
      <c r="C3465" s="65">
        <v>314.2</v>
      </c>
      <c r="D3465" s="65">
        <v>14.28</v>
      </c>
      <c r="E3465" s="65">
        <v>220.2</v>
      </c>
      <c r="F3465" s="65">
        <v>3146.34</v>
      </c>
      <c r="G3465" s="65">
        <v>2645.56</v>
      </c>
      <c r="H3465" s="65">
        <v>9465.2099999999991</v>
      </c>
      <c r="I3465" s="65">
        <v>3250.73</v>
      </c>
      <c r="J3465" s="65">
        <v>2535.6799999999998</v>
      </c>
      <c r="K3465" s="65">
        <v>3246.2</v>
      </c>
      <c r="L3465" s="65">
        <v>18594.8</v>
      </c>
      <c r="M3465" s="65">
        <v>12007.349999999999</v>
      </c>
      <c r="N3465" s="65">
        <v>631.79999999999995</v>
      </c>
      <c r="O3465" s="65">
        <v>12276.6</v>
      </c>
      <c r="P3465" s="65">
        <v>19322.8</v>
      </c>
      <c r="Q3465" s="65">
        <v>5148.24</v>
      </c>
      <c r="R3465" s="65">
        <v>12212.41</v>
      </c>
      <c r="S3465" s="65">
        <v>-7683.91</v>
      </c>
      <c r="T3465" s="65">
        <v>4155.18</v>
      </c>
      <c r="U3465" s="65">
        <v>9635.58</v>
      </c>
      <c r="V3465" s="65">
        <v>86300.849999999991</v>
      </c>
    </row>
    <row r="3466" spans="1:22" x14ac:dyDescent="0.25">
      <c r="A3466">
        <v>3450</v>
      </c>
      <c r="B3466" s="65">
        <v>39.502600000000001</v>
      </c>
      <c r="C3466" s="65">
        <v>327.80500000000001</v>
      </c>
      <c r="D3466" s="65">
        <v>14.2066</v>
      </c>
      <c r="E3466" s="65">
        <v>224.54660000000001</v>
      </c>
      <c r="F3466" s="65">
        <v>3286.9994999999999</v>
      </c>
      <c r="G3466" s="65">
        <v>2669.8440999999998</v>
      </c>
      <c r="H3466" s="65">
        <v>9635.3775999999998</v>
      </c>
      <c r="I3466" s="65">
        <v>3122.8822</v>
      </c>
      <c r="J3466" s="65">
        <v>2606.7211000000002</v>
      </c>
      <c r="K3466" s="65">
        <v>3317.0416</v>
      </c>
      <c r="L3466" s="65">
        <v>6351.8</v>
      </c>
      <c r="M3466" s="65">
        <v>-8407.5</v>
      </c>
      <c r="N3466" s="65">
        <v>3642.6</v>
      </c>
      <c r="O3466" s="65">
        <v>3586.8</v>
      </c>
      <c r="P3466" s="65">
        <v>-15841</v>
      </c>
      <c r="Q3466" s="65">
        <v>291.65999999999997</v>
      </c>
      <c r="R3466" s="65">
        <v>3704.1849999999995</v>
      </c>
      <c r="S3466" s="65">
        <v>5101.0599999999995</v>
      </c>
      <c r="T3466" s="65">
        <v>-6500.6849999999995</v>
      </c>
      <c r="U3466" s="65">
        <v>-4532.96</v>
      </c>
      <c r="V3466" s="65">
        <v>-12604.04</v>
      </c>
    </row>
    <row r="3467" spans="1:22" x14ac:dyDescent="0.25">
      <c r="A3467">
        <v>3451</v>
      </c>
      <c r="B3467" s="65">
        <v>42.01</v>
      </c>
      <c r="C3467" s="65">
        <v>323.63</v>
      </c>
      <c r="D3467" s="65">
        <v>14.05</v>
      </c>
      <c r="E3467" s="65">
        <v>232.25</v>
      </c>
      <c r="F3467" s="65">
        <v>3294.75</v>
      </c>
      <c r="G3467" s="65">
        <v>2665.23</v>
      </c>
      <c r="H3467" s="65">
        <v>9757.61</v>
      </c>
      <c r="I3467" s="65">
        <v>3267.05</v>
      </c>
      <c r="J3467" s="65">
        <v>2541.13</v>
      </c>
      <c r="K3467" s="65">
        <v>3312.77</v>
      </c>
      <c r="L3467" s="65">
        <v>-11218.2</v>
      </c>
      <c r="M3467" s="65">
        <v>-2149.5</v>
      </c>
      <c r="N3467" s="65">
        <v>9835.7999999999993</v>
      </c>
      <c r="O3467" s="65">
        <v>-11814.199999999999</v>
      </c>
      <c r="P3467" s="65">
        <v>-17778.825000000001</v>
      </c>
      <c r="Q3467" s="65">
        <v>1215.28</v>
      </c>
      <c r="R3467" s="65">
        <v>-2407.65</v>
      </c>
      <c r="S3467" s="65">
        <v>-9316.2099999999991</v>
      </c>
      <c r="T3467" s="65">
        <v>3338.0099999999998</v>
      </c>
      <c r="U3467" s="65">
        <v>-3679.3399999999997</v>
      </c>
      <c r="V3467" s="65">
        <v>-43974.834999999999</v>
      </c>
    </row>
    <row r="3468" spans="1:22" x14ac:dyDescent="0.25">
      <c r="A3468">
        <v>3452</v>
      </c>
      <c r="B3468" s="65">
        <v>39.721800000000002</v>
      </c>
      <c r="C3468" s="65">
        <v>322.99020000000002</v>
      </c>
      <c r="D3468" s="65">
        <v>14.543200000000001</v>
      </c>
      <c r="E3468" s="65">
        <v>226.2808</v>
      </c>
      <c r="F3468" s="65">
        <v>3198.2446</v>
      </c>
      <c r="G3468" s="65">
        <v>2633.8901000000001</v>
      </c>
      <c r="H3468" s="65">
        <v>9461.4709999999995</v>
      </c>
      <c r="I3468" s="65">
        <v>3186.2226000000001</v>
      </c>
      <c r="J3468" s="65">
        <v>2607.0545000000002</v>
      </c>
      <c r="K3468" s="65">
        <v>3296.3181</v>
      </c>
      <c r="L3468" s="65">
        <v>4817.4000000000005</v>
      </c>
      <c r="M3468" s="65">
        <v>-1185.3</v>
      </c>
      <c r="N3468" s="65">
        <v>-9484.7999999999993</v>
      </c>
      <c r="O3468" s="65">
        <v>118.4</v>
      </c>
      <c r="P3468" s="65">
        <v>6347.7249999999995</v>
      </c>
      <c r="Q3468" s="65">
        <v>7482.46</v>
      </c>
      <c r="R3468" s="65">
        <v>12399.514999999999</v>
      </c>
      <c r="S3468" s="65">
        <v>-1232.98</v>
      </c>
      <c r="T3468" s="65">
        <v>-6550.6950000000006</v>
      </c>
      <c r="U3468" s="65">
        <v>-388.26</v>
      </c>
      <c r="V3468" s="65">
        <v>12323.465000000002</v>
      </c>
    </row>
    <row r="3469" spans="1:22" x14ac:dyDescent="0.25">
      <c r="A3469">
        <v>3453</v>
      </c>
      <c r="B3469" s="65">
        <v>40.99</v>
      </c>
      <c r="C3469" s="65">
        <v>333.19</v>
      </c>
      <c r="D3469" s="65">
        <v>14.27</v>
      </c>
      <c r="E3469" s="65">
        <v>226.21</v>
      </c>
      <c r="F3469" s="65">
        <v>3182.36</v>
      </c>
      <c r="G3469" s="65">
        <v>2654.48</v>
      </c>
      <c r="H3469" s="65">
        <v>9769.3799999999992</v>
      </c>
      <c r="I3469" s="65">
        <v>3214.23</v>
      </c>
      <c r="J3469" s="65">
        <v>2511.04</v>
      </c>
      <c r="K3469" s="65">
        <v>3287.91</v>
      </c>
      <c r="L3469" s="65">
        <v>-4084.5</v>
      </c>
      <c r="M3469" s="65">
        <v>-16485.3</v>
      </c>
      <c r="N3469" s="65">
        <v>1228.5</v>
      </c>
      <c r="O3469" s="65">
        <v>261.40000000000003</v>
      </c>
      <c r="P3469" s="65">
        <v>10319.15</v>
      </c>
      <c r="Q3469" s="65">
        <v>3364.1</v>
      </c>
      <c r="R3469" s="65">
        <v>-2995.87</v>
      </c>
      <c r="S3469" s="65">
        <v>-4033.7400000000002</v>
      </c>
      <c r="T3469" s="65">
        <v>7851.6749999999993</v>
      </c>
      <c r="U3469" s="65">
        <v>1292.8599999999999</v>
      </c>
      <c r="V3469" s="65">
        <v>-3281.7249999999976</v>
      </c>
    </row>
    <row r="3470" spans="1:22" x14ac:dyDescent="0.25">
      <c r="A3470">
        <v>3454</v>
      </c>
      <c r="B3470" s="65">
        <v>39.2727</v>
      </c>
      <c r="C3470" s="65">
        <v>318.47070000000002</v>
      </c>
      <c r="D3470" s="65">
        <v>14.4834</v>
      </c>
      <c r="E3470" s="65">
        <v>221.5419</v>
      </c>
      <c r="F3470" s="65">
        <v>3063.9000999999998</v>
      </c>
      <c r="G3470" s="65">
        <v>2625.8915000000002</v>
      </c>
      <c r="H3470" s="65">
        <v>9265.8811999999998</v>
      </c>
      <c r="I3470" s="65">
        <v>3205.4063999999998</v>
      </c>
      <c r="J3470" s="65">
        <v>2580.6298000000002</v>
      </c>
      <c r="K3470" s="65">
        <v>3290.6087000000002</v>
      </c>
      <c r="L3470" s="65">
        <v>7961.0999999999995</v>
      </c>
      <c r="M3470" s="65">
        <v>5593.95</v>
      </c>
      <c r="N3470" s="65">
        <v>-7152.6</v>
      </c>
      <c r="O3470" s="65">
        <v>9596.1999999999989</v>
      </c>
      <c r="P3470" s="65">
        <v>39933.85</v>
      </c>
      <c r="Q3470" s="65">
        <v>9082.18</v>
      </c>
      <c r="R3470" s="65">
        <v>22179.005000000001</v>
      </c>
      <c r="S3470" s="65">
        <v>-3151.36</v>
      </c>
      <c r="T3470" s="65">
        <v>-2586.9900000000002</v>
      </c>
      <c r="U3470" s="65">
        <v>753.62</v>
      </c>
      <c r="V3470" s="65">
        <v>82208.954999999987</v>
      </c>
    </row>
    <row r="3471" spans="1:22" x14ac:dyDescent="0.25">
      <c r="A3471">
        <v>3455</v>
      </c>
      <c r="B3471" s="65">
        <v>39.06</v>
      </c>
      <c r="C3471" s="65">
        <v>320.95999999999998</v>
      </c>
      <c r="D3471" s="65">
        <v>14.47</v>
      </c>
      <c r="E3471" s="65">
        <v>221.65</v>
      </c>
      <c r="F3471" s="65">
        <v>3318.18</v>
      </c>
      <c r="G3471" s="65">
        <v>2753.23</v>
      </c>
      <c r="H3471" s="65">
        <v>9776.7999999999993</v>
      </c>
      <c r="I3471" s="65">
        <v>3172.45</v>
      </c>
      <c r="J3471" s="65">
        <v>2501.15</v>
      </c>
      <c r="K3471" s="65">
        <v>3265.71</v>
      </c>
      <c r="L3471" s="65">
        <v>9448.6</v>
      </c>
      <c r="M3471" s="65">
        <v>1860.1499999999999</v>
      </c>
      <c r="N3471" s="65">
        <v>-6606.5999999999995</v>
      </c>
      <c r="O3471" s="65">
        <v>9376.7999999999993</v>
      </c>
      <c r="P3471" s="65">
        <v>-23636.45</v>
      </c>
      <c r="Q3471" s="65">
        <v>-16385.7</v>
      </c>
      <c r="R3471" s="65">
        <v>-3367.0650000000001</v>
      </c>
      <c r="S3471" s="65">
        <v>144.33000000000001</v>
      </c>
      <c r="T3471" s="65">
        <v>9335.1</v>
      </c>
      <c r="U3471" s="65">
        <v>5732.44</v>
      </c>
      <c r="V3471" s="65">
        <v>-14098.395</v>
      </c>
    </row>
    <row r="3472" spans="1:22" x14ac:dyDescent="0.25">
      <c r="A3472">
        <v>3456</v>
      </c>
      <c r="B3472" s="65">
        <v>41.267499999999998</v>
      </c>
      <c r="C3472" s="65">
        <v>318.8587</v>
      </c>
      <c r="D3472" s="65">
        <v>14.2149</v>
      </c>
      <c r="E3472" s="65">
        <v>217.00309999999999</v>
      </c>
      <c r="F3472" s="65">
        <v>3111.5396999999998</v>
      </c>
      <c r="G3472" s="65">
        <v>2667.6977000000002</v>
      </c>
      <c r="H3472" s="65">
        <v>9558.1319000000003</v>
      </c>
      <c r="I3472" s="65">
        <v>3119.0241999999998</v>
      </c>
      <c r="J3472" s="65">
        <v>2575.9292</v>
      </c>
      <c r="K3472" s="65">
        <v>3364.8022999999998</v>
      </c>
      <c r="L3472" s="65">
        <v>-6002.5</v>
      </c>
      <c r="M3472" s="65">
        <v>5011.95</v>
      </c>
      <c r="N3472" s="65">
        <v>3318.8999999999996</v>
      </c>
      <c r="O3472" s="65">
        <v>18673.8</v>
      </c>
      <c r="P3472" s="65">
        <v>28023.95</v>
      </c>
      <c r="Q3472" s="65">
        <v>720.93999999999994</v>
      </c>
      <c r="R3472" s="65">
        <v>7566.4699999999993</v>
      </c>
      <c r="S3472" s="65">
        <v>5486.86</v>
      </c>
      <c r="T3472" s="65">
        <v>-1881.8999999999999</v>
      </c>
      <c r="U3472" s="65">
        <v>-14085.1</v>
      </c>
      <c r="V3472" s="65">
        <v>46833.37</v>
      </c>
    </row>
    <row r="3473" spans="1:22" x14ac:dyDescent="0.25">
      <c r="A3473">
        <v>3457</v>
      </c>
      <c r="B3473" s="65">
        <v>39.14</v>
      </c>
      <c r="C3473" s="65">
        <v>320.57</v>
      </c>
      <c r="D3473" s="65">
        <v>14.07</v>
      </c>
      <c r="E3473" s="65">
        <v>223.23</v>
      </c>
      <c r="F3473" s="65">
        <v>3268.26</v>
      </c>
      <c r="G3473" s="65">
        <v>2704.54</v>
      </c>
      <c r="H3473" s="65">
        <v>9942.49</v>
      </c>
      <c r="I3473" s="65">
        <v>3162.16</v>
      </c>
      <c r="J3473" s="65">
        <v>2566.94</v>
      </c>
      <c r="K3473" s="65">
        <v>3311.81</v>
      </c>
      <c r="L3473" s="65">
        <v>8902.6</v>
      </c>
      <c r="M3473" s="65">
        <v>2446.5</v>
      </c>
      <c r="N3473" s="65">
        <v>9009</v>
      </c>
      <c r="O3473" s="65">
        <v>6211.5999999999995</v>
      </c>
      <c r="P3473" s="65">
        <v>-11156.575000000001</v>
      </c>
      <c r="Q3473" s="65">
        <v>-6647.4000000000005</v>
      </c>
      <c r="R3473" s="65">
        <v>-11651.54</v>
      </c>
      <c r="S3473" s="65">
        <v>1172.81</v>
      </c>
      <c r="T3473" s="65">
        <v>-534.03</v>
      </c>
      <c r="U3473" s="65">
        <v>-3485.84</v>
      </c>
      <c r="V3473" s="65">
        <v>-5732.8750000000064</v>
      </c>
    </row>
    <row r="3474" spans="1:22" x14ac:dyDescent="0.25">
      <c r="A3474">
        <v>3458</v>
      </c>
      <c r="B3474" s="65">
        <v>41.160699999999999</v>
      </c>
      <c r="C3474" s="65">
        <v>315.62619999999998</v>
      </c>
      <c r="D3474" s="65">
        <v>14.429500000000001</v>
      </c>
      <c r="E3474" s="65">
        <v>234.6003</v>
      </c>
      <c r="F3474" s="65">
        <v>3157.5983000000001</v>
      </c>
      <c r="G3474" s="65">
        <v>2653.1547999999998</v>
      </c>
      <c r="H3474" s="65">
        <v>10060.1404</v>
      </c>
      <c r="I3474" s="65">
        <v>3159.2642999999998</v>
      </c>
      <c r="J3474" s="65">
        <v>2572.6248000000001</v>
      </c>
      <c r="K3474" s="65">
        <v>3292.9225999999999</v>
      </c>
      <c r="L3474" s="65">
        <v>-5254.9000000000005</v>
      </c>
      <c r="M3474" s="65">
        <v>9860.7000000000007</v>
      </c>
      <c r="N3474" s="65">
        <v>-5050.5</v>
      </c>
      <c r="O3474" s="65">
        <v>-16520.600000000002</v>
      </c>
      <c r="P3474" s="65">
        <v>16509.3</v>
      </c>
      <c r="Q3474" s="65">
        <v>3629.52</v>
      </c>
      <c r="R3474" s="65">
        <v>-17533.955000000002</v>
      </c>
      <c r="S3474" s="65">
        <v>1462.8500000000001</v>
      </c>
      <c r="T3474" s="65">
        <v>-1386.24</v>
      </c>
      <c r="U3474" s="65">
        <v>290.83999999999997</v>
      </c>
      <c r="V3474" s="65">
        <v>-13992.985000000004</v>
      </c>
    </row>
    <row r="3475" spans="1:22" x14ac:dyDescent="0.25">
      <c r="A3475">
        <v>3459</v>
      </c>
      <c r="B3475" s="65">
        <v>39.97</v>
      </c>
      <c r="C3475" s="65">
        <v>320.49</v>
      </c>
      <c r="D3475" s="65">
        <v>14.08</v>
      </c>
      <c r="E3475" s="65">
        <v>230.94</v>
      </c>
      <c r="F3475" s="65">
        <v>3279.43</v>
      </c>
      <c r="G3475" s="65">
        <v>2662.27</v>
      </c>
      <c r="H3475" s="65">
        <v>9630.42</v>
      </c>
      <c r="I3475" s="65">
        <v>3250.51</v>
      </c>
      <c r="J3475" s="65">
        <v>2588.4299999999998</v>
      </c>
      <c r="K3475" s="65">
        <v>3280.43</v>
      </c>
      <c r="L3475" s="65">
        <v>3101.7</v>
      </c>
      <c r="M3475" s="65">
        <v>2567.25</v>
      </c>
      <c r="N3475" s="65">
        <v>8739.9</v>
      </c>
      <c r="O3475" s="65">
        <v>-9195.4</v>
      </c>
      <c r="P3475" s="65">
        <v>-13949.275</v>
      </c>
      <c r="Q3475" s="65">
        <v>1806.94</v>
      </c>
      <c r="R3475" s="65">
        <v>3952.125</v>
      </c>
      <c r="S3475" s="65">
        <v>-7661.9699999999993</v>
      </c>
      <c r="T3475" s="65">
        <v>-3756.9599999999996</v>
      </c>
      <c r="U3475" s="65">
        <v>2790.08</v>
      </c>
      <c r="V3475" s="65">
        <v>-11605.609999999999</v>
      </c>
    </row>
    <row r="3476" spans="1:22" x14ac:dyDescent="0.25">
      <c r="A3476">
        <v>3460</v>
      </c>
      <c r="B3476" s="65">
        <v>40.504100000000001</v>
      </c>
      <c r="C3476" s="65">
        <v>327.85759999999999</v>
      </c>
      <c r="D3476" s="65">
        <v>14.588800000000001</v>
      </c>
      <c r="E3476" s="65">
        <v>225.0583</v>
      </c>
      <c r="F3476" s="65">
        <v>3125.4483</v>
      </c>
      <c r="G3476" s="65">
        <v>2648.4594000000002</v>
      </c>
      <c r="H3476" s="65">
        <v>9565.6139000000003</v>
      </c>
      <c r="I3476" s="65">
        <v>3121.0203999999999</v>
      </c>
      <c r="J3476" s="65">
        <v>2551.8040000000001</v>
      </c>
      <c r="K3476" s="65">
        <v>3339.1134000000002</v>
      </c>
      <c r="L3476" s="65">
        <v>-658.7</v>
      </c>
      <c r="M3476" s="65">
        <v>-8486.4000000000015</v>
      </c>
      <c r="N3476" s="65">
        <v>-11263.2</v>
      </c>
      <c r="O3476" s="65">
        <v>2563.4</v>
      </c>
      <c r="P3476" s="65">
        <v>24546.799999999999</v>
      </c>
      <c r="Q3476" s="65">
        <v>4568.6000000000004</v>
      </c>
      <c r="R3476" s="65">
        <v>7192.37</v>
      </c>
      <c r="S3476" s="65">
        <v>5287.24</v>
      </c>
      <c r="T3476" s="65">
        <v>1736.88</v>
      </c>
      <c r="U3476" s="65">
        <v>-8947.32</v>
      </c>
      <c r="V3476" s="65">
        <v>16539.670000000002</v>
      </c>
    </row>
    <row r="3477" spans="1:22" x14ac:dyDescent="0.25">
      <c r="A3477">
        <v>3461</v>
      </c>
      <c r="B3477" s="65">
        <v>39.14</v>
      </c>
      <c r="C3477" s="65">
        <v>325.66000000000003</v>
      </c>
      <c r="D3477" s="65">
        <v>14.57</v>
      </c>
      <c r="E3477" s="65">
        <v>222.03</v>
      </c>
      <c r="F3477" s="65">
        <v>3184.3</v>
      </c>
      <c r="G3477" s="65">
        <v>2621.0300000000002</v>
      </c>
      <c r="H3477" s="65">
        <v>9919.59</v>
      </c>
      <c r="I3477" s="65">
        <v>3199.16</v>
      </c>
      <c r="J3477" s="65">
        <v>2576.77</v>
      </c>
      <c r="K3477" s="65">
        <v>3266.95</v>
      </c>
      <c r="L3477" s="65">
        <v>8912.4000000000015</v>
      </c>
      <c r="M3477" s="65">
        <v>-5185.6500000000005</v>
      </c>
      <c r="N3477" s="65">
        <v>-10397.4</v>
      </c>
      <c r="O3477" s="65">
        <v>8611.5999999999985</v>
      </c>
      <c r="P3477" s="65">
        <v>9834.125</v>
      </c>
      <c r="Q3477" s="65">
        <v>10054.900000000001</v>
      </c>
      <c r="R3477" s="65">
        <v>-10506.365</v>
      </c>
      <c r="S3477" s="65">
        <v>-2527.0099999999998</v>
      </c>
      <c r="T3477" s="65">
        <v>-2007.405</v>
      </c>
      <c r="U3477" s="65">
        <v>5485.2400000000007</v>
      </c>
      <c r="V3477" s="65">
        <v>12274.435000000003</v>
      </c>
    </row>
    <row r="3478" spans="1:22" x14ac:dyDescent="0.25">
      <c r="A3478">
        <v>3462</v>
      </c>
      <c r="B3478" s="65">
        <v>40.352800000000002</v>
      </c>
      <c r="C3478" s="65">
        <v>321.738</v>
      </c>
      <c r="D3478" s="65">
        <v>14.352</v>
      </c>
      <c r="E3478" s="65">
        <v>232.62530000000001</v>
      </c>
      <c r="F3478" s="65">
        <v>3115.2557999999999</v>
      </c>
      <c r="G3478" s="65">
        <v>2714.1965</v>
      </c>
      <c r="H3478" s="65">
        <v>9543.6360000000004</v>
      </c>
      <c r="I3478" s="65">
        <v>3196.2698999999998</v>
      </c>
      <c r="J3478" s="65">
        <v>2590.7507999999998</v>
      </c>
      <c r="K3478" s="65">
        <v>3194.6565000000001</v>
      </c>
      <c r="L3478" s="65">
        <v>400.40000000000003</v>
      </c>
      <c r="M3478" s="65">
        <v>693</v>
      </c>
      <c r="N3478" s="65">
        <v>-2028</v>
      </c>
      <c r="O3478" s="65">
        <v>-12570.6</v>
      </c>
      <c r="P3478" s="65">
        <v>27094.924999999999</v>
      </c>
      <c r="Q3478" s="65">
        <v>-8578.82</v>
      </c>
      <c r="R3478" s="65">
        <v>8291.2649999999994</v>
      </c>
      <c r="S3478" s="65">
        <v>-2237.71</v>
      </c>
      <c r="T3478" s="65">
        <v>-4105.1400000000003</v>
      </c>
      <c r="U3478" s="65">
        <v>19944.059999999998</v>
      </c>
      <c r="V3478" s="65">
        <v>26903.379999999997</v>
      </c>
    </row>
    <row r="3479" spans="1:22" x14ac:dyDescent="0.25">
      <c r="A3479">
        <v>3463</v>
      </c>
      <c r="B3479" s="65">
        <v>39.92</v>
      </c>
      <c r="C3479" s="65">
        <v>327.47000000000003</v>
      </c>
      <c r="D3479" s="65">
        <v>14.2</v>
      </c>
      <c r="E3479" s="65">
        <v>223.57</v>
      </c>
      <c r="F3479" s="65">
        <v>3159.68</v>
      </c>
      <c r="G3479" s="65">
        <v>2649.95</v>
      </c>
      <c r="H3479" s="65">
        <v>9593.02</v>
      </c>
      <c r="I3479" s="65">
        <v>3131.73</v>
      </c>
      <c r="J3479" s="65">
        <v>2638.17</v>
      </c>
      <c r="K3479" s="65">
        <v>3247.85</v>
      </c>
      <c r="L3479" s="65">
        <v>3459.3999999999996</v>
      </c>
      <c r="M3479" s="65">
        <v>-7910.4000000000005</v>
      </c>
      <c r="N3479" s="65">
        <v>3911.7</v>
      </c>
      <c r="O3479" s="65">
        <v>5542</v>
      </c>
      <c r="P3479" s="65">
        <v>15989.15</v>
      </c>
      <c r="Q3479" s="65">
        <v>4269.76</v>
      </c>
      <c r="R3479" s="65">
        <v>5821.915</v>
      </c>
      <c r="S3479" s="65">
        <v>4216.1099999999997</v>
      </c>
      <c r="T3479" s="65">
        <v>-11218.02</v>
      </c>
      <c r="U3479" s="65">
        <v>9306.3599999999988</v>
      </c>
      <c r="V3479" s="65">
        <v>33387.974999999999</v>
      </c>
    </row>
    <row r="3480" spans="1:22" x14ac:dyDescent="0.25">
      <c r="A3480">
        <v>3464</v>
      </c>
      <c r="B3480" s="65">
        <v>41.153700000000001</v>
      </c>
      <c r="C3480" s="65">
        <v>320.66309999999999</v>
      </c>
      <c r="D3480" s="65">
        <v>14.0406</v>
      </c>
      <c r="E3480" s="65">
        <v>222.70349999999999</v>
      </c>
      <c r="F3480" s="65">
        <v>3161.0356000000002</v>
      </c>
      <c r="G3480" s="65">
        <v>2655.3852999999999</v>
      </c>
      <c r="H3480" s="65">
        <v>10233.2372</v>
      </c>
      <c r="I3480" s="65">
        <v>3152.7757999999999</v>
      </c>
      <c r="J3480" s="65">
        <v>2595.8103000000001</v>
      </c>
      <c r="K3480" s="65">
        <v>3276.4083000000001</v>
      </c>
      <c r="L3480" s="65">
        <v>-5205.9000000000005</v>
      </c>
      <c r="M3480" s="65">
        <v>2305.35</v>
      </c>
      <c r="N3480" s="65">
        <v>10116.6</v>
      </c>
      <c r="O3480" s="65">
        <v>7273</v>
      </c>
      <c r="P3480" s="65">
        <v>15649.975</v>
      </c>
      <c r="Q3480" s="65">
        <v>3183.42</v>
      </c>
      <c r="R3480" s="65">
        <v>-26188.794999999998</v>
      </c>
      <c r="S3480" s="65">
        <v>2111.7000000000003</v>
      </c>
      <c r="T3480" s="65">
        <v>-4864.0650000000005</v>
      </c>
      <c r="U3480" s="65">
        <v>3593.7</v>
      </c>
      <c r="V3480" s="65">
        <v>7974.9850000000015</v>
      </c>
    </row>
    <row r="3481" spans="1:22" x14ac:dyDescent="0.25">
      <c r="A3481">
        <v>3465</v>
      </c>
      <c r="B3481" s="65">
        <v>40.9</v>
      </c>
      <c r="C3481" s="65">
        <v>319.26</v>
      </c>
      <c r="D3481" s="65">
        <v>14.25</v>
      </c>
      <c r="E3481" s="65">
        <v>219.67</v>
      </c>
      <c r="F3481" s="65">
        <v>3262.2</v>
      </c>
      <c r="G3481" s="65">
        <v>2711.85</v>
      </c>
      <c r="H3481" s="65">
        <v>9779.9599999999991</v>
      </c>
      <c r="I3481" s="65">
        <v>3216.64</v>
      </c>
      <c r="J3481" s="65">
        <v>2574.1999999999998</v>
      </c>
      <c r="K3481" s="65">
        <v>3302.84</v>
      </c>
      <c r="L3481" s="65">
        <v>-3411.1</v>
      </c>
      <c r="M3481" s="65">
        <v>4413.3</v>
      </c>
      <c r="N3481" s="65">
        <v>1926.6</v>
      </c>
      <c r="O3481" s="65">
        <v>13330.6</v>
      </c>
      <c r="P3481" s="65">
        <v>-9640.8249999999989</v>
      </c>
      <c r="Q3481" s="65">
        <v>-8108.6799999999994</v>
      </c>
      <c r="R3481" s="65">
        <v>-3524.89</v>
      </c>
      <c r="S3481" s="65">
        <v>-4274.66</v>
      </c>
      <c r="T3481" s="65">
        <v>-1622.8349999999998</v>
      </c>
      <c r="U3481" s="65">
        <v>-1691.78</v>
      </c>
      <c r="V3481" s="65">
        <v>-12604.269999999997</v>
      </c>
    </row>
    <row r="3482" spans="1:22" x14ac:dyDescent="0.25">
      <c r="A3482">
        <v>3466</v>
      </c>
      <c r="B3482" s="65">
        <v>39.545999999999999</v>
      </c>
      <c r="C3482" s="65">
        <v>320.97430000000003</v>
      </c>
      <c r="D3482" s="65">
        <v>14.2842</v>
      </c>
      <c r="E3482" s="65">
        <v>218.54349999999999</v>
      </c>
      <c r="F3482" s="65">
        <v>3176.0142999999998</v>
      </c>
      <c r="G3482" s="65">
        <v>2728.6563999999998</v>
      </c>
      <c r="H3482" s="65">
        <v>9589.6957999999995</v>
      </c>
      <c r="I3482" s="65">
        <v>3148.7384000000002</v>
      </c>
      <c r="J3482" s="65">
        <v>2547.0466000000001</v>
      </c>
      <c r="K3482" s="65">
        <v>3295.1279</v>
      </c>
      <c r="L3482" s="65">
        <v>6048</v>
      </c>
      <c r="M3482" s="65">
        <v>1838.55</v>
      </c>
      <c r="N3482" s="65">
        <v>616.20000000000005</v>
      </c>
      <c r="O3482" s="65">
        <v>15593</v>
      </c>
      <c r="P3482" s="65">
        <v>11905.300000000001</v>
      </c>
      <c r="Q3482" s="65">
        <v>-11470.8</v>
      </c>
      <c r="R3482" s="65">
        <v>5988.2750000000005</v>
      </c>
      <c r="S3482" s="65">
        <v>2515.44</v>
      </c>
      <c r="T3482" s="65">
        <v>2450.4900000000002</v>
      </c>
      <c r="U3482" s="65">
        <v>-150.22</v>
      </c>
      <c r="V3482" s="65">
        <v>35334.235000000001</v>
      </c>
    </row>
    <row r="3483" spans="1:22" x14ac:dyDescent="0.25">
      <c r="A3483">
        <v>3467</v>
      </c>
      <c r="B3483" s="65">
        <v>40.53</v>
      </c>
      <c r="C3483" s="65">
        <v>327.64</v>
      </c>
      <c r="D3483" s="65">
        <v>14.32</v>
      </c>
      <c r="E3483" s="65">
        <v>218.96</v>
      </c>
      <c r="F3483" s="65">
        <v>3419.64</v>
      </c>
      <c r="G3483" s="65">
        <v>2739.2</v>
      </c>
      <c r="H3483" s="65">
        <v>9733.48</v>
      </c>
      <c r="I3483" s="65">
        <v>3190.57</v>
      </c>
      <c r="J3483" s="65">
        <v>2559.39</v>
      </c>
      <c r="K3483" s="65">
        <v>3313.92</v>
      </c>
      <c r="L3483" s="65">
        <v>-815.5</v>
      </c>
      <c r="M3483" s="65">
        <v>-8162.7</v>
      </c>
      <c r="N3483" s="65">
        <v>-900.9</v>
      </c>
      <c r="O3483" s="65">
        <v>14755.2</v>
      </c>
      <c r="P3483" s="65">
        <v>-49002.049999999996</v>
      </c>
      <c r="Q3483" s="65">
        <v>-13578.82</v>
      </c>
      <c r="R3483" s="65">
        <v>-1200.7749999999999</v>
      </c>
      <c r="S3483" s="65">
        <v>-1667.3899999999999</v>
      </c>
      <c r="T3483" s="65">
        <v>599.73</v>
      </c>
      <c r="U3483" s="65">
        <v>-3909.32</v>
      </c>
      <c r="V3483" s="65">
        <v>-63882.524999999994</v>
      </c>
    </row>
    <row r="3484" spans="1:22" x14ac:dyDescent="0.25">
      <c r="A3484">
        <v>3468</v>
      </c>
      <c r="B3484" s="65">
        <v>41.723999999999997</v>
      </c>
      <c r="C3484" s="65">
        <v>317.70530000000002</v>
      </c>
      <c r="D3484" s="65">
        <v>14.5854</v>
      </c>
      <c r="E3484" s="65">
        <v>237.6865</v>
      </c>
      <c r="F3484" s="65">
        <v>3379.0808000000002</v>
      </c>
      <c r="G3484" s="65">
        <v>2657.2001</v>
      </c>
      <c r="H3484" s="65">
        <v>10131.4295</v>
      </c>
      <c r="I3484" s="65">
        <v>3126.9816999999998</v>
      </c>
      <c r="J3484" s="65">
        <v>2564.6864</v>
      </c>
      <c r="K3484" s="65">
        <v>3329.2175999999999</v>
      </c>
      <c r="L3484" s="65">
        <v>-9198</v>
      </c>
      <c r="M3484" s="65">
        <v>6742.05</v>
      </c>
      <c r="N3484" s="65">
        <v>-11130.6</v>
      </c>
      <c r="O3484" s="65">
        <v>-22693</v>
      </c>
      <c r="P3484" s="65">
        <v>-38861.325000000004</v>
      </c>
      <c r="Q3484" s="65">
        <v>2820.46</v>
      </c>
      <c r="R3484" s="65">
        <v>-21098.41</v>
      </c>
      <c r="S3484" s="65">
        <v>4691.1099999999997</v>
      </c>
      <c r="T3484" s="65">
        <v>-195.48</v>
      </c>
      <c r="U3484" s="65">
        <v>-6968.16</v>
      </c>
      <c r="V3484" s="65">
        <v>-95891.354999999996</v>
      </c>
    </row>
    <row r="3485" spans="1:22" x14ac:dyDescent="0.25">
      <c r="A3485">
        <v>3469</v>
      </c>
      <c r="B3485" s="65">
        <v>40.64</v>
      </c>
      <c r="C3485" s="65">
        <v>312.85000000000002</v>
      </c>
      <c r="D3485" s="65">
        <v>14.2</v>
      </c>
      <c r="E3485" s="65">
        <v>226.22</v>
      </c>
      <c r="F3485" s="65">
        <v>3205.38</v>
      </c>
      <c r="G3485" s="65">
        <v>2644.71</v>
      </c>
      <c r="H3485" s="65">
        <v>9709.52</v>
      </c>
      <c r="I3485" s="65">
        <v>3189.77</v>
      </c>
      <c r="J3485" s="65">
        <v>2539.1999999999998</v>
      </c>
      <c r="K3485" s="65">
        <v>3358.81</v>
      </c>
      <c r="L3485" s="65">
        <v>-1603</v>
      </c>
      <c r="M3485" s="65">
        <v>14032.5</v>
      </c>
      <c r="N3485" s="65">
        <v>4009.2000000000003</v>
      </c>
      <c r="O3485" s="65">
        <v>241.60000000000002</v>
      </c>
      <c r="P3485" s="65">
        <v>4565.125</v>
      </c>
      <c r="Q3485" s="65">
        <v>5318.52</v>
      </c>
      <c r="R3485" s="65">
        <v>-3.1150000000000002</v>
      </c>
      <c r="S3485" s="65">
        <v>-1587.37</v>
      </c>
      <c r="T3485" s="65">
        <v>3628.2</v>
      </c>
      <c r="U3485" s="65">
        <v>-12886.76</v>
      </c>
      <c r="V3485" s="65">
        <v>15714.9</v>
      </c>
    </row>
    <row r="3486" spans="1:22" x14ac:dyDescent="0.25">
      <c r="A3486">
        <v>3470</v>
      </c>
      <c r="B3486" s="65">
        <v>39.802500000000002</v>
      </c>
      <c r="C3486" s="65">
        <v>316.40219999999999</v>
      </c>
      <c r="D3486" s="65">
        <v>14.411099999999999</v>
      </c>
      <c r="E3486" s="65">
        <v>233.58690000000001</v>
      </c>
      <c r="F3486" s="65">
        <v>3137.4034000000001</v>
      </c>
      <c r="G3486" s="65">
        <v>2684.4605000000001</v>
      </c>
      <c r="H3486" s="65">
        <v>9658.1861000000008</v>
      </c>
      <c r="I3486" s="65">
        <v>3134.0038</v>
      </c>
      <c r="J3486" s="65">
        <v>2541.8544000000002</v>
      </c>
      <c r="K3486" s="65">
        <v>3364.1732000000002</v>
      </c>
      <c r="L3486" s="65">
        <v>4252.5</v>
      </c>
      <c r="M3486" s="65">
        <v>8696.6999999999989</v>
      </c>
      <c r="N3486" s="65">
        <v>-4332.9000000000005</v>
      </c>
      <c r="O3486" s="65">
        <v>-14493.800000000001</v>
      </c>
      <c r="P3486" s="65">
        <v>21558.025000000001</v>
      </c>
      <c r="Q3486" s="65">
        <v>-2631.62</v>
      </c>
      <c r="R3486" s="65">
        <v>2563.7599999999998</v>
      </c>
      <c r="S3486" s="65">
        <v>3988.9</v>
      </c>
      <c r="T3486" s="65">
        <v>3229.32</v>
      </c>
      <c r="U3486" s="65">
        <v>-13959.28</v>
      </c>
      <c r="V3486" s="65">
        <v>8871.6049999999977</v>
      </c>
    </row>
    <row r="3487" spans="1:22" x14ac:dyDescent="0.25">
      <c r="A3487">
        <v>3471</v>
      </c>
      <c r="B3487" s="65">
        <v>40.06</v>
      </c>
      <c r="C3487" s="65">
        <v>319.98</v>
      </c>
      <c r="D3487" s="65">
        <v>14.31</v>
      </c>
      <c r="E3487" s="65">
        <v>227.49</v>
      </c>
      <c r="F3487" s="65">
        <v>3117.64</v>
      </c>
      <c r="G3487" s="65">
        <v>2720.38</v>
      </c>
      <c r="H3487" s="65">
        <v>9771.66</v>
      </c>
      <c r="I3487" s="65">
        <v>3172.42</v>
      </c>
      <c r="J3487" s="65">
        <v>2582.98</v>
      </c>
      <c r="K3487" s="65">
        <v>3275.18</v>
      </c>
      <c r="L3487" s="65">
        <v>2439.5</v>
      </c>
      <c r="M3487" s="65">
        <v>3329.85</v>
      </c>
      <c r="N3487" s="65">
        <v>-413.4</v>
      </c>
      <c r="O3487" s="65">
        <v>-2309</v>
      </c>
      <c r="P3487" s="65">
        <v>26498.574999999997</v>
      </c>
      <c r="Q3487" s="65">
        <v>-9814.82</v>
      </c>
      <c r="R3487" s="65">
        <v>-3110.12</v>
      </c>
      <c r="S3487" s="65">
        <v>147.21</v>
      </c>
      <c r="T3487" s="65">
        <v>-2939.5049999999997</v>
      </c>
      <c r="U3487" s="65">
        <v>3839.16</v>
      </c>
      <c r="V3487" s="65">
        <v>17667.449999999997</v>
      </c>
    </row>
    <row r="3488" spans="1:22" x14ac:dyDescent="0.25">
      <c r="A3488">
        <v>3472</v>
      </c>
      <c r="B3488" s="65">
        <v>40.2346</v>
      </c>
      <c r="C3488" s="65">
        <v>324.24590000000001</v>
      </c>
      <c r="D3488" s="65">
        <v>14.4397</v>
      </c>
      <c r="E3488" s="65">
        <v>232.68020000000001</v>
      </c>
      <c r="F3488" s="65">
        <v>3226.5533999999998</v>
      </c>
      <c r="G3488" s="65">
        <v>2690.0264999999999</v>
      </c>
      <c r="H3488" s="65">
        <v>9733.3274000000001</v>
      </c>
      <c r="I3488" s="65">
        <v>3208.0362</v>
      </c>
      <c r="J3488" s="65">
        <v>2530.5151000000001</v>
      </c>
      <c r="K3488" s="65">
        <v>3296.8528999999999</v>
      </c>
      <c r="L3488" s="65">
        <v>1227.8</v>
      </c>
      <c r="M3488" s="65">
        <v>-3068.85</v>
      </c>
      <c r="N3488" s="65">
        <v>-5448.2999999999993</v>
      </c>
      <c r="O3488" s="65">
        <v>-12680.400000000001</v>
      </c>
      <c r="P3488" s="65">
        <v>-729.47500000000002</v>
      </c>
      <c r="Q3488" s="65">
        <v>-3744.82</v>
      </c>
      <c r="R3488" s="65">
        <v>-1193.3050000000001</v>
      </c>
      <c r="S3488" s="65">
        <v>-3414.34</v>
      </c>
      <c r="T3488" s="65">
        <v>4930.2150000000001</v>
      </c>
      <c r="U3488" s="65">
        <v>-495.22</v>
      </c>
      <c r="V3488" s="65">
        <v>-24616.695</v>
      </c>
    </row>
    <row r="3489" spans="1:22" x14ac:dyDescent="0.25">
      <c r="A3489">
        <v>3473</v>
      </c>
      <c r="B3489" s="65">
        <v>41.79</v>
      </c>
      <c r="C3489" s="65">
        <v>323.93</v>
      </c>
      <c r="D3489" s="65">
        <v>14.7</v>
      </c>
      <c r="E3489" s="65">
        <v>216.31</v>
      </c>
      <c r="F3489" s="65">
        <v>3255.4</v>
      </c>
      <c r="G3489" s="65">
        <v>2712.02</v>
      </c>
      <c r="H3489" s="65">
        <v>9219.74</v>
      </c>
      <c r="I3489" s="65">
        <v>3220.02</v>
      </c>
      <c r="J3489" s="65">
        <v>2583.31</v>
      </c>
      <c r="K3489" s="65">
        <v>3303.15</v>
      </c>
      <c r="L3489" s="65">
        <v>-9662.1</v>
      </c>
      <c r="M3489" s="65">
        <v>-2600.25</v>
      </c>
      <c r="N3489" s="65">
        <v>-15506.4</v>
      </c>
      <c r="O3489" s="65">
        <v>20051</v>
      </c>
      <c r="P3489" s="65">
        <v>-7941.2250000000004</v>
      </c>
      <c r="Q3489" s="65">
        <v>-8142.8799999999992</v>
      </c>
      <c r="R3489" s="65">
        <v>24485.855</v>
      </c>
      <c r="S3489" s="65">
        <v>-4612.87</v>
      </c>
      <c r="T3489" s="65">
        <v>-2989.5</v>
      </c>
      <c r="U3489" s="65">
        <v>-1754.26</v>
      </c>
      <c r="V3489" s="65">
        <v>-8672.6299999999992</v>
      </c>
    </row>
    <row r="3490" spans="1:22" x14ac:dyDescent="0.25">
      <c r="A3490">
        <v>3474</v>
      </c>
      <c r="B3490" s="65">
        <v>39.861199999999997</v>
      </c>
      <c r="C3490" s="65">
        <v>329.20339999999999</v>
      </c>
      <c r="D3490" s="65">
        <v>14.1297</v>
      </c>
      <c r="E3490" s="65">
        <v>231.67429999999999</v>
      </c>
      <c r="F3490" s="65">
        <v>3200.3762999999999</v>
      </c>
      <c r="G3490" s="65">
        <v>2618.7094999999999</v>
      </c>
      <c r="H3490" s="65">
        <v>9263.2153999999991</v>
      </c>
      <c r="I3490" s="65">
        <v>3138.9481000000001</v>
      </c>
      <c r="J3490" s="65">
        <v>2590.1214</v>
      </c>
      <c r="K3490" s="65">
        <v>3325.8706999999999</v>
      </c>
      <c r="L3490" s="65">
        <v>3841.5999999999995</v>
      </c>
      <c r="M3490" s="65">
        <v>-10505.1</v>
      </c>
      <c r="N3490" s="65">
        <v>6641.7</v>
      </c>
      <c r="O3490" s="65">
        <v>-10668.6</v>
      </c>
      <c r="P3490" s="65">
        <v>5814.8</v>
      </c>
      <c r="Q3490" s="65">
        <v>10518.58</v>
      </c>
      <c r="R3490" s="65">
        <v>22312.295000000002</v>
      </c>
      <c r="S3490" s="65">
        <v>3494.47</v>
      </c>
      <c r="T3490" s="65">
        <v>-4010.73</v>
      </c>
      <c r="U3490" s="65">
        <v>-6298.78</v>
      </c>
      <c r="V3490" s="65">
        <v>21140.235000000004</v>
      </c>
    </row>
    <row r="3491" spans="1:22" x14ac:dyDescent="0.25">
      <c r="A3491">
        <v>3475</v>
      </c>
      <c r="B3491" s="65">
        <v>39.74</v>
      </c>
      <c r="C3491" s="65">
        <v>325.14999999999998</v>
      </c>
      <c r="D3491" s="65">
        <v>14.33</v>
      </c>
      <c r="E3491" s="65">
        <v>232.59</v>
      </c>
      <c r="F3491" s="65">
        <v>3325.12</v>
      </c>
      <c r="G3491" s="65">
        <v>2661.6</v>
      </c>
      <c r="H3491" s="65">
        <v>9328.9</v>
      </c>
      <c r="I3491" s="65">
        <v>3098.89</v>
      </c>
      <c r="J3491" s="65">
        <v>2522.35</v>
      </c>
      <c r="K3491" s="65">
        <v>3316.14</v>
      </c>
      <c r="L3491" s="65">
        <v>4725</v>
      </c>
      <c r="M3491" s="65">
        <v>-4426.3499999999995</v>
      </c>
      <c r="N3491" s="65">
        <v>-1341.6</v>
      </c>
      <c r="O3491" s="65">
        <v>-12507.199999999999</v>
      </c>
      <c r="P3491" s="65">
        <v>-25372.15</v>
      </c>
      <c r="Q3491" s="65">
        <v>1940.52</v>
      </c>
      <c r="R3491" s="65">
        <v>19028.174999999999</v>
      </c>
      <c r="S3491" s="65">
        <v>7499.9</v>
      </c>
      <c r="T3491" s="65">
        <v>6154.335</v>
      </c>
      <c r="U3491" s="65">
        <v>-4352.66</v>
      </c>
      <c r="V3491" s="65">
        <v>-8652.0300000000061</v>
      </c>
    </row>
    <row r="3492" spans="1:22" x14ac:dyDescent="0.25">
      <c r="A3492">
        <v>3476</v>
      </c>
      <c r="B3492" s="65">
        <v>40.242400000000004</v>
      </c>
      <c r="C3492" s="65">
        <v>315.50979999999998</v>
      </c>
      <c r="D3492" s="65">
        <v>14.8146</v>
      </c>
      <c r="E3492" s="65">
        <v>228.52780000000001</v>
      </c>
      <c r="F3492" s="65">
        <v>3144.6981000000001</v>
      </c>
      <c r="G3492" s="65">
        <v>2690.9414000000002</v>
      </c>
      <c r="H3492" s="65">
        <v>9619.7770999999993</v>
      </c>
      <c r="I3492" s="65">
        <v>3210.0025000000001</v>
      </c>
      <c r="J3492" s="65">
        <v>2558.4378000000002</v>
      </c>
      <c r="K3492" s="65">
        <v>3356.2629999999999</v>
      </c>
      <c r="L3492" s="65">
        <v>1173.2</v>
      </c>
      <c r="M3492" s="65">
        <v>10035.299999999999</v>
      </c>
      <c r="N3492" s="65">
        <v>-20069.399999999998</v>
      </c>
      <c r="O3492" s="65">
        <v>-4375.6000000000004</v>
      </c>
      <c r="P3492" s="65">
        <v>19734.349999999999</v>
      </c>
      <c r="Q3492" s="65">
        <v>-3927.7999999999997</v>
      </c>
      <c r="R3492" s="65">
        <v>4484.21</v>
      </c>
      <c r="S3492" s="65">
        <v>-3610.97</v>
      </c>
      <c r="T3492" s="65">
        <v>741.81000000000006</v>
      </c>
      <c r="U3492" s="65">
        <v>-12377.24</v>
      </c>
      <c r="V3492" s="65">
        <v>-8192.14</v>
      </c>
    </row>
    <row r="3493" spans="1:22" x14ac:dyDescent="0.25">
      <c r="A3493">
        <v>3477</v>
      </c>
      <c r="B3493" s="65">
        <v>38.590000000000003</v>
      </c>
      <c r="C3493" s="65">
        <v>327.9</v>
      </c>
      <c r="D3493" s="65">
        <v>14.06</v>
      </c>
      <c r="E3493" s="65">
        <v>224.41</v>
      </c>
      <c r="F3493" s="65">
        <v>3249.33</v>
      </c>
      <c r="G3493" s="65">
        <v>2677.65</v>
      </c>
      <c r="H3493" s="65">
        <v>9568.08</v>
      </c>
      <c r="I3493" s="65">
        <v>3154.38</v>
      </c>
      <c r="J3493" s="65">
        <v>2608.8200000000002</v>
      </c>
      <c r="K3493" s="65">
        <v>3269.26</v>
      </c>
      <c r="L3493" s="65">
        <v>12742.8</v>
      </c>
      <c r="M3493" s="65">
        <v>-8545.5</v>
      </c>
      <c r="N3493" s="65">
        <v>9477</v>
      </c>
      <c r="O3493" s="65">
        <v>3869</v>
      </c>
      <c r="P3493" s="65">
        <v>-6422.55</v>
      </c>
      <c r="Q3493" s="65">
        <v>-1269.3799999999999</v>
      </c>
      <c r="R3493" s="65">
        <v>7068.9949999999999</v>
      </c>
      <c r="S3493" s="65">
        <v>1951.56</v>
      </c>
      <c r="T3493" s="65">
        <v>-6815.2349999999997</v>
      </c>
      <c r="U3493" s="65">
        <v>5024.04</v>
      </c>
      <c r="V3493" s="65">
        <v>17080.730000000003</v>
      </c>
    </row>
    <row r="3494" spans="1:22" x14ac:dyDescent="0.25">
      <c r="A3494">
        <v>3478</v>
      </c>
      <c r="B3494" s="65">
        <v>40.876300000000001</v>
      </c>
      <c r="C3494" s="65">
        <v>317.88099999999997</v>
      </c>
      <c r="D3494" s="65">
        <v>14.6495</v>
      </c>
      <c r="E3494" s="65">
        <v>220.22919999999999</v>
      </c>
      <c r="F3494" s="65">
        <v>3182.8735000000001</v>
      </c>
      <c r="G3494" s="65">
        <v>2695.6925999999999</v>
      </c>
      <c r="H3494" s="65">
        <v>9752.1473000000005</v>
      </c>
      <c r="I3494" s="65">
        <v>3105.5540000000001</v>
      </c>
      <c r="J3494" s="65">
        <v>2617.1844000000001</v>
      </c>
      <c r="K3494" s="65">
        <v>3281.2712999999999</v>
      </c>
      <c r="L3494" s="65">
        <v>-3264.1</v>
      </c>
      <c r="M3494" s="65">
        <v>6478.5</v>
      </c>
      <c r="N3494" s="65">
        <v>-13630.5</v>
      </c>
      <c r="O3494" s="65">
        <v>12221.6</v>
      </c>
      <c r="P3494" s="65">
        <v>10190.5</v>
      </c>
      <c r="Q3494" s="65">
        <v>-4878.04</v>
      </c>
      <c r="R3494" s="65">
        <v>-2134.3000000000002</v>
      </c>
      <c r="S3494" s="65">
        <v>6833.880000000001</v>
      </c>
      <c r="T3494" s="65">
        <v>-8070.18</v>
      </c>
      <c r="U3494" s="65">
        <v>2621.1</v>
      </c>
      <c r="V3494" s="65">
        <v>6368.4600000000009</v>
      </c>
    </row>
    <row r="3495" spans="1:22" x14ac:dyDescent="0.25">
      <c r="A3495">
        <v>3479</v>
      </c>
      <c r="B3495" s="65">
        <v>41.05</v>
      </c>
      <c r="C3495" s="65">
        <v>321.7</v>
      </c>
      <c r="D3495" s="65">
        <v>14.35</v>
      </c>
      <c r="E3495" s="65">
        <v>218.39</v>
      </c>
      <c r="F3495" s="65">
        <v>3363.96</v>
      </c>
      <c r="G3495" s="65">
        <v>2684.5</v>
      </c>
      <c r="H3495" s="65">
        <v>10085.48</v>
      </c>
      <c r="I3495" s="65">
        <v>3149.72</v>
      </c>
      <c r="J3495" s="65">
        <v>2570.7399999999998</v>
      </c>
      <c r="K3495" s="65">
        <v>3284.09</v>
      </c>
      <c r="L3495" s="65">
        <v>-4510.8</v>
      </c>
      <c r="M3495" s="65">
        <v>756.59999999999991</v>
      </c>
      <c r="N3495" s="65">
        <v>-1868.1</v>
      </c>
      <c r="O3495" s="65">
        <v>15905</v>
      </c>
      <c r="P3495" s="65">
        <v>-35081.35</v>
      </c>
      <c r="Q3495" s="65">
        <v>-2640.2000000000003</v>
      </c>
      <c r="R3495" s="65">
        <v>-18801.079999999998</v>
      </c>
      <c r="S3495" s="65">
        <v>2416.91</v>
      </c>
      <c r="T3495" s="65">
        <v>-1103.1299999999999</v>
      </c>
      <c r="U3495" s="65">
        <v>2057.46</v>
      </c>
      <c r="V3495" s="65">
        <v>-42868.689999999988</v>
      </c>
    </row>
    <row r="3496" spans="1:22" x14ac:dyDescent="0.25">
      <c r="A3496">
        <v>3480</v>
      </c>
      <c r="B3496" s="65">
        <v>39.090200000000003</v>
      </c>
      <c r="C3496" s="65">
        <v>318.56819999999999</v>
      </c>
      <c r="D3496" s="65">
        <v>14.1526</v>
      </c>
      <c r="E3496" s="65">
        <v>227.60329999999999</v>
      </c>
      <c r="F3496" s="65">
        <v>3239.2537000000002</v>
      </c>
      <c r="G3496" s="65">
        <v>2647.8688999999999</v>
      </c>
      <c r="H3496" s="65">
        <v>9555.1890999999996</v>
      </c>
      <c r="I3496" s="65">
        <v>3081.6203</v>
      </c>
      <c r="J3496" s="65">
        <v>2572.7698999999998</v>
      </c>
      <c r="K3496" s="65">
        <v>3302.7222000000002</v>
      </c>
      <c r="L3496" s="65">
        <v>9238.6</v>
      </c>
      <c r="M3496" s="65">
        <v>5447.7</v>
      </c>
      <c r="N3496" s="65">
        <v>5748.6</v>
      </c>
      <c r="O3496" s="65">
        <v>-2526.6000000000004</v>
      </c>
      <c r="P3496" s="65">
        <v>-3904.55</v>
      </c>
      <c r="Q3496" s="65">
        <v>4686.7</v>
      </c>
      <c r="R3496" s="65">
        <v>7713.61</v>
      </c>
      <c r="S3496" s="65">
        <v>9227.25</v>
      </c>
      <c r="T3496" s="65">
        <v>-1408.0049999999999</v>
      </c>
      <c r="U3496" s="65">
        <v>-1669.08</v>
      </c>
      <c r="V3496" s="65">
        <v>32554.225000000006</v>
      </c>
    </row>
    <row r="3497" spans="1:22" x14ac:dyDescent="0.25">
      <c r="A3497">
        <v>3481</v>
      </c>
      <c r="B3497" s="65">
        <v>40.549999999999997</v>
      </c>
      <c r="C3497" s="65">
        <v>321.27999999999997</v>
      </c>
      <c r="D3497" s="65">
        <v>14.13</v>
      </c>
      <c r="E3497" s="65">
        <v>220.89</v>
      </c>
      <c r="F3497" s="65">
        <v>3222.23</v>
      </c>
      <c r="G3497" s="65">
        <v>2658.82</v>
      </c>
      <c r="H3497" s="65">
        <v>10007.709999999999</v>
      </c>
      <c r="I3497" s="65">
        <v>3130</v>
      </c>
      <c r="J3497" s="65">
        <v>2586.09</v>
      </c>
      <c r="K3497" s="65">
        <v>3279.76</v>
      </c>
      <c r="L3497" s="65">
        <v>-1005.2</v>
      </c>
      <c r="M3497" s="65">
        <v>1378.1999999999998</v>
      </c>
      <c r="N3497" s="65">
        <v>6645.5999999999995</v>
      </c>
      <c r="O3497" s="65">
        <v>10909.4</v>
      </c>
      <c r="P3497" s="65">
        <v>351.57500000000005</v>
      </c>
      <c r="Q3497" s="65">
        <v>2496.34</v>
      </c>
      <c r="R3497" s="65">
        <v>-14912.455</v>
      </c>
      <c r="S3497" s="65">
        <v>4389.17</v>
      </c>
      <c r="T3497" s="65">
        <v>-3406.29</v>
      </c>
      <c r="U3497" s="65">
        <v>2922.6600000000003</v>
      </c>
      <c r="V3497" s="65">
        <v>9769.0000000000018</v>
      </c>
    </row>
    <row r="3498" spans="1:22" x14ac:dyDescent="0.25">
      <c r="A3498">
        <v>3482</v>
      </c>
      <c r="B3498" s="65">
        <v>41.033200000000001</v>
      </c>
      <c r="C3498" s="65">
        <v>318.96559999999999</v>
      </c>
      <c r="D3498" s="65">
        <v>14.1777</v>
      </c>
      <c r="E3498" s="65">
        <v>232.63249999999999</v>
      </c>
      <c r="F3498" s="65">
        <v>3186.431</v>
      </c>
      <c r="G3498" s="65">
        <v>2711.1799000000001</v>
      </c>
      <c r="H3498" s="65">
        <v>9776.3145999999997</v>
      </c>
      <c r="I3498" s="65">
        <v>3138.7750999999998</v>
      </c>
      <c r="J3498" s="65">
        <v>2589.7046999999998</v>
      </c>
      <c r="K3498" s="65">
        <v>3296.2509</v>
      </c>
      <c r="L3498" s="65">
        <v>-4362.3999999999996</v>
      </c>
      <c r="M3498" s="65">
        <v>4851.6000000000004</v>
      </c>
      <c r="N3498" s="65">
        <v>4769.7</v>
      </c>
      <c r="O3498" s="65">
        <v>-12585</v>
      </c>
      <c r="P3498" s="65">
        <v>9301.125</v>
      </c>
      <c r="Q3498" s="65">
        <v>-7975.5</v>
      </c>
      <c r="R3498" s="65">
        <v>-3342.6650000000004</v>
      </c>
      <c r="S3498" s="65">
        <v>3511.77</v>
      </c>
      <c r="T3498" s="65">
        <v>-3948.2249999999999</v>
      </c>
      <c r="U3498" s="65">
        <v>-374.82</v>
      </c>
      <c r="V3498" s="65">
        <v>-10154.414999999999</v>
      </c>
    </row>
    <row r="3499" spans="1:22" x14ac:dyDescent="0.25">
      <c r="A3499">
        <v>3483</v>
      </c>
      <c r="B3499" s="65">
        <v>39.03</v>
      </c>
      <c r="C3499" s="65">
        <v>318.88</v>
      </c>
      <c r="D3499" s="65">
        <v>13.85</v>
      </c>
      <c r="E3499" s="65">
        <v>218.96</v>
      </c>
      <c r="F3499" s="65">
        <v>3223.97</v>
      </c>
      <c r="G3499" s="65">
        <v>2709.02</v>
      </c>
      <c r="H3499" s="65">
        <v>9605.4500000000007</v>
      </c>
      <c r="I3499" s="65">
        <v>3222.28</v>
      </c>
      <c r="J3499" s="65">
        <v>2553.92</v>
      </c>
      <c r="K3499" s="65">
        <v>3280.49</v>
      </c>
      <c r="L3499" s="65">
        <v>9665.6</v>
      </c>
      <c r="M3499" s="65">
        <v>4977.1499999999996</v>
      </c>
      <c r="N3499" s="65">
        <v>17468.100000000002</v>
      </c>
      <c r="O3499" s="65">
        <v>14752.4</v>
      </c>
      <c r="P3499" s="65">
        <v>-83.575000000000003</v>
      </c>
      <c r="Q3499" s="65">
        <v>-7544.08</v>
      </c>
      <c r="R3499" s="65">
        <v>5200.55</v>
      </c>
      <c r="S3499" s="65">
        <v>-4838.38</v>
      </c>
      <c r="T3499" s="65">
        <v>1418.82</v>
      </c>
      <c r="U3499" s="65">
        <v>2776.6</v>
      </c>
      <c r="V3499" s="65">
        <v>43793.185000000005</v>
      </c>
    </row>
    <row r="3500" spans="1:22" x14ac:dyDescent="0.25">
      <c r="A3500">
        <v>3484</v>
      </c>
      <c r="B3500" s="65">
        <v>38.779899999999998</v>
      </c>
      <c r="C3500" s="65">
        <v>321.35610000000003</v>
      </c>
      <c r="D3500" s="65">
        <v>14.2554</v>
      </c>
      <c r="E3500" s="65">
        <v>227.5445</v>
      </c>
      <c r="F3500" s="65">
        <v>3280.1224000000002</v>
      </c>
      <c r="G3500" s="65">
        <v>2750.8298</v>
      </c>
      <c r="H3500" s="65">
        <v>9707.9534999999996</v>
      </c>
      <c r="I3500" s="65">
        <v>3175.5637999999999</v>
      </c>
      <c r="J3500" s="65">
        <v>2613.0385000000001</v>
      </c>
      <c r="K3500" s="65">
        <v>3299.857</v>
      </c>
      <c r="L3500" s="65">
        <v>11410.7</v>
      </c>
      <c r="M3500" s="65">
        <v>1265.8499999999999</v>
      </c>
      <c r="N3500" s="65">
        <v>1739.4</v>
      </c>
      <c r="O3500" s="65">
        <v>-2409</v>
      </c>
      <c r="P3500" s="65">
        <v>-14121.725</v>
      </c>
      <c r="Q3500" s="65">
        <v>-15905.48</v>
      </c>
      <c r="R3500" s="65">
        <v>75.39</v>
      </c>
      <c r="S3500" s="65">
        <v>-167.1</v>
      </c>
      <c r="T3500" s="65">
        <v>-7448.2949999999992</v>
      </c>
      <c r="U3500" s="65">
        <v>-1096.04</v>
      </c>
      <c r="V3500" s="65">
        <v>-26656.299999999996</v>
      </c>
    </row>
    <row r="3501" spans="1:22" x14ac:dyDescent="0.25">
      <c r="A3501">
        <v>3485</v>
      </c>
      <c r="B3501" s="65">
        <v>40.97</v>
      </c>
      <c r="C3501" s="65">
        <v>325.20999999999998</v>
      </c>
      <c r="D3501" s="65">
        <v>14.26</v>
      </c>
      <c r="E3501" s="65">
        <v>237.91</v>
      </c>
      <c r="F3501" s="65">
        <v>3172</v>
      </c>
      <c r="G3501" s="65">
        <v>2690.79</v>
      </c>
      <c r="H3501" s="65">
        <v>9942.1299999999992</v>
      </c>
      <c r="I3501" s="65">
        <v>3140.02</v>
      </c>
      <c r="J3501" s="65">
        <v>2553.48</v>
      </c>
      <c r="K3501" s="65">
        <v>3337.14</v>
      </c>
      <c r="L3501" s="65">
        <v>-3905.2999999999997</v>
      </c>
      <c r="M3501" s="65">
        <v>-4515.3</v>
      </c>
      <c r="N3501" s="65">
        <v>1548.3</v>
      </c>
      <c r="O3501" s="65">
        <v>-23130.799999999999</v>
      </c>
      <c r="P3501" s="65">
        <v>12908.75</v>
      </c>
      <c r="Q3501" s="65">
        <v>-3898.18</v>
      </c>
      <c r="R3501" s="65">
        <v>-11633.47</v>
      </c>
      <c r="S3501" s="65">
        <v>3386.9999999999995</v>
      </c>
      <c r="T3501" s="65">
        <v>1484.76</v>
      </c>
      <c r="U3501" s="65">
        <v>-8553.0199999999986</v>
      </c>
      <c r="V3501" s="65">
        <v>-36307.26</v>
      </c>
    </row>
    <row r="3502" spans="1:22" x14ac:dyDescent="0.25">
      <c r="A3502">
        <v>3486</v>
      </c>
      <c r="B3502" s="65">
        <v>38.7624</v>
      </c>
      <c r="C3502" s="65">
        <v>322.7568</v>
      </c>
      <c r="D3502" s="65">
        <v>14.3931</v>
      </c>
      <c r="E3502" s="65">
        <v>226.85419999999999</v>
      </c>
      <c r="F3502" s="65">
        <v>3110.3629999999998</v>
      </c>
      <c r="G3502" s="65">
        <v>2724.0727000000002</v>
      </c>
      <c r="H3502" s="65">
        <v>9678.8492999999999</v>
      </c>
      <c r="I3502" s="65">
        <v>3189.3231999999998</v>
      </c>
      <c r="J3502" s="65">
        <v>2539.6716999999999</v>
      </c>
      <c r="K3502" s="65">
        <v>3233.1010999999999</v>
      </c>
      <c r="L3502" s="65">
        <v>11533.199999999999</v>
      </c>
      <c r="M3502" s="65">
        <v>-835.19999999999993</v>
      </c>
      <c r="N3502" s="65">
        <v>-3630.9</v>
      </c>
      <c r="O3502" s="65">
        <v>-1028.4000000000001</v>
      </c>
      <c r="P3502" s="65">
        <v>28318.125</v>
      </c>
      <c r="Q3502" s="65">
        <v>-10554.06</v>
      </c>
      <c r="R3502" s="65">
        <v>1530.6</v>
      </c>
      <c r="S3502" s="65">
        <v>-1543.04</v>
      </c>
      <c r="T3502" s="65">
        <v>3556.7250000000004</v>
      </c>
      <c r="U3502" s="65">
        <v>12255.14</v>
      </c>
      <c r="V3502" s="65">
        <v>39602.189999999995</v>
      </c>
    </row>
    <row r="3503" spans="1:22" x14ac:dyDescent="0.25">
      <c r="A3503">
        <v>3487</v>
      </c>
      <c r="B3503" s="65">
        <v>41.81</v>
      </c>
      <c r="C3503" s="65">
        <v>320.92</v>
      </c>
      <c r="D3503" s="65">
        <v>13.9</v>
      </c>
      <c r="E3503" s="65">
        <v>227.14</v>
      </c>
      <c r="F3503" s="65">
        <v>3295.59</v>
      </c>
      <c r="G3503" s="65">
        <v>2707.95</v>
      </c>
      <c r="H3503" s="65">
        <v>10049.31</v>
      </c>
      <c r="I3503" s="65">
        <v>3080.5</v>
      </c>
      <c r="J3503" s="65">
        <v>2549.81</v>
      </c>
      <c r="K3503" s="65">
        <v>3279.15</v>
      </c>
      <c r="L3503" s="65">
        <v>-9776.2000000000007</v>
      </c>
      <c r="M3503" s="65">
        <v>1912.7999999999997</v>
      </c>
      <c r="N3503" s="65">
        <v>15744.3</v>
      </c>
      <c r="O3503" s="65">
        <v>-1607</v>
      </c>
      <c r="P3503" s="65">
        <v>-17988.75</v>
      </c>
      <c r="Q3503" s="65">
        <v>-7329.64</v>
      </c>
      <c r="R3503" s="65">
        <v>-16992.259999999998</v>
      </c>
      <c r="S3503" s="65">
        <v>9339.2899999999991</v>
      </c>
      <c r="T3503" s="65">
        <v>2036.31</v>
      </c>
      <c r="U3503" s="65">
        <v>3046.16</v>
      </c>
      <c r="V3503" s="65">
        <v>-21614.989999999998</v>
      </c>
    </row>
    <row r="3504" spans="1:22" x14ac:dyDescent="0.25">
      <c r="A3504">
        <v>3488</v>
      </c>
      <c r="B3504" s="65">
        <v>40.454599999999999</v>
      </c>
      <c r="C3504" s="65">
        <v>329.63670000000002</v>
      </c>
      <c r="D3504" s="65">
        <v>14.244</v>
      </c>
      <c r="E3504" s="65">
        <v>228.45249999999999</v>
      </c>
      <c r="F3504" s="65">
        <v>3181.0744</v>
      </c>
      <c r="G3504" s="65">
        <v>2685.0419999999999</v>
      </c>
      <c r="H3504" s="65">
        <v>10173.9915</v>
      </c>
      <c r="I3504" s="65">
        <v>3186.5016999999998</v>
      </c>
      <c r="J3504" s="65">
        <v>2561.5027</v>
      </c>
      <c r="K3504" s="65">
        <v>3315.3159999999998</v>
      </c>
      <c r="L3504" s="65">
        <v>-312.2</v>
      </c>
      <c r="M3504" s="65">
        <v>-11155.05</v>
      </c>
      <c r="N3504" s="65">
        <v>2184</v>
      </c>
      <c r="O3504" s="65">
        <v>-4225</v>
      </c>
      <c r="P3504" s="65">
        <v>10640.275000000001</v>
      </c>
      <c r="Q3504" s="65">
        <v>-2747.92</v>
      </c>
      <c r="R3504" s="65">
        <v>-23226.51</v>
      </c>
      <c r="S3504" s="65">
        <v>-1260.8900000000001</v>
      </c>
      <c r="T3504" s="65">
        <v>282.07499999999999</v>
      </c>
      <c r="U3504" s="65">
        <v>-4187.84</v>
      </c>
      <c r="V3504" s="65">
        <v>-34009.06</v>
      </c>
    </row>
    <row r="3505" spans="1:22" x14ac:dyDescent="0.25">
      <c r="A3505">
        <v>3489</v>
      </c>
      <c r="B3505" s="65">
        <v>41</v>
      </c>
      <c r="C3505" s="65">
        <v>315.23</v>
      </c>
      <c r="D3505" s="65">
        <v>14.09</v>
      </c>
      <c r="E3505" s="65">
        <v>210.98</v>
      </c>
      <c r="F3505" s="65">
        <v>3431.57</v>
      </c>
      <c r="G3505" s="65">
        <v>2664.08</v>
      </c>
      <c r="H3505" s="65">
        <v>9604.32</v>
      </c>
      <c r="I3505" s="65">
        <v>3104.37</v>
      </c>
      <c r="J3505" s="65">
        <v>2562.84</v>
      </c>
      <c r="K3505" s="65">
        <v>3305.4</v>
      </c>
      <c r="L3505" s="65">
        <v>-4117.3999999999996</v>
      </c>
      <c r="M3505" s="65">
        <v>10458.75</v>
      </c>
      <c r="N3505" s="65">
        <v>8287.5</v>
      </c>
      <c r="O3505" s="65">
        <v>30717.4</v>
      </c>
      <c r="P3505" s="65">
        <v>-51982.875</v>
      </c>
      <c r="Q3505" s="65">
        <v>1443.62</v>
      </c>
      <c r="R3505" s="65">
        <v>5256.9450000000006</v>
      </c>
      <c r="S3505" s="65">
        <v>6952.4</v>
      </c>
      <c r="T3505" s="65">
        <v>81.11999999999999</v>
      </c>
      <c r="U3505" s="65">
        <v>-2203.96</v>
      </c>
      <c r="V3505" s="65">
        <v>4893.5</v>
      </c>
    </row>
    <row r="3506" spans="1:22" x14ac:dyDescent="0.25">
      <c r="A3506">
        <v>3490</v>
      </c>
      <c r="B3506" s="65">
        <v>40.2759</v>
      </c>
      <c r="C3506" s="65">
        <v>327.81270000000001</v>
      </c>
      <c r="D3506" s="65">
        <v>14.2088</v>
      </c>
      <c r="E3506" s="65">
        <v>226.67779999999999</v>
      </c>
      <c r="F3506" s="65">
        <v>3237.3418999999999</v>
      </c>
      <c r="G3506" s="65">
        <v>2732.6635000000001</v>
      </c>
      <c r="H3506" s="65">
        <v>10045.5651</v>
      </c>
      <c r="I3506" s="65">
        <v>3218.5794999999998</v>
      </c>
      <c r="J3506" s="65">
        <v>2530.3049000000001</v>
      </c>
      <c r="K3506" s="65">
        <v>3277.8607999999999</v>
      </c>
      <c r="L3506" s="65">
        <v>938.69999999999993</v>
      </c>
      <c r="M3506" s="65">
        <v>-8419.0500000000011</v>
      </c>
      <c r="N3506" s="65">
        <v>3556.8</v>
      </c>
      <c r="O3506" s="65">
        <v>-675.6</v>
      </c>
      <c r="P3506" s="65">
        <v>-3426.6</v>
      </c>
      <c r="Q3506" s="65">
        <v>-12272.22</v>
      </c>
      <c r="R3506" s="65">
        <v>-16805.189999999999</v>
      </c>
      <c r="S3506" s="65">
        <v>-4468.67</v>
      </c>
      <c r="T3506" s="65">
        <v>4961.7449999999999</v>
      </c>
      <c r="U3506" s="65">
        <v>3303.2</v>
      </c>
      <c r="V3506" s="65">
        <v>-33306.885000000002</v>
      </c>
    </row>
    <row r="3507" spans="1:22" x14ac:dyDescent="0.25">
      <c r="A3507">
        <v>3491</v>
      </c>
      <c r="B3507" s="65">
        <v>40.43</v>
      </c>
      <c r="C3507" s="65">
        <v>321.94</v>
      </c>
      <c r="D3507" s="65">
        <v>14.19</v>
      </c>
      <c r="E3507" s="65">
        <v>234.45</v>
      </c>
      <c r="F3507" s="65">
        <v>3220.06</v>
      </c>
      <c r="G3507" s="65">
        <v>2637.97</v>
      </c>
      <c r="H3507" s="65">
        <v>9632.4</v>
      </c>
      <c r="I3507" s="65">
        <v>3115.03</v>
      </c>
      <c r="J3507" s="65">
        <v>2625.16</v>
      </c>
      <c r="K3507" s="65">
        <v>3309.09</v>
      </c>
      <c r="L3507" s="65">
        <v>-165.9</v>
      </c>
      <c r="M3507" s="65">
        <v>388.65</v>
      </c>
      <c r="N3507" s="65">
        <v>4329</v>
      </c>
      <c r="O3507" s="65">
        <v>-16225.6</v>
      </c>
      <c r="P3507" s="65">
        <v>894.5</v>
      </c>
      <c r="Q3507" s="65">
        <v>6666.9</v>
      </c>
      <c r="R3507" s="65">
        <v>3853.1849999999999</v>
      </c>
      <c r="S3507" s="65">
        <v>5886.07</v>
      </c>
      <c r="T3507" s="65">
        <v>-9266.67</v>
      </c>
      <c r="U3507" s="65">
        <v>-2942.54</v>
      </c>
      <c r="V3507" s="65">
        <v>-6582.4050000000016</v>
      </c>
    </row>
    <row r="3508" spans="1:22" x14ac:dyDescent="0.25">
      <c r="A3508">
        <v>3492</v>
      </c>
      <c r="B3508" s="65">
        <v>40.740699999999997</v>
      </c>
      <c r="C3508" s="65">
        <v>322.40820000000002</v>
      </c>
      <c r="D3508" s="65">
        <v>13.9353</v>
      </c>
      <c r="E3508" s="65">
        <v>221.209</v>
      </c>
      <c r="F3508" s="65">
        <v>3197.5562</v>
      </c>
      <c r="G3508" s="65">
        <v>2633.4243999999999</v>
      </c>
      <c r="H3508" s="65">
        <v>9631.4313999999995</v>
      </c>
      <c r="I3508" s="65">
        <v>3120.9836</v>
      </c>
      <c r="J3508" s="65">
        <v>2554.9796000000001</v>
      </c>
      <c r="K3508" s="65">
        <v>3301.6212</v>
      </c>
      <c r="L3508" s="65">
        <v>-2314.9</v>
      </c>
      <c r="M3508" s="65">
        <v>-312.3</v>
      </c>
      <c r="N3508" s="65">
        <v>14223.300000000001</v>
      </c>
      <c r="O3508" s="65">
        <v>10262</v>
      </c>
      <c r="P3508" s="65">
        <v>6519.8249999999998</v>
      </c>
      <c r="Q3508" s="65">
        <v>7575.6</v>
      </c>
      <c r="R3508" s="65">
        <v>3901.4949999999999</v>
      </c>
      <c r="S3508" s="65">
        <v>5290.92</v>
      </c>
      <c r="T3508" s="65">
        <v>1260.5400000000002</v>
      </c>
      <c r="U3508" s="65">
        <v>-1448.8799999999999</v>
      </c>
      <c r="V3508" s="65">
        <v>44957.600000000006</v>
      </c>
    </row>
    <row r="3509" spans="1:22" x14ac:dyDescent="0.25">
      <c r="A3509">
        <v>3493</v>
      </c>
      <c r="B3509" s="65">
        <v>40.619999999999997</v>
      </c>
      <c r="C3509" s="65">
        <v>321.3</v>
      </c>
      <c r="D3509" s="65">
        <v>14.63</v>
      </c>
      <c r="E3509" s="65">
        <v>230.7</v>
      </c>
      <c r="F3509" s="65">
        <v>3382.97</v>
      </c>
      <c r="G3509" s="65">
        <v>2609.4299999999998</v>
      </c>
      <c r="H3509" s="65">
        <v>9902.31</v>
      </c>
      <c r="I3509" s="65">
        <v>3177.25</v>
      </c>
      <c r="J3509" s="65">
        <v>2541.2199999999998</v>
      </c>
      <c r="K3509" s="65">
        <v>3298.06</v>
      </c>
      <c r="L3509" s="65">
        <v>-1497.3</v>
      </c>
      <c r="M3509" s="65">
        <v>1345.5</v>
      </c>
      <c r="N3509" s="65">
        <v>-12990.9</v>
      </c>
      <c r="O3509" s="65">
        <v>-8713.8000000000011</v>
      </c>
      <c r="P3509" s="65">
        <v>-39833.375</v>
      </c>
      <c r="Q3509" s="65">
        <v>12375.320000000002</v>
      </c>
      <c r="R3509" s="65">
        <v>-9642.1899999999987</v>
      </c>
      <c r="S3509" s="65">
        <v>-335.63</v>
      </c>
      <c r="T3509" s="65">
        <v>3325.2149999999997</v>
      </c>
      <c r="U3509" s="65">
        <v>-735.83999999999992</v>
      </c>
      <c r="V3509" s="65">
        <v>-56702.999999999993</v>
      </c>
    </row>
    <row r="3510" spans="1:22" x14ac:dyDescent="0.25">
      <c r="A3510">
        <v>3494</v>
      </c>
      <c r="B3510" s="65">
        <v>41.898200000000003</v>
      </c>
      <c r="C3510" s="65">
        <v>318.33370000000002</v>
      </c>
      <c r="D3510" s="65">
        <v>14.2965</v>
      </c>
      <c r="E3510" s="65">
        <v>227.8339</v>
      </c>
      <c r="F3510" s="65">
        <v>3204.2655</v>
      </c>
      <c r="G3510" s="65">
        <v>2721.0931</v>
      </c>
      <c r="H3510" s="65">
        <v>9787.4413999999997</v>
      </c>
      <c r="I3510" s="65">
        <v>3183.0423999999998</v>
      </c>
      <c r="J3510" s="65">
        <v>2617.3287999999998</v>
      </c>
      <c r="K3510" s="65">
        <v>3322.4403000000002</v>
      </c>
      <c r="L3510" s="65">
        <v>-10417.4</v>
      </c>
      <c r="M3510" s="65">
        <v>5799.45</v>
      </c>
      <c r="N3510" s="65">
        <v>136.5</v>
      </c>
      <c r="O3510" s="65">
        <v>-2987.8</v>
      </c>
      <c r="P3510" s="65">
        <v>4842.5</v>
      </c>
      <c r="Q3510" s="65">
        <v>-9958.14</v>
      </c>
      <c r="R3510" s="65">
        <v>-3899.0049999999997</v>
      </c>
      <c r="S3510" s="65">
        <v>-914.95999999999992</v>
      </c>
      <c r="T3510" s="65">
        <v>-8091.84</v>
      </c>
      <c r="U3510" s="65">
        <v>-5612.7</v>
      </c>
      <c r="V3510" s="65">
        <v>-31103.395</v>
      </c>
    </row>
    <row r="3511" spans="1:22" x14ac:dyDescent="0.25">
      <c r="A3511">
        <v>3495</v>
      </c>
      <c r="B3511" s="65">
        <v>40.42</v>
      </c>
      <c r="C3511" s="65">
        <v>315.86</v>
      </c>
      <c r="D3511" s="65">
        <v>13.77</v>
      </c>
      <c r="E3511" s="65">
        <v>224.7</v>
      </c>
      <c r="F3511" s="65">
        <v>3191.31</v>
      </c>
      <c r="G3511" s="65">
        <v>2692.57</v>
      </c>
      <c r="H3511" s="65">
        <v>9354.48</v>
      </c>
      <c r="I3511" s="65">
        <v>3146.53</v>
      </c>
      <c r="J3511" s="65">
        <v>2564.46</v>
      </c>
      <c r="K3511" s="65">
        <v>3282.28</v>
      </c>
      <c r="L3511" s="65">
        <v>-77</v>
      </c>
      <c r="M3511" s="65">
        <v>9512.7000000000007</v>
      </c>
      <c r="N3511" s="65">
        <v>20806.5</v>
      </c>
      <c r="O3511" s="65">
        <v>3274</v>
      </c>
      <c r="P3511" s="65">
        <v>8081.3</v>
      </c>
      <c r="Q3511" s="65">
        <v>-4254.04</v>
      </c>
      <c r="R3511" s="65">
        <v>17748.915000000001</v>
      </c>
      <c r="S3511" s="65">
        <v>2736.54</v>
      </c>
      <c r="T3511" s="65">
        <v>-161.565</v>
      </c>
      <c r="U3511" s="65">
        <v>2419.3000000000002</v>
      </c>
      <c r="V3511" s="65">
        <v>60086.65</v>
      </c>
    </row>
    <row r="3512" spans="1:22" x14ac:dyDescent="0.25">
      <c r="A3512">
        <v>3496</v>
      </c>
      <c r="B3512" s="65">
        <v>39.000700000000002</v>
      </c>
      <c r="C3512" s="65">
        <v>310.87119999999999</v>
      </c>
      <c r="D3512" s="65">
        <v>14.0677</v>
      </c>
      <c r="E3512" s="65">
        <v>228.3278</v>
      </c>
      <c r="F3512" s="65">
        <v>3193.6390000000001</v>
      </c>
      <c r="G3512" s="65">
        <v>2709.9515999999999</v>
      </c>
      <c r="H3512" s="65">
        <v>9651.1456999999991</v>
      </c>
      <c r="I3512" s="65">
        <v>3198.9189000000001</v>
      </c>
      <c r="J3512" s="65">
        <v>2567.8748000000001</v>
      </c>
      <c r="K3512" s="65">
        <v>3296.3067999999998</v>
      </c>
      <c r="L3512" s="65">
        <v>9865.1</v>
      </c>
      <c r="M3512" s="65">
        <v>16993.2</v>
      </c>
      <c r="N3512" s="65">
        <v>9059.7000000000007</v>
      </c>
      <c r="O3512" s="65">
        <v>-3975.6</v>
      </c>
      <c r="P3512" s="65">
        <v>7499.125</v>
      </c>
      <c r="Q3512" s="65">
        <v>-7729.84</v>
      </c>
      <c r="R3512" s="65">
        <v>2915.78</v>
      </c>
      <c r="S3512" s="65">
        <v>-2502.61</v>
      </c>
      <c r="T3512" s="65">
        <v>-673.74</v>
      </c>
      <c r="U3512" s="65">
        <v>-386</v>
      </c>
      <c r="V3512" s="65">
        <v>31065.115000000002</v>
      </c>
    </row>
    <row r="3513" spans="1:22" x14ac:dyDescent="0.25">
      <c r="A3513">
        <v>3497</v>
      </c>
      <c r="B3513" s="65">
        <v>40.479999999999997</v>
      </c>
      <c r="C3513" s="65">
        <v>316.76</v>
      </c>
      <c r="D3513" s="65">
        <v>14.54</v>
      </c>
      <c r="E3513" s="65">
        <v>224.21</v>
      </c>
      <c r="F3513" s="65">
        <v>3174.86</v>
      </c>
      <c r="G3513" s="65">
        <v>2676.12</v>
      </c>
      <c r="H3513" s="65">
        <v>9958.77</v>
      </c>
      <c r="I3513" s="65">
        <v>3150.82</v>
      </c>
      <c r="J3513" s="65">
        <v>2560.23</v>
      </c>
      <c r="K3513" s="65">
        <v>3337.66</v>
      </c>
      <c r="L3513" s="65">
        <v>-523.6</v>
      </c>
      <c r="M3513" s="65">
        <v>8166.15</v>
      </c>
      <c r="N3513" s="65">
        <v>-9293.7000000000007</v>
      </c>
      <c r="O3513" s="65">
        <v>4261.3999999999996</v>
      </c>
      <c r="P3513" s="65">
        <v>12194.025</v>
      </c>
      <c r="Q3513" s="65">
        <v>-964.3599999999999</v>
      </c>
      <c r="R3513" s="65">
        <v>-12465.285</v>
      </c>
      <c r="S3513" s="65">
        <v>2306.9</v>
      </c>
      <c r="T3513" s="65">
        <v>473.09999999999997</v>
      </c>
      <c r="U3513" s="65">
        <v>-8656.76</v>
      </c>
      <c r="V3513" s="65">
        <v>-4502.1300000000028</v>
      </c>
    </row>
    <row r="3514" spans="1:22" x14ac:dyDescent="0.25">
      <c r="A3514">
        <v>3498</v>
      </c>
      <c r="B3514" s="65">
        <v>40.239400000000003</v>
      </c>
      <c r="C3514" s="65">
        <v>321.6857</v>
      </c>
      <c r="D3514" s="65">
        <v>14.519299999999999</v>
      </c>
      <c r="E3514" s="65">
        <v>221.35390000000001</v>
      </c>
      <c r="F3514" s="65">
        <v>3157.6071000000002</v>
      </c>
      <c r="G3514" s="65">
        <v>2707.8189000000002</v>
      </c>
      <c r="H3514" s="65">
        <v>9815.3762000000006</v>
      </c>
      <c r="I3514" s="65">
        <v>3178.7260000000001</v>
      </c>
      <c r="J3514" s="65">
        <v>2594.4751000000001</v>
      </c>
      <c r="K3514" s="65">
        <v>3280.9742000000001</v>
      </c>
      <c r="L3514" s="65">
        <v>1194.2</v>
      </c>
      <c r="M3514" s="65">
        <v>771.44999999999993</v>
      </c>
      <c r="N3514" s="65">
        <v>-8552.6999999999989</v>
      </c>
      <c r="O3514" s="65">
        <v>9972.2000000000007</v>
      </c>
      <c r="P3514" s="65">
        <v>16507.100000000002</v>
      </c>
      <c r="Q3514" s="65">
        <v>-7303.3</v>
      </c>
      <c r="R3514" s="65">
        <v>-5295.7449999999999</v>
      </c>
      <c r="S3514" s="65">
        <v>-483.32</v>
      </c>
      <c r="T3514" s="65">
        <v>-4663.7849999999999</v>
      </c>
      <c r="U3514" s="65">
        <v>2680.52</v>
      </c>
      <c r="V3514" s="65">
        <v>4826.6200000000044</v>
      </c>
    </row>
    <row r="3515" spans="1:22" x14ac:dyDescent="0.25">
      <c r="A3515">
        <v>3499</v>
      </c>
      <c r="B3515" s="65">
        <v>40.67</v>
      </c>
      <c r="C3515" s="65">
        <v>320.01</v>
      </c>
      <c r="D3515" s="65">
        <v>14.03</v>
      </c>
      <c r="E3515" s="65">
        <v>228.11</v>
      </c>
      <c r="F3515" s="65">
        <v>3236.58</v>
      </c>
      <c r="G3515" s="65">
        <v>2639.84</v>
      </c>
      <c r="H3515" s="65">
        <v>9742.86</v>
      </c>
      <c r="I3515" s="65">
        <v>3190.45</v>
      </c>
      <c r="J3515" s="65">
        <v>2580.71</v>
      </c>
      <c r="K3515" s="65">
        <v>3255.46</v>
      </c>
      <c r="L3515" s="65">
        <v>-1845.2</v>
      </c>
      <c r="M3515" s="65">
        <v>3291.8999999999996</v>
      </c>
      <c r="N3515" s="65">
        <v>10436.4</v>
      </c>
      <c r="O3515" s="65">
        <v>-3544</v>
      </c>
      <c r="P3515" s="65">
        <v>-3236.5750000000003</v>
      </c>
      <c r="Q3515" s="65">
        <v>6291.66</v>
      </c>
      <c r="R3515" s="65">
        <v>-1670.1250000000002</v>
      </c>
      <c r="S3515" s="65">
        <v>-1655.2700000000002</v>
      </c>
      <c r="T3515" s="65">
        <v>-2598.84</v>
      </c>
      <c r="U3515" s="65">
        <v>7782.74</v>
      </c>
      <c r="V3515" s="65">
        <v>13252.689999999997</v>
      </c>
    </row>
    <row r="3516" spans="1:22" x14ac:dyDescent="0.25">
      <c r="A3516">
        <v>3500</v>
      </c>
      <c r="B3516" s="65">
        <v>40.445799999999998</v>
      </c>
      <c r="C3516" s="65">
        <v>321.35969999999998</v>
      </c>
      <c r="D3516" s="65">
        <v>14.7836</v>
      </c>
      <c r="E3516" s="65">
        <v>228.80959999999999</v>
      </c>
      <c r="F3516" s="65">
        <v>3091.5106000000001</v>
      </c>
      <c r="G3516" s="65">
        <v>2701.7964999999999</v>
      </c>
      <c r="H3516" s="65">
        <v>9846.4927000000007</v>
      </c>
      <c r="I3516" s="65">
        <v>3162.8438000000001</v>
      </c>
      <c r="J3516" s="65">
        <v>2552.7265000000002</v>
      </c>
      <c r="K3516" s="65">
        <v>3325.4524999999999</v>
      </c>
      <c r="L3516" s="65">
        <v>-250.6</v>
      </c>
      <c r="M3516" s="65">
        <v>1260.45</v>
      </c>
      <c r="N3516" s="65">
        <v>-18860.399999999998</v>
      </c>
      <c r="O3516" s="65">
        <v>-4939.2</v>
      </c>
      <c r="P3516" s="65">
        <v>33031.224999999999</v>
      </c>
      <c r="Q3516" s="65">
        <v>-6098.82</v>
      </c>
      <c r="R3516" s="65">
        <v>-6851.57</v>
      </c>
      <c r="S3516" s="65">
        <v>1104.8999999999999</v>
      </c>
      <c r="T3516" s="65">
        <v>1598.5050000000001</v>
      </c>
      <c r="U3516" s="65">
        <v>-6215.14</v>
      </c>
      <c r="V3516" s="65">
        <v>-6220.6500000000015</v>
      </c>
    </row>
    <row r="3517" spans="1:22" x14ac:dyDescent="0.25">
      <c r="A3517">
        <v>3501</v>
      </c>
      <c r="B3517" s="65">
        <v>40.380000000000003</v>
      </c>
      <c r="C3517" s="65">
        <v>322.69</v>
      </c>
      <c r="D3517" s="65">
        <v>14.19</v>
      </c>
      <c r="E3517" s="65">
        <v>228.71</v>
      </c>
      <c r="F3517" s="65">
        <v>3349.18</v>
      </c>
      <c r="G3517" s="65">
        <v>2721.66</v>
      </c>
      <c r="H3517" s="65">
        <v>9851.59</v>
      </c>
      <c r="I3517" s="65">
        <v>3173.95</v>
      </c>
      <c r="J3517" s="65">
        <v>2553.9899999999998</v>
      </c>
      <c r="K3517" s="65">
        <v>3297.54</v>
      </c>
      <c r="L3517" s="65">
        <v>229.60000000000002</v>
      </c>
      <c r="M3517" s="65">
        <v>-731.25</v>
      </c>
      <c r="N3517" s="65">
        <v>4153.5</v>
      </c>
      <c r="O3517" s="65">
        <v>-4749</v>
      </c>
      <c r="P3517" s="65">
        <v>-31386.25</v>
      </c>
      <c r="Q3517" s="65">
        <v>-10070.58</v>
      </c>
      <c r="R3517" s="65">
        <v>-7106.3550000000005</v>
      </c>
      <c r="S3517" s="65">
        <v>-5.53</v>
      </c>
      <c r="T3517" s="65">
        <v>1409.6250000000002</v>
      </c>
      <c r="U3517" s="65">
        <v>-632.5</v>
      </c>
      <c r="V3517" s="65">
        <v>-48888.740000000005</v>
      </c>
    </row>
    <row r="3518" spans="1:22" x14ac:dyDescent="0.25">
      <c r="A3518">
        <v>3502</v>
      </c>
      <c r="B3518" s="65">
        <v>40.181399999999996</v>
      </c>
      <c r="C3518" s="65">
        <v>319.82380000000001</v>
      </c>
      <c r="D3518" s="65">
        <v>14.492900000000001</v>
      </c>
      <c r="E3518" s="65">
        <v>219.6249</v>
      </c>
      <c r="F3518" s="65">
        <v>3239.7136</v>
      </c>
      <c r="G3518" s="65">
        <v>2664.0754999999999</v>
      </c>
      <c r="H3518" s="65">
        <v>10031.098400000001</v>
      </c>
      <c r="I3518" s="65">
        <v>3180.7212</v>
      </c>
      <c r="J3518" s="65">
        <v>2557.1149</v>
      </c>
      <c r="K3518" s="65">
        <v>3331.0021000000002</v>
      </c>
      <c r="L3518" s="65">
        <v>1600.2</v>
      </c>
      <c r="M3518" s="65">
        <v>3564.2999999999997</v>
      </c>
      <c r="N3518" s="65">
        <v>-7523.0999999999995</v>
      </c>
      <c r="O3518" s="65">
        <v>13430.199999999999</v>
      </c>
      <c r="P3518" s="65">
        <v>-4019.5249999999996</v>
      </c>
      <c r="Q3518" s="65">
        <v>1445.3799999999999</v>
      </c>
      <c r="R3518" s="65">
        <v>-16081.855</v>
      </c>
      <c r="S3518" s="65">
        <v>-682.84</v>
      </c>
      <c r="T3518" s="65">
        <v>940.245</v>
      </c>
      <c r="U3518" s="65">
        <v>-7325.06</v>
      </c>
      <c r="V3518" s="65">
        <v>-14652.055000000002</v>
      </c>
    </row>
    <row r="3519" spans="1:22" x14ac:dyDescent="0.25">
      <c r="A3519">
        <v>3503</v>
      </c>
      <c r="B3519" s="65">
        <v>40.880000000000003</v>
      </c>
      <c r="C3519" s="65">
        <v>324.48</v>
      </c>
      <c r="D3519" s="65">
        <v>14.59</v>
      </c>
      <c r="E3519" s="65">
        <v>225.62</v>
      </c>
      <c r="F3519" s="65">
        <v>3249.08</v>
      </c>
      <c r="G3519" s="65">
        <v>2667.29</v>
      </c>
      <c r="H3519" s="65">
        <v>10124.030000000001</v>
      </c>
      <c r="I3519" s="65">
        <v>3221.58</v>
      </c>
      <c r="J3519" s="65">
        <v>2545.52</v>
      </c>
      <c r="K3519" s="65">
        <v>3300.07</v>
      </c>
      <c r="L3519" s="65">
        <v>-3278.1</v>
      </c>
      <c r="M3519" s="65">
        <v>-3421.0499999999997</v>
      </c>
      <c r="N3519" s="65">
        <v>-11493.300000000001</v>
      </c>
      <c r="O3519" s="65">
        <v>1441.4</v>
      </c>
      <c r="P3519" s="65">
        <v>-6361.3249999999998</v>
      </c>
      <c r="Q3519" s="65">
        <v>803.48</v>
      </c>
      <c r="R3519" s="65">
        <v>-20728.335000000003</v>
      </c>
      <c r="S3519" s="65">
        <v>-4768.28</v>
      </c>
      <c r="T3519" s="65">
        <v>2679.06</v>
      </c>
      <c r="U3519" s="65">
        <v>-1137.6400000000001</v>
      </c>
      <c r="V3519" s="65">
        <v>-46264.090000000004</v>
      </c>
    </row>
    <row r="3520" spans="1:22" x14ac:dyDescent="0.25">
      <c r="A3520">
        <v>3504</v>
      </c>
      <c r="B3520" s="65">
        <v>40.028100000000002</v>
      </c>
      <c r="C3520" s="65">
        <v>325.4597</v>
      </c>
      <c r="D3520" s="65">
        <v>14.5961</v>
      </c>
      <c r="E3520" s="65">
        <v>225.38069999999999</v>
      </c>
      <c r="F3520" s="65">
        <v>3119.6138000000001</v>
      </c>
      <c r="G3520" s="65">
        <v>2709.2219</v>
      </c>
      <c r="H3520" s="65">
        <v>10101.660599999999</v>
      </c>
      <c r="I3520" s="65">
        <v>3160.6846</v>
      </c>
      <c r="J3520" s="65">
        <v>2543.1133</v>
      </c>
      <c r="K3520" s="65">
        <v>3248.0778</v>
      </c>
      <c r="L3520" s="65">
        <v>2673.3</v>
      </c>
      <c r="M3520" s="65">
        <v>-4889.55</v>
      </c>
      <c r="N3520" s="65">
        <v>-11547.9</v>
      </c>
      <c r="O3520" s="65">
        <v>1918.6000000000001</v>
      </c>
      <c r="P3520" s="65">
        <v>26005.424999999999</v>
      </c>
      <c r="Q3520" s="65">
        <v>-7583.9</v>
      </c>
      <c r="R3520" s="65">
        <v>-19609.965</v>
      </c>
      <c r="S3520" s="65">
        <v>1320.82</v>
      </c>
      <c r="T3520" s="65">
        <v>3040.4850000000001</v>
      </c>
      <c r="U3520" s="65">
        <v>9259.7999999999993</v>
      </c>
      <c r="V3520" s="65">
        <v>587.11499999999978</v>
      </c>
    </row>
    <row r="3521" spans="1:22" x14ac:dyDescent="0.25">
      <c r="A3521">
        <v>3505</v>
      </c>
      <c r="B3521" s="65">
        <v>40.81</v>
      </c>
      <c r="C3521" s="65">
        <v>316.67</v>
      </c>
      <c r="D3521" s="65">
        <v>14.06</v>
      </c>
      <c r="E3521" s="65">
        <v>229.48</v>
      </c>
      <c r="F3521" s="65">
        <v>3074.92</v>
      </c>
      <c r="G3521" s="65">
        <v>2684.62</v>
      </c>
      <c r="H3521" s="65">
        <v>9645.68</v>
      </c>
      <c r="I3521" s="65">
        <v>3153.97</v>
      </c>
      <c r="J3521" s="65">
        <v>2557.19</v>
      </c>
      <c r="K3521" s="65">
        <v>3325.5</v>
      </c>
      <c r="L3521" s="65">
        <v>-2790.9</v>
      </c>
      <c r="M3521" s="65">
        <v>8299.5</v>
      </c>
      <c r="N3521" s="65">
        <v>9406.7999999999993</v>
      </c>
      <c r="O3521" s="65">
        <v>-6278.6</v>
      </c>
      <c r="P3521" s="65">
        <v>37179.324999999997</v>
      </c>
      <c r="Q3521" s="65">
        <v>-2663.5</v>
      </c>
      <c r="R3521" s="65">
        <v>3189.01</v>
      </c>
      <c r="S3521" s="65">
        <v>1992.3100000000002</v>
      </c>
      <c r="T3521" s="65">
        <v>928.39499999999998</v>
      </c>
      <c r="U3521" s="65">
        <v>-6225.5</v>
      </c>
      <c r="V3521" s="65">
        <v>43036.84</v>
      </c>
    </row>
    <row r="3522" spans="1:22" x14ac:dyDescent="0.25">
      <c r="A3522">
        <v>3506</v>
      </c>
      <c r="B3522" s="65">
        <v>41.875999999999998</v>
      </c>
      <c r="C3522" s="65">
        <v>318.07240000000002</v>
      </c>
      <c r="D3522" s="65">
        <v>14.671099999999999</v>
      </c>
      <c r="E3522" s="65">
        <v>229.60550000000001</v>
      </c>
      <c r="F3522" s="65">
        <v>3304.2806</v>
      </c>
      <c r="G3522" s="65">
        <v>2679.3510000000001</v>
      </c>
      <c r="H3522" s="65">
        <v>9460.7957000000006</v>
      </c>
      <c r="I3522" s="65">
        <v>3222.9562000000001</v>
      </c>
      <c r="J3522" s="65">
        <v>2529.2844</v>
      </c>
      <c r="K3522" s="65">
        <v>3308.6073999999999</v>
      </c>
      <c r="L3522" s="65">
        <v>-10262</v>
      </c>
      <c r="M3522" s="65">
        <v>6191.4000000000005</v>
      </c>
      <c r="N3522" s="65">
        <v>-14472.9</v>
      </c>
      <c r="O3522" s="65">
        <v>-6531</v>
      </c>
      <c r="P3522" s="65">
        <v>-20161.275000000001</v>
      </c>
      <c r="Q3522" s="65">
        <v>-1609.72</v>
      </c>
      <c r="R3522" s="65">
        <v>12433.28</v>
      </c>
      <c r="S3522" s="65">
        <v>-4906.34</v>
      </c>
      <c r="T3522" s="65">
        <v>5114.82</v>
      </c>
      <c r="U3522" s="65">
        <v>-2846.1200000000003</v>
      </c>
      <c r="V3522" s="65">
        <v>-37049.85500000001</v>
      </c>
    </row>
    <row r="3523" spans="1:22" x14ac:dyDescent="0.25">
      <c r="A3523">
        <v>3507</v>
      </c>
      <c r="B3523" s="65">
        <v>41.78</v>
      </c>
      <c r="C3523" s="65">
        <v>314.83</v>
      </c>
      <c r="D3523" s="65">
        <v>14.16</v>
      </c>
      <c r="E3523" s="65">
        <v>235.98</v>
      </c>
      <c r="F3523" s="65">
        <v>3170.95</v>
      </c>
      <c r="G3523" s="65">
        <v>2706.07</v>
      </c>
      <c r="H3523" s="65">
        <v>9946.15</v>
      </c>
      <c r="I3523" s="65">
        <v>3164.64</v>
      </c>
      <c r="J3523" s="65">
        <v>2583.4899999999998</v>
      </c>
      <c r="K3523" s="65">
        <v>3350.57</v>
      </c>
      <c r="L3523" s="65">
        <v>-9581.6</v>
      </c>
      <c r="M3523" s="65">
        <v>11053.95</v>
      </c>
      <c r="N3523" s="65">
        <v>5424.9</v>
      </c>
      <c r="O3523" s="65">
        <v>-19287.199999999997</v>
      </c>
      <c r="P3523" s="65">
        <v>13171.4</v>
      </c>
      <c r="Q3523" s="65">
        <v>-6953.4000000000005</v>
      </c>
      <c r="R3523" s="65">
        <v>-11834.66</v>
      </c>
      <c r="S3523" s="65">
        <v>925.44</v>
      </c>
      <c r="T3523" s="65">
        <v>-3016.74</v>
      </c>
      <c r="U3523" s="65">
        <v>-11238.7</v>
      </c>
      <c r="V3523" s="65">
        <v>-31336.609999999997</v>
      </c>
    </row>
    <row r="3524" spans="1:22" x14ac:dyDescent="0.25">
      <c r="A3524">
        <v>3508</v>
      </c>
      <c r="B3524" s="65">
        <v>41.171900000000001</v>
      </c>
      <c r="C3524" s="65">
        <v>320.65800000000002</v>
      </c>
      <c r="D3524" s="65">
        <v>14.3491</v>
      </c>
      <c r="E3524" s="65">
        <v>220.214</v>
      </c>
      <c r="F3524" s="65">
        <v>3349.4283999999998</v>
      </c>
      <c r="G3524" s="65">
        <v>2700.8802000000001</v>
      </c>
      <c r="H3524" s="65">
        <v>10126.0805</v>
      </c>
      <c r="I3524" s="65">
        <v>3199.5464999999999</v>
      </c>
      <c r="J3524" s="65">
        <v>2533.4086000000002</v>
      </c>
      <c r="K3524" s="65">
        <v>3295.7215000000001</v>
      </c>
      <c r="L3524" s="65">
        <v>-5333.3</v>
      </c>
      <c r="M3524" s="65">
        <v>2313</v>
      </c>
      <c r="N3524" s="65">
        <v>-1914.8999999999999</v>
      </c>
      <c r="O3524" s="65">
        <v>12252</v>
      </c>
      <c r="P3524" s="65">
        <v>-31448.225000000002</v>
      </c>
      <c r="Q3524" s="65">
        <v>-5915.56</v>
      </c>
      <c r="R3524" s="65">
        <v>-20830.96</v>
      </c>
      <c r="S3524" s="65">
        <v>-2565.37</v>
      </c>
      <c r="T3524" s="65">
        <v>4496.1899999999996</v>
      </c>
      <c r="U3524" s="65">
        <v>-268.94</v>
      </c>
      <c r="V3524" s="65">
        <v>-49216.06500000001</v>
      </c>
    </row>
    <row r="3525" spans="1:22" x14ac:dyDescent="0.25">
      <c r="A3525">
        <v>3509</v>
      </c>
      <c r="B3525" s="65">
        <v>39.64</v>
      </c>
      <c r="C3525" s="65">
        <v>315.85000000000002</v>
      </c>
      <c r="D3525" s="65">
        <v>14.06</v>
      </c>
      <c r="E3525" s="65">
        <v>227.78</v>
      </c>
      <c r="F3525" s="65">
        <v>3266.44</v>
      </c>
      <c r="G3525" s="65">
        <v>2583.21</v>
      </c>
      <c r="H3525" s="65">
        <v>9917.17</v>
      </c>
      <c r="I3525" s="65">
        <v>3139.85</v>
      </c>
      <c r="J3525" s="65">
        <v>2571.3000000000002</v>
      </c>
      <c r="K3525" s="65">
        <v>3302.64</v>
      </c>
      <c r="L3525" s="65">
        <v>5361.3</v>
      </c>
      <c r="M3525" s="65">
        <v>9525.15</v>
      </c>
      <c r="N3525" s="65">
        <v>9270.2999999999993</v>
      </c>
      <c r="O3525" s="65">
        <v>-2882.8</v>
      </c>
      <c r="P3525" s="65">
        <v>-10701.650000000001</v>
      </c>
      <c r="Q3525" s="65">
        <v>17618.760000000002</v>
      </c>
      <c r="R3525" s="65">
        <v>-10385.264999999999</v>
      </c>
      <c r="S3525" s="65">
        <v>3404.49</v>
      </c>
      <c r="T3525" s="65">
        <v>-1187.2049999999999</v>
      </c>
      <c r="U3525" s="65">
        <v>-1652.68</v>
      </c>
      <c r="V3525" s="65">
        <v>18370.400000000001</v>
      </c>
    </row>
    <row r="3526" spans="1:22" x14ac:dyDescent="0.25">
      <c r="A3526">
        <v>3510</v>
      </c>
      <c r="B3526" s="65">
        <v>41.5642</v>
      </c>
      <c r="C3526" s="65">
        <v>318.85559999999998</v>
      </c>
      <c r="D3526" s="65">
        <v>13.714</v>
      </c>
      <c r="E3526" s="65">
        <v>222.26179999999999</v>
      </c>
      <c r="F3526" s="65">
        <v>3301.06</v>
      </c>
      <c r="G3526" s="65">
        <v>2628.8207000000002</v>
      </c>
      <c r="H3526" s="65">
        <v>9585.5995999999996</v>
      </c>
      <c r="I3526" s="65">
        <v>3149.7601</v>
      </c>
      <c r="J3526" s="65">
        <v>2604.6601000000001</v>
      </c>
      <c r="K3526" s="65">
        <v>3291.75</v>
      </c>
      <c r="L3526" s="65">
        <v>-8079.4</v>
      </c>
      <c r="M3526" s="65">
        <v>5016.5999999999995</v>
      </c>
      <c r="N3526" s="65">
        <v>22854</v>
      </c>
      <c r="O3526" s="65">
        <v>8156.4</v>
      </c>
      <c r="P3526" s="65">
        <v>-19356.125</v>
      </c>
      <c r="Q3526" s="65">
        <v>8496.34</v>
      </c>
      <c r="R3526" s="65">
        <v>6193.085</v>
      </c>
      <c r="S3526" s="65">
        <v>2413.27</v>
      </c>
      <c r="T3526" s="65">
        <v>-6191.5349999999999</v>
      </c>
      <c r="U3526" s="65">
        <v>525.36</v>
      </c>
      <c r="V3526" s="65">
        <v>20027.994999999999</v>
      </c>
    </row>
    <row r="3527" spans="1:22" x14ac:dyDescent="0.25">
      <c r="A3527">
        <v>3511</v>
      </c>
      <c r="B3527" s="65">
        <v>42.27</v>
      </c>
      <c r="C3527" s="65">
        <v>322.57</v>
      </c>
      <c r="D3527" s="65">
        <v>14.39</v>
      </c>
      <c r="E3527" s="65">
        <v>244.2</v>
      </c>
      <c r="F3527" s="65">
        <v>3226.47</v>
      </c>
      <c r="G3527" s="65">
        <v>2647.62</v>
      </c>
      <c r="H3527" s="65">
        <v>9547.25</v>
      </c>
      <c r="I3527" s="65">
        <v>3200.74</v>
      </c>
      <c r="J3527" s="65">
        <v>2591.4</v>
      </c>
      <c r="K3527" s="65">
        <v>3301.72</v>
      </c>
      <c r="L3527" s="65">
        <v>-12994.1</v>
      </c>
      <c r="M3527" s="65">
        <v>-558.75</v>
      </c>
      <c r="N3527" s="65">
        <v>-3619.2</v>
      </c>
      <c r="O3527" s="65">
        <v>-35712.400000000001</v>
      </c>
      <c r="P3527" s="65">
        <v>-709.42499999999995</v>
      </c>
      <c r="Q3527" s="65">
        <v>4735.66</v>
      </c>
      <c r="R3527" s="65">
        <v>8110.6399999999994</v>
      </c>
      <c r="S3527" s="65">
        <v>-2684.7799999999997</v>
      </c>
      <c r="T3527" s="65">
        <v>-4202.55</v>
      </c>
      <c r="U3527" s="65">
        <v>-1468.58</v>
      </c>
      <c r="V3527" s="65">
        <v>-49103.485000000001</v>
      </c>
    </row>
    <row r="3528" spans="1:22" x14ac:dyDescent="0.25">
      <c r="A3528">
        <v>3512</v>
      </c>
      <c r="B3528" s="65">
        <v>39.809399999999997</v>
      </c>
      <c r="C3528" s="65">
        <v>323.54989999999998</v>
      </c>
      <c r="D3528" s="65">
        <v>14.405200000000001</v>
      </c>
      <c r="E3528" s="65">
        <v>223.41139999999999</v>
      </c>
      <c r="F3528" s="65">
        <v>3002.893</v>
      </c>
      <c r="G3528" s="65">
        <v>2619.7064</v>
      </c>
      <c r="H3528" s="65">
        <v>9416.7320999999993</v>
      </c>
      <c r="I3528" s="65">
        <v>3137.1007</v>
      </c>
      <c r="J3528" s="65">
        <v>2564.4911999999999</v>
      </c>
      <c r="K3528" s="65">
        <v>3316.2024000000001</v>
      </c>
      <c r="L3528" s="65">
        <v>4204.2</v>
      </c>
      <c r="M3528" s="65">
        <v>-2024.8500000000001</v>
      </c>
      <c r="N3528" s="65">
        <v>-4102.8</v>
      </c>
      <c r="O3528" s="65">
        <v>5857.2</v>
      </c>
      <c r="P3528" s="65">
        <v>55185.625</v>
      </c>
      <c r="Q3528" s="65">
        <v>10319.199999999999</v>
      </c>
      <c r="R3528" s="65">
        <v>14636.46</v>
      </c>
      <c r="S3528" s="65">
        <v>3679.2099999999996</v>
      </c>
      <c r="T3528" s="65">
        <v>-166.20000000000002</v>
      </c>
      <c r="U3528" s="65">
        <v>-4365.12</v>
      </c>
      <c r="V3528" s="65">
        <v>83222.925000000017</v>
      </c>
    </row>
    <row r="3529" spans="1:22" x14ac:dyDescent="0.25">
      <c r="A3529">
        <v>3513</v>
      </c>
      <c r="B3529" s="65">
        <v>41.26</v>
      </c>
      <c r="C3529" s="65">
        <v>325.95</v>
      </c>
      <c r="D3529" s="65">
        <v>14.26</v>
      </c>
      <c r="E3529" s="65">
        <v>233.93</v>
      </c>
      <c r="F3529" s="65">
        <v>3062.33</v>
      </c>
      <c r="G3529" s="65">
        <v>2651.24</v>
      </c>
      <c r="H3529" s="65">
        <v>10055.469999999999</v>
      </c>
      <c r="I3529" s="65">
        <v>3173.94</v>
      </c>
      <c r="J3529" s="65">
        <v>2534.38</v>
      </c>
      <c r="K3529" s="65">
        <v>3317.2</v>
      </c>
      <c r="L3529" s="65">
        <v>-5924.8</v>
      </c>
      <c r="M3529" s="65">
        <v>-5624.4</v>
      </c>
      <c r="N3529" s="65">
        <v>1501.5</v>
      </c>
      <c r="O3529" s="65">
        <v>-15171.8</v>
      </c>
      <c r="P3529" s="65">
        <v>40326.425000000003</v>
      </c>
      <c r="Q3529" s="65">
        <v>4011.92</v>
      </c>
      <c r="R3529" s="65">
        <v>-17300.460000000003</v>
      </c>
      <c r="S3529" s="65">
        <v>-4.6899999999999995</v>
      </c>
      <c r="T3529" s="65">
        <v>4350.4949999999999</v>
      </c>
      <c r="U3529" s="65">
        <v>-4564.0599999999995</v>
      </c>
      <c r="V3529" s="65">
        <v>1600.1299999999992</v>
      </c>
    </row>
    <row r="3530" spans="1:22" x14ac:dyDescent="0.25">
      <c r="A3530">
        <v>3514</v>
      </c>
      <c r="B3530" s="65">
        <v>40.155999999999999</v>
      </c>
      <c r="C3530" s="65">
        <v>322.61939999999998</v>
      </c>
      <c r="D3530" s="65">
        <v>13.9833</v>
      </c>
      <c r="E3530" s="65">
        <v>213.83609999999999</v>
      </c>
      <c r="F3530" s="65">
        <v>3298.3627000000001</v>
      </c>
      <c r="G3530" s="65">
        <v>2690.9857999999999</v>
      </c>
      <c r="H3530" s="65">
        <v>9721.3189999999995</v>
      </c>
      <c r="I3530" s="65">
        <v>3233.6741999999999</v>
      </c>
      <c r="J3530" s="65">
        <v>2548.0765000000001</v>
      </c>
      <c r="K3530" s="65">
        <v>3330.6612</v>
      </c>
      <c r="L3530" s="65">
        <v>1778</v>
      </c>
      <c r="M3530" s="65">
        <v>-629.1</v>
      </c>
      <c r="N3530" s="65">
        <v>12351.3</v>
      </c>
      <c r="O3530" s="65">
        <v>25007.8</v>
      </c>
      <c r="P3530" s="65">
        <v>-18681.8</v>
      </c>
      <c r="Q3530" s="65">
        <v>-3936.68</v>
      </c>
      <c r="R3530" s="65">
        <v>-592.88499999999999</v>
      </c>
      <c r="S3530" s="65">
        <v>-5978.1399999999994</v>
      </c>
      <c r="T3530" s="65">
        <v>2296.0050000000001</v>
      </c>
      <c r="U3530" s="65">
        <v>-7256.8799999999992</v>
      </c>
      <c r="V3530" s="65">
        <v>4357.6200000000008</v>
      </c>
    </row>
    <row r="3531" spans="1:22" x14ac:dyDescent="0.25">
      <c r="A3531">
        <v>3515</v>
      </c>
      <c r="B3531" s="65">
        <v>40.4</v>
      </c>
      <c r="C3531" s="65">
        <v>321.20999999999998</v>
      </c>
      <c r="D3531" s="65">
        <v>14.56</v>
      </c>
      <c r="E3531" s="65">
        <v>221.9</v>
      </c>
      <c r="F3531" s="65">
        <v>3211.57</v>
      </c>
      <c r="G3531" s="65">
        <v>2750.16</v>
      </c>
      <c r="H3531" s="65">
        <v>9730.6200000000008</v>
      </c>
      <c r="I3531" s="65">
        <v>3228.03</v>
      </c>
      <c r="J3531" s="65">
        <v>2529.92</v>
      </c>
      <c r="K3531" s="65">
        <v>3283.8</v>
      </c>
      <c r="L3531" s="65">
        <v>100.10000000000001</v>
      </c>
      <c r="M3531" s="65">
        <v>1485.1499999999999</v>
      </c>
      <c r="N3531" s="65">
        <v>-10151.699999999999</v>
      </c>
      <c r="O3531" s="65">
        <v>8886.4</v>
      </c>
      <c r="P3531" s="65">
        <v>3015.4</v>
      </c>
      <c r="Q3531" s="65">
        <v>-15770.96</v>
      </c>
      <c r="R3531" s="65">
        <v>-1057.8399999999999</v>
      </c>
      <c r="S3531" s="65">
        <v>-5413.92</v>
      </c>
      <c r="T3531" s="65">
        <v>5019.1350000000002</v>
      </c>
      <c r="U3531" s="65">
        <v>2115.56</v>
      </c>
      <c r="V3531" s="65">
        <v>-11772.674999999999</v>
      </c>
    </row>
    <row r="3532" spans="1:22" x14ac:dyDescent="0.25">
      <c r="A3532">
        <v>3516</v>
      </c>
      <c r="B3532" s="65">
        <v>40.4176</v>
      </c>
      <c r="C3532" s="65">
        <v>319.05079999999998</v>
      </c>
      <c r="D3532" s="65">
        <v>14.453200000000001</v>
      </c>
      <c r="E3532" s="65">
        <v>230.44380000000001</v>
      </c>
      <c r="F3532" s="65">
        <v>3421.2620000000002</v>
      </c>
      <c r="G3532" s="65">
        <v>2579.7577000000001</v>
      </c>
      <c r="H3532" s="65">
        <v>9781.4637000000002</v>
      </c>
      <c r="I3532" s="65">
        <v>3157.1831000000002</v>
      </c>
      <c r="J3532" s="65">
        <v>2571.2664</v>
      </c>
      <c r="K3532" s="65">
        <v>3244.6952000000001</v>
      </c>
      <c r="L3532" s="65">
        <v>-53.2</v>
      </c>
      <c r="M3532" s="65">
        <v>4723.8</v>
      </c>
      <c r="N3532" s="65">
        <v>-5974.8</v>
      </c>
      <c r="O3532" s="65">
        <v>-8207.5999999999985</v>
      </c>
      <c r="P3532" s="65">
        <v>-49406.625</v>
      </c>
      <c r="Q3532" s="65">
        <v>18308.940000000002</v>
      </c>
      <c r="R3532" s="65">
        <v>-3600.12</v>
      </c>
      <c r="S3532" s="65">
        <v>1670.9700000000003</v>
      </c>
      <c r="T3532" s="65">
        <v>-1182.48</v>
      </c>
      <c r="U3532" s="65">
        <v>9936.32</v>
      </c>
      <c r="V3532" s="65">
        <v>-33784.795000000006</v>
      </c>
    </row>
    <row r="3533" spans="1:22" x14ac:dyDescent="0.25">
      <c r="A3533">
        <v>3517</v>
      </c>
      <c r="B3533" s="65">
        <v>40.33</v>
      </c>
      <c r="C3533" s="65">
        <v>320.47000000000003</v>
      </c>
      <c r="D3533" s="65">
        <v>14.43</v>
      </c>
      <c r="E3533" s="65">
        <v>223.34</v>
      </c>
      <c r="F3533" s="65">
        <v>3178.19</v>
      </c>
      <c r="G3533" s="65">
        <v>2758.54</v>
      </c>
      <c r="H3533" s="65">
        <v>9659.64</v>
      </c>
      <c r="I3533" s="65">
        <v>3258.02</v>
      </c>
      <c r="J3533" s="65">
        <v>2544.9899999999998</v>
      </c>
      <c r="K3533" s="65">
        <v>3325.58</v>
      </c>
      <c r="L3533" s="65">
        <v>586.6</v>
      </c>
      <c r="M3533" s="65">
        <v>2600.5500000000002</v>
      </c>
      <c r="N3533" s="65">
        <v>-4953</v>
      </c>
      <c r="O3533" s="65">
        <v>6002.2</v>
      </c>
      <c r="P3533" s="65">
        <v>11361.449999999999</v>
      </c>
      <c r="Q3533" s="65">
        <v>-17446.919999999998</v>
      </c>
      <c r="R3533" s="65">
        <v>2491.0749999999998</v>
      </c>
      <c r="S3533" s="65">
        <v>-8412.6999999999989</v>
      </c>
      <c r="T3533" s="65">
        <v>2758.5</v>
      </c>
      <c r="U3533" s="65">
        <v>-6240.6799999999994</v>
      </c>
      <c r="V3533" s="65">
        <v>-11252.924999999997</v>
      </c>
    </row>
    <row r="3534" spans="1:22" x14ac:dyDescent="0.25">
      <c r="A3534">
        <v>3518</v>
      </c>
      <c r="B3534" s="65">
        <v>39.677700000000002</v>
      </c>
      <c r="C3534" s="65">
        <v>320.6952</v>
      </c>
      <c r="D3534" s="65">
        <v>13.6534</v>
      </c>
      <c r="E3534" s="65">
        <v>219.94470000000001</v>
      </c>
      <c r="F3534" s="65">
        <v>3266.3404</v>
      </c>
      <c r="G3534" s="65">
        <v>2686.1626000000001</v>
      </c>
      <c r="H3534" s="65">
        <v>9990.0598000000009</v>
      </c>
      <c r="I3534" s="65">
        <v>3166.2337000000002</v>
      </c>
      <c r="J3534" s="65">
        <v>2566.5963999999999</v>
      </c>
      <c r="K3534" s="65">
        <v>3341.1185999999998</v>
      </c>
      <c r="L3534" s="65">
        <v>5126.0999999999995</v>
      </c>
      <c r="M3534" s="65">
        <v>2257.1999999999998</v>
      </c>
      <c r="N3534" s="65">
        <v>25217.399999999998</v>
      </c>
      <c r="O3534" s="65">
        <v>12790.6</v>
      </c>
      <c r="P3534" s="65">
        <v>-10676.225</v>
      </c>
      <c r="Q3534" s="65">
        <v>-2972.04</v>
      </c>
      <c r="R3534" s="65">
        <v>-14029.924999999999</v>
      </c>
      <c r="S3534" s="65">
        <v>765.91</v>
      </c>
      <c r="T3534" s="65">
        <v>-481.98</v>
      </c>
      <c r="U3534" s="65">
        <v>-9348.3599999999988</v>
      </c>
      <c r="V3534" s="65">
        <v>8648.6799999999985</v>
      </c>
    </row>
    <row r="3535" spans="1:22" x14ac:dyDescent="0.25">
      <c r="A3535">
        <v>3519</v>
      </c>
      <c r="B3535" s="65">
        <v>40.15</v>
      </c>
      <c r="C3535" s="65">
        <v>326.39999999999998</v>
      </c>
      <c r="D3535" s="65">
        <v>14.32</v>
      </c>
      <c r="E3535" s="65">
        <v>231.38</v>
      </c>
      <c r="F3535" s="65">
        <v>3413.5</v>
      </c>
      <c r="G3535" s="65">
        <v>2653.05</v>
      </c>
      <c r="H3535" s="65">
        <v>10012.200000000001</v>
      </c>
      <c r="I3535" s="65">
        <v>3124.07</v>
      </c>
      <c r="J3535" s="65">
        <v>2544.0700000000002</v>
      </c>
      <c r="K3535" s="65">
        <v>3283.64</v>
      </c>
      <c r="L3535" s="65">
        <v>1839.6</v>
      </c>
      <c r="M3535" s="65">
        <v>-6298.35</v>
      </c>
      <c r="N3535" s="65">
        <v>-846.30000000000007</v>
      </c>
      <c r="O3535" s="65">
        <v>-10082</v>
      </c>
      <c r="P3535" s="65">
        <v>-47465.875</v>
      </c>
      <c r="Q3535" s="65">
        <v>3650.54</v>
      </c>
      <c r="R3535" s="65">
        <v>-15137.1</v>
      </c>
      <c r="S3535" s="65">
        <v>4982.0099999999993</v>
      </c>
      <c r="T3535" s="65">
        <v>2897.31</v>
      </c>
      <c r="U3535" s="65">
        <v>2147.46</v>
      </c>
      <c r="V3535" s="65">
        <v>-64312.705000000009</v>
      </c>
    </row>
    <row r="3536" spans="1:22" x14ac:dyDescent="0.25">
      <c r="A3536">
        <v>3520</v>
      </c>
      <c r="B3536" s="65">
        <v>39.933500000000002</v>
      </c>
      <c r="C3536" s="65">
        <v>324.70800000000003</v>
      </c>
      <c r="D3536" s="65">
        <v>14.226800000000001</v>
      </c>
      <c r="E3536" s="65">
        <v>223.45259999999999</v>
      </c>
      <c r="F3536" s="65">
        <v>3305.8148999999999</v>
      </c>
      <c r="G3536" s="65">
        <v>2709.4600999999998</v>
      </c>
      <c r="H3536" s="65">
        <v>10007.6674</v>
      </c>
      <c r="I3536" s="65">
        <v>3183.5351999999998</v>
      </c>
      <c r="J3536" s="65">
        <v>2524.3031000000001</v>
      </c>
      <c r="K3536" s="65">
        <v>3248.5970000000002</v>
      </c>
      <c r="L3536" s="65">
        <v>3335.5</v>
      </c>
      <c r="M3536" s="65">
        <v>-3762</v>
      </c>
      <c r="N3536" s="65">
        <v>2854.8</v>
      </c>
      <c r="O3536" s="65">
        <v>5774.8</v>
      </c>
      <c r="P3536" s="65">
        <v>-20544.849999999999</v>
      </c>
      <c r="Q3536" s="65">
        <v>-7631.54</v>
      </c>
      <c r="R3536" s="65">
        <v>-14910.305</v>
      </c>
      <c r="S3536" s="65">
        <v>-964.24</v>
      </c>
      <c r="T3536" s="65">
        <v>5862.0150000000003</v>
      </c>
      <c r="U3536" s="65">
        <v>9155.9600000000009</v>
      </c>
      <c r="V3536" s="65">
        <v>-20829.86</v>
      </c>
    </row>
    <row r="3537" spans="1:22" x14ac:dyDescent="0.25">
      <c r="A3537">
        <v>3521</v>
      </c>
      <c r="B3537" s="65">
        <v>39.64</v>
      </c>
      <c r="C3537" s="65">
        <v>318.44</v>
      </c>
      <c r="D3537" s="65">
        <v>13.79</v>
      </c>
      <c r="E3537" s="65">
        <v>230.8</v>
      </c>
      <c r="F3537" s="65">
        <v>3125.55</v>
      </c>
      <c r="G3537" s="65">
        <v>2665.56</v>
      </c>
      <c r="H3537" s="65">
        <v>9606.4599999999991</v>
      </c>
      <c r="I3537" s="65">
        <v>3196.86</v>
      </c>
      <c r="J3537" s="65">
        <v>2623.87</v>
      </c>
      <c r="K3537" s="65">
        <v>3237.56</v>
      </c>
      <c r="L3537" s="65">
        <v>5397.7</v>
      </c>
      <c r="M3537" s="65">
        <v>5646.75</v>
      </c>
      <c r="N3537" s="65">
        <v>19893.900000000001</v>
      </c>
      <c r="O3537" s="65">
        <v>-8910</v>
      </c>
      <c r="P3537" s="65">
        <v>24520.85</v>
      </c>
      <c r="Q3537" s="65">
        <v>1147.68</v>
      </c>
      <c r="R3537" s="65">
        <v>5150.0700000000006</v>
      </c>
      <c r="S3537" s="65">
        <v>-2297.11</v>
      </c>
      <c r="T3537" s="65">
        <v>-9073.11</v>
      </c>
      <c r="U3537" s="65">
        <v>11363.24</v>
      </c>
      <c r="V3537" s="65">
        <v>52839.969999999994</v>
      </c>
    </row>
    <row r="3538" spans="1:22" x14ac:dyDescent="0.25">
      <c r="A3538">
        <v>3522</v>
      </c>
      <c r="B3538" s="65">
        <v>39.331200000000003</v>
      </c>
      <c r="C3538" s="65">
        <v>324.387</v>
      </c>
      <c r="D3538" s="65">
        <v>14.352499999999999</v>
      </c>
      <c r="E3538" s="65">
        <v>234.00970000000001</v>
      </c>
      <c r="F3538" s="65">
        <v>3149.0882999999999</v>
      </c>
      <c r="G3538" s="65">
        <v>2717.3096</v>
      </c>
      <c r="H3538" s="65">
        <v>9708.6350000000002</v>
      </c>
      <c r="I3538" s="65">
        <v>3169.8797</v>
      </c>
      <c r="J3538" s="65">
        <v>2576.3346999999999</v>
      </c>
      <c r="K3538" s="65">
        <v>3269.0068000000001</v>
      </c>
      <c r="L3538" s="65">
        <v>7551.5999999999995</v>
      </c>
      <c r="M3538" s="65">
        <v>-3280.4999999999995</v>
      </c>
      <c r="N3538" s="65">
        <v>-2047.5</v>
      </c>
      <c r="O3538" s="65">
        <v>-15339.4</v>
      </c>
      <c r="P3538" s="65">
        <v>18636.8</v>
      </c>
      <c r="Q3538" s="65">
        <v>-9201.4399999999987</v>
      </c>
      <c r="R3538" s="65">
        <v>41.315000000000005</v>
      </c>
      <c r="S3538" s="65">
        <v>401.30999999999995</v>
      </c>
      <c r="T3538" s="65">
        <v>-1942.7249999999999</v>
      </c>
      <c r="U3538" s="65">
        <v>5074</v>
      </c>
      <c r="V3538" s="65">
        <v>-106.53999999999905</v>
      </c>
    </row>
    <row r="3539" spans="1:22" x14ac:dyDescent="0.25">
      <c r="A3539">
        <v>3523</v>
      </c>
      <c r="B3539" s="65">
        <v>40.64</v>
      </c>
      <c r="C3539" s="65">
        <v>321.89999999999998</v>
      </c>
      <c r="D3539" s="65">
        <v>13.84</v>
      </c>
      <c r="E3539" s="65">
        <v>223.91</v>
      </c>
      <c r="F3539" s="65">
        <v>3357.03</v>
      </c>
      <c r="G3539" s="65">
        <v>2648.94</v>
      </c>
      <c r="H3539" s="65">
        <v>9443.1200000000008</v>
      </c>
      <c r="I3539" s="65">
        <v>3144.33</v>
      </c>
      <c r="J3539" s="65">
        <v>2580.2600000000002</v>
      </c>
      <c r="K3539" s="65">
        <v>3284.19</v>
      </c>
      <c r="L3539" s="65">
        <v>-1598.1</v>
      </c>
      <c r="M3539" s="65">
        <v>448.35</v>
      </c>
      <c r="N3539" s="65">
        <v>18131.099999999999</v>
      </c>
      <c r="O3539" s="65">
        <v>4858.7999999999993</v>
      </c>
      <c r="P3539" s="65">
        <v>-33348.325000000004</v>
      </c>
      <c r="Q3539" s="65">
        <v>4471.8600000000006</v>
      </c>
      <c r="R3539" s="65">
        <v>13316.839999999998</v>
      </c>
      <c r="S3539" s="65">
        <v>2955.8900000000003</v>
      </c>
      <c r="T3539" s="65">
        <v>-2531.46</v>
      </c>
      <c r="U3539" s="65">
        <v>2037.34</v>
      </c>
      <c r="V3539" s="65">
        <v>8742.2949999999928</v>
      </c>
    </row>
    <row r="3540" spans="1:22" x14ac:dyDescent="0.25">
      <c r="A3540">
        <v>3524</v>
      </c>
      <c r="B3540" s="65">
        <v>39.848399999999998</v>
      </c>
      <c r="C3540" s="65">
        <v>327.34890000000001</v>
      </c>
      <c r="D3540" s="65">
        <v>14.0373</v>
      </c>
      <c r="E3540" s="65">
        <v>221.12639999999999</v>
      </c>
      <c r="F3540" s="65">
        <v>3169.0385999999999</v>
      </c>
      <c r="G3540" s="65">
        <v>2624.4216000000001</v>
      </c>
      <c r="H3540" s="65">
        <v>9138.6455000000005</v>
      </c>
      <c r="I3540" s="65">
        <v>3103.0906</v>
      </c>
      <c r="J3540" s="65">
        <v>2544.5288</v>
      </c>
      <c r="K3540" s="65">
        <v>3306.9481000000001</v>
      </c>
      <c r="L3540" s="65">
        <v>3931.2</v>
      </c>
      <c r="M3540" s="65">
        <v>-7723.35</v>
      </c>
      <c r="N3540" s="65">
        <v>10245.299999999999</v>
      </c>
      <c r="O3540" s="65">
        <v>10427.199999999999</v>
      </c>
      <c r="P3540" s="65">
        <v>13649.225</v>
      </c>
      <c r="Q3540" s="65">
        <v>9376.16</v>
      </c>
      <c r="R3540" s="65">
        <v>28540.789999999997</v>
      </c>
      <c r="S3540" s="65">
        <v>7080.22</v>
      </c>
      <c r="T3540" s="65">
        <v>2828.16</v>
      </c>
      <c r="U3540" s="65">
        <v>-2514.2600000000002</v>
      </c>
      <c r="V3540" s="65">
        <v>75840.645000000004</v>
      </c>
    </row>
    <row r="3541" spans="1:22" x14ac:dyDescent="0.25">
      <c r="A3541">
        <v>3525</v>
      </c>
      <c r="B3541" s="65">
        <v>38.5</v>
      </c>
      <c r="C3541" s="65">
        <v>330.46</v>
      </c>
      <c r="D3541" s="65">
        <v>14.21</v>
      </c>
      <c r="E3541" s="65">
        <v>223.56</v>
      </c>
      <c r="F3541" s="65">
        <v>3174.16</v>
      </c>
      <c r="G3541" s="65">
        <v>2673.5</v>
      </c>
      <c r="H3541" s="65">
        <v>9632.9599999999991</v>
      </c>
      <c r="I3541" s="65">
        <v>3228.16</v>
      </c>
      <c r="J3541" s="65">
        <v>2537.83</v>
      </c>
      <c r="K3541" s="65">
        <v>3343.75</v>
      </c>
      <c r="L3541" s="65">
        <v>13369.3</v>
      </c>
      <c r="M3541" s="65">
        <v>-12393.599999999999</v>
      </c>
      <c r="N3541" s="65">
        <v>3568.5</v>
      </c>
      <c r="O3541" s="65">
        <v>5558.8</v>
      </c>
      <c r="P3541" s="65">
        <v>12368.449999999999</v>
      </c>
      <c r="Q3541" s="65">
        <v>-439.20000000000005</v>
      </c>
      <c r="R3541" s="65">
        <v>3825.21</v>
      </c>
      <c r="S3541" s="65">
        <v>-5426.95</v>
      </c>
      <c r="T3541" s="65">
        <v>3832.6950000000002</v>
      </c>
      <c r="U3541" s="65">
        <v>-9875.56</v>
      </c>
      <c r="V3541" s="65">
        <v>14387.644999999995</v>
      </c>
    </row>
    <row r="3542" spans="1:22" x14ac:dyDescent="0.25">
      <c r="A3542">
        <v>3526</v>
      </c>
      <c r="B3542" s="65">
        <v>39.103499999999997</v>
      </c>
      <c r="C3542" s="65">
        <v>317.77949999999998</v>
      </c>
      <c r="D3542" s="65">
        <v>14.329000000000001</v>
      </c>
      <c r="E3542" s="65">
        <v>223.5712</v>
      </c>
      <c r="F3542" s="65">
        <v>3087.8031000000001</v>
      </c>
      <c r="G3542" s="65">
        <v>2672.5668000000001</v>
      </c>
      <c r="H3542" s="65">
        <v>9698.6808999999994</v>
      </c>
      <c r="I3542" s="65">
        <v>3169.8926999999999</v>
      </c>
      <c r="J3542" s="65">
        <v>2529.0488999999998</v>
      </c>
      <c r="K3542" s="65">
        <v>3204.8989999999999</v>
      </c>
      <c r="L3542" s="65">
        <v>9145.5</v>
      </c>
      <c r="M3542" s="65">
        <v>6630.7499999999991</v>
      </c>
      <c r="N3542" s="65">
        <v>-1131</v>
      </c>
      <c r="O3542" s="65">
        <v>5537.6</v>
      </c>
      <c r="P3542" s="65">
        <v>33958.1</v>
      </c>
      <c r="Q3542" s="65">
        <v>-252.88</v>
      </c>
      <c r="R3542" s="65">
        <v>539.02</v>
      </c>
      <c r="S3542" s="65">
        <v>400.01</v>
      </c>
      <c r="T3542" s="65">
        <v>5150.1449999999995</v>
      </c>
      <c r="U3542" s="65">
        <v>17895.560000000001</v>
      </c>
      <c r="V3542" s="65">
        <v>77872.804999999993</v>
      </c>
    </row>
    <row r="3543" spans="1:22" x14ac:dyDescent="0.25">
      <c r="A3543">
        <v>3527</v>
      </c>
      <c r="B3543" s="65">
        <v>38.99</v>
      </c>
      <c r="C3543" s="65">
        <v>328.91</v>
      </c>
      <c r="D3543" s="65">
        <v>14.45</v>
      </c>
      <c r="E3543" s="65">
        <v>225.23</v>
      </c>
      <c r="F3543" s="65">
        <v>3439.54</v>
      </c>
      <c r="G3543" s="65">
        <v>2669.77</v>
      </c>
      <c r="H3543" s="65">
        <v>9826.2999999999993</v>
      </c>
      <c r="I3543" s="65">
        <v>3101.95</v>
      </c>
      <c r="J3543" s="65">
        <v>2550.12</v>
      </c>
      <c r="K3543" s="65">
        <v>3300.18</v>
      </c>
      <c r="L3543" s="65">
        <v>9916.2000000000007</v>
      </c>
      <c r="M3543" s="65">
        <v>-10067.700000000001</v>
      </c>
      <c r="N3543" s="65">
        <v>-5775.9000000000005</v>
      </c>
      <c r="O3543" s="65">
        <v>2211</v>
      </c>
      <c r="P3543" s="65">
        <v>-53975.524999999994</v>
      </c>
      <c r="Q3543" s="65">
        <v>306.88</v>
      </c>
      <c r="R3543" s="65">
        <v>-5841.97</v>
      </c>
      <c r="S3543" s="65">
        <v>7194.5300000000007</v>
      </c>
      <c r="T3543" s="65">
        <v>1989.855</v>
      </c>
      <c r="U3543" s="65">
        <v>-1161.1399999999999</v>
      </c>
      <c r="V3543" s="65">
        <v>-55203.77</v>
      </c>
    </row>
    <row r="3544" spans="1:22" x14ac:dyDescent="0.25">
      <c r="A3544">
        <v>3528</v>
      </c>
      <c r="B3544" s="65">
        <v>40.555799999999998</v>
      </c>
      <c r="C3544" s="65">
        <v>327.23779999999999</v>
      </c>
      <c r="D3544" s="65">
        <v>13.9185</v>
      </c>
      <c r="E3544" s="65">
        <v>230.88929999999999</v>
      </c>
      <c r="F3544" s="65">
        <v>3193.0423000000001</v>
      </c>
      <c r="G3544" s="65">
        <v>2675.79</v>
      </c>
      <c r="H3544" s="65">
        <v>9861.8392000000003</v>
      </c>
      <c r="I3544" s="65">
        <v>3188.1687000000002</v>
      </c>
      <c r="J3544" s="65">
        <v>2529.1226000000001</v>
      </c>
      <c r="K3544" s="65">
        <v>3337.6756999999998</v>
      </c>
      <c r="L3544" s="65">
        <v>-1020.6000000000001</v>
      </c>
      <c r="M3544" s="65">
        <v>-7556.7</v>
      </c>
      <c r="N3544" s="65">
        <v>14878.5</v>
      </c>
      <c r="O3544" s="65">
        <v>-9098.5999999999985</v>
      </c>
      <c r="P3544" s="65">
        <v>7648.3</v>
      </c>
      <c r="Q3544" s="65">
        <v>-897.51999999999987</v>
      </c>
      <c r="R3544" s="65">
        <v>-7618.8950000000004</v>
      </c>
      <c r="S3544" s="65">
        <v>-1427.59</v>
      </c>
      <c r="T3544" s="65">
        <v>5139.0899999999992</v>
      </c>
      <c r="U3544" s="65">
        <v>-8659.7800000000007</v>
      </c>
      <c r="V3544" s="65">
        <v>-8613.7949999999983</v>
      </c>
    </row>
    <row r="3545" spans="1:22" x14ac:dyDescent="0.25">
      <c r="A3545">
        <v>3529</v>
      </c>
      <c r="B3545" s="65">
        <v>40.43</v>
      </c>
      <c r="C3545" s="65">
        <v>317.33</v>
      </c>
      <c r="D3545" s="65">
        <v>14.3</v>
      </c>
      <c r="E3545" s="65">
        <v>225.04</v>
      </c>
      <c r="F3545" s="65">
        <v>3254.12</v>
      </c>
      <c r="G3545" s="65">
        <v>2606.27</v>
      </c>
      <c r="H3545" s="65">
        <v>9829.92</v>
      </c>
      <c r="I3545" s="65">
        <v>3206.88</v>
      </c>
      <c r="J3545" s="65">
        <v>2544.4899999999998</v>
      </c>
      <c r="K3545" s="65">
        <v>3213.37</v>
      </c>
      <c r="L3545" s="65">
        <v>-140.69999999999999</v>
      </c>
      <c r="M3545" s="65">
        <v>7312.35</v>
      </c>
      <c r="N3545" s="65">
        <v>167.7</v>
      </c>
      <c r="O3545" s="65">
        <v>2608.6</v>
      </c>
      <c r="P3545" s="65">
        <v>-7621.75</v>
      </c>
      <c r="Q3545" s="65">
        <v>13007.419999999998</v>
      </c>
      <c r="R3545" s="65">
        <v>-6022.7699999999995</v>
      </c>
      <c r="S3545" s="65">
        <v>-3298.58</v>
      </c>
      <c r="T3545" s="65">
        <v>2833.2450000000003</v>
      </c>
      <c r="U3545" s="65">
        <v>16201.419999999998</v>
      </c>
      <c r="V3545" s="65">
        <v>25046.934999999998</v>
      </c>
    </row>
    <row r="3546" spans="1:22" x14ac:dyDescent="0.25">
      <c r="A3546">
        <v>3530</v>
      </c>
      <c r="B3546" s="65">
        <v>41.3264</v>
      </c>
      <c r="C3546" s="65">
        <v>327.08120000000002</v>
      </c>
      <c r="D3546" s="65">
        <v>14.7074</v>
      </c>
      <c r="E3546" s="65">
        <v>231.39660000000001</v>
      </c>
      <c r="F3546" s="65">
        <v>3297.5646000000002</v>
      </c>
      <c r="G3546" s="65">
        <v>2662.4441999999999</v>
      </c>
      <c r="H3546" s="65">
        <v>10003.590099999999</v>
      </c>
      <c r="I3546" s="65">
        <v>3152.9187999999999</v>
      </c>
      <c r="J3546" s="65">
        <v>2523.8236999999999</v>
      </c>
      <c r="K3546" s="65">
        <v>3342.9461999999999</v>
      </c>
      <c r="L3546" s="65">
        <v>-6414.8</v>
      </c>
      <c r="M3546" s="65">
        <v>-7321.7999999999993</v>
      </c>
      <c r="N3546" s="65">
        <v>-15888.599999999999</v>
      </c>
      <c r="O3546" s="65">
        <v>-10113.200000000001</v>
      </c>
      <c r="P3546" s="65">
        <v>-18482.275000000001</v>
      </c>
      <c r="Q3546" s="65">
        <v>1771.64</v>
      </c>
      <c r="R3546" s="65">
        <v>-14706.44</v>
      </c>
      <c r="S3546" s="65">
        <v>2097.4</v>
      </c>
      <c r="T3546" s="65">
        <v>5933.9250000000002</v>
      </c>
      <c r="U3546" s="65">
        <v>-9713.880000000001</v>
      </c>
      <c r="V3546" s="65">
        <v>-72838.03</v>
      </c>
    </row>
    <row r="3547" spans="1:22" x14ac:dyDescent="0.25">
      <c r="A3547">
        <v>3531</v>
      </c>
      <c r="B3547" s="65">
        <v>39.119999999999997</v>
      </c>
      <c r="C3547" s="65">
        <v>325.11</v>
      </c>
      <c r="D3547" s="65">
        <v>13.89</v>
      </c>
      <c r="E3547" s="65">
        <v>217.89</v>
      </c>
      <c r="F3547" s="65">
        <v>3177.22</v>
      </c>
      <c r="G3547" s="65">
        <v>2718.92</v>
      </c>
      <c r="H3547" s="65">
        <v>9518.36</v>
      </c>
      <c r="I3547" s="65">
        <v>3258.32</v>
      </c>
      <c r="J3547" s="65">
        <v>2564.38</v>
      </c>
      <c r="K3547" s="65">
        <v>3225.52</v>
      </c>
      <c r="L3547" s="65">
        <v>8997.8000000000011</v>
      </c>
      <c r="M3547" s="65">
        <v>-4371.9000000000005</v>
      </c>
      <c r="N3547" s="65">
        <v>15908.099999999999</v>
      </c>
      <c r="O3547" s="65">
        <v>16901.2</v>
      </c>
      <c r="P3547" s="65">
        <v>11604.675000000001</v>
      </c>
      <c r="Q3547" s="65">
        <v>-9522.68</v>
      </c>
      <c r="R3547" s="65">
        <v>9554.869999999999</v>
      </c>
      <c r="S3547" s="65">
        <v>-8442.2799999999988</v>
      </c>
      <c r="T3547" s="65">
        <v>-148.89000000000001</v>
      </c>
      <c r="U3547" s="65">
        <v>13770.619999999999</v>
      </c>
      <c r="V3547" s="65">
        <v>54251.514999999999</v>
      </c>
    </row>
    <row r="3548" spans="1:22" x14ac:dyDescent="0.25">
      <c r="A3548">
        <v>3532</v>
      </c>
      <c r="B3548" s="65">
        <v>40.6265</v>
      </c>
      <c r="C3548" s="65">
        <v>321.28899999999999</v>
      </c>
      <c r="D3548" s="65">
        <v>14.771599999999999</v>
      </c>
      <c r="E3548" s="65">
        <v>231.5573</v>
      </c>
      <c r="F3548" s="65">
        <v>3175.3771999999999</v>
      </c>
      <c r="G3548" s="65">
        <v>2691.9564</v>
      </c>
      <c r="H3548" s="65">
        <v>9252.1573000000008</v>
      </c>
      <c r="I3548" s="65">
        <v>3146.8202999999999</v>
      </c>
      <c r="J3548" s="65">
        <v>2583.8186000000001</v>
      </c>
      <c r="K3548" s="65">
        <v>3358.7417999999998</v>
      </c>
      <c r="L3548" s="65">
        <v>-1515.5</v>
      </c>
      <c r="M3548" s="65">
        <v>1366.5</v>
      </c>
      <c r="N3548" s="65">
        <v>-18392.400000000001</v>
      </c>
      <c r="O3548" s="65">
        <v>-10434.6</v>
      </c>
      <c r="P3548" s="65">
        <v>12064.574999999999</v>
      </c>
      <c r="Q3548" s="65">
        <v>-4130.8</v>
      </c>
      <c r="R3548" s="65">
        <v>22865.199999999997</v>
      </c>
      <c r="S3548" s="65">
        <v>2707.25</v>
      </c>
      <c r="T3548" s="65">
        <v>-3065.3100000000004</v>
      </c>
      <c r="U3548" s="65">
        <v>-12872.999999999998</v>
      </c>
      <c r="V3548" s="65">
        <v>-11408.085000000003</v>
      </c>
    </row>
    <row r="3549" spans="1:22" x14ac:dyDescent="0.25">
      <c r="A3549">
        <v>3533</v>
      </c>
      <c r="B3549" s="65">
        <v>40.56</v>
      </c>
      <c r="C3549" s="65">
        <v>320.10000000000002</v>
      </c>
      <c r="D3549" s="65">
        <v>14.13</v>
      </c>
      <c r="E3549" s="65">
        <v>233.06</v>
      </c>
      <c r="F3549" s="65">
        <v>3209.46</v>
      </c>
      <c r="G3549" s="65">
        <v>2697.06</v>
      </c>
      <c r="H3549" s="65">
        <v>9533.16</v>
      </c>
      <c r="I3549" s="65">
        <v>3187.4</v>
      </c>
      <c r="J3549" s="65">
        <v>2550.79</v>
      </c>
      <c r="K3549" s="65">
        <v>3249.78</v>
      </c>
      <c r="L3549" s="65">
        <v>-1025.5</v>
      </c>
      <c r="M3549" s="65">
        <v>3146.55</v>
      </c>
      <c r="N3549" s="65">
        <v>6493.5</v>
      </c>
      <c r="O3549" s="65">
        <v>-13430.8</v>
      </c>
      <c r="P3549" s="65">
        <v>3542.7249999999999</v>
      </c>
      <c r="Q3549" s="65">
        <v>-5152.04</v>
      </c>
      <c r="R3549" s="65">
        <v>8814.875</v>
      </c>
      <c r="S3549" s="65">
        <v>-1350.47</v>
      </c>
      <c r="T3549" s="65">
        <v>1889.25</v>
      </c>
      <c r="U3549" s="65">
        <v>8919.76</v>
      </c>
      <c r="V3549" s="65">
        <v>11847.849999999999</v>
      </c>
    </row>
    <row r="3550" spans="1:22" x14ac:dyDescent="0.25">
      <c r="A3550">
        <v>3534</v>
      </c>
      <c r="B3550" s="65">
        <v>41.774000000000001</v>
      </c>
      <c r="C3550" s="65">
        <v>320.65199999999999</v>
      </c>
      <c r="D3550" s="65">
        <v>15.0939</v>
      </c>
      <c r="E3550" s="65">
        <v>222.3245</v>
      </c>
      <c r="F3550" s="65">
        <v>3179.6588000000002</v>
      </c>
      <c r="G3550" s="65">
        <v>2662.3162000000002</v>
      </c>
      <c r="H3550" s="65">
        <v>9817.4210000000003</v>
      </c>
      <c r="I3550" s="65">
        <v>3204.5428000000002</v>
      </c>
      <c r="J3550" s="65">
        <v>2515.1179000000002</v>
      </c>
      <c r="K3550" s="65">
        <v>3264.5275999999999</v>
      </c>
      <c r="L3550" s="65">
        <v>-9548</v>
      </c>
      <c r="M3550" s="65">
        <v>2322</v>
      </c>
      <c r="N3550" s="65">
        <v>-30962.100000000002</v>
      </c>
      <c r="O3550" s="65">
        <v>8031.0000000000009</v>
      </c>
      <c r="P3550" s="65">
        <v>10994.175000000001</v>
      </c>
      <c r="Q3550" s="65">
        <v>1797.24</v>
      </c>
      <c r="R3550" s="65">
        <v>-5397.9849999999997</v>
      </c>
      <c r="S3550" s="65">
        <v>-3065</v>
      </c>
      <c r="T3550" s="65">
        <v>7239.7950000000001</v>
      </c>
      <c r="U3550" s="65">
        <v>5969.84</v>
      </c>
      <c r="V3550" s="65">
        <v>-12619.035</v>
      </c>
    </row>
    <row r="3551" spans="1:22" x14ac:dyDescent="0.25">
      <c r="A3551">
        <v>3535</v>
      </c>
      <c r="B3551" s="65">
        <v>42.1</v>
      </c>
      <c r="C3551" s="65">
        <v>305.42</v>
      </c>
      <c r="D3551" s="65">
        <v>14.01</v>
      </c>
      <c r="E3551" s="65">
        <v>200.68</v>
      </c>
      <c r="F3551" s="65">
        <v>3307.11</v>
      </c>
      <c r="G3551" s="65">
        <v>2702.45</v>
      </c>
      <c r="H3551" s="65">
        <v>9336.98</v>
      </c>
      <c r="I3551" s="65">
        <v>3206.1</v>
      </c>
      <c r="J3551" s="65">
        <v>2551</v>
      </c>
      <c r="K3551" s="65">
        <v>3261.68</v>
      </c>
      <c r="L3551" s="65">
        <v>-11842.6</v>
      </c>
      <c r="M3551" s="65">
        <v>25168.2</v>
      </c>
      <c r="N3551" s="65">
        <v>11341.2</v>
      </c>
      <c r="O3551" s="65">
        <v>51320.6</v>
      </c>
      <c r="P3551" s="65">
        <v>-20867.75</v>
      </c>
      <c r="Q3551" s="65">
        <v>-6229.46</v>
      </c>
      <c r="R3551" s="65">
        <v>18623.939999999999</v>
      </c>
      <c r="S3551" s="65">
        <v>-3220.39</v>
      </c>
      <c r="T3551" s="65">
        <v>1856.895</v>
      </c>
      <c r="U3551" s="65">
        <v>6538.86</v>
      </c>
      <c r="V3551" s="65">
        <v>72689.494999999995</v>
      </c>
    </row>
    <row r="3552" spans="1:22" x14ac:dyDescent="0.25">
      <c r="A3552">
        <v>3536</v>
      </c>
      <c r="B3552" s="65">
        <v>40.825800000000001</v>
      </c>
      <c r="C3552" s="65">
        <v>338.10919999999999</v>
      </c>
      <c r="D3552" s="65">
        <v>14.8452</v>
      </c>
      <c r="E3552" s="65">
        <v>214.92</v>
      </c>
      <c r="F3552" s="65">
        <v>3193.0018</v>
      </c>
      <c r="G3552" s="65">
        <v>2680.0594999999998</v>
      </c>
      <c r="H3552" s="65">
        <v>9436.1378999999997</v>
      </c>
      <c r="I3552" s="65">
        <v>3213.2516000000001</v>
      </c>
      <c r="J3552" s="65">
        <v>2582.4753999999998</v>
      </c>
      <c r="K3552" s="65">
        <v>3288.3645000000001</v>
      </c>
      <c r="L3552" s="65">
        <v>-2910.6</v>
      </c>
      <c r="M3552" s="65">
        <v>-23863.8</v>
      </c>
      <c r="N3552" s="65">
        <v>-21262.799999999999</v>
      </c>
      <c r="O3552" s="65">
        <v>22840</v>
      </c>
      <c r="P3552" s="65">
        <v>7658.4250000000002</v>
      </c>
      <c r="Q3552" s="65">
        <v>-1751.4199999999998</v>
      </c>
      <c r="R3552" s="65">
        <v>13666.17</v>
      </c>
      <c r="S3552" s="65">
        <v>-3935.88</v>
      </c>
      <c r="T3552" s="65">
        <v>-2863.83</v>
      </c>
      <c r="U3552" s="65">
        <v>1202.46</v>
      </c>
      <c r="V3552" s="65">
        <v>-11221.274999999994</v>
      </c>
    </row>
    <row r="3553" spans="1:22" x14ac:dyDescent="0.25">
      <c r="A3553">
        <v>3537</v>
      </c>
      <c r="B3553" s="65">
        <v>37.64</v>
      </c>
      <c r="C3553" s="65">
        <v>320.69</v>
      </c>
      <c r="D3553" s="65">
        <v>13.99</v>
      </c>
      <c r="E3553" s="65">
        <v>222.75</v>
      </c>
      <c r="F3553" s="65">
        <v>3198.88</v>
      </c>
      <c r="G3553" s="65">
        <v>2662.2</v>
      </c>
      <c r="H3553" s="65">
        <v>9708.68</v>
      </c>
      <c r="I3553" s="65">
        <v>3234.97</v>
      </c>
      <c r="J3553" s="65">
        <v>2610.12</v>
      </c>
      <c r="K3553" s="65">
        <v>3317.66</v>
      </c>
      <c r="L3553" s="65">
        <v>19357.099999999999</v>
      </c>
      <c r="M3553" s="65">
        <v>2258.25</v>
      </c>
      <c r="N3553" s="65">
        <v>12164.1</v>
      </c>
      <c r="O3553" s="65">
        <v>7176.8</v>
      </c>
      <c r="P3553" s="65">
        <v>6187.7250000000004</v>
      </c>
      <c r="Q3553" s="65">
        <v>1819.7800000000002</v>
      </c>
      <c r="R3553" s="65">
        <v>39.064999999999998</v>
      </c>
      <c r="S3553" s="65">
        <v>-6107.62</v>
      </c>
      <c r="T3553" s="65">
        <v>-7010.0249999999996</v>
      </c>
      <c r="U3553" s="65">
        <v>-4656.08</v>
      </c>
      <c r="V3553" s="65">
        <v>31229.094999999994</v>
      </c>
    </row>
    <row r="3554" spans="1:22" x14ac:dyDescent="0.25">
      <c r="A3554">
        <v>3538</v>
      </c>
      <c r="B3554" s="65">
        <v>40.200800000000001</v>
      </c>
      <c r="C3554" s="65">
        <v>313.13389999999998</v>
      </c>
      <c r="D3554" s="65">
        <v>14.4139</v>
      </c>
      <c r="E3554" s="65">
        <v>213.91739999999999</v>
      </c>
      <c r="F3554" s="65">
        <v>3404.1351</v>
      </c>
      <c r="G3554" s="65">
        <v>2718.2291</v>
      </c>
      <c r="H3554" s="65">
        <v>9231.5601999999999</v>
      </c>
      <c r="I3554" s="65">
        <v>3136.9587999999999</v>
      </c>
      <c r="J3554" s="65">
        <v>2529.0661</v>
      </c>
      <c r="K3554" s="65">
        <v>3348.7606999999998</v>
      </c>
      <c r="L3554" s="65">
        <v>1464.4</v>
      </c>
      <c r="M3554" s="65">
        <v>13599.150000000001</v>
      </c>
      <c r="N3554" s="65">
        <v>-4442.1000000000004</v>
      </c>
      <c r="O3554" s="65">
        <v>24845.199999999997</v>
      </c>
      <c r="P3554" s="65">
        <v>-45124.899999999994</v>
      </c>
      <c r="Q3554" s="65">
        <v>-9385.34</v>
      </c>
      <c r="R3554" s="65">
        <v>23895.055</v>
      </c>
      <c r="S3554" s="65">
        <v>3693.3999999999996</v>
      </c>
      <c r="T3554" s="65">
        <v>5147.5650000000005</v>
      </c>
      <c r="U3554" s="65">
        <v>-10876.779999999999</v>
      </c>
      <c r="V3554" s="65">
        <v>2815.6500000000015</v>
      </c>
    </row>
    <row r="3555" spans="1:22" x14ac:dyDescent="0.25">
      <c r="A3555">
        <v>3539</v>
      </c>
      <c r="B3555" s="65">
        <v>40.06</v>
      </c>
      <c r="C3555" s="65">
        <v>318.74</v>
      </c>
      <c r="D3555" s="65">
        <v>14.28</v>
      </c>
      <c r="E3555" s="65">
        <v>232.52</v>
      </c>
      <c r="F3555" s="65">
        <v>3304.17</v>
      </c>
      <c r="G3555" s="65">
        <v>2632.91</v>
      </c>
      <c r="H3555" s="65">
        <v>9967.7999999999993</v>
      </c>
      <c r="I3555" s="65">
        <v>3230.63</v>
      </c>
      <c r="J3555" s="65">
        <v>2630.7</v>
      </c>
      <c r="K3555" s="65">
        <v>3313.29</v>
      </c>
      <c r="L3555" s="65">
        <v>2418.5</v>
      </c>
      <c r="M3555" s="65">
        <v>5195.3999999999996</v>
      </c>
      <c r="N3555" s="65">
        <v>659.09999999999991</v>
      </c>
      <c r="O3555" s="65">
        <v>-12355</v>
      </c>
      <c r="P3555" s="65">
        <v>-20134.25</v>
      </c>
      <c r="Q3555" s="65">
        <v>7679.2199999999993</v>
      </c>
      <c r="R3555" s="65">
        <v>-12917.025000000001</v>
      </c>
      <c r="S3555" s="65">
        <v>-5673.41</v>
      </c>
      <c r="T3555" s="65">
        <v>-10097.055</v>
      </c>
      <c r="U3555" s="65">
        <v>-3781.74</v>
      </c>
      <c r="V3555" s="65">
        <v>-49006.259999999995</v>
      </c>
    </row>
    <row r="3556" spans="1:22" x14ac:dyDescent="0.25">
      <c r="A3556">
        <v>3540</v>
      </c>
      <c r="B3556" s="65">
        <v>40.582299999999996</v>
      </c>
      <c r="C3556" s="65">
        <v>329.0274</v>
      </c>
      <c r="D3556" s="65">
        <v>14.541700000000001</v>
      </c>
      <c r="E3556" s="65">
        <v>230.9085</v>
      </c>
      <c r="F3556" s="65">
        <v>3269.7658000000001</v>
      </c>
      <c r="G3556" s="65">
        <v>2688.3105</v>
      </c>
      <c r="H3556" s="65">
        <v>9563.0252999999993</v>
      </c>
      <c r="I3556" s="65">
        <v>3205.1208000000001</v>
      </c>
      <c r="J3556" s="65">
        <v>2591.9476</v>
      </c>
      <c r="K3556" s="65">
        <v>3288.7575000000002</v>
      </c>
      <c r="L3556" s="65">
        <v>-1206.1000000000001</v>
      </c>
      <c r="M3556" s="65">
        <v>-10241.1</v>
      </c>
      <c r="N3556" s="65">
        <v>-9426.2999999999993</v>
      </c>
      <c r="O3556" s="65">
        <v>-9137</v>
      </c>
      <c r="P3556" s="65">
        <v>-11532.574999999999</v>
      </c>
      <c r="Q3556" s="65">
        <v>-3401.62</v>
      </c>
      <c r="R3556" s="65">
        <v>7321.8</v>
      </c>
      <c r="S3556" s="65">
        <v>-3122.8</v>
      </c>
      <c r="T3556" s="65">
        <v>-4284.66</v>
      </c>
      <c r="U3556" s="65">
        <v>1123.8599999999999</v>
      </c>
      <c r="V3556" s="65">
        <v>-43906.494999999995</v>
      </c>
    </row>
    <row r="3557" spans="1:22" x14ac:dyDescent="0.25">
      <c r="A3557">
        <v>3541</v>
      </c>
      <c r="B3557" s="65">
        <v>41.74</v>
      </c>
      <c r="C3557" s="65">
        <v>317.08999999999997</v>
      </c>
      <c r="D3557" s="65">
        <v>14.18</v>
      </c>
      <c r="E3557" s="65">
        <v>217.33</v>
      </c>
      <c r="F3557" s="65">
        <v>3295.65</v>
      </c>
      <c r="G3557" s="65">
        <v>2687.69</v>
      </c>
      <c r="H3557" s="65">
        <v>9795.48</v>
      </c>
      <c r="I3557" s="65">
        <v>3184.27</v>
      </c>
      <c r="J3557" s="65">
        <v>2532.56</v>
      </c>
      <c r="K3557" s="65">
        <v>3325.98</v>
      </c>
      <c r="L3557" s="65">
        <v>-9310</v>
      </c>
      <c r="M3557" s="65">
        <v>7659</v>
      </c>
      <c r="N3557" s="65">
        <v>4531.8</v>
      </c>
      <c r="O3557" s="65">
        <v>18023.800000000003</v>
      </c>
      <c r="P3557" s="65">
        <v>-18003.424999999999</v>
      </c>
      <c r="Q3557" s="65">
        <v>-3276.88</v>
      </c>
      <c r="R3557" s="65">
        <v>-4301.0599999999995</v>
      </c>
      <c r="S3557" s="65">
        <v>-1037.6600000000001</v>
      </c>
      <c r="T3557" s="65">
        <v>4624.1400000000003</v>
      </c>
      <c r="U3557" s="65">
        <v>-6319.92</v>
      </c>
      <c r="V3557" s="65">
        <v>-7410.2049999999963</v>
      </c>
    </row>
    <row r="3558" spans="1:22" x14ac:dyDescent="0.25">
      <c r="A3558">
        <v>3542</v>
      </c>
      <c r="B3558" s="65">
        <v>40.555300000000003</v>
      </c>
      <c r="C3558" s="65">
        <v>327.58920000000001</v>
      </c>
      <c r="D3558" s="65">
        <v>13.9633</v>
      </c>
      <c r="E3558" s="65">
        <v>231.6448</v>
      </c>
      <c r="F3558" s="65">
        <v>3264.3366000000001</v>
      </c>
      <c r="G3558" s="65">
        <v>2642.1860000000001</v>
      </c>
      <c r="H3558" s="65">
        <v>9391.3130999999994</v>
      </c>
      <c r="I3558" s="65">
        <v>3132.3546999999999</v>
      </c>
      <c r="J3558" s="65">
        <v>2524.6990000000001</v>
      </c>
      <c r="K3558" s="65">
        <v>3217.4274</v>
      </c>
      <c r="L3558" s="65">
        <v>-1017.1000000000001</v>
      </c>
      <c r="M3558" s="65">
        <v>-8083.7999999999993</v>
      </c>
      <c r="N3558" s="65">
        <v>13131.3</v>
      </c>
      <c r="O3558" s="65">
        <v>-10609.6</v>
      </c>
      <c r="P3558" s="65">
        <v>-10175.275</v>
      </c>
      <c r="Q3558" s="65">
        <v>5823.28</v>
      </c>
      <c r="R3558" s="65">
        <v>15907.409999999998</v>
      </c>
      <c r="S3558" s="65">
        <v>4153.8100000000004</v>
      </c>
      <c r="T3558" s="65">
        <v>5802.6299999999992</v>
      </c>
      <c r="U3558" s="65">
        <v>15389.88</v>
      </c>
      <c r="V3558" s="65">
        <v>30322.534999999996</v>
      </c>
    </row>
    <row r="3559" spans="1:22" x14ac:dyDescent="0.25">
      <c r="A3559">
        <v>3543</v>
      </c>
      <c r="B3559" s="65">
        <v>40.15</v>
      </c>
      <c r="C3559" s="65">
        <v>324.52</v>
      </c>
      <c r="D3559" s="65">
        <v>14.65</v>
      </c>
      <c r="E3559" s="65">
        <v>217.67</v>
      </c>
      <c r="F3559" s="65">
        <v>3340.2</v>
      </c>
      <c r="G3559" s="65">
        <v>2726.49</v>
      </c>
      <c r="H3559" s="65">
        <v>10097.73</v>
      </c>
      <c r="I3559" s="65">
        <v>3231.44</v>
      </c>
      <c r="J3559" s="65">
        <v>2530.13</v>
      </c>
      <c r="K3559" s="65">
        <v>3211.26</v>
      </c>
      <c r="L3559" s="65">
        <v>1842.3999999999999</v>
      </c>
      <c r="M3559" s="65">
        <v>-3481.05</v>
      </c>
      <c r="N3559" s="65">
        <v>-13708.5</v>
      </c>
      <c r="O3559" s="65">
        <v>17335.2</v>
      </c>
      <c r="P3559" s="65">
        <v>-29141.8</v>
      </c>
      <c r="Q3559" s="65">
        <v>-11038.16</v>
      </c>
      <c r="R3559" s="65">
        <v>-19413.285</v>
      </c>
      <c r="S3559" s="65">
        <v>-5754.7199999999993</v>
      </c>
      <c r="T3559" s="65">
        <v>4988.43</v>
      </c>
      <c r="U3559" s="65">
        <v>16622.5</v>
      </c>
      <c r="V3559" s="65">
        <v>-41748.985000000008</v>
      </c>
    </row>
    <row r="3560" spans="1:22" x14ac:dyDescent="0.25">
      <c r="A3560">
        <v>3544</v>
      </c>
      <c r="B3560" s="65">
        <v>39.904899999999998</v>
      </c>
      <c r="C3560" s="65">
        <v>333.45159999999998</v>
      </c>
      <c r="D3560" s="65">
        <v>14.6081</v>
      </c>
      <c r="E3560" s="65">
        <v>227.84690000000001</v>
      </c>
      <c r="F3560" s="65">
        <v>3322.6599000000001</v>
      </c>
      <c r="G3560" s="65">
        <v>2696.1136999999999</v>
      </c>
      <c r="H3560" s="65">
        <v>9836.6350000000002</v>
      </c>
      <c r="I3560" s="65">
        <v>3174.8303000000001</v>
      </c>
      <c r="J3560" s="65">
        <v>2552.7417999999998</v>
      </c>
      <c r="K3560" s="65">
        <v>3282.1961999999999</v>
      </c>
      <c r="L3560" s="65">
        <v>3535.7</v>
      </c>
      <c r="M3560" s="65">
        <v>-16877.400000000001</v>
      </c>
      <c r="N3560" s="65">
        <v>-12015.9</v>
      </c>
      <c r="O3560" s="65">
        <v>-3013.7999999999997</v>
      </c>
      <c r="P3560" s="65">
        <v>-24756.1</v>
      </c>
      <c r="Q3560" s="65">
        <v>-4962.26</v>
      </c>
      <c r="R3560" s="65">
        <v>-6358.6849999999995</v>
      </c>
      <c r="S3560" s="65">
        <v>-93.75</v>
      </c>
      <c r="T3560" s="65">
        <v>1596.21</v>
      </c>
      <c r="U3560" s="65">
        <v>2436.12</v>
      </c>
      <c r="V3560" s="65">
        <v>-60509.864999999998</v>
      </c>
    </row>
    <row r="3561" spans="1:22" x14ac:dyDescent="0.25">
      <c r="A3561">
        <v>3545</v>
      </c>
      <c r="B3561" s="65">
        <v>40.21</v>
      </c>
      <c r="C3561" s="65">
        <v>326.20999999999998</v>
      </c>
      <c r="D3561" s="65">
        <v>14.46</v>
      </c>
      <c r="E3561" s="65">
        <v>226.28</v>
      </c>
      <c r="F3561" s="65">
        <v>3220.1</v>
      </c>
      <c r="G3561" s="65">
        <v>2644.48</v>
      </c>
      <c r="H3561" s="65">
        <v>9736.4500000000007</v>
      </c>
      <c r="I3561" s="65">
        <v>3146.09</v>
      </c>
      <c r="J3561" s="65">
        <v>2481.38</v>
      </c>
      <c r="K3561" s="65">
        <v>3360.83</v>
      </c>
      <c r="L3561" s="65">
        <v>1418.2</v>
      </c>
      <c r="M3561" s="65">
        <v>-6013.2</v>
      </c>
      <c r="N3561" s="65">
        <v>-6177.6</v>
      </c>
      <c r="O3561" s="65">
        <v>126.6</v>
      </c>
      <c r="P3561" s="65">
        <v>884.42500000000007</v>
      </c>
      <c r="Q3561" s="65">
        <v>5364.7199999999993</v>
      </c>
      <c r="R3561" s="65">
        <v>-1349.655</v>
      </c>
      <c r="S3561" s="65">
        <v>2779.96</v>
      </c>
      <c r="T3561" s="65">
        <v>12300.705</v>
      </c>
      <c r="U3561" s="65">
        <v>-13289.680000000002</v>
      </c>
      <c r="V3561" s="65">
        <v>-3955.5250000000033</v>
      </c>
    </row>
    <row r="3562" spans="1:22" x14ac:dyDescent="0.25">
      <c r="A3562">
        <v>3546</v>
      </c>
      <c r="B3562" s="65">
        <v>40.36</v>
      </c>
      <c r="C3562" s="65">
        <v>325.87029999999999</v>
      </c>
      <c r="D3562" s="65">
        <v>14.0966</v>
      </c>
      <c r="E3562" s="65">
        <v>225.47049999999999</v>
      </c>
      <c r="F3562" s="65">
        <v>3280.3380000000002</v>
      </c>
      <c r="G3562" s="65">
        <v>2658.3213999999998</v>
      </c>
      <c r="H3562" s="65">
        <v>9962.1010999999999</v>
      </c>
      <c r="I3562" s="65">
        <v>3145.5084999999999</v>
      </c>
      <c r="J3562" s="65">
        <v>2600.2334999999998</v>
      </c>
      <c r="K3562" s="65">
        <v>3430.2287000000001</v>
      </c>
      <c r="L3562" s="65">
        <v>350</v>
      </c>
      <c r="M3562" s="65">
        <v>-5505.45</v>
      </c>
      <c r="N3562" s="65">
        <v>7932.5999999999995</v>
      </c>
      <c r="O3562" s="65">
        <v>1739</v>
      </c>
      <c r="P3562" s="65">
        <v>-14175.625</v>
      </c>
      <c r="Q3562" s="65">
        <v>2596.1999999999998</v>
      </c>
      <c r="R3562" s="65">
        <v>-12631.99</v>
      </c>
      <c r="S3562" s="65">
        <v>2838.43</v>
      </c>
      <c r="T3562" s="65">
        <v>-5527.5449999999992</v>
      </c>
      <c r="U3562" s="65">
        <v>-27170.38</v>
      </c>
      <c r="V3562" s="65">
        <v>-49554.759999999995</v>
      </c>
    </row>
    <row r="3563" spans="1:22" x14ac:dyDescent="0.25">
      <c r="A3563">
        <v>3547</v>
      </c>
      <c r="B3563" s="65">
        <v>39.520000000000003</v>
      </c>
      <c r="C3563" s="65">
        <v>317.70999999999998</v>
      </c>
      <c r="D3563" s="65">
        <v>14.69</v>
      </c>
      <c r="E3563" s="65">
        <v>226.25</v>
      </c>
      <c r="F3563" s="65">
        <v>3386.25</v>
      </c>
      <c r="G3563" s="65">
        <v>2676.28</v>
      </c>
      <c r="H3563" s="65">
        <v>10001.84</v>
      </c>
      <c r="I3563" s="65">
        <v>3220.85</v>
      </c>
      <c r="J3563" s="65">
        <v>2573.81</v>
      </c>
      <c r="K3563" s="65">
        <v>3266.48</v>
      </c>
      <c r="L3563" s="65">
        <v>6208.3</v>
      </c>
      <c r="M3563" s="65">
        <v>6742.5</v>
      </c>
      <c r="N3563" s="65">
        <v>-15026.699999999999</v>
      </c>
      <c r="O3563" s="65">
        <v>189.79999999999998</v>
      </c>
      <c r="P3563" s="65">
        <v>-40654.049999999996</v>
      </c>
      <c r="Q3563" s="65">
        <v>-996.00000000000011</v>
      </c>
      <c r="R3563" s="65">
        <v>-14619.03</v>
      </c>
      <c r="S3563" s="65">
        <v>-4696.17</v>
      </c>
      <c r="T3563" s="65">
        <v>-1564.3200000000002</v>
      </c>
      <c r="U3563" s="65">
        <v>5579.6</v>
      </c>
      <c r="V3563" s="65">
        <v>-58836.069999999992</v>
      </c>
    </row>
    <row r="3564" spans="1:22" x14ac:dyDescent="0.25">
      <c r="A3564">
        <v>3548</v>
      </c>
      <c r="B3564" s="65">
        <v>40.059399999999997</v>
      </c>
      <c r="C3564" s="65">
        <v>321.14400000000001</v>
      </c>
      <c r="D3564" s="65">
        <v>14.5695</v>
      </c>
      <c r="E3564" s="65">
        <v>220.82060000000001</v>
      </c>
      <c r="F3564" s="65">
        <v>3217.4362000000001</v>
      </c>
      <c r="G3564" s="65">
        <v>2661.4018000000001</v>
      </c>
      <c r="H3564" s="65">
        <v>9623.9467000000004</v>
      </c>
      <c r="I3564" s="65">
        <v>3138.0969</v>
      </c>
      <c r="J3564" s="65">
        <v>2551.8906000000002</v>
      </c>
      <c r="K3564" s="65">
        <v>3201.3807999999999</v>
      </c>
      <c r="L3564" s="65">
        <v>2454.2000000000003</v>
      </c>
      <c r="M3564" s="65">
        <v>1584</v>
      </c>
      <c r="N3564" s="65">
        <v>-10510.5</v>
      </c>
      <c r="O3564" s="65">
        <v>11038.8</v>
      </c>
      <c r="P3564" s="65">
        <v>1549.825</v>
      </c>
      <c r="Q3564" s="65">
        <v>1980.1200000000001</v>
      </c>
      <c r="R3564" s="65">
        <v>4275.7300000000005</v>
      </c>
      <c r="S3564" s="65">
        <v>3579.59</v>
      </c>
      <c r="T3564" s="65">
        <v>1723.8899999999999</v>
      </c>
      <c r="U3564" s="65">
        <v>18599.2</v>
      </c>
      <c r="V3564" s="65">
        <v>36274.854999999996</v>
      </c>
    </row>
    <row r="3565" spans="1:22" x14ac:dyDescent="0.25">
      <c r="A3565">
        <v>3549</v>
      </c>
      <c r="B3565" s="65">
        <v>40.64</v>
      </c>
      <c r="C3565" s="65">
        <v>335.63</v>
      </c>
      <c r="D3565" s="65">
        <v>14.61</v>
      </c>
      <c r="E3565" s="65">
        <v>230.81</v>
      </c>
      <c r="F3565" s="65">
        <v>3351.92</v>
      </c>
      <c r="G3565" s="65">
        <v>2625.69</v>
      </c>
      <c r="H3565" s="65">
        <v>9933.48</v>
      </c>
      <c r="I3565" s="65">
        <v>3197.42</v>
      </c>
      <c r="J3565" s="65">
        <v>2601.87</v>
      </c>
      <c r="K3565" s="65">
        <v>3318.43</v>
      </c>
      <c r="L3565" s="65">
        <v>-1582</v>
      </c>
      <c r="M3565" s="65">
        <v>-20146.95</v>
      </c>
      <c r="N3565" s="65">
        <v>-12281.1</v>
      </c>
      <c r="O3565" s="65">
        <v>-8931.6</v>
      </c>
      <c r="P3565" s="65">
        <v>-32069.949999999997</v>
      </c>
      <c r="Q3565" s="65">
        <v>9122.16</v>
      </c>
      <c r="R3565" s="65">
        <v>-11201.08</v>
      </c>
      <c r="S3565" s="65">
        <v>-2352.48</v>
      </c>
      <c r="T3565" s="65">
        <v>-5773.2150000000001</v>
      </c>
      <c r="U3565" s="65">
        <v>-4810.3999999999996</v>
      </c>
      <c r="V3565" s="65">
        <v>-90026.614999999991</v>
      </c>
    </row>
    <row r="3566" spans="1:22" x14ac:dyDescent="0.25">
      <c r="A3566">
        <v>3550</v>
      </c>
      <c r="B3566" s="65">
        <v>40.2453</v>
      </c>
      <c r="C3566" s="65">
        <v>323.79410000000001</v>
      </c>
      <c r="D3566" s="65">
        <v>13.5319</v>
      </c>
      <c r="E3566" s="65">
        <v>227.68729999999999</v>
      </c>
      <c r="F3566" s="65">
        <v>3326.8141000000001</v>
      </c>
      <c r="G3566" s="65">
        <v>2700.9567999999999</v>
      </c>
      <c r="H3566" s="65">
        <v>9752.9796999999999</v>
      </c>
      <c r="I3566" s="65">
        <v>3175.1974</v>
      </c>
      <c r="J3566" s="65">
        <v>2565.9704000000002</v>
      </c>
      <c r="K3566" s="65">
        <v>3268.5445</v>
      </c>
      <c r="L3566" s="65">
        <v>1152.9000000000001</v>
      </c>
      <c r="M3566" s="65">
        <v>-2391.15</v>
      </c>
      <c r="N3566" s="65">
        <v>29955.9</v>
      </c>
      <c r="O3566" s="65">
        <v>-2694.6</v>
      </c>
      <c r="P3566" s="65">
        <v>-25794.65</v>
      </c>
      <c r="Q3566" s="65">
        <v>-5930.88</v>
      </c>
      <c r="R3566" s="65">
        <v>-2175.92</v>
      </c>
      <c r="S3566" s="65">
        <v>-130.46</v>
      </c>
      <c r="T3566" s="65">
        <v>-388.08000000000004</v>
      </c>
      <c r="U3566" s="65">
        <v>5166.46</v>
      </c>
      <c r="V3566" s="65">
        <v>-3230.4799999999987</v>
      </c>
    </row>
    <row r="3567" spans="1:22" x14ac:dyDescent="0.25">
      <c r="A3567">
        <v>3551</v>
      </c>
      <c r="B3567" s="65">
        <v>40.840000000000003</v>
      </c>
      <c r="C3567" s="65">
        <v>320.11</v>
      </c>
      <c r="D3567" s="65">
        <v>14.34</v>
      </c>
      <c r="E3567" s="65">
        <v>220.35</v>
      </c>
      <c r="F3567" s="65">
        <v>3271.54</v>
      </c>
      <c r="G3567" s="65">
        <v>2663.8</v>
      </c>
      <c r="H3567" s="65">
        <v>9733.2900000000009</v>
      </c>
      <c r="I3567" s="65">
        <v>3174.91</v>
      </c>
      <c r="J3567" s="65">
        <v>2539.46</v>
      </c>
      <c r="K3567" s="65">
        <v>3330.94</v>
      </c>
      <c r="L3567" s="65">
        <v>-3040.1</v>
      </c>
      <c r="M3567" s="65">
        <v>3136.65</v>
      </c>
      <c r="N3567" s="65">
        <v>-1657.5000000000002</v>
      </c>
      <c r="O3567" s="65">
        <v>11989.2</v>
      </c>
      <c r="P3567" s="65">
        <v>-11975.55</v>
      </c>
      <c r="Q3567" s="65">
        <v>1500.5800000000002</v>
      </c>
      <c r="R3567" s="65">
        <v>-1191.45</v>
      </c>
      <c r="S3567" s="65">
        <v>-101.93</v>
      </c>
      <c r="T3567" s="65">
        <v>3588.4049999999997</v>
      </c>
      <c r="U3567" s="65">
        <v>-7311.6399999999994</v>
      </c>
      <c r="V3567" s="65">
        <v>-5063.3349999999991</v>
      </c>
    </row>
    <row r="3568" spans="1:22" x14ac:dyDescent="0.25">
      <c r="A3568">
        <v>3552</v>
      </c>
      <c r="B3568" s="65">
        <v>40.237900000000003</v>
      </c>
      <c r="C3568" s="65">
        <v>320.3014</v>
      </c>
      <c r="D3568" s="65">
        <v>14.3345</v>
      </c>
      <c r="E3568" s="65">
        <v>230.3227</v>
      </c>
      <c r="F3568" s="65">
        <v>3164.1909999999998</v>
      </c>
      <c r="G3568" s="65">
        <v>2683.2029000000002</v>
      </c>
      <c r="H3568" s="65">
        <v>10023.3487</v>
      </c>
      <c r="I3568" s="65">
        <v>3216.2705000000001</v>
      </c>
      <c r="J3568" s="65">
        <v>2559.0511000000001</v>
      </c>
      <c r="K3568" s="65">
        <v>3236.7253000000001</v>
      </c>
      <c r="L3568" s="65">
        <v>1204.7</v>
      </c>
      <c r="M3568" s="65">
        <v>2847.9</v>
      </c>
      <c r="N3568" s="65">
        <v>-1345.5</v>
      </c>
      <c r="O3568" s="65">
        <v>-7965.4</v>
      </c>
      <c r="P3568" s="65">
        <v>14861.125</v>
      </c>
      <c r="Q3568" s="65">
        <v>-2380.1</v>
      </c>
      <c r="R3568" s="65">
        <v>-15694.37</v>
      </c>
      <c r="S3568" s="65">
        <v>-4237.7699999999995</v>
      </c>
      <c r="T3568" s="65">
        <v>649.81499999999994</v>
      </c>
      <c r="U3568" s="65">
        <v>11530.3</v>
      </c>
      <c r="V3568" s="65">
        <v>-529.30000000000109</v>
      </c>
    </row>
    <row r="3569" spans="1:22" x14ac:dyDescent="0.25">
      <c r="A3569">
        <v>3553</v>
      </c>
      <c r="B3569" s="65">
        <v>40.29</v>
      </c>
      <c r="C3569" s="65">
        <v>314.12</v>
      </c>
      <c r="D3569" s="65">
        <v>14.61</v>
      </c>
      <c r="E3569" s="65">
        <v>231.12</v>
      </c>
      <c r="F3569" s="65">
        <v>3061.2</v>
      </c>
      <c r="G3569" s="65">
        <v>2664.29</v>
      </c>
      <c r="H3569" s="65">
        <v>9343.51</v>
      </c>
      <c r="I3569" s="65">
        <v>3221.22</v>
      </c>
      <c r="J3569" s="65">
        <v>2566.56</v>
      </c>
      <c r="K3569" s="65">
        <v>3345.38</v>
      </c>
      <c r="L3569" s="65">
        <v>846.3</v>
      </c>
      <c r="M3569" s="65">
        <v>12120.15</v>
      </c>
      <c r="N3569" s="65">
        <v>-12117.3</v>
      </c>
      <c r="O3569" s="65">
        <v>-9561.4000000000015</v>
      </c>
      <c r="P3569" s="65">
        <v>40610.125</v>
      </c>
      <c r="Q3569" s="65">
        <v>1402.68</v>
      </c>
      <c r="R3569" s="65">
        <v>18297.669999999998</v>
      </c>
      <c r="S3569" s="65">
        <v>-4733.1000000000004</v>
      </c>
      <c r="T3569" s="65">
        <v>-476.67</v>
      </c>
      <c r="U3569" s="65">
        <v>-10201.4</v>
      </c>
      <c r="V3569" s="65">
        <v>36187.055</v>
      </c>
    </row>
    <row r="3570" spans="1:22" x14ac:dyDescent="0.25">
      <c r="A3570">
        <v>3554</v>
      </c>
      <c r="B3570" s="65">
        <v>41.755699999999997</v>
      </c>
      <c r="C3570" s="65">
        <v>317.98590000000002</v>
      </c>
      <c r="D3570" s="65">
        <v>14.2803</v>
      </c>
      <c r="E3570" s="65">
        <v>229.64009999999999</v>
      </c>
      <c r="F3570" s="65">
        <v>3337.2626</v>
      </c>
      <c r="G3570" s="65">
        <v>2644.8845999999999</v>
      </c>
      <c r="H3570" s="65">
        <v>9495.857</v>
      </c>
      <c r="I3570" s="65">
        <v>3185.0940000000001</v>
      </c>
      <c r="J3570" s="65">
        <v>2548.9317000000001</v>
      </c>
      <c r="K3570" s="65">
        <v>3302.7575000000002</v>
      </c>
      <c r="L3570" s="65">
        <v>-9419.9</v>
      </c>
      <c r="M3570" s="65">
        <v>6321.1500000000005</v>
      </c>
      <c r="N3570" s="65">
        <v>768.3</v>
      </c>
      <c r="O3570" s="65">
        <v>-6600.2</v>
      </c>
      <c r="P3570" s="65">
        <v>-28406.775000000001</v>
      </c>
      <c r="Q3570" s="65">
        <v>5283.5599999999995</v>
      </c>
      <c r="R3570" s="65">
        <v>10680.215</v>
      </c>
      <c r="S3570" s="65">
        <v>-1120.1199999999999</v>
      </c>
      <c r="T3570" s="65">
        <v>2167.7249999999999</v>
      </c>
      <c r="U3570" s="65">
        <v>-1676.1399999999999</v>
      </c>
      <c r="V3570" s="65">
        <v>-22002.185000000005</v>
      </c>
    </row>
    <row r="3571" spans="1:22" x14ac:dyDescent="0.25">
      <c r="A3571">
        <v>3555</v>
      </c>
      <c r="B3571" s="65">
        <v>40.98</v>
      </c>
      <c r="C3571" s="65">
        <v>315</v>
      </c>
      <c r="D3571" s="65">
        <v>14.63</v>
      </c>
      <c r="E3571" s="65">
        <v>223.98</v>
      </c>
      <c r="F3571" s="65">
        <v>3089.46</v>
      </c>
      <c r="G3571" s="65">
        <v>2701.41</v>
      </c>
      <c r="H3571" s="65">
        <v>9792.76</v>
      </c>
      <c r="I3571" s="65">
        <v>3195.46</v>
      </c>
      <c r="J3571" s="65">
        <v>2527.86</v>
      </c>
      <c r="K3571" s="65">
        <v>3223.99</v>
      </c>
      <c r="L3571" s="65">
        <v>-3961.2999999999997</v>
      </c>
      <c r="M3571" s="65">
        <v>10795.199999999999</v>
      </c>
      <c r="N3571" s="65">
        <v>-12686.699999999999</v>
      </c>
      <c r="O3571" s="65">
        <v>4722.4000000000005</v>
      </c>
      <c r="P3571" s="65">
        <v>33543.925000000003</v>
      </c>
      <c r="Q3571" s="65">
        <v>-6020.58</v>
      </c>
      <c r="R3571" s="65">
        <v>-4165.0450000000001</v>
      </c>
      <c r="S3571" s="65">
        <v>-2156.9</v>
      </c>
      <c r="T3571" s="65">
        <v>5328.2550000000001</v>
      </c>
      <c r="U3571" s="65">
        <v>14077.080000000002</v>
      </c>
      <c r="V3571" s="65">
        <v>39476.335000000006</v>
      </c>
    </row>
    <row r="3572" spans="1:22" x14ac:dyDescent="0.25">
      <c r="A3572">
        <v>3556</v>
      </c>
      <c r="B3572" s="65">
        <v>42.157699999999998</v>
      </c>
      <c r="C3572" s="65">
        <v>316.4547</v>
      </c>
      <c r="D3572" s="65">
        <v>14.4491</v>
      </c>
      <c r="E3572" s="65">
        <v>233.19669999999999</v>
      </c>
      <c r="F3572" s="65">
        <v>3218.4508000000001</v>
      </c>
      <c r="G3572" s="65">
        <v>2626.7473</v>
      </c>
      <c r="H3572" s="65">
        <v>9640.1453000000001</v>
      </c>
      <c r="I3572" s="65">
        <v>3197.2894999999999</v>
      </c>
      <c r="J3572" s="65">
        <v>2504.5702000000001</v>
      </c>
      <c r="K3572" s="65">
        <v>3348.1651000000002</v>
      </c>
      <c r="L3572" s="65">
        <v>-12233.9</v>
      </c>
      <c r="M3572" s="65">
        <v>8617.9500000000007</v>
      </c>
      <c r="N3572" s="65">
        <v>-5814.9000000000005</v>
      </c>
      <c r="O3572" s="65">
        <v>-13713.4</v>
      </c>
      <c r="P3572" s="65">
        <v>1296.1750000000002</v>
      </c>
      <c r="Q3572" s="65">
        <v>8911.02</v>
      </c>
      <c r="R3572" s="65">
        <v>3465.8</v>
      </c>
      <c r="S3572" s="65">
        <v>-2339.67</v>
      </c>
      <c r="T3572" s="65">
        <v>8821.9500000000007</v>
      </c>
      <c r="U3572" s="65">
        <v>-10757.66</v>
      </c>
      <c r="V3572" s="65">
        <v>-13746.635</v>
      </c>
    </row>
    <row r="3573" spans="1:22" x14ac:dyDescent="0.25">
      <c r="A3573">
        <v>3557</v>
      </c>
      <c r="B3573" s="65">
        <v>41.2</v>
      </c>
      <c r="C3573" s="65">
        <v>329.03</v>
      </c>
      <c r="D3573" s="65">
        <v>14.39</v>
      </c>
      <c r="E3573" s="65">
        <v>223.19</v>
      </c>
      <c r="F3573" s="65">
        <v>3302.85</v>
      </c>
      <c r="G3573" s="65">
        <v>2652.58</v>
      </c>
      <c r="H3573" s="65">
        <v>9694.39</v>
      </c>
      <c r="I3573" s="65">
        <v>3171.17</v>
      </c>
      <c r="J3573" s="65">
        <v>2512.1999999999998</v>
      </c>
      <c r="K3573" s="65">
        <v>3286.9</v>
      </c>
      <c r="L3573" s="65">
        <v>-5497.8</v>
      </c>
      <c r="M3573" s="65">
        <v>-10239.15</v>
      </c>
      <c r="N3573" s="65">
        <v>-3689.4</v>
      </c>
      <c r="O3573" s="65">
        <v>6306.2</v>
      </c>
      <c r="P3573" s="65">
        <v>-19803.7</v>
      </c>
      <c r="Q3573" s="65">
        <v>3743.54</v>
      </c>
      <c r="R3573" s="65">
        <v>753.79</v>
      </c>
      <c r="S3573" s="65">
        <v>271.79000000000002</v>
      </c>
      <c r="T3573" s="65">
        <v>7676.8649999999998</v>
      </c>
      <c r="U3573" s="65">
        <v>1495.3200000000002</v>
      </c>
      <c r="V3573" s="65">
        <v>-18982.545000000006</v>
      </c>
    </row>
    <row r="3574" spans="1:22" x14ac:dyDescent="0.25">
      <c r="A3574">
        <v>3558</v>
      </c>
      <c r="B3574" s="65">
        <v>39.792900000000003</v>
      </c>
      <c r="C3574" s="65">
        <v>315.8322</v>
      </c>
      <c r="D3574" s="65">
        <v>14.165900000000001</v>
      </c>
      <c r="E3574" s="65">
        <v>231.44229999999999</v>
      </c>
      <c r="F3574" s="65">
        <v>3296.2768999999998</v>
      </c>
      <c r="G3574" s="65">
        <v>2684.9805999999999</v>
      </c>
      <c r="H3574" s="65">
        <v>9687.2571000000007</v>
      </c>
      <c r="I3574" s="65">
        <v>3168.7979</v>
      </c>
      <c r="J3574" s="65">
        <v>2566.9976000000001</v>
      </c>
      <c r="K3574" s="65">
        <v>3255.5481</v>
      </c>
      <c r="L3574" s="65">
        <v>4319.7</v>
      </c>
      <c r="M3574" s="65">
        <v>9551.7000000000007</v>
      </c>
      <c r="N3574" s="65">
        <v>5229.8999999999996</v>
      </c>
      <c r="O3574" s="65">
        <v>-10204.599999999999</v>
      </c>
      <c r="P3574" s="65">
        <v>-18160.350000000002</v>
      </c>
      <c r="Q3574" s="65">
        <v>-2735.64</v>
      </c>
      <c r="R3574" s="65">
        <v>1110.21</v>
      </c>
      <c r="S3574" s="65">
        <v>509.49</v>
      </c>
      <c r="T3574" s="65">
        <v>-542.16</v>
      </c>
      <c r="U3574" s="65">
        <v>7765.74</v>
      </c>
      <c r="V3574" s="65">
        <v>-3156.0099999999984</v>
      </c>
    </row>
    <row r="3575" spans="1:22" x14ac:dyDescent="0.25">
      <c r="A3575">
        <v>3559</v>
      </c>
      <c r="B3575" s="65">
        <v>41</v>
      </c>
      <c r="C3575" s="65">
        <v>323.39999999999998</v>
      </c>
      <c r="D3575" s="65">
        <v>14.67</v>
      </c>
      <c r="E3575" s="65">
        <v>234.48</v>
      </c>
      <c r="F3575" s="65">
        <v>3246.65</v>
      </c>
      <c r="G3575" s="65">
        <v>2755.2</v>
      </c>
      <c r="H3575" s="65">
        <v>9636.69</v>
      </c>
      <c r="I3575" s="65">
        <v>3135.35</v>
      </c>
      <c r="J3575" s="65">
        <v>2572.44</v>
      </c>
      <c r="K3575" s="65">
        <v>3292.33</v>
      </c>
      <c r="L3575" s="65">
        <v>-4160.8</v>
      </c>
      <c r="M3575" s="65">
        <v>-1806.4499999999998</v>
      </c>
      <c r="N3575" s="65">
        <v>-14562.6</v>
      </c>
      <c r="O3575" s="65">
        <v>-16288.4</v>
      </c>
      <c r="P3575" s="65">
        <v>-5753.45</v>
      </c>
      <c r="Q3575" s="65">
        <v>-16779.32</v>
      </c>
      <c r="R3575" s="65">
        <v>3638.39</v>
      </c>
      <c r="S3575" s="65">
        <v>3854.3199999999997</v>
      </c>
      <c r="T3575" s="65">
        <v>-1357.9199999999998</v>
      </c>
      <c r="U3575" s="65">
        <v>409.23999999999995</v>
      </c>
      <c r="V3575" s="65">
        <v>-52806.99</v>
      </c>
    </row>
    <row r="3576" spans="1:22" x14ac:dyDescent="0.25">
      <c r="A3576">
        <v>3560</v>
      </c>
      <c r="B3576" s="65">
        <v>40.738399999999999</v>
      </c>
      <c r="C3576" s="65">
        <v>317.17020000000002</v>
      </c>
      <c r="D3576" s="65">
        <v>14.0786</v>
      </c>
      <c r="E3576" s="65">
        <v>224.98509999999999</v>
      </c>
      <c r="F3576" s="65">
        <v>3356.4686999999999</v>
      </c>
      <c r="G3576" s="65">
        <v>2718.8501000000001</v>
      </c>
      <c r="H3576" s="65">
        <v>9554.1213000000007</v>
      </c>
      <c r="I3576" s="65">
        <v>3237.9101000000001</v>
      </c>
      <c r="J3576" s="65">
        <v>2572.913</v>
      </c>
      <c r="K3576" s="65">
        <v>3337.5065</v>
      </c>
      <c r="L3576" s="65">
        <v>-2298.8000000000002</v>
      </c>
      <c r="M3576" s="65">
        <v>7544.7</v>
      </c>
      <c r="N3576" s="65">
        <v>8634.6</v>
      </c>
      <c r="O3576" s="65">
        <v>2709.8</v>
      </c>
      <c r="P3576" s="65">
        <v>-33208.300000000003</v>
      </c>
      <c r="Q3576" s="65">
        <v>-9509.5399999999991</v>
      </c>
      <c r="R3576" s="65">
        <v>7767</v>
      </c>
      <c r="S3576" s="65">
        <v>-6401.7300000000005</v>
      </c>
      <c r="T3576" s="65">
        <v>-1429.47</v>
      </c>
      <c r="U3576" s="65">
        <v>-8625.94</v>
      </c>
      <c r="V3576" s="65">
        <v>-34817.68</v>
      </c>
    </row>
    <row r="3577" spans="1:22" x14ac:dyDescent="0.25">
      <c r="A3577">
        <v>3561</v>
      </c>
      <c r="B3577" s="65">
        <v>40.65</v>
      </c>
      <c r="C3577" s="65">
        <v>325.44</v>
      </c>
      <c r="D3577" s="65">
        <v>14.37</v>
      </c>
      <c r="E3577" s="65">
        <v>227.37</v>
      </c>
      <c r="F3577" s="65">
        <v>3218</v>
      </c>
      <c r="G3577" s="65">
        <v>2693.63</v>
      </c>
      <c r="H3577" s="65">
        <v>9840.86</v>
      </c>
      <c r="I3577" s="65">
        <v>3229.04</v>
      </c>
      <c r="J3577" s="65">
        <v>2583.4</v>
      </c>
      <c r="K3577" s="65">
        <v>3308.2</v>
      </c>
      <c r="L3577" s="65">
        <v>-1690.5</v>
      </c>
      <c r="M3577" s="65">
        <v>-4853.3999999999996</v>
      </c>
      <c r="N3577" s="65">
        <v>-2858.7000000000003</v>
      </c>
      <c r="O3577" s="65">
        <v>-2050</v>
      </c>
      <c r="P3577" s="65">
        <v>1409.1499999999999</v>
      </c>
      <c r="Q3577" s="65">
        <v>-4465.2</v>
      </c>
      <c r="R3577" s="65">
        <v>-6569.7349999999997</v>
      </c>
      <c r="S3577" s="65">
        <v>-5514.46</v>
      </c>
      <c r="T3577" s="65">
        <v>-3002.2050000000004</v>
      </c>
      <c r="U3577" s="65">
        <v>-2764.98</v>
      </c>
      <c r="V3577" s="65">
        <v>-32360.030000000002</v>
      </c>
    </row>
    <row r="3578" spans="1:22" x14ac:dyDescent="0.25">
      <c r="A3578">
        <v>3562</v>
      </c>
      <c r="B3578" s="65">
        <v>40.3157</v>
      </c>
      <c r="C3578" s="65">
        <v>321.1472</v>
      </c>
      <c r="D3578" s="65">
        <v>14.134600000000001</v>
      </c>
      <c r="E3578" s="65">
        <v>231.68469999999999</v>
      </c>
      <c r="F3578" s="65">
        <v>3369.5392000000002</v>
      </c>
      <c r="G3578" s="65">
        <v>2592.6421</v>
      </c>
      <c r="H3578" s="65">
        <v>9723.7867000000006</v>
      </c>
      <c r="I3578" s="65">
        <v>3147.3490000000002</v>
      </c>
      <c r="J3578" s="65">
        <v>2548.8627999999999</v>
      </c>
      <c r="K3578" s="65">
        <v>3314.2570999999998</v>
      </c>
      <c r="L3578" s="65">
        <v>660.09999999999991</v>
      </c>
      <c r="M3578" s="65">
        <v>1579.2</v>
      </c>
      <c r="N3578" s="65">
        <v>6450.5999999999995</v>
      </c>
      <c r="O3578" s="65">
        <v>-10689.4</v>
      </c>
      <c r="P3578" s="65">
        <v>-36475.924999999996</v>
      </c>
      <c r="Q3578" s="65">
        <v>15732.060000000001</v>
      </c>
      <c r="R3578" s="65">
        <v>-716.27</v>
      </c>
      <c r="S3578" s="65">
        <v>2654.38</v>
      </c>
      <c r="T3578" s="65">
        <v>2178.06</v>
      </c>
      <c r="U3578" s="65">
        <v>-3976.0599999999995</v>
      </c>
      <c r="V3578" s="65">
        <v>-22603.25499999999</v>
      </c>
    </row>
    <row r="3579" spans="1:22" x14ac:dyDescent="0.25">
      <c r="A3579">
        <v>3563</v>
      </c>
      <c r="B3579" s="65">
        <v>39.520000000000003</v>
      </c>
      <c r="C3579" s="65">
        <v>337.25</v>
      </c>
      <c r="D3579" s="65">
        <v>13.92</v>
      </c>
      <c r="E3579" s="65">
        <v>227.78</v>
      </c>
      <c r="F3579" s="65">
        <v>3218.79</v>
      </c>
      <c r="G3579" s="65">
        <v>2702.46</v>
      </c>
      <c r="H3579" s="65">
        <v>9568.5400000000009</v>
      </c>
      <c r="I3579" s="65">
        <v>3208.97</v>
      </c>
      <c r="J3579" s="65">
        <v>2550.63</v>
      </c>
      <c r="K3579" s="65">
        <v>3343.81</v>
      </c>
      <c r="L3579" s="65">
        <v>6252.4</v>
      </c>
      <c r="M3579" s="65">
        <v>-22569.45</v>
      </c>
      <c r="N3579" s="65">
        <v>14940.9</v>
      </c>
      <c r="O3579" s="65">
        <v>-2875.2</v>
      </c>
      <c r="P3579" s="65">
        <v>1210.2250000000001</v>
      </c>
      <c r="Q3579" s="65">
        <v>-6232.1399999999994</v>
      </c>
      <c r="R3579" s="65">
        <v>7045.829999999999</v>
      </c>
      <c r="S3579" s="65">
        <v>-3507.32</v>
      </c>
      <c r="T3579" s="65">
        <v>1913.145</v>
      </c>
      <c r="U3579" s="65">
        <v>-9885.68</v>
      </c>
      <c r="V3579" s="65">
        <v>-13707.29</v>
      </c>
    </row>
    <row r="3580" spans="1:22" x14ac:dyDescent="0.25">
      <c r="A3580">
        <v>3564</v>
      </c>
      <c r="B3580" s="65">
        <v>39.325699999999998</v>
      </c>
      <c r="C3580" s="65">
        <v>324.32799999999997</v>
      </c>
      <c r="D3580" s="65">
        <v>14.714700000000001</v>
      </c>
      <c r="E3580" s="65">
        <v>228.40100000000001</v>
      </c>
      <c r="F3580" s="65">
        <v>3165.2626</v>
      </c>
      <c r="G3580" s="65">
        <v>2669.2716</v>
      </c>
      <c r="H3580" s="65">
        <v>9523.8950999999997</v>
      </c>
      <c r="I3580" s="65">
        <v>3181.2552999999998</v>
      </c>
      <c r="J3580" s="65">
        <v>2592.3492999999999</v>
      </c>
      <c r="K3580" s="65">
        <v>3359.2080000000001</v>
      </c>
      <c r="L3580" s="65">
        <v>7590.1</v>
      </c>
      <c r="M3580" s="65">
        <v>-3192</v>
      </c>
      <c r="N3580" s="65">
        <v>-16173.300000000001</v>
      </c>
      <c r="O3580" s="65">
        <v>-4122</v>
      </c>
      <c r="P3580" s="65">
        <v>14593.225</v>
      </c>
      <c r="Q3580" s="65">
        <v>406.16</v>
      </c>
      <c r="R3580" s="65">
        <v>9278.3100000000013</v>
      </c>
      <c r="S3580" s="65">
        <v>-736.25</v>
      </c>
      <c r="T3580" s="65">
        <v>-4344.915</v>
      </c>
      <c r="U3580" s="65">
        <v>-12966.24</v>
      </c>
      <c r="V3580" s="65">
        <v>-9666.91</v>
      </c>
    </row>
    <row r="3581" spans="1:22" x14ac:dyDescent="0.25">
      <c r="A3581">
        <v>3565</v>
      </c>
      <c r="B3581" s="65">
        <v>40.07</v>
      </c>
      <c r="C3581" s="65">
        <v>320.95999999999998</v>
      </c>
      <c r="D3581" s="65">
        <v>14.08</v>
      </c>
      <c r="E3581" s="65">
        <v>233.74</v>
      </c>
      <c r="F3581" s="65">
        <v>3283.02</v>
      </c>
      <c r="G3581" s="65">
        <v>2646.59</v>
      </c>
      <c r="H3581" s="65">
        <v>9686.16</v>
      </c>
      <c r="I3581" s="65">
        <v>3160.61</v>
      </c>
      <c r="J3581" s="65">
        <v>2556.65</v>
      </c>
      <c r="K3581" s="65">
        <v>3280.46</v>
      </c>
      <c r="L3581" s="65">
        <v>2374.4</v>
      </c>
      <c r="M3581" s="65">
        <v>1855.3500000000001</v>
      </c>
      <c r="N3581" s="65">
        <v>8743.8000000000011</v>
      </c>
      <c r="O3581" s="65">
        <v>-14802</v>
      </c>
      <c r="P3581" s="65">
        <v>-14845.85</v>
      </c>
      <c r="Q3581" s="65">
        <v>4942.7999999999993</v>
      </c>
      <c r="R3581" s="65">
        <v>1164.8799999999999</v>
      </c>
      <c r="S3581" s="65">
        <v>1328.42</v>
      </c>
      <c r="T3581" s="65">
        <v>1009.965</v>
      </c>
      <c r="U3581" s="65">
        <v>2783.6400000000003</v>
      </c>
      <c r="V3581" s="65">
        <v>-5444.5950000000003</v>
      </c>
    </row>
    <row r="3582" spans="1:22" x14ac:dyDescent="0.25">
      <c r="A3582">
        <v>3566</v>
      </c>
      <c r="B3582" s="65">
        <v>40.095799999999997</v>
      </c>
      <c r="C3582" s="65">
        <v>323.70310000000001</v>
      </c>
      <c r="D3582" s="65">
        <v>14.3424</v>
      </c>
      <c r="E3582" s="65">
        <v>217.4228</v>
      </c>
      <c r="F3582" s="65">
        <v>3236.5428999999999</v>
      </c>
      <c r="G3582" s="65">
        <v>2657.0479999999998</v>
      </c>
      <c r="H3582" s="65">
        <v>9521.6833000000006</v>
      </c>
      <c r="I3582" s="65">
        <v>3147.7514999999999</v>
      </c>
      <c r="J3582" s="65">
        <v>2592.8551000000002</v>
      </c>
      <c r="K3582" s="65">
        <v>3303.5524</v>
      </c>
      <c r="L3582" s="65">
        <v>2199.3999999999996</v>
      </c>
      <c r="M3582" s="65">
        <v>-2254.65</v>
      </c>
      <c r="N3582" s="65">
        <v>-1653.6</v>
      </c>
      <c r="O3582" s="65">
        <v>17834.399999999998</v>
      </c>
      <c r="P3582" s="65">
        <v>-3226.8500000000004</v>
      </c>
      <c r="Q3582" s="65">
        <v>2850.88</v>
      </c>
      <c r="R3582" s="65">
        <v>9388.9</v>
      </c>
      <c r="S3582" s="65">
        <v>2614.13</v>
      </c>
      <c r="T3582" s="65">
        <v>-4420.7849999999999</v>
      </c>
      <c r="U3582" s="65">
        <v>-1835.12</v>
      </c>
      <c r="V3582" s="65">
        <v>21496.704999999998</v>
      </c>
    </row>
    <row r="3583" spans="1:22" x14ac:dyDescent="0.25">
      <c r="A3583">
        <v>3567</v>
      </c>
      <c r="B3583" s="65">
        <v>38.799999999999997</v>
      </c>
      <c r="C3583" s="65">
        <v>318.35000000000002</v>
      </c>
      <c r="D3583" s="65">
        <v>13.93</v>
      </c>
      <c r="E3583" s="65">
        <v>221.76</v>
      </c>
      <c r="F3583" s="65">
        <v>3005.08</v>
      </c>
      <c r="G3583" s="65">
        <v>2678.99</v>
      </c>
      <c r="H3583" s="65">
        <v>10103.370000000001</v>
      </c>
      <c r="I3583" s="65">
        <v>3162.56</v>
      </c>
      <c r="J3583" s="65">
        <v>2538.04</v>
      </c>
      <c r="K3583" s="65">
        <v>3265.02</v>
      </c>
      <c r="L3583" s="65">
        <v>11287.5</v>
      </c>
      <c r="M3583" s="65">
        <v>5769.75</v>
      </c>
      <c r="N3583" s="65">
        <v>14426.1</v>
      </c>
      <c r="O3583" s="65">
        <v>9157.4000000000015</v>
      </c>
      <c r="P3583" s="65">
        <v>54639.674999999996</v>
      </c>
      <c r="Q3583" s="65">
        <v>-1536.9199999999998</v>
      </c>
      <c r="R3583" s="65">
        <v>-19695.255000000001</v>
      </c>
      <c r="S3583" s="65">
        <v>1133.4099999999999</v>
      </c>
      <c r="T3583" s="65">
        <v>3802.0950000000003</v>
      </c>
      <c r="U3583" s="65">
        <v>5870.62</v>
      </c>
      <c r="V3583" s="65">
        <v>84854.374999999985</v>
      </c>
    </row>
    <row r="3584" spans="1:22" x14ac:dyDescent="0.25">
      <c r="A3584">
        <v>3568</v>
      </c>
      <c r="B3584" s="65">
        <v>39.824300000000001</v>
      </c>
      <c r="C3584" s="65">
        <v>319.10489999999999</v>
      </c>
      <c r="D3584" s="65">
        <v>14.505100000000001</v>
      </c>
      <c r="E3584" s="65">
        <v>226.26419999999999</v>
      </c>
      <c r="F3584" s="65">
        <v>3233.6601999999998</v>
      </c>
      <c r="G3584" s="65">
        <v>2664.2175999999999</v>
      </c>
      <c r="H3584" s="65">
        <v>9724.1134999999995</v>
      </c>
      <c r="I3584" s="65">
        <v>3188.4063999999998</v>
      </c>
      <c r="J3584" s="65">
        <v>2569.7294999999999</v>
      </c>
      <c r="K3584" s="65">
        <v>3325.7154</v>
      </c>
      <c r="L3584" s="65">
        <v>4099.8999999999996</v>
      </c>
      <c r="M3584" s="65">
        <v>4642.6499999999996</v>
      </c>
      <c r="N3584" s="65">
        <v>-7998.9000000000005</v>
      </c>
      <c r="O3584" s="65">
        <v>151.60000000000002</v>
      </c>
      <c r="P3584" s="65">
        <v>-2506.1749999999997</v>
      </c>
      <c r="Q3584" s="65">
        <v>1416.96</v>
      </c>
      <c r="R3584" s="65">
        <v>-732.61</v>
      </c>
      <c r="S3584" s="65">
        <v>-1451.3600000000001</v>
      </c>
      <c r="T3584" s="65">
        <v>-951.94500000000005</v>
      </c>
      <c r="U3584" s="65">
        <v>-6267.72</v>
      </c>
      <c r="V3584" s="65">
        <v>-9597.6000000000022</v>
      </c>
    </row>
    <row r="3585" spans="1:22" x14ac:dyDescent="0.25">
      <c r="A3585">
        <v>3569</v>
      </c>
      <c r="B3585" s="65">
        <v>40.1</v>
      </c>
      <c r="C3585" s="65">
        <v>317.35000000000002</v>
      </c>
      <c r="D3585" s="65">
        <v>14.81</v>
      </c>
      <c r="E3585" s="65">
        <v>231.24</v>
      </c>
      <c r="F3585" s="65">
        <v>3258.02</v>
      </c>
      <c r="G3585" s="65">
        <v>2643.34</v>
      </c>
      <c r="H3585" s="65">
        <v>9315.57</v>
      </c>
      <c r="I3585" s="65">
        <v>3098.83</v>
      </c>
      <c r="J3585" s="65">
        <v>2538.0500000000002</v>
      </c>
      <c r="K3585" s="65">
        <v>3228.09</v>
      </c>
      <c r="L3585" s="65">
        <v>2186.8000000000002</v>
      </c>
      <c r="M3585" s="65">
        <v>7277.7</v>
      </c>
      <c r="N3585" s="65">
        <v>-19737.900000000001</v>
      </c>
      <c r="O3585" s="65">
        <v>-9806.8000000000011</v>
      </c>
      <c r="P3585" s="65">
        <v>-8595.2249999999985</v>
      </c>
      <c r="Q3585" s="65">
        <v>5592.02</v>
      </c>
      <c r="R3585" s="65">
        <v>19694.364999999998</v>
      </c>
      <c r="S3585" s="65">
        <v>7506.25</v>
      </c>
      <c r="T3585" s="65">
        <v>3800.58</v>
      </c>
      <c r="U3585" s="65">
        <v>13257.52</v>
      </c>
      <c r="V3585" s="65">
        <v>21175.309999999998</v>
      </c>
    </row>
    <row r="3586" spans="1:22" x14ac:dyDescent="0.25">
      <c r="A3586">
        <v>3570</v>
      </c>
      <c r="B3586" s="65">
        <v>40.067100000000003</v>
      </c>
      <c r="C3586" s="65">
        <v>329.55419999999998</v>
      </c>
      <c r="D3586" s="65">
        <v>14.380800000000001</v>
      </c>
      <c r="E3586" s="65">
        <v>224.1095</v>
      </c>
      <c r="F3586" s="65">
        <v>3400.2415000000001</v>
      </c>
      <c r="G3586" s="65">
        <v>2739.5608999999999</v>
      </c>
      <c r="H3586" s="65">
        <v>9666.9889999999996</v>
      </c>
      <c r="I3586" s="65">
        <v>3216.3939</v>
      </c>
      <c r="J3586" s="65">
        <v>2567.8341</v>
      </c>
      <c r="K3586" s="65">
        <v>3351.221</v>
      </c>
      <c r="L3586" s="65">
        <v>2400.2999999999997</v>
      </c>
      <c r="M3586" s="65">
        <v>-11031.3</v>
      </c>
      <c r="N3586" s="65">
        <v>-3151.2</v>
      </c>
      <c r="O3586" s="65">
        <v>4461</v>
      </c>
      <c r="P3586" s="65">
        <v>-44151.5</v>
      </c>
      <c r="Q3586" s="65">
        <v>-13651.699999999999</v>
      </c>
      <c r="R3586" s="65">
        <v>2123.6149999999998</v>
      </c>
      <c r="S3586" s="65">
        <v>-4250.1099999999997</v>
      </c>
      <c r="T3586" s="65">
        <v>-667.63499999999999</v>
      </c>
      <c r="U3586" s="65">
        <v>-11368.84</v>
      </c>
      <c r="V3586" s="65">
        <v>-79287.369999999981</v>
      </c>
    </row>
    <row r="3587" spans="1:22" x14ac:dyDescent="0.25">
      <c r="A3587">
        <v>3571</v>
      </c>
      <c r="B3587" s="65">
        <v>39.450000000000003</v>
      </c>
      <c r="C3587" s="65">
        <v>324.17</v>
      </c>
      <c r="D3587" s="65">
        <v>14.2</v>
      </c>
      <c r="E3587" s="65">
        <v>226.06</v>
      </c>
      <c r="F3587" s="65">
        <v>3234.66</v>
      </c>
      <c r="G3587" s="65">
        <v>2622.95</v>
      </c>
      <c r="H3587" s="65">
        <v>9751.43</v>
      </c>
      <c r="I3587" s="65">
        <v>3166.83</v>
      </c>
      <c r="J3587" s="65">
        <v>2572.89</v>
      </c>
      <c r="K3587" s="65">
        <v>3351.04</v>
      </c>
      <c r="L3587" s="65">
        <v>6706.7</v>
      </c>
      <c r="M3587" s="65">
        <v>-2951.55</v>
      </c>
      <c r="N3587" s="65">
        <v>3822</v>
      </c>
      <c r="O3587" s="65">
        <v>557.4</v>
      </c>
      <c r="P3587" s="65">
        <v>-2755.0249999999996</v>
      </c>
      <c r="Q3587" s="65">
        <v>9670.2000000000007</v>
      </c>
      <c r="R3587" s="65">
        <v>-2098.61</v>
      </c>
      <c r="S3587" s="65">
        <v>706.72</v>
      </c>
      <c r="T3587" s="65">
        <v>-1426.59</v>
      </c>
      <c r="U3587" s="65">
        <v>-11333.08</v>
      </c>
      <c r="V3587" s="65">
        <v>898.16499999999905</v>
      </c>
    </row>
    <row r="3588" spans="1:22" x14ac:dyDescent="0.25">
      <c r="A3588">
        <v>3572</v>
      </c>
      <c r="B3588" s="65">
        <v>39.4863</v>
      </c>
      <c r="C3588" s="65">
        <v>333.48599999999999</v>
      </c>
      <c r="D3588" s="65">
        <v>14.018700000000001</v>
      </c>
      <c r="E3588" s="65">
        <v>225.9683</v>
      </c>
      <c r="F3588" s="65">
        <v>3272.5282000000002</v>
      </c>
      <c r="G3588" s="65">
        <v>2701.6138000000001</v>
      </c>
      <c r="H3588" s="65">
        <v>9587.6375000000007</v>
      </c>
      <c r="I3588" s="65">
        <v>3110.8027000000002</v>
      </c>
      <c r="J3588" s="65">
        <v>2585.7944000000002</v>
      </c>
      <c r="K3588" s="65">
        <v>3297.7379999999998</v>
      </c>
      <c r="L3588" s="65">
        <v>6465.9</v>
      </c>
      <c r="M3588" s="65">
        <v>-16929</v>
      </c>
      <c r="N3588" s="65">
        <v>10970.699999999999</v>
      </c>
      <c r="O3588" s="65">
        <v>743.4</v>
      </c>
      <c r="P3588" s="65">
        <v>-12223.174999999999</v>
      </c>
      <c r="Q3588" s="65">
        <v>-6062.28</v>
      </c>
      <c r="R3588" s="65">
        <v>6091.1900000000005</v>
      </c>
      <c r="S3588" s="65">
        <v>6309.01</v>
      </c>
      <c r="T3588" s="65">
        <v>-3361.6800000000003</v>
      </c>
      <c r="U3588" s="65">
        <v>-672.24</v>
      </c>
      <c r="V3588" s="65">
        <v>-8668.1750000000011</v>
      </c>
    </row>
    <row r="3589" spans="1:22" x14ac:dyDescent="0.25">
      <c r="A3589">
        <v>3573</v>
      </c>
      <c r="B3589" s="65">
        <v>40.51</v>
      </c>
      <c r="C3589" s="65">
        <v>315.29000000000002</v>
      </c>
      <c r="D3589" s="65">
        <v>13.98</v>
      </c>
      <c r="E3589" s="65">
        <v>227.36</v>
      </c>
      <c r="F3589" s="65">
        <v>3251.04</v>
      </c>
      <c r="G3589" s="65">
        <v>2684.96</v>
      </c>
      <c r="H3589" s="65">
        <v>9671.4699999999993</v>
      </c>
      <c r="I3589" s="65">
        <v>3091.99</v>
      </c>
      <c r="J3589" s="65">
        <v>2556.0100000000002</v>
      </c>
      <c r="K3589" s="65">
        <v>3297.15</v>
      </c>
      <c r="L3589" s="65">
        <v>-725.19999999999993</v>
      </c>
      <c r="M3589" s="65">
        <v>10363.65</v>
      </c>
      <c r="N3589" s="65">
        <v>12581.4</v>
      </c>
      <c r="O3589" s="65">
        <v>-2045</v>
      </c>
      <c r="P3589" s="65">
        <v>-6852.0250000000005</v>
      </c>
      <c r="Q3589" s="65">
        <v>-2730.76</v>
      </c>
      <c r="R3589" s="65">
        <v>1899.5349999999999</v>
      </c>
      <c r="S3589" s="65">
        <v>8190.16</v>
      </c>
      <c r="T3589" s="65">
        <v>1106.2950000000001</v>
      </c>
      <c r="U3589" s="65">
        <v>-554.16</v>
      </c>
      <c r="V3589" s="65">
        <v>21233.894999999993</v>
      </c>
    </row>
    <row r="3590" spans="1:22" x14ac:dyDescent="0.25">
      <c r="A3590">
        <v>3574</v>
      </c>
      <c r="B3590" s="65">
        <v>38.5152</v>
      </c>
      <c r="C3590" s="65">
        <v>319.2611</v>
      </c>
      <c r="D3590" s="65">
        <v>13.801</v>
      </c>
      <c r="E3590" s="65">
        <v>222.73779999999999</v>
      </c>
      <c r="F3590" s="65">
        <v>3185.7105999999999</v>
      </c>
      <c r="G3590" s="65">
        <v>2711.3105</v>
      </c>
      <c r="H3590" s="65">
        <v>9763.3336999999992</v>
      </c>
      <c r="I3590" s="65">
        <v>3166.2525999999998</v>
      </c>
      <c r="J3590" s="65">
        <v>2542.1484999999998</v>
      </c>
      <c r="K3590" s="65">
        <v>3295.7618000000002</v>
      </c>
      <c r="L3590" s="65">
        <v>13263.6</v>
      </c>
      <c r="M3590" s="65">
        <v>4408.3499999999995</v>
      </c>
      <c r="N3590" s="65">
        <v>19461</v>
      </c>
      <c r="O3590" s="65">
        <v>7204.4</v>
      </c>
      <c r="P3590" s="65">
        <v>9481.2250000000004</v>
      </c>
      <c r="Q3590" s="65">
        <v>-8001.62</v>
      </c>
      <c r="R3590" s="65">
        <v>-2693.62</v>
      </c>
      <c r="S3590" s="65">
        <v>764.02</v>
      </c>
      <c r="T3590" s="65">
        <v>3185.2049999999999</v>
      </c>
      <c r="U3590" s="65">
        <v>-277</v>
      </c>
      <c r="V3590" s="65">
        <v>46795.55999999999</v>
      </c>
    </row>
    <row r="3591" spans="1:22" x14ac:dyDescent="0.25">
      <c r="A3591">
        <v>3575</v>
      </c>
      <c r="B3591" s="65">
        <v>39.42</v>
      </c>
      <c r="C3591" s="65">
        <v>324.02</v>
      </c>
      <c r="D3591" s="65">
        <v>14.33</v>
      </c>
      <c r="E3591" s="65">
        <v>220.2</v>
      </c>
      <c r="F3591" s="65">
        <v>3114.02</v>
      </c>
      <c r="G3591" s="65">
        <v>2604.42</v>
      </c>
      <c r="H3591" s="65">
        <v>9397.9</v>
      </c>
      <c r="I3591" s="65">
        <v>3169.89</v>
      </c>
      <c r="J3591" s="65">
        <v>2560.4299999999998</v>
      </c>
      <c r="K3591" s="65">
        <v>3327.78</v>
      </c>
      <c r="L3591" s="65">
        <v>6898.5</v>
      </c>
      <c r="M3591" s="65">
        <v>-2722.7999999999997</v>
      </c>
      <c r="N3591" s="65">
        <v>-1306.5</v>
      </c>
      <c r="O3591" s="65">
        <v>12285.6</v>
      </c>
      <c r="P3591" s="65">
        <v>27404.375</v>
      </c>
      <c r="Q3591" s="65">
        <v>13376.900000000001</v>
      </c>
      <c r="R3591" s="65">
        <v>15578.225</v>
      </c>
      <c r="S3591" s="65">
        <v>400.44000000000005</v>
      </c>
      <c r="T3591" s="65">
        <v>443.13</v>
      </c>
      <c r="U3591" s="65">
        <v>-6680.66</v>
      </c>
      <c r="V3591" s="65">
        <v>65677.210000000006</v>
      </c>
    </row>
    <row r="3592" spans="1:22" x14ac:dyDescent="0.25">
      <c r="A3592">
        <v>3576</v>
      </c>
      <c r="B3592" s="65">
        <v>40.279600000000002</v>
      </c>
      <c r="C3592" s="65">
        <v>330.2851</v>
      </c>
      <c r="D3592" s="65">
        <v>14.409599999999999</v>
      </c>
      <c r="E3592" s="65">
        <v>226.59270000000001</v>
      </c>
      <c r="F3592" s="65">
        <v>3106.0583999999999</v>
      </c>
      <c r="G3592" s="65">
        <v>2681.5421000000001</v>
      </c>
      <c r="H3592" s="65">
        <v>9493.3353000000006</v>
      </c>
      <c r="I3592" s="65">
        <v>3152.1842999999999</v>
      </c>
      <c r="J3592" s="65">
        <v>2578.5162</v>
      </c>
      <c r="K3592" s="65">
        <v>3279.2102</v>
      </c>
      <c r="L3592" s="65">
        <v>912.8</v>
      </c>
      <c r="M3592" s="65">
        <v>-12127.650000000001</v>
      </c>
      <c r="N3592" s="65">
        <v>-4274.4000000000005</v>
      </c>
      <c r="O3592" s="65">
        <v>-505.4</v>
      </c>
      <c r="P3592" s="65">
        <v>29394.275000000001</v>
      </c>
      <c r="Q3592" s="65">
        <v>-2047.9399999999998</v>
      </c>
      <c r="R3592" s="65">
        <v>10806.300000000001</v>
      </c>
      <c r="S3592" s="65">
        <v>2170.85</v>
      </c>
      <c r="T3592" s="65">
        <v>-2269.9499999999998</v>
      </c>
      <c r="U3592" s="65">
        <v>3033.32</v>
      </c>
      <c r="V3592" s="65">
        <v>25092.204999999998</v>
      </c>
    </row>
    <row r="3593" spans="1:22" x14ac:dyDescent="0.25">
      <c r="A3593">
        <v>3577</v>
      </c>
      <c r="B3593" s="65">
        <v>40.65</v>
      </c>
      <c r="C3593" s="65">
        <v>324.08999999999997</v>
      </c>
      <c r="D3593" s="65">
        <v>14.28</v>
      </c>
      <c r="E3593" s="65">
        <v>231.06</v>
      </c>
      <c r="F3593" s="65">
        <v>3383.18</v>
      </c>
      <c r="G3593" s="65">
        <v>2649.85</v>
      </c>
      <c r="H3593" s="65">
        <v>9484.0400000000009</v>
      </c>
      <c r="I3593" s="65">
        <v>3117.9</v>
      </c>
      <c r="J3593" s="65">
        <v>2494.08</v>
      </c>
      <c r="K3593" s="65">
        <v>3269.33</v>
      </c>
      <c r="L3593" s="65">
        <v>-1649.2</v>
      </c>
      <c r="M3593" s="65">
        <v>-2832.9</v>
      </c>
      <c r="N3593" s="65">
        <v>600.6</v>
      </c>
      <c r="O3593" s="65">
        <v>-9432</v>
      </c>
      <c r="P3593" s="65">
        <v>-39885.875</v>
      </c>
      <c r="Q3593" s="65">
        <v>4289.58</v>
      </c>
      <c r="R3593" s="65">
        <v>11271.014999999999</v>
      </c>
      <c r="S3593" s="65">
        <v>5599.67</v>
      </c>
      <c r="T3593" s="65">
        <v>10395.84</v>
      </c>
      <c r="U3593" s="65">
        <v>5009.04</v>
      </c>
      <c r="V3593" s="65">
        <v>-16634.23</v>
      </c>
    </row>
    <row r="3594" spans="1:22" x14ac:dyDescent="0.25">
      <c r="A3594">
        <v>3578</v>
      </c>
      <c r="B3594" s="65">
        <v>38.602800000000002</v>
      </c>
      <c r="C3594" s="65">
        <v>318.13799999999998</v>
      </c>
      <c r="D3594" s="65">
        <v>14.065899999999999</v>
      </c>
      <c r="E3594" s="65">
        <v>222.53639999999999</v>
      </c>
      <c r="F3594" s="65">
        <v>3240.8042999999998</v>
      </c>
      <c r="G3594" s="65">
        <v>2653.1307999999999</v>
      </c>
      <c r="H3594" s="65">
        <v>9652.0602999999992</v>
      </c>
      <c r="I3594" s="65">
        <v>3176.3843000000002</v>
      </c>
      <c r="J3594" s="65">
        <v>2569.1826000000001</v>
      </c>
      <c r="K3594" s="65">
        <v>3344.3391999999999</v>
      </c>
      <c r="L3594" s="65">
        <v>12650.4</v>
      </c>
      <c r="M3594" s="65">
        <v>6093</v>
      </c>
      <c r="N3594" s="65">
        <v>9129.9</v>
      </c>
      <c r="O3594" s="65">
        <v>7607.2</v>
      </c>
      <c r="P3594" s="65">
        <v>-4292.2</v>
      </c>
      <c r="Q3594" s="65">
        <v>3634.32</v>
      </c>
      <c r="R3594" s="65">
        <v>2870.05</v>
      </c>
      <c r="S3594" s="65">
        <v>-249.14999999999998</v>
      </c>
      <c r="T3594" s="65">
        <v>-869.91000000000008</v>
      </c>
      <c r="U3594" s="65">
        <v>-9992.48</v>
      </c>
      <c r="V3594" s="65">
        <v>26581.13</v>
      </c>
    </row>
    <row r="3595" spans="1:22" x14ac:dyDescent="0.25">
      <c r="A3595">
        <v>3579</v>
      </c>
      <c r="B3595" s="65">
        <v>40.99</v>
      </c>
      <c r="C3595" s="65">
        <v>332.8</v>
      </c>
      <c r="D3595" s="65">
        <v>14.19</v>
      </c>
      <c r="E3595" s="65">
        <v>219.51</v>
      </c>
      <c r="F3595" s="65">
        <v>3181.71</v>
      </c>
      <c r="G3595" s="65">
        <v>2713.51</v>
      </c>
      <c r="H3595" s="65">
        <v>9453.33</v>
      </c>
      <c r="I3595" s="65">
        <v>3241.9</v>
      </c>
      <c r="J3595" s="65">
        <v>2548.12</v>
      </c>
      <c r="K3595" s="65">
        <v>3251.07</v>
      </c>
      <c r="L3595" s="65">
        <v>-4078.2000000000003</v>
      </c>
      <c r="M3595" s="65">
        <v>-15897.75</v>
      </c>
      <c r="N3595" s="65">
        <v>4231.5</v>
      </c>
      <c r="O3595" s="65">
        <v>13665.800000000001</v>
      </c>
      <c r="P3595" s="65">
        <v>10481.475</v>
      </c>
      <c r="Q3595" s="65">
        <v>-8441.8000000000011</v>
      </c>
      <c r="R3595" s="65">
        <v>12806.37</v>
      </c>
      <c r="S3595" s="65">
        <v>-6800.7099999999991</v>
      </c>
      <c r="T3595" s="65">
        <v>2289.96</v>
      </c>
      <c r="U3595" s="65">
        <v>8662.3599999999988</v>
      </c>
      <c r="V3595" s="65">
        <v>16919.004999999997</v>
      </c>
    </row>
    <row r="3596" spans="1:22" x14ac:dyDescent="0.25">
      <c r="A3596">
        <v>3580</v>
      </c>
      <c r="B3596" s="65">
        <v>39.539099999999998</v>
      </c>
      <c r="C3596" s="65">
        <v>332.43599999999998</v>
      </c>
      <c r="D3596" s="65">
        <v>14.2278</v>
      </c>
      <c r="E3596" s="65">
        <v>219.9802</v>
      </c>
      <c r="F3596" s="65">
        <v>3231.6496000000002</v>
      </c>
      <c r="G3596" s="65">
        <v>2656.4079999999999</v>
      </c>
      <c r="H3596" s="65">
        <v>9245.7286000000004</v>
      </c>
      <c r="I3596" s="65">
        <v>3096.2999</v>
      </c>
      <c r="J3596" s="65">
        <v>2550.3654999999999</v>
      </c>
      <c r="K3596" s="65">
        <v>3302.123</v>
      </c>
      <c r="L3596" s="65">
        <v>6096.3</v>
      </c>
      <c r="M3596" s="65">
        <v>-15354.000000000002</v>
      </c>
      <c r="N3596" s="65">
        <v>2815.8</v>
      </c>
      <c r="O3596" s="65">
        <v>12719.6</v>
      </c>
      <c r="P3596" s="65">
        <v>-2003.5249999999999</v>
      </c>
      <c r="Q3596" s="65">
        <v>2978.8799999999997</v>
      </c>
      <c r="R3596" s="65">
        <v>23186.635000000002</v>
      </c>
      <c r="S3596" s="65">
        <v>7759.29</v>
      </c>
      <c r="T3596" s="65">
        <v>1952.655</v>
      </c>
      <c r="U3596" s="65">
        <v>-1549.24</v>
      </c>
      <c r="V3596" s="65">
        <v>38602.395000000004</v>
      </c>
    </row>
    <row r="3597" spans="1:22" x14ac:dyDescent="0.25">
      <c r="A3597">
        <v>3581</v>
      </c>
      <c r="B3597" s="65">
        <v>39.770000000000003</v>
      </c>
      <c r="C3597" s="65">
        <v>313.64999999999998</v>
      </c>
      <c r="D3597" s="65">
        <v>14.32</v>
      </c>
      <c r="E3597" s="65">
        <v>222.3</v>
      </c>
      <c r="F3597" s="65">
        <v>3284.64</v>
      </c>
      <c r="G3597" s="65">
        <v>2641.82</v>
      </c>
      <c r="H3597" s="65">
        <v>9154.52</v>
      </c>
      <c r="I3597" s="65">
        <v>3178.07</v>
      </c>
      <c r="J3597" s="65">
        <v>2538.2600000000002</v>
      </c>
      <c r="K3597" s="65">
        <v>3309.37</v>
      </c>
      <c r="L3597" s="65">
        <v>4462.5</v>
      </c>
      <c r="M3597" s="65">
        <v>12831.15</v>
      </c>
      <c r="N3597" s="65">
        <v>-600.6</v>
      </c>
      <c r="O3597" s="65">
        <v>8073.6</v>
      </c>
      <c r="P3597" s="65">
        <v>-15250.85</v>
      </c>
      <c r="Q3597" s="65">
        <v>5897</v>
      </c>
      <c r="R3597" s="65">
        <v>27747.230000000003</v>
      </c>
      <c r="S3597" s="65">
        <v>-418.1</v>
      </c>
      <c r="T3597" s="65">
        <v>3767.76</v>
      </c>
      <c r="U3597" s="65">
        <v>-2998.94</v>
      </c>
      <c r="V3597" s="65">
        <v>43510.750000000007</v>
      </c>
    </row>
    <row r="3598" spans="1:22" x14ac:dyDescent="0.25">
      <c r="A3598">
        <v>3582</v>
      </c>
      <c r="B3598" s="65">
        <v>40.108400000000003</v>
      </c>
      <c r="C3598" s="65">
        <v>322.2996</v>
      </c>
      <c r="D3598" s="65">
        <v>14.1302</v>
      </c>
      <c r="E3598" s="65">
        <v>229.42959999999999</v>
      </c>
      <c r="F3598" s="65">
        <v>3284.2655</v>
      </c>
      <c r="G3598" s="65">
        <v>2581.4133999999999</v>
      </c>
      <c r="H3598" s="65">
        <v>9965.98</v>
      </c>
      <c r="I3598" s="65">
        <v>3148.3863999999999</v>
      </c>
      <c r="J3598" s="65">
        <v>2527.7723000000001</v>
      </c>
      <c r="K3598" s="65">
        <v>3324.2276999999999</v>
      </c>
      <c r="L3598" s="65">
        <v>2111.1999999999998</v>
      </c>
      <c r="M3598" s="65">
        <v>-149.39999999999998</v>
      </c>
      <c r="N3598" s="65">
        <v>6622.2</v>
      </c>
      <c r="O3598" s="65">
        <v>-6179.2</v>
      </c>
      <c r="P3598" s="65">
        <v>-15157.5</v>
      </c>
      <c r="Q3598" s="65">
        <v>17977.8</v>
      </c>
      <c r="R3598" s="65">
        <v>-12825.935000000001</v>
      </c>
      <c r="S3598" s="65">
        <v>2550.64</v>
      </c>
      <c r="T3598" s="65">
        <v>5341.6350000000002</v>
      </c>
      <c r="U3598" s="65">
        <v>-5970.18</v>
      </c>
      <c r="V3598" s="65">
        <v>-5678.7400000000034</v>
      </c>
    </row>
    <row r="3599" spans="1:22" x14ac:dyDescent="0.25">
      <c r="A3599">
        <v>3583</v>
      </c>
      <c r="B3599" s="65">
        <v>39.94</v>
      </c>
      <c r="C3599" s="65">
        <v>321.47000000000003</v>
      </c>
      <c r="D3599" s="65">
        <v>14.56</v>
      </c>
      <c r="E3599" s="65">
        <v>228.79</v>
      </c>
      <c r="F3599" s="65">
        <v>3253</v>
      </c>
      <c r="G3599" s="65">
        <v>2676.61</v>
      </c>
      <c r="H3599" s="65">
        <v>9840</v>
      </c>
      <c r="I3599" s="65">
        <v>3159.86</v>
      </c>
      <c r="J3599" s="65">
        <v>2503.7399999999998</v>
      </c>
      <c r="K3599" s="65">
        <v>3285.41</v>
      </c>
      <c r="L3599" s="65">
        <v>3272.5</v>
      </c>
      <c r="M3599" s="65">
        <v>1101.75</v>
      </c>
      <c r="N3599" s="65">
        <v>-10296</v>
      </c>
      <c r="O3599" s="65">
        <v>-4902.2</v>
      </c>
      <c r="P3599" s="65">
        <v>-7341.7750000000005</v>
      </c>
      <c r="Q3599" s="65">
        <v>-1062.4599999999998</v>
      </c>
      <c r="R3599" s="65">
        <v>-6526.71</v>
      </c>
      <c r="S3599" s="65">
        <v>1402.9299999999998</v>
      </c>
      <c r="T3599" s="65">
        <v>8946.6899999999987</v>
      </c>
      <c r="U3599" s="65">
        <v>1793.7</v>
      </c>
      <c r="V3599" s="65">
        <v>-13611.575000000001</v>
      </c>
    </row>
    <row r="3600" spans="1:22" x14ac:dyDescent="0.25">
      <c r="A3600">
        <v>3584</v>
      </c>
      <c r="B3600" s="65">
        <v>41.190100000000001</v>
      </c>
      <c r="C3600" s="65">
        <v>322.97340000000003</v>
      </c>
      <c r="D3600" s="65">
        <v>14.436199999999999</v>
      </c>
      <c r="E3600" s="65">
        <v>230.84289999999999</v>
      </c>
      <c r="F3600" s="65">
        <v>3150.6089999999999</v>
      </c>
      <c r="G3600" s="65">
        <v>2665.6264999999999</v>
      </c>
      <c r="H3600" s="65">
        <v>9763.8294999999998</v>
      </c>
      <c r="I3600" s="65">
        <v>3199.9313999999999</v>
      </c>
      <c r="J3600" s="65">
        <v>2540.2761999999998</v>
      </c>
      <c r="K3600" s="65">
        <v>3357.9535000000001</v>
      </c>
      <c r="L3600" s="65">
        <v>-5460.7</v>
      </c>
      <c r="M3600" s="65">
        <v>-1160.0999999999999</v>
      </c>
      <c r="N3600" s="65">
        <v>-5311.7999999999993</v>
      </c>
      <c r="O3600" s="65">
        <v>-9005.8000000000011</v>
      </c>
      <c r="P3600" s="65">
        <v>18256.625</v>
      </c>
      <c r="Q3600" s="65">
        <v>1135.18</v>
      </c>
      <c r="R3600" s="65">
        <v>-2718.41</v>
      </c>
      <c r="S3600" s="65">
        <v>-2603.8599999999997</v>
      </c>
      <c r="T3600" s="65">
        <v>3466.0499999999997</v>
      </c>
      <c r="U3600" s="65">
        <v>-12715.34</v>
      </c>
      <c r="V3600" s="65">
        <v>-16118.155000000001</v>
      </c>
    </row>
    <row r="3601" spans="1:22" x14ac:dyDescent="0.25">
      <c r="A3601">
        <v>3585</v>
      </c>
      <c r="B3601" s="65">
        <v>38.979999999999997</v>
      </c>
      <c r="C3601" s="65">
        <v>315.51</v>
      </c>
      <c r="D3601" s="65">
        <v>14.48</v>
      </c>
      <c r="E3601" s="65">
        <v>234.66</v>
      </c>
      <c r="F3601" s="65">
        <v>3261.97</v>
      </c>
      <c r="G3601" s="65">
        <v>2661.29</v>
      </c>
      <c r="H3601" s="65">
        <v>9692.15</v>
      </c>
      <c r="I3601" s="65">
        <v>3132.17</v>
      </c>
      <c r="J3601" s="65">
        <v>2587.3000000000002</v>
      </c>
      <c r="K3601" s="65">
        <v>3301.02</v>
      </c>
      <c r="L3601" s="65">
        <v>9980.6</v>
      </c>
      <c r="M3601" s="65">
        <v>10040.700000000001</v>
      </c>
      <c r="N3601" s="65">
        <v>-6945.9000000000005</v>
      </c>
      <c r="O3601" s="65">
        <v>-16635.599999999999</v>
      </c>
      <c r="P3601" s="65">
        <v>-9582.9</v>
      </c>
      <c r="Q3601" s="65">
        <v>2002.72</v>
      </c>
      <c r="R3601" s="65">
        <v>865.79499999999996</v>
      </c>
      <c r="S3601" s="65">
        <v>4171.95</v>
      </c>
      <c r="T3601" s="65">
        <v>-3587.4749999999999</v>
      </c>
      <c r="U3601" s="65">
        <v>-1329.16</v>
      </c>
      <c r="V3601" s="65">
        <v>-11019.269999999997</v>
      </c>
    </row>
    <row r="3602" spans="1:22" x14ac:dyDescent="0.25">
      <c r="A3602">
        <v>3586</v>
      </c>
      <c r="B3602" s="65">
        <v>39.5593</v>
      </c>
      <c r="C3602" s="65">
        <v>315.04860000000002</v>
      </c>
      <c r="D3602" s="65">
        <v>13.9198</v>
      </c>
      <c r="E3602" s="65">
        <v>230.215</v>
      </c>
      <c r="F3602" s="65">
        <v>3323.9519</v>
      </c>
      <c r="G3602" s="65">
        <v>2739.9009000000001</v>
      </c>
      <c r="H3602" s="65">
        <v>9930.2690999999995</v>
      </c>
      <c r="I3602" s="65">
        <v>3195.9937</v>
      </c>
      <c r="J3602" s="65">
        <v>2523.6214</v>
      </c>
      <c r="K3602" s="65">
        <v>3296.1587</v>
      </c>
      <c r="L3602" s="65">
        <v>5954.9</v>
      </c>
      <c r="M3602" s="65">
        <v>10727.1</v>
      </c>
      <c r="N3602" s="65">
        <v>14827.8</v>
      </c>
      <c r="O3602" s="65">
        <v>-7750</v>
      </c>
      <c r="P3602" s="65">
        <v>-25079.100000000002</v>
      </c>
      <c r="Q3602" s="65">
        <v>-13719.7</v>
      </c>
      <c r="R3602" s="65">
        <v>-11040.39</v>
      </c>
      <c r="S3602" s="65">
        <v>-2210.09</v>
      </c>
      <c r="T3602" s="65">
        <v>5964.27</v>
      </c>
      <c r="U3602" s="65">
        <v>-356.38</v>
      </c>
      <c r="V3602" s="65">
        <v>-22681.590000000004</v>
      </c>
    </row>
    <row r="3603" spans="1:22" x14ac:dyDescent="0.25">
      <c r="A3603">
        <v>3587</v>
      </c>
      <c r="B3603" s="65">
        <v>39.56</v>
      </c>
      <c r="C3603" s="65">
        <v>314.77</v>
      </c>
      <c r="D3603" s="65">
        <v>14.7</v>
      </c>
      <c r="E3603" s="65">
        <v>228.59</v>
      </c>
      <c r="F3603" s="65">
        <v>3146.25</v>
      </c>
      <c r="G3603" s="65">
        <v>2736.09</v>
      </c>
      <c r="H3603" s="65">
        <v>9925.36</v>
      </c>
      <c r="I3603" s="65">
        <v>3210.24</v>
      </c>
      <c r="J3603" s="65">
        <v>2553.9499999999998</v>
      </c>
      <c r="K3603" s="65">
        <v>3372.04</v>
      </c>
      <c r="L3603" s="65">
        <v>5959.0999999999995</v>
      </c>
      <c r="M3603" s="65">
        <v>11147.1</v>
      </c>
      <c r="N3603" s="65">
        <v>-15424.5</v>
      </c>
      <c r="O3603" s="65">
        <v>-4501.4000000000005</v>
      </c>
      <c r="P3603" s="65">
        <v>19346.475000000002</v>
      </c>
      <c r="Q3603" s="65">
        <v>-12957</v>
      </c>
      <c r="R3603" s="65">
        <v>-10794.745000000001</v>
      </c>
      <c r="S3603" s="65">
        <v>-3634.8100000000004</v>
      </c>
      <c r="T3603" s="65">
        <v>1414.9349999999999</v>
      </c>
      <c r="U3603" s="65">
        <v>-15532.36</v>
      </c>
      <c r="V3603" s="65">
        <v>-24977.205000000002</v>
      </c>
    </row>
    <row r="3604" spans="1:22" x14ac:dyDescent="0.25">
      <c r="A3604">
        <v>3588</v>
      </c>
      <c r="B3604" s="65">
        <v>40.702100000000002</v>
      </c>
      <c r="C3604" s="65">
        <v>319.2457</v>
      </c>
      <c r="D3604" s="65">
        <v>14.9396</v>
      </c>
      <c r="E3604" s="65">
        <v>218.8451</v>
      </c>
      <c r="F3604" s="65">
        <v>3241.1513</v>
      </c>
      <c r="G3604" s="65">
        <v>2738.2732999999998</v>
      </c>
      <c r="H3604" s="65">
        <v>10162.710499999999</v>
      </c>
      <c r="I3604" s="65">
        <v>3174.4376000000002</v>
      </c>
      <c r="J3604" s="65">
        <v>2570.3886000000002</v>
      </c>
      <c r="K3604" s="65">
        <v>3339.0763000000002</v>
      </c>
      <c r="L3604" s="65">
        <v>-2044.7000000000003</v>
      </c>
      <c r="M3604" s="65">
        <v>4431.45</v>
      </c>
      <c r="N3604" s="65">
        <v>-24944.399999999998</v>
      </c>
      <c r="O3604" s="65">
        <v>14989.800000000001</v>
      </c>
      <c r="P3604" s="65">
        <v>-4378.95</v>
      </c>
      <c r="Q3604" s="65">
        <v>-13394.18</v>
      </c>
      <c r="R3604" s="65">
        <v>-22662.46</v>
      </c>
      <c r="S3604" s="65">
        <v>-54.48</v>
      </c>
      <c r="T3604" s="65">
        <v>-1050.81</v>
      </c>
      <c r="U3604" s="65">
        <v>-8939.9</v>
      </c>
      <c r="V3604" s="65">
        <v>-58048.63</v>
      </c>
    </row>
    <row r="3605" spans="1:22" x14ac:dyDescent="0.25">
      <c r="A3605">
        <v>3589</v>
      </c>
      <c r="B3605" s="65">
        <v>39.89</v>
      </c>
      <c r="C3605" s="65">
        <v>325.86</v>
      </c>
      <c r="D3605" s="65">
        <v>14.35</v>
      </c>
      <c r="E3605" s="65">
        <v>207.4</v>
      </c>
      <c r="F3605" s="65">
        <v>3181.73</v>
      </c>
      <c r="G3605" s="65">
        <v>2723.58</v>
      </c>
      <c r="H3605" s="65">
        <v>9613.26</v>
      </c>
      <c r="I3605" s="65">
        <v>3132.76</v>
      </c>
      <c r="J3605" s="65">
        <v>2587.46</v>
      </c>
      <c r="K3605" s="65">
        <v>3321.07</v>
      </c>
      <c r="L3605" s="65">
        <v>3639.3</v>
      </c>
      <c r="M3605" s="65">
        <v>-5485.2</v>
      </c>
      <c r="N3605" s="65">
        <v>-1770.6000000000001</v>
      </c>
      <c r="O3605" s="65">
        <v>37887.799999999996</v>
      </c>
      <c r="P3605" s="65">
        <v>10476.125</v>
      </c>
      <c r="Q3605" s="65">
        <v>-10454.619999999999</v>
      </c>
      <c r="R3605" s="65">
        <v>4810.1050000000005</v>
      </c>
      <c r="S3605" s="65">
        <v>4113.71</v>
      </c>
      <c r="T3605" s="65">
        <v>-3611.64</v>
      </c>
      <c r="U3605" s="65">
        <v>-5337.94</v>
      </c>
      <c r="V3605" s="65">
        <v>34267.039999999994</v>
      </c>
    </row>
    <row r="3606" spans="1:22" x14ac:dyDescent="0.25">
      <c r="A3606">
        <v>3590</v>
      </c>
      <c r="B3606" s="65">
        <v>40.806800000000003</v>
      </c>
      <c r="C3606" s="65">
        <v>318.50299999999999</v>
      </c>
      <c r="D3606" s="65">
        <v>14.9079</v>
      </c>
      <c r="E3606" s="65">
        <v>230.33879999999999</v>
      </c>
      <c r="F3606" s="65">
        <v>3215.9724999999999</v>
      </c>
      <c r="G3606" s="65">
        <v>2684.9344999999998</v>
      </c>
      <c r="H3606" s="65">
        <v>9624.0452000000005</v>
      </c>
      <c r="I3606" s="65">
        <v>3167.6192000000001</v>
      </c>
      <c r="J3606" s="65">
        <v>2578.2062999999998</v>
      </c>
      <c r="K3606" s="65">
        <v>3356.1860999999999</v>
      </c>
      <c r="L3606" s="65">
        <v>-2777.6</v>
      </c>
      <c r="M3606" s="65">
        <v>5545.5</v>
      </c>
      <c r="N3606" s="65">
        <v>-23708.1</v>
      </c>
      <c r="O3606" s="65">
        <v>-7997.6</v>
      </c>
      <c r="P3606" s="65">
        <v>1915.75</v>
      </c>
      <c r="Q3606" s="65">
        <v>-2726.42</v>
      </c>
      <c r="R3606" s="65">
        <v>4270.8050000000003</v>
      </c>
      <c r="S3606" s="65">
        <v>627.36</v>
      </c>
      <c r="T3606" s="65">
        <v>-2223.4650000000001</v>
      </c>
      <c r="U3606" s="65">
        <v>-12361.86</v>
      </c>
      <c r="V3606" s="65">
        <v>-39435.62999999999</v>
      </c>
    </row>
    <row r="3607" spans="1:22" x14ac:dyDescent="0.25">
      <c r="A3607">
        <v>3591</v>
      </c>
      <c r="B3607" s="65">
        <v>40.9</v>
      </c>
      <c r="C3607" s="65">
        <v>324.02999999999997</v>
      </c>
      <c r="D3607" s="65">
        <v>13.92</v>
      </c>
      <c r="E3607" s="65">
        <v>241.9</v>
      </c>
      <c r="F3607" s="65">
        <v>3451.33</v>
      </c>
      <c r="G3607" s="65">
        <v>2661.23</v>
      </c>
      <c r="H3607" s="65">
        <v>9467.7800000000007</v>
      </c>
      <c r="I3607" s="65">
        <v>3152.71</v>
      </c>
      <c r="J3607" s="65">
        <v>2621.62</v>
      </c>
      <c r="K3607" s="65">
        <v>3355.68</v>
      </c>
      <c r="L3607" s="65">
        <v>-3428.6</v>
      </c>
      <c r="M3607" s="65">
        <v>-2739</v>
      </c>
      <c r="N3607" s="65">
        <v>14757.6</v>
      </c>
      <c r="O3607" s="65">
        <v>-31119</v>
      </c>
      <c r="P3607" s="65">
        <v>-56924.025000000001</v>
      </c>
      <c r="Q3607" s="65">
        <v>2013.56</v>
      </c>
      <c r="R3607" s="65">
        <v>12084.285</v>
      </c>
      <c r="S3607" s="65">
        <v>2118.14</v>
      </c>
      <c r="T3607" s="65">
        <v>-8735.3549999999996</v>
      </c>
      <c r="U3607" s="65">
        <v>-12260.52</v>
      </c>
      <c r="V3607" s="65">
        <v>-84232.914999999994</v>
      </c>
    </row>
    <row r="3608" spans="1:22" x14ac:dyDescent="0.25">
      <c r="A3608">
        <v>3592</v>
      </c>
      <c r="B3608" s="65">
        <v>40.631399999999999</v>
      </c>
      <c r="C3608" s="65">
        <v>335.4615</v>
      </c>
      <c r="D3608" s="65">
        <v>14.5587</v>
      </c>
      <c r="E3608" s="65">
        <v>221.97790000000001</v>
      </c>
      <c r="F3608" s="65">
        <v>3052.8703</v>
      </c>
      <c r="G3608" s="65">
        <v>2677.8130000000001</v>
      </c>
      <c r="H3608" s="65">
        <v>9426.7739999999994</v>
      </c>
      <c r="I3608" s="65">
        <v>3171.2638999999999</v>
      </c>
      <c r="J3608" s="65">
        <v>2567.9439000000002</v>
      </c>
      <c r="K3608" s="65">
        <v>3367.8683000000001</v>
      </c>
      <c r="L3608" s="65">
        <v>-1549.8000000000002</v>
      </c>
      <c r="M3608" s="65">
        <v>-19892.25</v>
      </c>
      <c r="N3608" s="65">
        <v>-10089.299999999999</v>
      </c>
      <c r="O3608" s="65">
        <v>8724.1999999999989</v>
      </c>
      <c r="P3608" s="65">
        <v>42691.299999999996</v>
      </c>
      <c r="Q3608" s="65">
        <v>-1302.1200000000001</v>
      </c>
      <c r="R3608" s="65">
        <v>14134.365</v>
      </c>
      <c r="S3608" s="65">
        <v>262.89</v>
      </c>
      <c r="T3608" s="65">
        <v>-684.10500000000002</v>
      </c>
      <c r="U3608" s="65">
        <v>-14698.300000000001</v>
      </c>
      <c r="V3608" s="65">
        <v>17596.879999999997</v>
      </c>
    </row>
    <row r="3609" spans="1:22" x14ac:dyDescent="0.25">
      <c r="A3609">
        <v>3593</v>
      </c>
      <c r="B3609" s="65">
        <v>39.6</v>
      </c>
      <c r="C3609" s="65">
        <v>332.6</v>
      </c>
      <c r="D3609" s="65">
        <v>13.86</v>
      </c>
      <c r="E3609" s="65">
        <v>224.96</v>
      </c>
      <c r="F3609" s="65">
        <v>3205.69</v>
      </c>
      <c r="G3609" s="65">
        <v>2681.72</v>
      </c>
      <c r="H3609" s="65">
        <v>9735.4699999999993</v>
      </c>
      <c r="I3609" s="65">
        <v>3143.77</v>
      </c>
      <c r="J3609" s="65">
        <v>2560.66</v>
      </c>
      <c r="K3609" s="65">
        <v>3343.75</v>
      </c>
      <c r="L3609" s="65">
        <v>5670.7000000000007</v>
      </c>
      <c r="M3609" s="65">
        <v>-15592.65</v>
      </c>
      <c r="N3609" s="65">
        <v>17163.900000000001</v>
      </c>
      <c r="O3609" s="65">
        <v>2766</v>
      </c>
      <c r="P3609" s="65">
        <v>4486.3</v>
      </c>
      <c r="Q3609" s="65">
        <v>-2083.58</v>
      </c>
      <c r="R3609" s="65">
        <v>-1300.665</v>
      </c>
      <c r="S3609" s="65">
        <v>3012.2</v>
      </c>
      <c r="T3609" s="65">
        <v>408.435</v>
      </c>
      <c r="U3609" s="65">
        <v>-9874.26</v>
      </c>
      <c r="V3609" s="65">
        <v>4656.3800000000047</v>
      </c>
    </row>
    <row r="3610" spans="1:22" x14ac:dyDescent="0.25">
      <c r="A3610">
        <v>3594</v>
      </c>
      <c r="B3610" s="65">
        <v>39.332000000000001</v>
      </c>
      <c r="C3610" s="65">
        <v>319.79610000000002</v>
      </c>
      <c r="D3610" s="65">
        <v>14.357799999999999</v>
      </c>
      <c r="E3610" s="65">
        <v>244.4913</v>
      </c>
      <c r="F3610" s="65">
        <v>3203.1403</v>
      </c>
      <c r="G3610" s="65">
        <v>2652.4717999999998</v>
      </c>
      <c r="H3610" s="65">
        <v>10138.749100000001</v>
      </c>
      <c r="I3610" s="65">
        <v>3229.0369999999998</v>
      </c>
      <c r="J3610" s="65">
        <v>2549.6084999999998</v>
      </c>
      <c r="K3610" s="65">
        <v>3277.2275</v>
      </c>
      <c r="L3610" s="65">
        <v>7546.0000000000009</v>
      </c>
      <c r="M3610" s="65">
        <v>3605.8500000000004</v>
      </c>
      <c r="N3610" s="65">
        <v>-2254.1999999999998</v>
      </c>
      <c r="O3610" s="65">
        <v>-36302.6</v>
      </c>
      <c r="P3610" s="65">
        <v>5123.8</v>
      </c>
      <c r="Q3610" s="65">
        <v>3766.12</v>
      </c>
      <c r="R3610" s="65">
        <v>-21464.39</v>
      </c>
      <c r="S3610" s="65">
        <v>-5514.42</v>
      </c>
      <c r="T3610" s="65">
        <v>2066.2049999999999</v>
      </c>
      <c r="U3610" s="65">
        <v>3429.86</v>
      </c>
      <c r="V3610" s="65">
        <v>-39997.774999999994</v>
      </c>
    </row>
    <row r="3611" spans="1:22" x14ac:dyDescent="0.25">
      <c r="A3611">
        <v>3595</v>
      </c>
      <c r="B3611" s="65">
        <v>39.25</v>
      </c>
      <c r="C3611" s="65">
        <v>331.95</v>
      </c>
      <c r="D3611" s="65">
        <v>14.22</v>
      </c>
      <c r="E3611" s="65">
        <v>220.04</v>
      </c>
      <c r="F3611" s="65">
        <v>3365.18</v>
      </c>
      <c r="G3611" s="65">
        <v>2729.7</v>
      </c>
      <c r="H3611" s="65">
        <v>9775.91</v>
      </c>
      <c r="I3611" s="65">
        <v>3209.03</v>
      </c>
      <c r="J3611" s="65">
        <v>2568.4699999999998</v>
      </c>
      <c r="K3611" s="65">
        <v>3286.57</v>
      </c>
      <c r="L3611" s="65">
        <v>8094.8000000000011</v>
      </c>
      <c r="M3611" s="65">
        <v>-14631.6</v>
      </c>
      <c r="N3611" s="65">
        <v>3010.8</v>
      </c>
      <c r="O3611" s="65">
        <v>12595</v>
      </c>
      <c r="P3611" s="65">
        <v>-35386.474999999999</v>
      </c>
      <c r="Q3611" s="65">
        <v>-11679.16</v>
      </c>
      <c r="R3611" s="65">
        <v>-3322.2850000000003</v>
      </c>
      <c r="S3611" s="65">
        <v>-3513.8399999999997</v>
      </c>
      <c r="T3611" s="65">
        <v>-762.28499999999997</v>
      </c>
      <c r="U3611" s="65">
        <v>1560.3999999999999</v>
      </c>
      <c r="V3611" s="65">
        <v>-44034.644999999997</v>
      </c>
    </row>
    <row r="3612" spans="1:22" x14ac:dyDescent="0.25">
      <c r="A3612">
        <v>3596</v>
      </c>
      <c r="B3612" s="65">
        <v>40.076999999999998</v>
      </c>
      <c r="C3612" s="65">
        <v>309.74950000000001</v>
      </c>
      <c r="D3612" s="65">
        <v>14.407299999999999</v>
      </c>
      <c r="E3612" s="65">
        <v>230.3878</v>
      </c>
      <c r="F3612" s="65">
        <v>3337.3213000000001</v>
      </c>
      <c r="G3612" s="65">
        <v>2749.2851999999998</v>
      </c>
      <c r="H3612" s="65">
        <v>9787.2101999999995</v>
      </c>
      <c r="I3612" s="65">
        <v>3219.6815999999999</v>
      </c>
      <c r="J3612" s="65">
        <v>2576.4874</v>
      </c>
      <c r="K3612" s="65">
        <v>3245.0574000000001</v>
      </c>
      <c r="L3612" s="65">
        <v>2331</v>
      </c>
      <c r="M3612" s="65">
        <v>18675.75</v>
      </c>
      <c r="N3612" s="65">
        <v>-4184.7</v>
      </c>
      <c r="O3612" s="65">
        <v>-8095.5999999999995</v>
      </c>
      <c r="P3612" s="65">
        <v>-28421.45</v>
      </c>
      <c r="Q3612" s="65">
        <v>-15596.56</v>
      </c>
      <c r="R3612" s="65">
        <v>-3887.4450000000002</v>
      </c>
      <c r="S3612" s="65">
        <v>-4578.88</v>
      </c>
      <c r="T3612" s="65">
        <v>-1965.63</v>
      </c>
      <c r="U3612" s="65">
        <v>9863.880000000001</v>
      </c>
      <c r="V3612" s="65">
        <v>-35859.634999999995</v>
      </c>
    </row>
    <row r="3613" spans="1:22" x14ac:dyDescent="0.25">
      <c r="A3613">
        <v>3597</v>
      </c>
      <c r="B3613" s="65">
        <v>41.08</v>
      </c>
      <c r="C3613" s="65">
        <v>310.45999999999998</v>
      </c>
      <c r="D3613" s="65">
        <v>14.36</v>
      </c>
      <c r="E3613" s="65">
        <v>231.66</v>
      </c>
      <c r="F3613" s="65">
        <v>3171.91</v>
      </c>
      <c r="G3613" s="65">
        <v>2673.25</v>
      </c>
      <c r="H3613" s="65">
        <v>9545.84</v>
      </c>
      <c r="I3613" s="65">
        <v>3201.56</v>
      </c>
      <c r="J3613" s="65">
        <v>2539.38</v>
      </c>
      <c r="K3613" s="65">
        <v>3352.53</v>
      </c>
      <c r="L3613" s="65">
        <v>-4692.1000000000004</v>
      </c>
      <c r="M3613" s="65">
        <v>17606.55</v>
      </c>
      <c r="N3613" s="65">
        <v>-2176.2000000000003</v>
      </c>
      <c r="O3613" s="65">
        <v>-10647.199999999999</v>
      </c>
      <c r="P3613" s="65">
        <v>12931.2</v>
      </c>
      <c r="Q3613" s="65">
        <v>-390.03999999999996</v>
      </c>
      <c r="R3613" s="65">
        <v>8180.9049999999997</v>
      </c>
      <c r="S3613" s="65">
        <v>-2766.62</v>
      </c>
      <c r="T3613" s="65">
        <v>3601.08</v>
      </c>
      <c r="U3613" s="65">
        <v>-11630.08</v>
      </c>
      <c r="V3613" s="65">
        <v>10017.494999999997</v>
      </c>
    </row>
    <row r="3614" spans="1:22" x14ac:dyDescent="0.25">
      <c r="A3614">
        <v>3598</v>
      </c>
      <c r="B3614" s="65">
        <v>41.459200000000003</v>
      </c>
      <c r="C3614" s="65">
        <v>331.51949999999999</v>
      </c>
      <c r="D3614" s="65">
        <v>14.6309</v>
      </c>
      <c r="E3614" s="65">
        <v>223.4348</v>
      </c>
      <c r="F3614" s="65">
        <v>3388.1255999999998</v>
      </c>
      <c r="G3614" s="65">
        <v>2689.5219000000002</v>
      </c>
      <c r="H3614" s="65">
        <v>10034.298199999999</v>
      </c>
      <c r="I3614" s="65">
        <v>3184.0470999999998</v>
      </c>
      <c r="J3614" s="65">
        <v>2553.2847999999999</v>
      </c>
      <c r="K3614" s="65">
        <v>3332.2651999999998</v>
      </c>
      <c r="L3614" s="65">
        <v>-7344.4</v>
      </c>
      <c r="M3614" s="65">
        <v>-13979.25</v>
      </c>
      <c r="N3614" s="65">
        <v>-12905.1</v>
      </c>
      <c r="O3614" s="65">
        <v>5810.4</v>
      </c>
      <c r="P3614" s="65">
        <v>-41122.525000000001</v>
      </c>
      <c r="Q3614" s="65">
        <v>-3643.9</v>
      </c>
      <c r="R3614" s="65">
        <v>-16241.845000000001</v>
      </c>
      <c r="S3614" s="65">
        <v>-1015.43</v>
      </c>
      <c r="T3614" s="65">
        <v>1514.76</v>
      </c>
      <c r="U3614" s="65">
        <v>-7577.6799999999994</v>
      </c>
      <c r="V3614" s="65">
        <v>-96504.969999999987</v>
      </c>
    </row>
    <row r="3615" spans="1:22" x14ac:dyDescent="0.25">
      <c r="A3615">
        <v>3599</v>
      </c>
      <c r="B3615" s="65">
        <v>40.590000000000003</v>
      </c>
      <c r="C3615" s="65">
        <v>320.08</v>
      </c>
      <c r="D3615" s="65">
        <v>14.92</v>
      </c>
      <c r="E3615" s="65">
        <v>234.16</v>
      </c>
      <c r="F3615" s="65">
        <v>3261.14</v>
      </c>
      <c r="G3615" s="65">
        <v>2710.49</v>
      </c>
      <c r="H3615" s="65">
        <v>9830.25</v>
      </c>
      <c r="I3615" s="65">
        <v>3182.04</v>
      </c>
      <c r="J3615" s="65">
        <v>2540.83</v>
      </c>
      <c r="K3615" s="65">
        <v>3325.25</v>
      </c>
      <c r="L3615" s="65">
        <v>-1237.6000000000001</v>
      </c>
      <c r="M3615" s="65">
        <v>3177.15</v>
      </c>
      <c r="N3615" s="65">
        <v>-24363.300000000003</v>
      </c>
      <c r="O3615" s="65">
        <v>-15641</v>
      </c>
      <c r="P3615" s="65">
        <v>-9376.6999999999989</v>
      </c>
      <c r="Q3615" s="65">
        <v>-7837.84</v>
      </c>
      <c r="R3615" s="65">
        <v>-6039.36</v>
      </c>
      <c r="S3615" s="65">
        <v>-815.06000000000006</v>
      </c>
      <c r="T3615" s="65">
        <v>3382.5450000000001</v>
      </c>
      <c r="U3615" s="65">
        <v>-6174.88</v>
      </c>
      <c r="V3615" s="65">
        <v>-64926.044999999991</v>
      </c>
    </row>
    <row r="3616" spans="1:22" x14ac:dyDescent="0.25">
      <c r="A3616">
        <v>3600</v>
      </c>
      <c r="B3616" s="65">
        <v>40.389800000000001</v>
      </c>
      <c r="C3616" s="65">
        <v>324.9905</v>
      </c>
      <c r="D3616" s="65">
        <v>14.0907</v>
      </c>
      <c r="E3616" s="65">
        <v>225.279</v>
      </c>
      <c r="F3616" s="65">
        <v>3220.8928000000001</v>
      </c>
      <c r="G3616" s="65">
        <v>2714.5612999999998</v>
      </c>
      <c r="H3616" s="65">
        <v>9568.8922999999995</v>
      </c>
      <c r="I3616" s="65">
        <v>3197.1219000000001</v>
      </c>
      <c r="J3616" s="65">
        <v>2557.3733000000002</v>
      </c>
      <c r="K3616" s="65">
        <v>3247.4865</v>
      </c>
      <c r="L3616" s="65">
        <v>141.4</v>
      </c>
      <c r="M3616" s="65">
        <v>-4185.75</v>
      </c>
      <c r="N3616" s="65">
        <v>8162.7000000000007</v>
      </c>
      <c r="O3616" s="65">
        <v>2122</v>
      </c>
      <c r="P3616" s="65">
        <v>685.67500000000007</v>
      </c>
      <c r="Q3616" s="65">
        <v>-8651.7799999999988</v>
      </c>
      <c r="R3616" s="65">
        <v>7028.45</v>
      </c>
      <c r="S3616" s="65">
        <v>-2322.91</v>
      </c>
      <c r="T3616" s="65">
        <v>901.48500000000001</v>
      </c>
      <c r="U3616" s="65">
        <v>9378.0600000000013</v>
      </c>
      <c r="V3616" s="65">
        <v>13259.330000000004</v>
      </c>
    </row>
    <row r="3617" spans="1:22" x14ac:dyDescent="0.25">
      <c r="A3617">
        <v>3601</v>
      </c>
      <c r="B3617" s="65">
        <v>39.56</v>
      </c>
      <c r="C3617" s="65">
        <v>322.29000000000002</v>
      </c>
      <c r="D3617" s="65">
        <v>14.36</v>
      </c>
      <c r="E3617" s="65">
        <v>223.3</v>
      </c>
      <c r="F3617" s="65">
        <v>3310.47</v>
      </c>
      <c r="G3617" s="65">
        <v>2720.92</v>
      </c>
      <c r="H3617" s="65">
        <v>9900.59</v>
      </c>
      <c r="I3617" s="65">
        <v>3149.58</v>
      </c>
      <c r="J3617" s="65">
        <v>2574.75</v>
      </c>
      <c r="K3617" s="65">
        <v>3233.58</v>
      </c>
      <c r="L3617" s="65">
        <v>5969.6</v>
      </c>
      <c r="M3617" s="65">
        <v>-140.69999999999999</v>
      </c>
      <c r="N3617" s="65">
        <v>-2343.9</v>
      </c>
      <c r="O3617" s="65">
        <v>6090</v>
      </c>
      <c r="P3617" s="65">
        <v>-21709.375</v>
      </c>
      <c r="Q3617" s="65">
        <v>-9924.08</v>
      </c>
      <c r="R3617" s="65">
        <v>-9556.255000000001</v>
      </c>
      <c r="S3617" s="65">
        <v>2430.98</v>
      </c>
      <c r="T3617" s="65">
        <v>-1704.27</v>
      </c>
      <c r="U3617" s="65">
        <v>12158.44</v>
      </c>
      <c r="V3617" s="65">
        <v>-18729.560000000005</v>
      </c>
    </row>
    <row r="3618" spans="1:22" x14ac:dyDescent="0.25">
      <c r="A3618">
        <v>3602</v>
      </c>
      <c r="B3618" s="65">
        <v>41.619900000000001</v>
      </c>
      <c r="C3618" s="65">
        <v>323.62979999999999</v>
      </c>
      <c r="D3618" s="65">
        <v>14.2416</v>
      </c>
      <c r="E3618" s="65">
        <v>224.15729999999999</v>
      </c>
      <c r="F3618" s="65">
        <v>3250.8189000000002</v>
      </c>
      <c r="G3618" s="65">
        <v>2651.7460000000001</v>
      </c>
      <c r="H3618" s="65">
        <v>9361.4938999999995</v>
      </c>
      <c r="I3618" s="65">
        <v>3136.4697000000001</v>
      </c>
      <c r="J3618" s="65">
        <v>2587.5846000000001</v>
      </c>
      <c r="K3618" s="65">
        <v>3316.1378</v>
      </c>
      <c r="L3618" s="65">
        <v>-8469.2999999999993</v>
      </c>
      <c r="M3618" s="65">
        <v>-2144.6999999999998</v>
      </c>
      <c r="N3618" s="65">
        <v>2277.6</v>
      </c>
      <c r="O3618" s="65">
        <v>4365.4000000000005</v>
      </c>
      <c r="P3618" s="65">
        <v>-6795.8499999999995</v>
      </c>
      <c r="Q3618" s="65">
        <v>3911.28</v>
      </c>
      <c r="R3618" s="65">
        <v>17398.37</v>
      </c>
      <c r="S3618" s="65">
        <v>3742.31</v>
      </c>
      <c r="T3618" s="65">
        <v>-3630.21</v>
      </c>
      <c r="U3618" s="65">
        <v>-4352.2</v>
      </c>
      <c r="V3618" s="65">
        <v>6302.7000000000016</v>
      </c>
    </row>
    <row r="3619" spans="1:22" x14ac:dyDescent="0.25">
      <c r="A3619">
        <v>3603</v>
      </c>
      <c r="B3619" s="65">
        <v>39.83</v>
      </c>
      <c r="C3619" s="65">
        <v>322.49</v>
      </c>
      <c r="D3619" s="65">
        <v>14.31</v>
      </c>
      <c r="E3619" s="65">
        <v>220.76</v>
      </c>
      <c r="F3619" s="65">
        <v>3230.95</v>
      </c>
      <c r="G3619" s="65">
        <v>2709.39</v>
      </c>
      <c r="H3619" s="65">
        <v>9776.31</v>
      </c>
      <c r="I3619" s="65">
        <v>3156.04</v>
      </c>
      <c r="J3619" s="65">
        <v>2569.25</v>
      </c>
      <c r="K3619" s="65">
        <v>3291.26</v>
      </c>
      <c r="L3619" s="65">
        <v>4092.9</v>
      </c>
      <c r="M3619" s="65">
        <v>-427.95</v>
      </c>
      <c r="N3619" s="65">
        <v>-339.29999999999995</v>
      </c>
      <c r="O3619" s="65">
        <v>11153.800000000001</v>
      </c>
      <c r="P3619" s="65">
        <v>-1827.875</v>
      </c>
      <c r="Q3619" s="65">
        <v>-7618.3000000000011</v>
      </c>
      <c r="R3619" s="65">
        <v>-3342.355</v>
      </c>
      <c r="S3619" s="65">
        <v>1785.69</v>
      </c>
      <c r="T3619" s="65">
        <v>-880.27499999999998</v>
      </c>
      <c r="U3619" s="65">
        <v>623.78</v>
      </c>
      <c r="V3619" s="65">
        <v>3220.1149999999998</v>
      </c>
    </row>
    <row r="3620" spans="1:22" x14ac:dyDescent="0.25">
      <c r="A3620">
        <v>3604</v>
      </c>
      <c r="B3620" s="65">
        <v>39.030099999999997</v>
      </c>
      <c r="C3620" s="65">
        <v>331.66500000000002</v>
      </c>
      <c r="D3620" s="65">
        <v>14.124700000000001</v>
      </c>
      <c r="E3620" s="65">
        <v>221.905</v>
      </c>
      <c r="F3620" s="65">
        <v>3145.9349000000002</v>
      </c>
      <c r="G3620" s="65">
        <v>2689.1273999999999</v>
      </c>
      <c r="H3620" s="65">
        <v>9621.5043000000005</v>
      </c>
      <c r="I3620" s="65">
        <v>3234.0106999999998</v>
      </c>
      <c r="J3620" s="65">
        <v>2625.8944999999999</v>
      </c>
      <c r="K3620" s="65">
        <v>3336.97</v>
      </c>
      <c r="L3620" s="65">
        <v>9659.2999999999993</v>
      </c>
      <c r="M3620" s="65">
        <v>-14197.5</v>
      </c>
      <c r="N3620" s="65">
        <v>6836.7000000000007</v>
      </c>
      <c r="O3620" s="65">
        <v>8870</v>
      </c>
      <c r="P3620" s="65">
        <v>19425.149999999998</v>
      </c>
      <c r="Q3620" s="65">
        <v>-3565</v>
      </c>
      <c r="R3620" s="65">
        <v>4397.8499999999995</v>
      </c>
      <c r="S3620" s="65">
        <v>-6011.79</v>
      </c>
      <c r="T3620" s="65">
        <v>-9376.6949999999997</v>
      </c>
      <c r="U3620" s="65">
        <v>-8518.6400000000012</v>
      </c>
      <c r="V3620" s="65">
        <v>7519.3749999999945</v>
      </c>
    </row>
    <row r="3621" spans="1:22" x14ac:dyDescent="0.25">
      <c r="A3621">
        <v>3605</v>
      </c>
      <c r="B3621" s="65">
        <v>41.06</v>
      </c>
      <c r="C3621" s="65">
        <v>313.36</v>
      </c>
      <c r="D3621" s="65">
        <v>14.68</v>
      </c>
      <c r="E3621" s="65">
        <v>226.42</v>
      </c>
      <c r="F3621" s="65">
        <v>3202.75</v>
      </c>
      <c r="G3621" s="65">
        <v>2695.19</v>
      </c>
      <c r="H3621" s="65">
        <v>10088.43</v>
      </c>
      <c r="I3621" s="65">
        <v>3239.46</v>
      </c>
      <c r="J3621" s="65">
        <v>2551.06</v>
      </c>
      <c r="K3621" s="65">
        <v>3319.44</v>
      </c>
      <c r="L3621" s="65">
        <v>-4528.3</v>
      </c>
      <c r="M3621" s="65">
        <v>13265.55</v>
      </c>
      <c r="N3621" s="65">
        <v>-14792.7</v>
      </c>
      <c r="O3621" s="65">
        <v>-160.20000000000002</v>
      </c>
      <c r="P3621" s="65">
        <v>5222.4000000000005</v>
      </c>
      <c r="Q3621" s="65">
        <v>-4777.68</v>
      </c>
      <c r="R3621" s="65">
        <v>-18948.68</v>
      </c>
      <c r="S3621" s="65">
        <v>-6556.59</v>
      </c>
      <c r="T3621" s="65">
        <v>1848.9449999999999</v>
      </c>
      <c r="U3621" s="65">
        <v>-5013.4399999999996</v>
      </c>
      <c r="V3621" s="65">
        <v>-34440.695</v>
      </c>
    </row>
    <row r="3622" spans="1:22" x14ac:dyDescent="0.25">
      <c r="A3622">
        <v>3606</v>
      </c>
      <c r="B3622" s="65">
        <v>39.5426</v>
      </c>
      <c r="C3622" s="65">
        <v>326.97309999999999</v>
      </c>
      <c r="D3622" s="65">
        <v>13.914999999999999</v>
      </c>
      <c r="E3622" s="65">
        <v>233.39930000000001</v>
      </c>
      <c r="F3622" s="65">
        <v>3010.9319999999998</v>
      </c>
      <c r="G3622" s="65">
        <v>2683.8321999999998</v>
      </c>
      <c r="H3622" s="65">
        <v>9857.5056999999997</v>
      </c>
      <c r="I3622" s="65">
        <v>3223.4731999999999</v>
      </c>
      <c r="J3622" s="65">
        <v>2539.7112999999999</v>
      </c>
      <c r="K3622" s="65">
        <v>3260.3447000000001</v>
      </c>
      <c r="L3622" s="65">
        <v>6071.7999999999993</v>
      </c>
      <c r="M3622" s="65">
        <v>-7159.6500000000005</v>
      </c>
      <c r="N3622" s="65">
        <v>15015</v>
      </c>
      <c r="O3622" s="65">
        <v>-14118.6</v>
      </c>
      <c r="P3622" s="65">
        <v>53175.875</v>
      </c>
      <c r="Q3622" s="65">
        <v>-2505.96</v>
      </c>
      <c r="R3622" s="65">
        <v>-7402.2199999999993</v>
      </c>
      <c r="S3622" s="65">
        <v>-4958.04</v>
      </c>
      <c r="T3622" s="65">
        <v>3550.7850000000003</v>
      </c>
      <c r="U3622" s="65">
        <v>6806.42</v>
      </c>
      <c r="V3622" s="65">
        <v>48475.409999999996</v>
      </c>
    </row>
    <row r="3623" spans="1:22" x14ac:dyDescent="0.25">
      <c r="A3623">
        <v>3607</v>
      </c>
      <c r="B3623" s="65">
        <v>41.49</v>
      </c>
      <c r="C3623" s="65">
        <v>322.60000000000002</v>
      </c>
      <c r="D3623" s="65">
        <v>14.81</v>
      </c>
      <c r="E3623" s="65">
        <v>224.03</v>
      </c>
      <c r="F3623" s="65">
        <v>3349.82</v>
      </c>
      <c r="G3623" s="65">
        <v>2656.49</v>
      </c>
      <c r="H3623" s="65">
        <v>9927.51</v>
      </c>
      <c r="I3623" s="65">
        <v>3168.6</v>
      </c>
      <c r="J3623" s="65">
        <v>2553.54</v>
      </c>
      <c r="K3623" s="65">
        <v>3318.15</v>
      </c>
      <c r="L3623" s="65">
        <v>-7581.7</v>
      </c>
      <c r="M3623" s="65">
        <v>-604.5</v>
      </c>
      <c r="N3623" s="65">
        <v>-19819.8</v>
      </c>
      <c r="O3623" s="65">
        <v>4623</v>
      </c>
      <c r="P3623" s="65">
        <v>-31545.200000000001</v>
      </c>
      <c r="Q3623" s="65">
        <v>2962.4199999999996</v>
      </c>
      <c r="R3623" s="65">
        <v>-10902.205</v>
      </c>
      <c r="S3623" s="65">
        <v>529.45000000000005</v>
      </c>
      <c r="T3623" s="65">
        <v>1476.1499999999999</v>
      </c>
      <c r="U3623" s="65">
        <v>-4754.8599999999997</v>
      </c>
      <c r="V3623" s="65">
        <v>-65617.244999999995</v>
      </c>
    </row>
    <row r="3624" spans="1:22" x14ac:dyDescent="0.25">
      <c r="A3624">
        <v>3608</v>
      </c>
      <c r="B3624" s="65">
        <v>40.6158</v>
      </c>
      <c r="C3624" s="65">
        <v>318.7106</v>
      </c>
      <c r="D3624" s="65">
        <v>14.3911</v>
      </c>
      <c r="E3624" s="65">
        <v>225.25210000000001</v>
      </c>
      <c r="F3624" s="65">
        <v>3023.6226000000001</v>
      </c>
      <c r="G3624" s="65">
        <v>2677.4755</v>
      </c>
      <c r="H3624" s="65">
        <v>9468.3132000000005</v>
      </c>
      <c r="I3624" s="65">
        <v>3175.8600999999999</v>
      </c>
      <c r="J3624" s="65">
        <v>2534.7548999999999</v>
      </c>
      <c r="K3624" s="65">
        <v>3282.5853000000002</v>
      </c>
      <c r="L3624" s="65">
        <v>-1440.6000000000001</v>
      </c>
      <c r="M3624" s="65">
        <v>5234.0999999999995</v>
      </c>
      <c r="N3624" s="65">
        <v>-3552.9</v>
      </c>
      <c r="O3624" s="65">
        <v>2175.8000000000002</v>
      </c>
      <c r="P3624" s="65">
        <v>50003.224999999999</v>
      </c>
      <c r="Q3624" s="65">
        <v>-1234.6199999999999</v>
      </c>
      <c r="R3624" s="65">
        <v>12057.405000000001</v>
      </c>
      <c r="S3624" s="65">
        <v>-196.73000000000002</v>
      </c>
      <c r="T3624" s="65">
        <v>4294.2449999999999</v>
      </c>
      <c r="U3624" s="65">
        <v>2358.2999999999997</v>
      </c>
      <c r="V3624" s="65">
        <v>69698.224999999991</v>
      </c>
    </row>
    <row r="3625" spans="1:22" x14ac:dyDescent="0.25">
      <c r="A3625">
        <v>3609</v>
      </c>
      <c r="B3625" s="65">
        <v>39.619999999999997</v>
      </c>
      <c r="C3625" s="65">
        <v>327.29000000000002</v>
      </c>
      <c r="D3625" s="65">
        <v>14.39</v>
      </c>
      <c r="E3625" s="65">
        <v>235.38</v>
      </c>
      <c r="F3625" s="65">
        <v>3181.91</v>
      </c>
      <c r="G3625" s="65">
        <v>2658.65</v>
      </c>
      <c r="H3625" s="65">
        <v>9647.83</v>
      </c>
      <c r="I3625" s="65">
        <v>3130.82</v>
      </c>
      <c r="J3625" s="65">
        <v>2510.7399999999998</v>
      </c>
      <c r="K3625" s="65">
        <v>3238.05</v>
      </c>
      <c r="L3625" s="65">
        <v>5501.3</v>
      </c>
      <c r="M3625" s="65">
        <v>-7638.9</v>
      </c>
      <c r="N3625" s="65">
        <v>-3591.9</v>
      </c>
      <c r="O3625" s="65">
        <v>-18076</v>
      </c>
      <c r="P3625" s="65">
        <v>10431.65</v>
      </c>
      <c r="Q3625" s="65">
        <v>2530.36</v>
      </c>
      <c r="R3625" s="65">
        <v>3081.7</v>
      </c>
      <c r="S3625" s="65">
        <v>4306.8900000000003</v>
      </c>
      <c r="T3625" s="65">
        <v>7896.3149999999996</v>
      </c>
      <c r="U3625" s="65">
        <v>11265</v>
      </c>
      <c r="V3625" s="65">
        <v>15706.415000000001</v>
      </c>
    </row>
    <row r="3626" spans="1:22" x14ac:dyDescent="0.25">
      <c r="A3626">
        <v>3610</v>
      </c>
      <c r="B3626" s="65">
        <v>40.893700000000003</v>
      </c>
      <c r="C3626" s="65">
        <v>316.68490000000003</v>
      </c>
      <c r="D3626" s="65">
        <v>14.457800000000001</v>
      </c>
      <c r="E3626" s="65">
        <v>228.4759</v>
      </c>
      <c r="F3626" s="65">
        <v>3235.6595000000002</v>
      </c>
      <c r="G3626" s="65">
        <v>2738.1871000000001</v>
      </c>
      <c r="H3626" s="65">
        <v>9524.6044999999995</v>
      </c>
      <c r="I3626" s="65">
        <v>3107.2165</v>
      </c>
      <c r="J3626" s="65">
        <v>2556.6087000000002</v>
      </c>
      <c r="K3626" s="65">
        <v>3330.4540000000002</v>
      </c>
      <c r="L3626" s="65">
        <v>-3385.9</v>
      </c>
      <c r="M3626" s="65">
        <v>8272.65</v>
      </c>
      <c r="N3626" s="65">
        <v>-6154.2</v>
      </c>
      <c r="O3626" s="65">
        <v>-4271.8</v>
      </c>
      <c r="P3626" s="65">
        <v>-3006</v>
      </c>
      <c r="Q3626" s="65">
        <v>-13376.939999999999</v>
      </c>
      <c r="R3626" s="65">
        <v>9242.84</v>
      </c>
      <c r="S3626" s="65">
        <v>6667.63</v>
      </c>
      <c r="T3626" s="65">
        <v>1016.175</v>
      </c>
      <c r="U3626" s="65">
        <v>-7215.44</v>
      </c>
      <c r="V3626" s="65">
        <v>-12210.984999999997</v>
      </c>
    </row>
    <row r="3627" spans="1:22" x14ac:dyDescent="0.25">
      <c r="A3627">
        <v>3611</v>
      </c>
      <c r="B3627" s="65">
        <v>39.590000000000003</v>
      </c>
      <c r="C3627" s="65">
        <v>316.75</v>
      </c>
      <c r="D3627" s="65">
        <v>14.28</v>
      </c>
      <c r="E3627" s="65">
        <v>237.03</v>
      </c>
      <c r="F3627" s="65">
        <v>3225.53</v>
      </c>
      <c r="G3627" s="65">
        <v>2638.61</v>
      </c>
      <c r="H3627" s="65">
        <v>9415.15</v>
      </c>
      <c r="I3627" s="65">
        <v>3239.3</v>
      </c>
      <c r="J3627" s="65">
        <v>2524.17</v>
      </c>
      <c r="K3627" s="65">
        <v>3339.85</v>
      </c>
      <c r="L3627" s="65">
        <v>5718.2999999999993</v>
      </c>
      <c r="M3627" s="65">
        <v>8168.1</v>
      </c>
      <c r="N3627" s="65">
        <v>592.79999999999995</v>
      </c>
      <c r="O3627" s="65">
        <v>-21380.400000000001</v>
      </c>
      <c r="P3627" s="65">
        <v>-474.5</v>
      </c>
      <c r="Q3627" s="65">
        <v>6537.72</v>
      </c>
      <c r="R3627" s="65">
        <v>14715.72</v>
      </c>
      <c r="S3627" s="65">
        <v>-6540.28</v>
      </c>
      <c r="T3627" s="65">
        <v>5881.7550000000001</v>
      </c>
      <c r="U3627" s="65">
        <v>-9094.08</v>
      </c>
      <c r="V3627" s="65">
        <v>4125.1349999999984</v>
      </c>
    </row>
    <row r="3628" spans="1:22" x14ac:dyDescent="0.25">
      <c r="A3628">
        <v>3612</v>
      </c>
      <c r="B3628" s="65">
        <v>41.204999999999998</v>
      </c>
      <c r="C3628" s="65">
        <v>323.72089999999997</v>
      </c>
      <c r="D3628" s="65">
        <v>14.284700000000001</v>
      </c>
      <c r="E3628" s="65">
        <v>227.41050000000001</v>
      </c>
      <c r="F3628" s="65">
        <v>3138.6671000000001</v>
      </c>
      <c r="G3628" s="65">
        <v>2707.0740000000001</v>
      </c>
      <c r="H3628" s="65">
        <v>9840.2976999999992</v>
      </c>
      <c r="I3628" s="65">
        <v>3124.9866000000002</v>
      </c>
      <c r="J3628" s="65">
        <v>2510.0565000000001</v>
      </c>
      <c r="K3628" s="65">
        <v>3326.7096999999999</v>
      </c>
      <c r="L3628" s="65">
        <v>-5565</v>
      </c>
      <c r="M3628" s="65">
        <v>-2281.35</v>
      </c>
      <c r="N3628" s="65">
        <v>596.69999999999993</v>
      </c>
      <c r="O3628" s="65">
        <v>-2141</v>
      </c>
      <c r="P3628" s="65">
        <v>21242.100000000002</v>
      </c>
      <c r="Q3628" s="65">
        <v>-7154.32</v>
      </c>
      <c r="R3628" s="65">
        <v>-6541.82</v>
      </c>
      <c r="S3628" s="65">
        <v>4890.62</v>
      </c>
      <c r="T3628" s="65">
        <v>7999.0050000000001</v>
      </c>
      <c r="U3628" s="65">
        <v>-6466.5800000000008</v>
      </c>
      <c r="V3628" s="65">
        <v>4578.3550000000005</v>
      </c>
    </row>
    <row r="3629" spans="1:22" x14ac:dyDescent="0.25">
      <c r="A3629">
        <v>3613</v>
      </c>
      <c r="B3629" s="65">
        <v>42.76</v>
      </c>
      <c r="C3629" s="65">
        <v>318.20999999999998</v>
      </c>
      <c r="D3629" s="65">
        <v>14.64</v>
      </c>
      <c r="E3629" s="65">
        <v>235.12</v>
      </c>
      <c r="F3629" s="65">
        <v>3175.14</v>
      </c>
      <c r="G3629" s="65">
        <v>2735.81</v>
      </c>
      <c r="H3629" s="65">
        <v>9857.15</v>
      </c>
      <c r="I3629" s="65">
        <v>3149.73</v>
      </c>
      <c r="J3629" s="65">
        <v>2546.0700000000002</v>
      </c>
      <c r="K3629" s="65">
        <v>3262.02</v>
      </c>
      <c r="L3629" s="65">
        <v>-16430.400000000001</v>
      </c>
      <c r="M3629" s="65">
        <v>5990.7</v>
      </c>
      <c r="N3629" s="65">
        <v>-13154.699999999999</v>
      </c>
      <c r="O3629" s="65">
        <v>-17562.8</v>
      </c>
      <c r="P3629" s="65">
        <v>12123.075000000001</v>
      </c>
      <c r="Q3629" s="65">
        <v>-12901.140000000001</v>
      </c>
      <c r="R3629" s="65">
        <v>-7384.51</v>
      </c>
      <c r="S3629" s="65">
        <v>2416.2600000000002</v>
      </c>
      <c r="T3629" s="65">
        <v>2596.7249999999999</v>
      </c>
      <c r="U3629" s="65">
        <v>6470.56</v>
      </c>
      <c r="V3629" s="65">
        <v>-37836.230000000003</v>
      </c>
    </row>
    <row r="3630" spans="1:22" x14ac:dyDescent="0.25">
      <c r="A3630">
        <v>3614</v>
      </c>
      <c r="B3630" s="65">
        <v>41.100499999999997</v>
      </c>
      <c r="C3630" s="65">
        <v>327.87979999999999</v>
      </c>
      <c r="D3630" s="65">
        <v>13.9781</v>
      </c>
      <c r="E3630" s="65">
        <v>225.8245</v>
      </c>
      <c r="F3630" s="65">
        <v>2971.3939999999998</v>
      </c>
      <c r="G3630" s="65">
        <v>2727.8105999999998</v>
      </c>
      <c r="H3630" s="65">
        <v>9458.8521999999994</v>
      </c>
      <c r="I3630" s="65">
        <v>3164.4155999999998</v>
      </c>
      <c r="J3630" s="65">
        <v>2540.2411999999999</v>
      </c>
      <c r="K3630" s="65">
        <v>3309.5007000000001</v>
      </c>
      <c r="L3630" s="65">
        <v>-4833.5</v>
      </c>
      <c r="M3630" s="65">
        <v>-8519.7000000000007</v>
      </c>
      <c r="N3630" s="65">
        <v>12554.1</v>
      </c>
      <c r="O3630" s="65">
        <v>1031</v>
      </c>
      <c r="P3630" s="65">
        <v>63060.375</v>
      </c>
      <c r="Q3630" s="65">
        <v>-11301.640000000001</v>
      </c>
      <c r="R3630" s="65">
        <v>12530.455</v>
      </c>
      <c r="S3630" s="65">
        <v>947.72</v>
      </c>
      <c r="T3630" s="65">
        <v>3471.2999999999997</v>
      </c>
      <c r="U3630" s="65">
        <v>-3024.78</v>
      </c>
      <c r="V3630" s="65">
        <v>65915.33</v>
      </c>
    </row>
    <row r="3631" spans="1:22" x14ac:dyDescent="0.25">
      <c r="A3631">
        <v>3615</v>
      </c>
      <c r="B3631" s="65">
        <v>39.1</v>
      </c>
      <c r="C3631" s="65">
        <v>331.14</v>
      </c>
      <c r="D3631" s="65">
        <v>14.33</v>
      </c>
      <c r="E3631" s="65">
        <v>226.19</v>
      </c>
      <c r="F3631" s="65">
        <v>3059.44</v>
      </c>
      <c r="G3631" s="65">
        <v>2699.12</v>
      </c>
      <c r="H3631" s="65">
        <v>9938.14</v>
      </c>
      <c r="I3631" s="65">
        <v>3157.57</v>
      </c>
      <c r="J3631" s="65">
        <v>2550.12</v>
      </c>
      <c r="K3631" s="65">
        <v>3279.73</v>
      </c>
      <c r="L3631" s="65">
        <v>9165.7999999999993</v>
      </c>
      <c r="M3631" s="65">
        <v>-13415.25</v>
      </c>
      <c r="N3631" s="65">
        <v>-1337.6999999999998</v>
      </c>
      <c r="O3631" s="65">
        <v>295</v>
      </c>
      <c r="P3631" s="65">
        <v>41048.475000000006</v>
      </c>
      <c r="Q3631" s="65">
        <v>-5563.2599999999993</v>
      </c>
      <c r="R3631" s="65">
        <v>-11434</v>
      </c>
      <c r="S3631" s="65">
        <v>1631.8200000000002</v>
      </c>
      <c r="T3631" s="65">
        <v>1989.5250000000001</v>
      </c>
      <c r="U3631" s="65">
        <v>2929.86</v>
      </c>
      <c r="V3631" s="65">
        <v>25310.270000000008</v>
      </c>
    </row>
    <row r="3632" spans="1:22" x14ac:dyDescent="0.25">
      <c r="A3632">
        <v>3616</v>
      </c>
      <c r="B3632" s="65">
        <v>41.317599999999999</v>
      </c>
      <c r="C3632" s="65">
        <v>323.57600000000002</v>
      </c>
      <c r="D3632" s="65">
        <v>14.4549</v>
      </c>
      <c r="E3632" s="65">
        <v>217.5461</v>
      </c>
      <c r="F3632" s="65">
        <v>3272.5972999999999</v>
      </c>
      <c r="G3632" s="65">
        <v>2669.3856999999998</v>
      </c>
      <c r="H3632" s="65">
        <v>9820.1183000000001</v>
      </c>
      <c r="I3632" s="65">
        <v>3266.0169999999998</v>
      </c>
      <c r="J3632" s="65">
        <v>2586.3420000000001</v>
      </c>
      <c r="K3632" s="65">
        <v>3285.3539999999998</v>
      </c>
      <c r="L3632" s="65">
        <v>-6353.2</v>
      </c>
      <c r="M3632" s="65">
        <v>-2064</v>
      </c>
      <c r="N3632" s="65">
        <v>-6041.1</v>
      </c>
      <c r="O3632" s="65">
        <v>17587.800000000003</v>
      </c>
      <c r="P3632" s="65">
        <v>-12240.449999999999</v>
      </c>
      <c r="Q3632" s="65">
        <v>383.34000000000003</v>
      </c>
      <c r="R3632" s="65">
        <v>-5532.8499999999995</v>
      </c>
      <c r="S3632" s="65">
        <v>-9212.42</v>
      </c>
      <c r="T3632" s="65">
        <v>-3443.82</v>
      </c>
      <c r="U3632" s="65">
        <v>1804.56</v>
      </c>
      <c r="V3632" s="65">
        <v>-25112.139999999996</v>
      </c>
    </row>
    <row r="3633" spans="1:22" x14ac:dyDescent="0.25">
      <c r="A3633">
        <v>3617</v>
      </c>
      <c r="B3633" s="65">
        <v>39.28</v>
      </c>
      <c r="C3633" s="65">
        <v>321.76</v>
      </c>
      <c r="D3633" s="65">
        <v>14.35</v>
      </c>
      <c r="E3633" s="65">
        <v>228.92</v>
      </c>
      <c r="F3633" s="65">
        <v>3226.63</v>
      </c>
      <c r="G3633" s="65">
        <v>2698.81</v>
      </c>
      <c r="H3633" s="65">
        <v>9619.1</v>
      </c>
      <c r="I3633" s="65">
        <v>3247.51</v>
      </c>
      <c r="J3633" s="65">
        <v>2578.0300000000002</v>
      </c>
      <c r="K3633" s="65">
        <v>3364.33</v>
      </c>
      <c r="L3633" s="65">
        <v>7940.8</v>
      </c>
      <c r="M3633" s="65">
        <v>659.25</v>
      </c>
      <c r="N3633" s="65">
        <v>-1950</v>
      </c>
      <c r="O3633" s="65">
        <v>-5155.2</v>
      </c>
      <c r="P3633" s="65">
        <v>-749.4</v>
      </c>
      <c r="Q3633" s="65">
        <v>-5501.14</v>
      </c>
      <c r="R3633" s="65">
        <v>4518.2950000000001</v>
      </c>
      <c r="S3633" s="65">
        <v>-7361.4400000000005</v>
      </c>
      <c r="T3633" s="65">
        <v>-2196.2849999999999</v>
      </c>
      <c r="U3633" s="65">
        <v>-13990.14</v>
      </c>
      <c r="V3633" s="65">
        <v>-23785.260000000002</v>
      </c>
    </row>
    <row r="3634" spans="1:22" x14ac:dyDescent="0.25">
      <c r="A3634">
        <v>3618</v>
      </c>
      <c r="B3634" s="65">
        <v>41.315600000000003</v>
      </c>
      <c r="C3634" s="65">
        <v>323.21350000000001</v>
      </c>
      <c r="D3634" s="65">
        <v>14.0939</v>
      </c>
      <c r="E3634" s="65">
        <v>223.2961</v>
      </c>
      <c r="F3634" s="65">
        <v>3038.8856000000001</v>
      </c>
      <c r="G3634" s="65">
        <v>2638.0046000000002</v>
      </c>
      <c r="H3634" s="65">
        <v>9832.0614999999998</v>
      </c>
      <c r="I3634" s="65">
        <v>3148.1761000000001</v>
      </c>
      <c r="J3634" s="65">
        <v>2554.4162999999999</v>
      </c>
      <c r="K3634" s="65">
        <v>3335.1696999999999</v>
      </c>
      <c r="L3634" s="65">
        <v>-6339.2</v>
      </c>
      <c r="M3634" s="65">
        <v>-1520.25</v>
      </c>
      <c r="N3634" s="65">
        <v>8037.9000000000005</v>
      </c>
      <c r="O3634" s="65">
        <v>6087.7999999999993</v>
      </c>
      <c r="P3634" s="65">
        <v>46187.474999999999</v>
      </c>
      <c r="Q3634" s="65">
        <v>6659.56</v>
      </c>
      <c r="R3634" s="65">
        <v>-6130.01</v>
      </c>
      <c r="S3634" s="65">
        <v>2571.67</v>
      </c>
      <c r="T3634" s="65">
        <v>1345.0350000000001</v>
      </c>
      <c r="U3634" s="65">
        <v>-8158.5800000000008</v>
      </c>
      <c r="V3634" s="65">
        <v>48741.399999999994</v>
      </c>
    </row>
    <row r="3635" spans="1:22" x14ac:dyDescent="0.25">
      <c r="A3635">
        <v>3619</v>
      </c>
      <c r="B3635" s="65">
        <v>40.049999999999997</v>
      </c>
      <c r="C3635" s="65">
        <v>325.25</v>
      </c>
      <c r="D3635" s="65">
        <v>14.61</v>
      </c>
      <c r="E3635" s="65">
        <v>229.15</v>
      </c>
      <c r="F3635" s="65">
        <v>3232.32</v>
      </c>
      <c r="G3635" s="65">
        <v>2618.4299999999998</v>
      </c>
      <c r="H3635" s="65">
        <v>9617</v>
      </c>
      <c r="I3635" s="65">
        <v>3164.63</v>
      </c>
      <c r="J3635" s="65">
        <v>2579.02</v>
      </c>
      <c r="K3635" s="65">
        <v>3260.93</v>
      </c>
      <c r="L3635" s="65">
        <v>2506.6999999999998</v>
      </c>
      <c r="M3635" s="65">
        <v>-4568.7</v>
      </c>
      <c r="N3635" s="65">
        <v>-11965.2</v>
      </c>
      <c r="O3635" s="65">
        <v>-5614.6</v>
      </c>
      <c r="P3635" s="65">
        <v>-2169.9749999999999</v>
      </c>
      <c r="Q3635" s="65">
        <v>10575.16</v>
      </c>
      <c r="R3635" s="65">
        <v>4622.9049999999997</v>
      </c>
      <c r="S3635" s="65">
        <v>926.12</v>
      </c>
      <c r="T3635" s="65">
        <v>-2344.89</v>
      </c>
      <c r="U3635" s="65">
        <v>6689.26</v>
      </c>
      <c r="V3635" s="65">
        <v>-1343.2200000000012</v>
      </c>
    </row>
    <row r="3636" spans="1:22" x14ac:dyDescent="0.25">
      <c r="A3636">
        <v>3620</v>
      </c>
      <c r="B3636" s="65">
        <v>40.199300000000001</v>
      </c>
      <c r="C3636" s="65">
        <v>327.08319999999998</v>
      </c>
      <c r="D3636" s="65">
        <v>14.1625</v>
      </c>
      <c r="E3636" s="65">
        <v>237.15899999999999</v>
      </c>
      <c r="F3636" s="65">
        <v>3216.0104999999999</v>
      </c>
      <c r="G3636" s="65">
        <v>2631.3724000000002</v>
      </c>
      <c r="H3636" s="65">
        <v>9419.6978999999992</v>
      </c>
      <c r="I3636" s="65">
        <v>3218.2618000000002</v>
      </c>
      <c r="J3636" s="65">
        <v>2564.4074000000001</v>
      </c>
      <c r="K3636" s="65">
        <v>3305.9742999999999</v>
      </c>
      <c r="L3636" s="65">
        <v>1474.9</v>
      </c>
      <c r="M3636" s="65">
        <v>-7324.8000000000011</v>
      </c>
      <c r="N3636" s="65">
        <v>5362.5</v>
      </c>
      <c r="O3636" s="65">
        <v>-21638</v>
      </c>
      <c r="P3636" s="65">
        <v>1906.25</v>
      </c>
      <c r="Q3636" s="65">
        <v>7986</v>
      </c>
      <c r="R3636" s="65">
        <v>14488.17</v>
      </c>
      <c r="S3636" s="65">
        <v>-4436.8999999999996</v>
      </c>
      <c r="T3636" s="65">
        <v>-153.63</v>
      </c>
      <c r="U3636" s="65">
        <v>-2319.5</v>
      </c>
      <c r="V3636" s="65">
        <v>-4655.0100000000011</v>
      </c>
    </row>
    <row r="3637" spans="1:22" x14ac:dyDescent="0.25">
      <c r="A3637">
        <v>3621</v>
      </c>
      <c r="B3637" s="65">
        <v>39.630000000000003</v>
      </c>
      <c r="C3637" s="65">
        <v>326.48</v>
      </c>
      <c r="D3637" s="65">
        <v>14.55</v>
      </c>
      <c r="E3637" s="65">
        <v>225.49</v>
      </c>
      <c r="F3637" s="65">
        <v>3255.06</v>
      </c>
      <c r="G3637" s="65">
        <v>2669.85</v>
      </c>
      <c r="H3637" s="65">
        <v>9741.74</v>
      </c>
      <c r="I3637" s="65">
        <v>3259.63</v>
      </c>
      <c r="J3637" s="65">
        <v>2562.21</v>
      </c>
      <c r="K3637" s="65">
        <v>3223.56</v>
      </c>
      <c r="L3637" s="65">
        <v>5477.5</v>
      </c>
      <c r="M3637" s="65">
        <v>-6421.8</v>
      </c>
      <c r="N3637" s="65">
        <v>-9867</v>
      </c>
      <c r="O3637" s="65">
        <v>1708.8000000000002</v>
      </c>
      <c r="P3637" s="65">
        <v>-7855.7</v>
      </c>
      <c r="Q3637" s="65">
        <v>290.47999999999996</v>
      </c>
      <c r="R3637" s="65">
        <v>-1614.1</v>
      </c>
      <c r="S3637" s="65">
        <v>-8573.25</v>
      </c>
      <c r="T3637" s="65">
        <v>175.66499999999999</v>
      </c>
      <c r="U3637" s="65">
        <v>14163.16</v>
      </c>
      <c r="V3637" s="65">
        <v>-12516.244999999999</v>
      </c>
    </row>
    <row r="3638" spans="1:22" x14ac:dyDescent="0.25">
      <c r="A3638">
        <v>3622</v>
      </c>
      <c r="B3638" s="65">
        <v>41.0139</v>
      </c>
      <c r="C3638" s="65">
        <v>329.22699999999998</v>
      </c>
      <c r="D3638" s="65">
        <v>14.4018</v>
      </c>
      <c r="E3638" s="65">
        <v>228.61539999999999</v>
      </c>
      <c r="F3638" s="65">
        <v>3398.3157000000001</v>
      </c>
      <c r="G3638" s="65">
        <v>2648.1923000000002</v>
      </c>
      <c r="H3638" s="65">
        <v>9377.7857999999997</v>
      </c>
      <c r="I3638" s="65">
        <v>3108.6567</v>
      </c>
      <c r="J3638" s="65">
        <v>2517.3633</v>
      </c>
      <c r="K3638" s="65">
        <v>3276.9110999999998</v>
      </c>
      <c r="L3638" s="65">
        <v>-4227.3</v>
      </c>
      <c r="M3638" s="65">
        <v>-10540.5</v>
      </c>
      <c r="N3638" s="65">
        <v>-3970.2000000000003</v>
      </c>
      <c r="O3638" s="65">
        <v>-4550.8</v>
      </c>
      <c r="P3638" s="65">
        <v>-43670.05</v>
      </c>
      <c r="Q3638" s="65">
        <v>4622.0199999999995</v>
      </c>
      <c r="R3638" s="65">
        <v>16583.775000000001</v>
      </c>
      <c r="S3638" s="65">
        <v>6523.61</v>
      </c>
      <c r="T3638" s="65">
        <v>6902.9849999999997</v>
      </c>
      <c r="U3638" s="65">
        <v>3493.1399999999994</v>
      </c>
      <c r="V3638" s="65">
        <v>-28833.320000000007</v>
      </c>
    </row>
    <row r="3639" spans="1:22" x14ac:dyDescent="0.25">
      <c r="A3639">
        <v>3623</v>
      </c>
      <c r="B3639" s="65">
        <v>41.2</v>
      </c>
      <c r="C3639" s="65">
        <v>325.95999999999998</v>
      </c>
      <c r="D3639" s="65">
        <v>14.62</v>
      </c>
      <c r="E3639" s="65">
        <v>226.52</v>
      </c>
      <c r="F3639" s="65">
        <v>2979.06</v>
      </c>
      <c r="G3639" s="65">
        <v>2682.76</v>
      </c>
      <c r="H3639" s="65">
        <v>9492.32</v>
      </c>
      <c r="I3639" s="65">
        <v>3120.19</v>
      </c>
      <c r="J3639" s="65">
        <v>2589.3200000000002</v>
      </c>
      <c r="K3639" s="65">
        <v>3243.9</v>
      </c>
      <c r="L3639" s="65">
        <v>-5541.2</v>
      </c>
      <c r="M3639" s="65">
        <v>-5632.95</v>
      </c>
      <c r="N3639" s="65">
        <v>-12300.6</v>
      </c>
      <c r="O3639" s="65">
        <v>-358.20000000000005</v>
      </c>
      <c r="P3639" s="65">
        <v>61143.75</v>
      </c>
      <c r="Q3639" s="65">
        <v>-2291.3799999999997</v>
      </c>
      <c r="R3639" s="65">
        <v>10857.174999999999</v>
      </c>
      <c r="S3639" s="65">
        <v>5370.76</v>
      </c>
      <c r="T3639" s="65">
        <v>-3889.95</v>
      </c>
      <c r="U3639" s="65">
        <v>10095.18</v>
      </c>
      <c r="V3639" s="65">
        <v>57452.585000000006</v>
      </c>
    </row>
    <row r="3640" spans="1:22" x14ac:dyDescent="0.25">
      <c r="A3640">
        <v>3624</v>
      </c>
      <c r="B3640" s="65">
        <v>40.3001</v>
      </c>
      <c r="C3640" s="65">
        <v>322.18689999999998</v>
      </c>
      <c r="D3640" s="65">
        <v>14.0009</v>
      </c>
      <c r="E3640" s="65">
        <v>222.3261</v>
      </c>
      <c r="F3640" s="65">
        <v>3191.1473000000001</v>
      </c>
      <c r="G3640" s="65">
        <v>2700.9340999999999</v>
      </c>
      <c r="H3640" s="65">
        <v>9616.7888000000003</v>
      </c>
      <c r="I3640" s="65">
        <v>3147.1381000000001</v>
      </c>
      <c r="J3640" s="65">
        <v>2538.9639999999999</v>
      </c>
      <c r="K3640" s="65">
        <v>3350.3535999999999</v>
      </c>
      <c r="L3640" s="65">
        <v>769.3</v>
      </c>
      <c r="M3640" s="65">
        <v>19.650000000000002</v>
      </c>
      <c r="N3640" s="65">
        <v>11664.9</v>
      </c>
      <c r="O3640" s="65">
        <v>8027.7999999999993</v>
      </c>
      <c r="P3640" s="65">
        <v>8122.05</v>
      </c>
      <c r="Q3640" s="65">
        <v>-5926.34</v>
      </c>
      <c r="R3640" s="65">
        <v>4633.625</v>
      </c>
      <c r="S3640" s="65">
        <v>2675.47</v>
      </c>
      <c r="T3640" s="65">
        <v>3662.88</v>
      </c>
      <c r="U3640" s="65">
        <v>-11195.359999999999</v>
      </c>
      <c r="V3640" s="65">
        <v>22453.974999999999</v>
      </c>
    </row>
    <row r="3641" spans="1:22" x14ac:dyDescent="0.25">
      <c r="A3641">
        <v>3625</v>
      </c>
      <c r="B3641" s="65">
        <v>41.21</v>
      </c>
      <c r="C3641" s="65">
        <v>322.73</v>
      </c>
      <c r="D3641" s="65">
        <v>14.71</v>
      </c>
      <c r="E3641" s="65">
        <v>230</v>
      </c>
      <c r="F3641" s="65">
        <v>3254.08</v>
      </c>
      <c r="G3641" s="65">
        <v>2662.61</v>
      </c>
      <c r="H3641" s="65">
        <v>9713.7000000000007</v>
      </c>
      <c r="I3641" s="65">
        <v>3185.09</v>
      </c>
      <c r="J3641" s="65">
        <v>2599.13</v>
      </c>
      <c r="K3641" s="65">
        <v>3222.79</v>
      </c>
      <c r="L3641" s="65">
        <v>-5576.9</v>
      </c>
      <c r="M3641" s="65">
        <v>-801.45</v>
      </c>
      <c r="N3641" s="65">
        <v>-15970.499999999998</v>
      </c>
      <c r="O3641" s="65">
        <v>-7324.2</v>
      </c>
      <c r="P3641" s="65">
        <v>-7610.5749999999998</v>
      </c>
      <c r="Q3641" s="65">
        <v>1738.96</v>
      </c>
      <c r="R3641" s="65">
        <v>-212.08999999999997</v>
      </c>
      <c r="S3641" s="65">
        <v>-1119.9199999999998</v>
      </c>
      <c r="T3641" s="65">
        <v>-5361.5249999999996</v>
      </c>
      <c r="U3641" s="65">
        <v>14317.3</v>
      </c>
      <c r="V3641" s="65">
        <v>-27920.899999999998</v>
      </c>
    </row>
    <row r="3642" spans="1:22" x14ac:dyDescent="0.25">
      <c r="A3642">
        <v>3626</v>
      </c>
      <c r="B3642" s="65">
        <v>41.812600000000003</v>
      </c>
      <c r="C3642" s="65">
        <v>326.01949999999999</v>
      </c>
      <c r="D3642" s="65">
        <v>14.754</v>
      </c>
      <c r="E3642" s="65">
        <v>237.44929999999999</v>
      </c>
      <c r="F3642" s="65">
        <v>3246.2750000000001</v>
      </c>
      <c r="G3642" s="65">
        <v>2697.2649000000001</v>
      </c>
      <c r="H3642" s="65">
        <v>9635.0671000000002</v>
      </c>
      <c r="I3642" s="65">
        <v>3172.1882000000001</v>
      </c>
      <c r="J3642" s="65">
        <v>2543.0933</v>
      </c>
      <c r="K3642" s="65">
        <v>3287.5241999999998</v>
      </c>
      <c r="L3642" s="65">
        <v>-9818.2000000000007</v>
      </c>
      <c r="M3642" s="65">
        <v>-5729.25</v>
      </c>
      <c r="N3642" s="65">
        <v>-17706</v>
      </c>
      <c r="O3642" s="65">
        <v>-22218.6</v>
      </c>
      <c r="P3642" s="65">
        <v>-5659.875</v>
      </c>
      <c r="Q3642" s="65">
        <v>-5192.5</v>
      </c>
      <c r="R3642" s="65">
        <v>3719.71</v>
      </c>
      <c r="S3642" s="65">
        <v>170.45999999999998</v>
      </c>
      <c r="T3642" s="65">
        <v>3043.4850000000001</v>
      </c>
      <c r="U3642" s="65">
        <v>1370.52</v>
      </c>
      <c r="V3642" s="65">
        <v>-58020.249999999993</v>
      </c>
    </row>
    <row r="3643" spans="1:22" x14ac:dyDescent="0.25">
      <c r="A3643">
        <v>3627</v>
      </c>
      <c r="B3643" s="65">
        <v>40.659999999999997</v>
      </c>
      <c r="C3643" s="65">
        <v>316.20999999999998</v>
      </c>
      <c r="D3643" s="65">
        <v>13.77</v>
      </c>
      <c r="E3643" s="65">
        <v>227.96</v>
      </c>
      <c r="F3643" s="65">
        <v>3248.79</v>
      </c>
      <c r="G3643" s="65">
        <v>2671.48</v>
      </c>
      <c r="H3643" s="65">
        <v>9759.9500000000007</v>
      </c>
      <c r="I3643" s="65">
        <v>3161.51</v>
      </c>
      <c r="J3643" s="65">
        <v>2599.6799999999998</v>
      </c>
      <c r="K3643" s="65">
        <v>3333.01</v>
      </c>
      <c r="L3643" s="65">
        <v>-1715</v>
      </c>
      <c r="M3643" s="65">
        <v>8980.7999999999993</v>
      </c>
      <c r="N3643" s="65">
        <v>20576.399999999998</v>
      </c>
      <c r="O3643" s="65">
        <v>-3236.4</v>
      </c>
      <c r="P3643" s="65">
        <v>-6289.7999999999993</v>
      </c>
      <c r="Q3643" s="65">
        <v>-36.26</v>
      </c>
      <c r="R3643" s="65">
        <v>-2524.4650000000001</v>
      </c>
      <c r="S3643" s="65">
        <v>1238.56</v>
      </c>
      <c r="T3643" s="65">
        <v>-5444.9549999999999</v>
      </c>
      <c r="U3643" s="65">
        <v>-7726.0999999999995</v>
      </c>
      <c r="V3643" s="65">
        <v>3822.7799999999997</v>
      </c>
    </row>
    <row r="3644" spans="1:22" x14ac:dyDescent="0.25">
      <c r="A3644">
        <v>3628</v>
      </c>
      <c r="B3644" s="65">
        <v>41.715200000000003</v>
      </c>
      <c r="C3644" s="65">
        <v>323.90859999999998</v>
      </c>
      <c r="D3644" s="65">
        <v>14.5543</v>
      </c>
      <c r="E3644" s="65">
        <v>232.1688</v>
      </c>
      <c r="F3644" s="65">
        <v>3119.9445000000001</v>
      </c>
      <c r="G3644" s="65">
        <v>2670.4038</v>
      </c>
      <c r="H3644" s="65">
        <v>9843.0177000000003</v>
      </c>
      <c r="I3644" s="65">
        <v>3197.8382000000001</v>
      </c>
      <c r="J3644" s="65">
        <v>2531.3732</v>
      </c>
      <c r="K3644" s="65">
        <v>3333.7943</v>
      </c>
      <c r="L3644" s="65">
        <v>-9136.4</v>
      </c>
      <c r="M3644" s="65">
        <v>-2562.8999999999996</v>
      </c>
      <c r="N3644" s="65">
        <v>-9917.7000000000007</v>
      </c>
      <c r="O3644" s="65">
        <v>-11657.6</v>
      </c>
      <c r="P3644" s="65">
        <v>25922.75</v>
      </c>
      <c r="Q3644" s="65">
        <v>179.72</v>
      </c>
      <c r="R3644" s="65">
        <v>-6677.82</v>
      </c>
      <c r="S3644" s="65">
        <v>-2394.54</v>
      </c>
      <c r="T3644" s="65">
        <v>4801.5</v>
      </c>
      <c r="U3644" s="65">
        <v>-7883.4999999999991</v>
      </c>
      <c r="V3644" s="65">
        <v>-19326.489999999998</v>
      </c>
    </row>
    <row r="3645" spans="1:22" x14ac:dyDescent="0.25">
      <c r="A3645">
        <v>3629</v>
      </c>
      <c r="B3645" s="65">
        <v>40.659999999999997</v>
      </c>
      <c r="C3645" s="65">
        <v>335.48</v>
      </c>
      <c r="D3645" s="65">
        <v>14.43</v>
      </c>
      <c r="E3645" s="65">
        <v>222.15</v>
      </c>
      <c r="F3645" s="65">
        <v>3231.19</v>
      </c>
      <c r="G3645" s="65">
        <v>2676.13</v>
      </c>
      <c r="H3645" s="65">
        <v>9475.64</v>
      </c>
      <c r="I3645" s="65">
        <v>3162.73</v>
      </c>
      <c r="J3645" s="65">
        <v>2577.73</v>
      </c>
      <c r="K3645" s="65">
        <v>3315.12</v>
      </c>
      <c r="L3645" s="65">
        <v>-1752.1000000000001</v>
      </c>
      <c r="M3645" s="65">
        <v>-19914.149999999998</v>
      </c>
      <c r="N3645" s="65">
        <v>-5077.8</v>
      </c>
      <c r="O3645" s="65">
        <v>8375.1999999999989</v>
      </c>
      <c r="P3645" s="65">
        <v>-1889.2750000000001</v>
      </c>
      <c r="Q3645" s="65">
        <v>-965.74000000000012</v>
      </c>
      <c r="R3645" s="65">
        <v>11691.08</v>
      </c>
      <c r="S3645" s="65">
        <v>1116.6199999999999</v>
      </c>
      <c r="T3645" s="65">
        <v>-2151.915</v>
      </c>
      <c r="U3645" s="65">
        <v>-4148.78</v>
      </c>
      <c r="V3645" s="65">
        <v>-14716.86</v>
      </c>
    </row>
    <row r="3646" spans="1:22" x14ac:dyDescent="0.25">
      <c r="A3646">
        <v>3630</v>
      </c>
      <c r="B3646" s="65">
        <v>40.701300000000003</v>
      </c>
      <c r="C3646" s="65">
        <v>314.5299</v>
      </c>
      <c r="D3646" s="65">
        <v>14.032999999999999</v>
      </c>
      <c r="E3646" s="65">
        <v>229.94499999999999</v>
      </c>
      <c r="F3646" s="65">
        <v>3202.9115999999999</v>
      </c>
      <c r="G3646" s="65">
        <v>2717.6394</v>
      </c>
      <c r="H3646" s="65">
        <v>9628.8902999999991</v>
      </c>
      <c r="I3646" s="65">
        <v>3165.9355999999998</v>
      </c>
      <c r="J3646" s="65">
        <v>2536.3955000000001</v>
      </c>
      <c r="K3646" s="65">
        <v>3244.0949000000001</v>
      </c>
      <c r="L3646" s="65">
        <v>-2039.1000000000001</v>
      </c>
      <c r="M3646" s="65">
        <v>11505.15</v>
      </c>
      <c r="N3646" s="65">
        <v>10413</v>
      </c>
      <c r="O3646" s="65">
        <v>-7210</v>
      </c>
      <c r="P3646" s="65">
        <v>5180.9750000000004</v>
      </c>
      <c r="Q3646" s="65">
        <v>-9267.4000000000015</v>
      </c>
      <c r="R3646" s="65">
        <v>4028.5499999999997</v>
      </c>
      <c r="S3646" s="65">
        <v>795.72</v>
      </c>
      <c r="T3646" s="65">
        <v>4048.1550000000002</v>
      </c>
      <c r="U3646" s="65">
        <v>10056.379999999999</v>
      </c>
      <c r="V3646" s="65">
        <v>27511.43</v>
      </c>
    </row>
    <row r="3647" spans="1:22" x14ac:dyDescent="0.25">
      <c r="A3647">
        <v>3631</v>
      </c>
      <c r="B3647" s="65">
        <v>40.770000000000003</v>
      </c>
      <c r="C3647" s="65">
        <v>323.94</v>
      </c>
      <c r="D3647" s="65">
        <v>14.12</v>
      </c>
      <c r="E3647" s="65">
        <v>214.6</v>
      </c>
      <c r="F3647" s="65">
        <v>3351.24</v>
      </c>
      <c r="G3647" s="65">
        <v>2611.1999999999998</v>
      </c>
      <c r="H3647" s="65">
        <v>9599.23</v>
      </c>
      <c r="I3647" s="65">
        <v>3204.56</v>
      </c>
      <c r="J3647" s="65">
        <v>2612.8000000000002</v>
      </c>
      <c r="K3647" s="65">
        <v>3240.22</v>
      </c>
      <c r="L3647" s="65">
        <v>-2496.1999999999998</v>
      </c>
      <c r="M3647" s="65">
        <v>-2614.65</v>
      </c>
      <c r="N3647" s="65">
        <v>7156.5</v>
      </c>
      <c r="O3647" s="65">
        <v>23490</v>
      </c>
      <c r="P3647" s="65">
        <v>-31902.3</v>
      </c>
      <c r="Q3647" s="65">
        <v>12021.4</v>
      </c>
      <c r="R3647" s="65">
        <v>5511.36</v>
      </c>
      <c r="S3647" s="65">
        <v>-3067.03</v>
      </c>
      <c r="T3647" s="65">
        <v>-7411.9949999999999</v>
      </c>
      <c r="U3647" s="65">
        <v>10831.66</v>
      </c>
      <c r="V3647" s="65">
        <v>11518.744999999999</v>
      </c>
    </row>
    <row r="3648" spans="1:22" x14ac:dyDescent="0.25">
      <c r="A3648">
        <v>3632</v>
      </c>
      <c r="B3648" s="65">
        <v>39.7042</v>
      </c>
      <c r="C3648" s="65">
        <v>326.40620000000001</v>
      </c>
      <c r="D3648" s="65">
        <v>14.4778</v>
      </c>
      <c r="E3648" s="65">
        <v>223.1703</v>
      </c>
      <c r="F3648" s="65">
        <v>3163.4378999999999</v>
      </c>
      <c r="G3648" s="65">
        <v>2648.1351</v>
      </c>
      <c r="H3648" s="65">
        <v>9515.8482999999997</v>
      </c>
      <c r="I3648" s="65">
        <v>3210.4249</v>
      </c>
      <c r="J3648" s="65">
        <v>2604.5846999999999</v>
      </c>
      <c r="K3648" s="65">
        <v>3340.8420000000001</v>
      </c>
      <c r="L3648" s="65">
        <v>4940.5999999999995</v>
      </c>
      <c r="M3648" s="65">
        <v>-6309.3</v>
      </c>
      <c r="N3648" s="65">
        <v>-6934.2000000000007</v>
      </c>
      <c r="O3648" s="65">
        <v>6339.4000000000005</v>
      </c>
      <c r="P3648" s="65">
        <v>15049.4</v>
      </c>
      <c r="Q3648" s="65">
        <v>4633.46</v>
      </c>
      <c r="R3648" s="65">
        <v>9680.65</v>
      </c>
      <c r="S3648" s="65">
        <v>-3653.21</v>
      </c>
      <c r="T3648" s="65">
        <v>-6180.2250000000004</v>
      </c>
      <c r="U3648" s="65">
        <v>-9293.0400000000009</v>
      </c>
      <c r="V3648" s="65">
        <v>8273.5349999999962</v>
      </c>
    </row>
    <row r="3649" spans="1:22" x14ac:dyDescent="0.25">
      <c r="A3649">
        <v>3633</v>
      </c>
      <c r="B3649" s="65">
        <v>39.630000000000003</v>
      </c>
      <c r="C3649" s="65">
        <v>322.08</v>
      </c>
      <c r="D3649" s="65">
        <v>13.97</v>
      </c>
      <c r="E3649" s="65">
        <v>209.1</v>
      </c>
      <c r="F3649" s="65">
        <v>2929.17</v>
      </c>
      <c r="G3649" s="65">
        <v>2703.3</v>
      </c>
      <c r="H3649" s="65">
        <v>9508.01</v>
      </c>
      <c r="I3649" s="65">
        <v>3156.44</v>
      </c>
      <c r="J3649" s="65">
        <v>2584.38</v>
      </c>
      <c r="K3649" s="65">
        <v>3334.83</v>
      </c>
      <c r="L3649" s="65">
        <v>5446.7</v>
      </c>
      <c r="M3649" s="65">
        <v>174.75</v>
      </c>
      <c r="N3649" s="65">
        <v>12924.599999999999</v>
      </c>
      <c r="O3649" s="65">
        <v>34489.199999999997</v>
      </c>
      <c r="P3649" s="65">
        <v>73616.100000000006</v>
      </c>
      <c r="Q3649" s="65">
        <v>-6398.84</v>
      </c>
      <c r="R3649" s="65">
        <v>10072.535</v>
      </c>
      <c r="S3649" s="65">
        <v>1745.58</v>
      </c>
      <c r="T3649" s="65">
        <v>-3149.0250000000001</v>
      </c>
      <c r="U3649" s="65">
        <v>-8090.66</v>
      </c>
      <c r="V3649" s="65">
        <v>120830.94</v>
      </c>
    </row>
    <row r="3650" spans="1:22" x14ac:dyDescent="0.25">
      <c r="A3650">
        <v>3634</v>
      </c>
      <c r="B3650" s="65">
        <v>40.707700000000003</v>
      </c>
      <c r="C3650" s="65">
        <v>326.60160000000002</v>
      </c>
      <c r="D3650" s="65">
        <v>13.923999999999999</v>
      </c>
      <c r="E3650" s="65">
        <v>229.00790000000001</v>
      </c>
      <c r="F3650" s="65">
        <v>3167.3389000000002</v>
      </c>
      <c r="G3650" s="65">
        <v>2648.5830999999998</v>
      </c>
      <c r="H3650" s="65">
        <v>9850.1646999999994</v>
      </c>
      <c r="I3650" s="65">
        <v>3194.1475</v>
      </c>
      <c r="J3650" s="65">
        <v>2522.0799000000002</v>
      </c>
      <c r="K3650" s="65">
        <v>3349.7550999999999</v>
      </c>
      <c r="L3650" s="65">
        <v>-2083.9</v>
      </c>
      <c r="M3650" s="65">
        <v>-6602.4000000000005</v>
      </c>
      <c r="N3650" s="65">
        <v>14664</v>
      </c>
      <c r="O3650" s="65">
        <v>-5335.8</v>
      </c>
      <c r="P3650" s="65">
        <v>14074.15</v>
      </c>
      <c r="Q3650" s="65">
        <v>4543.8599999999997</v>
      </c>
      <c r="R3650" s="65">
        <v>-7035.1699999999992</v>
      </c>
      <c r="S3650" s="65">
        <v>-2025.47</v>
      </c>
      <c r="T3650" s="65">
        <v>6195.4949999999999</v>
      </c>
      <c r="U3650" s="65">
        <v>-11075.66</v>
      </c>
      <c r="V3650" s="65">
        <v>5319.1050000000032</v>
      </c>
    </row>
    <row r="3651" spans="1:22" x14ac:dyDescent="0.25">
      <c r="A3651">
        <v>3635</v>
      </c>
      <c r="B3651" s="65">
        <v>39.590000000000003</v>
      </c>
      <c r="C3651" s="65">
        <v>315.52999999999997</v>
      </c>
      <c r="D3651" s="65">
        <v>13.9</v>
      </c>
      <c r="E3651" s="65">
        <v>231.99</v>
      </c>
      <c r="F3651" s="65">
        <v>3220.72</v>
      </c>
      <c r="G3651" s="65">
        <v>2618.19</v>
      </c>
      <c r="H3651" s="65">
        <v>10083.73</v>
      </c>
      <c r="I3651" s="65">
        <v>3218.91</v>
      </c>
      <c r="J3651" s="65">
        <v>2561.94</v>
      </c>
      <c r="K3651" s="65">
        <v>3310.66</v>
      </c>
      <c r="L3651" s="65">
        <v>5748.4000000000005</v>
      </c>
      <c r="M3651" s="65">
        <v>10008</v>
      </c>
      <c r="N3651" s="65">
        <v>15724.8</v>
      </c>
      <c r="O3651" s="65">
        <v>-11294.4</v>
      </c>
      <c r="P3651" s="65">
        <v>729.32500000000005</v>
      </c>
      <c r="Q3651" s="65">
        <v>10623.32</v>
      </c>
      <c r="R3651" s="65">
        <v>-18713.28</v>
      </c>
      <c r="S3651" s="65">
        <v>-4501.46</v>
      </c>
      <c r="T3651" s="65">
        <v>216.61499999999998</v>
      </c>
      <c r="U3651" s="65">
        <v>-3257.56</v>
      </c>
      <c r="V3651" s="65">
        <v>5283.7600000000057</v>
      </c>
    </row>
    <row r="3652" spans="1:22" x14ac:dyDescent="0.25">
      <c r="A3652">
        <v>3636</v>
      </c>
      <c r="B3652" s="65">
        <v>39.230600000000003</v>
      </c>
      <c r="C3652" s="65">
        <v>325.45670000000001</v>
      </c>
      <c r="D3652" s="65">
        <v>14.444000000000001</v>
      </c>
      <c r="E3652" s="65">
        <v>225.66579999999999</v>
      </c>
      <c r="F3652" s="65">
        <v>3166.5119</v>
      </c>
      <c r="G3652" s="65">
        <v>2724.0088999999998</v>
      </c>
      <c r="H3652" s="65">
        <v>9874.2396000000008</v>
      </c>
      <c r="I3652" s="65">
        <v>3107.6718000000001</v>
      </c>
      <c r="J3652" s="65">
        <v>2569.4072000000001</v>
      </c>
      <c r="K3652" s="65">
        <v>3220.9969000000001</v>
      </c>
      <c r="L3652" s="65">
        <v>8255.7999999999993</v>
      </c>
      <c r="M3652" s="65">
        <v>-4885.05</v>
      </c>
      <c r="N3652" s="65">
        <v>-5616</v>
      </c>
      <c r="O3652" s="65">
        <v>1348.4</v>
      </c>
      <c r="P3652" s="65">
        <v>14280.900000000001</v>
      </c>
      <c r="Q3652" s="65">
        <v>-10541.3</v>
      </c>
      <c r="R3652" s="65">
        <v>-8238.9150000000009</v>
      </c>
      <c r="S3652" s="65">
        <v>6622.1</v>
      </c>
      <c r="T3652" s="65">
        <v>-903.6</v>
      </c>
      <c r="U3652" s="65">
        <v>14675.980000000001</v>
      </c>
      <c r="V3652" s="65">
        <v>14998.315000000002</v>
      </c>
    </row>
    <row r="3653" spans="1:22" x14ac:dyDescent="0.25">
      <c r="A3653">
        <v>3637</v>
      </c>
      <c r="B3653" s="65">
        <v>39.35</v>
      </c>
      <c r="C3653" s="65">
        <v>322.73</v>
      </c>
      <c r="D3653" s="65">
        <v>14.04</v>
      </c>
      <c r="E3653" s="65">
        <v>238.08</v>
      </c>
      <c r="F3653" s="65">
        <v>3387.88</v>
      </c>
      <c r="G3653" s="65">
        <v>2640.32</v>
      </c>
      <c r="H3653" s="65">
        <v>10123.16</v>
      </c>
      <c r="I3653" s="65">
        <v>3192.13</v>
      </c>
      <c r="J3653" s="65">
        <v>2612.48</v>
      </c>
      <c r="K3653" s="65">
        <v>3264.28</v>
      </c>
      <c r="L3653" s="65">
        <v>7440.2999999999993</v>
      </c>
      <c r="M3653" s="65">
        <v>-797.4</v>
      </c>
      <c r="N3653" s="65">
        <v>10245.299999999999</v>
      </c>
      <c r="O3653" s="65">
        <v>-23489.4</v>
      </c>
      <c r="P3653" s="65">
        <v>-41060.125</v>
      </c>
      <c r="Q3653" s="65">
        <v>6196.68</v>
      </c>
      <c r="R3653" s="65">
        <v>-20685.14</v>
      </c>
      <c r="S3653" s="65">
        <v>-1823.77</v>
      </c>
      <c r="T3653" s="65">
        <v>-7364.3249999999998</v>
      </c>
      <c r="U3653" s="65">
        <v>6019.16</v>
      </c>
      <c r="V3653" s="65">
        <v>-65318.720000000001</v>
      </c>
    </row>
    <row r="3654" spans="1:22" x14ac:dyDescent="0.25">
      <c r="A3654">
        <v>3638</v>
      </c>
      <c r="B3654" s="65">
        <v>39.874400000000001</v>
      </c>
      <c r="C3654" s="65">
        <v>326.45499999999998</v>
      </c>
      <c r="D3654" s="65">
        <v>14.131399999999999</v>
      </c>
      <c r="E3654" s="65">
        <v>229.0086</v>
      </c>
      <c r="F3654" s="65">
        <v>3266.0104000000001</v>
      </c>
      <c r="G3654" s="65">
        <v>2625.3744999999999</v>
      </c>
      <c r="H3654" s="65">
        <v>9744.3701999999994</v>
      </c>
      <c r="I3654" s="65">
        <v>3135.9868999999999</v>
      </c>
      <c r="J3654" s="65">
        <v>2488.4272999999998</v>
      </c>
      <c r="K3654" s="65">
        <v>3301.9845999999998</v>
      </c>
      <c r="L3654" s="65">
        <v>3749.2</v>
      </c>
      <c r="M3654" s="65">
        <v>-6382.5</v>
      </c>
      <c r="N3654" s="65">
        <v>6575.4</v>
      </c>
      <c r="O3654" s="65">
        <v>-5337.2</v>
      </c>
      <c r="P3654" s="65">
        <v>-10593.724999999999</v>
      </c>
      <c r="Q3654" s="65">
        <v>9185.58</v>
      </c>
      <c r="R3654" s="65">
        <v>-1745.4450000000002</v>
      </c>
      <c r="S3654" s="65">
        <v>3790.59</v>
      </c>
      <c r="T3654" s="65">
        <v>11243.385</v>
      </c>
      <c r="U3654" s="65">
        <v>-1521.56</v>
      </c>
      <c r="V3654" s="65">
        <v>8963.7250000000022</v>
      </c>
    </row>
    <row r="3655" spans="1:22" x14ac:dyDescent="0.25">
      <c r="A3655">
        <v>3639</v>
      </c>
      <c r="B3655" s="65">
        <v>40.32</v>
      </c>
      <c r="C3655" s="65">
        <v>318.99</v>
      </c>
      <c r="D3655" s="65">
        <v>14.91</v>
      </c>
      <c r="E3655" s="65">
        <v>227.17</v>
      </c>
      <c r="F3655" s="65">
        <v>3220.38</v>
      </c>
      <c r="G3655" s="65">
        <v>2645.16</v>
      </c>
      <c r="H3655" s="65">
        <v>9662.51</v>
      </c>
      <c r="I3655" s="65">
        <v>3278.48</v>
      </c>
      <c r="J3655" s="65">
        <v>2512.37</v>
      </c>
      <c r="K3655" s="65">
        <v>3334.07</v>
      </c>
      <c r="L3655" s="65">
        <v>616.69999999999993</v>
      </c>
      <c r="M3655" s="65">
        <v>4820.8500000000004</v>
      </c>
      <c r="N3655" s="65">
        <v>-23809.5</v>
      </c>
      <c r="O3655" s="65">
        <v>-1663.2</v>
      </c>
      <c r="P3655" s="65">
        <v>813.8</v>
      </c>
      <c r="Q3655" s="65">
        <v>5227.5599999999995</v>
      </c>
      <c r="R3655" s="65">
        <v>2347.7649999999999</v>
      </c>
      <c r="S3655" s="65">
        <v>-10458.68</v>
      </c>
      <c r="T3655" s="65">
        <v>7652.0399999999991</v>
      </c>
      <c r="U3655" s="65">
        <v>-7938.420000000001</v>
      </c>
      <c r="V3655" s="65">
        <v>-22391.085000000003</v>
      </c>
    </row>
    <row r="3656" spans="1:22" x14ac:dyDescent="0.25">
      <c r="A3656">
        <v>3640</v>
      </c>
      <c r="B3656" s="65">
        <v>39.821300000000001</v>
      </c>
      <c r="C3656" s="65">
        <v>326.26339999999999</v>
      </c>
      <c r="D3656" s="65">
        <v>14.387</v>
      </c>
      <c r="E3656" s="65">
        <v>233.74109999999999</v>
      </c>
      <c r="F3656" s="65">
        <v>3279.2057</v>
      </c>
      <c r="G3656" s="65">
        <v>2658.1468</v>
      </c>
      <c r="H3656" s="65">
        <v>9818.4941999999992</v>
      </c>
      <c r="I3656" s="65">
        <v>3126.0225999999998</v>
      </c>
      <c r="J3656" s="65">
        <v>2601.2993000000001</v>
      </c>
      <c r="K3656" s="65">
        <v>3301.9643000000001</v>
      </c>
      <c r="L3656" s="65">
        <v>4120.8999999999996</v>
      </c>
      <c r="M3656" s="65">
        <v>-6095.0999999999995</v>
      </c>
      <c r="N3656" s="65">
        <v>-3392.9999999999995</v>
      </c>
      <c r="O3656" s="65">
        <v>-14802.199999999999</v>
      </c>
      <c r="P3656" s="65">
        <v>-13892.55</v>
      </c>
      <c r="Q3656" s="65">
        <v>2631.12</v>
      </c>
      <c r="R3656" s="65">
        <v>-5451.6449999999995</v>
      </c>
      <c r="S3656" s="65">
        <v>4787.0199999999995</v>
      </c>
      <c r="T3656" s="65">
        <v>-5687.415</v>
      </c>
      <c r="U3656" s="65">
        <v>-1517.5</v>
      </c>
      <c r="V3656" s="65">
        <v>-39300.369999999995</v>
      </c>
    </row>
    <row r="3657" spans="1:22" x14ac:dyDescent="0.25">
      <c r="A3657">
        <v>3641</v>
      </c>
      <c r="B3657" s="65">
        <v>40.39</v>
      </c>
      <c r="C3657" s="65">
        <v>333.32</v>
      </c>
      <c r="D3657" s="65">
        <v>14.53</v>
      </c>
      <c r="E3657" s="65">
        <v>233.37</v>
      </c>
      <c r="F3657" s="65">
        <v>3060.98</v>
      </c>
      <c r="G3657" s="65">
        <v>2651.62</v>
      </c>
      <c r="H3657" s="65">
        <v>9366.81</v>
      </c>
      <c r="I3657" s="65">
        <v>3222.56</v>
      </c>
      <c r="J3657" s="65">
        <v>2557.46</v>
      </c>
      <c r="K3657" s="65">
        <v>3301.68</v>
      </c>
      <c r="L3657" s="65">
        <v>148.4</v>
      </c>
      <c r="M3657" s="65">
        <v>-16682.7</v>
      </c>
      <c r="N3657" s="65">
        <v>-8884.2000000000007</v>
      </c>
      <c r="O3657" s="65">
        <v>-14066.2</v>
      </c>
      <c r="P3657" s="65">
        <v>40662.824999999997</v>
      </c>
      <c r="Q3657" s="65">
        <v>3936.72</v>
      </c>
      <c r="R3657" s="65">
        <v>17132.79</v>
      </c>
      <c r="S3657" s="65">
        <v>-4866.5300000000007</v>
      </c>
      <c r="T3657" s="65">
        <v>888.4799999999999</v>
      </c>
      <c r="U3657" s="65">
        <v>-1461.08</v>
      </c>
      <c r="V3657" s="65">
        <v>16808.505000000005</v>
      </c>
    </row>
    <row r="3658" spans="1:22" x14ac:dyDescent="0.25">
      <c r="A3658">
        <v>3642</v>
      </c>
      <c r="B3658" s="65">
        <v>41.098300000000002</v>
      </c>
      <c r="C3658" s="65">
        <v>326.63330000000002</v>
      </c>
      <c r="D3658" s="65">
        <v>14.2742</v>
      </c>
      <c r="E3658" s="65">
        <v>224.66730000000001</v>
      </c>
      <c r="F3658" s="65">
        <v>3358.9362999999998</v>
      </c>
      <c r="G3658" s="65">
        <v>2694.1318000000001</v>
      </c>
      <c r="H3658" s="65">
        <v>9833.33</v>
      </c>
      <c r="I3658" s="65">
        <v>3133.1860999999999</v>
      </c>
      <c r="J3658" s="65">
        <v>2572.8173999999999</v>
      </c>
      <c r="K3658" s="65">
        <v>3312.8525</v>
      </c>
      <c r="L3658" s="65">
        <v>-4818.1000000000004</v>
      </c>
      <c r="M3658" s="65">
        <v>-6649.95</v>
      </c>
      <c r="N3658" s="65">
        <v>1006.2</v>
      </c>
      <c r="O3658" s="65">
        <v>3345.4</v>
      </c>
      <c r="P3658" s="65">
        <v>-33825.200000000004</v>
      </c>
      <c r="Q3658" s="65">
        <v>-4565.88</v>
      </c>
      <c r="R3658" s="65">
        <v>-6193.4350000000004</v>
      </c>
      <c r="S3658" s="65">
        <v>4070.6699999999996</v>
      </c>
      <c r="T3658" s="65">
        <v>-1415.13</v>
      </c>
      <c r="U3658" s="65">
        <v>-3695.14</v>
      </c>
      <c r="V3658" s="65">
        <v>-52740.564999999995</v>
      </c>
    </row>
    <row r="3659" spans="1:22" x14ac:dyDescent="0.25">
      <c r="A3659">
        <v>3643</v>
      </c>
      <c r="B3659" s="65">
        <v>41.04</v>
      </c>
      <c r="C3659" s="65">
        <v>320.52</v>
      </c>
      <c r="D3659" s="65">
        <v>14.43</v>
      </c>
      <c r="E3659" s="65">
        <v>227.31</v>
      </c>
      <c r="F3659" s="65">
        <v>3311.26</v>
      </c>
      <c r="G3659" s="65">
        <v>2701.82</v>
      </c>
      <c r="H3659" s="65">
        <v>9554.85</v>
      </c>
      <c r="I3659" s="65">
        <v>3240.6</v>
      </c>
      <c r="J3659" s="65">
        <v>2605.06</v>
      </c>
      <c r="K3659" s="65">
        <v>3255.25</v>
      </c>
      <c r="L3659" s="65">
        <v>-4434.5</v>
      </c>
      <c r="M3659" s="65">
        <v>2521.2000000000003</v>
      </c>
      <c r="N3659" s="65">
        <v>-5105.0999999999995</v>
      </c>
      <c r="O3659" s="65">
        <v>-1948</v>
      </c>
      <c r="P3659" s="65">
        <v>-21905.100000000002</v>
      </c>
      <c r="Q3659" s="65">
        <v>-6103.84</v>
      </c>
      <c r="R3659" s="65">
        <v>7730.7349999999997</v>
      </c>
      <c r="S3659" s="65">
        <v>-6670.31</v>
      </c>
      <c r="T3659" s="65">
        <v>-6251.5049999999992</v>
      </c>
      <c r="U3659" s="65">
        <v>7824.76</v>
      </c>
      <c r="V3659" s="65">
        <v>-34341.659999999989</v>
      </c>
    </row>
    <row r="3660" spans="1:22" x14ac:dyDescent="0.25">
      <c r="A3660">
        <v>3644</v>
      </c>
      <c r="B3660" s="65">
        <v>42.416699999999999</v>
      </c>
      <c r="C3660" s="65">
        <v>321.01650000000001</v>
      </c>
      <c r="D3660" s="65">
        <v>14.6753</v>
      </c>
      <c r="E3660" s="65">
        <v>226.07810000000001</v>
      </c>
      <c r="F3660" s="65">
        <v>3090.1577000000002</v>
      </c>
      <c r="G3660" s="65">
        <v>2726.0545000000002</v>
      </c>
      <c r="H3660" s="65">
        <v>10210.142900000001</v>
      </c>
      <c r="I3660" s="65">
        <v>3182.0475999999999</v>
      </c>
      <c r="J3660" s="65">
        <v>2572.3211999999999</v>
      </c>
      <c r="K3660" s="65">
        <v>3279.9395</v>
      </c>
      <c r="L3660" s="65">
        <v>-14046.9</v>
      </c>
      <c r="M3660" s="65">
        <v>1775.25</v>
      </c>
      <c r="N3660" s="65">
        <v>-14636.7</v>
      </c>
      <c r="O3660" s="65">
        <v>523.80000000000007</v>
      </c>
      <c r="P3660" s="65">
        <v>33369.449999999997</v>
      </c>
      <c r="Q3660" s="65">
        <v>-10950.42</v>
      </c>
      <c r="R3660" s="65">
        <v>-25034.080000000002</v>
      </c>
      <c r="S3660" s="65">
        <v>-815.48</v>
      </c>
      <c r="T3660" s="65">
        <v>-1340.7</v>
      </c>
      <c r="U3660" s="65">
        <v>2887.46</v>
      </c>
      <c r="V3660" s="65">
        <v>-28268.320000000007</v>
      </c>
    </row>
    <row r="3661" spans="1:22" x14ac:dyDescent="0.25">
      <c r="A3661">
        <v>3645</v>
      </c>
      <c r="B3661" s="65">
        <v>39.770000000000003</v>
      </c>
      <c r="C3661" s="65">
        <v>326.43</v>
      </c>
      <c r="D3661" s="65">
        <v>13.9</v>
      </c>
      <c r="E3661" s="65">
        <v>230.76</v>
      </c>
      <c r="F3661" s="65">
        <v>3316.6</v>
      </c>
      <c r="G3661" s="65">
        <v>2721.34</v>
      </c>
      <c r="H3661" s="65">
        <v>9627.9500000000007</v>
      </c>
      <c r="I3661" s="65">
        <v>3165.17</v>
      </c>
      <c r="J3661" s="65">
        <v>2548.86</v>
      </c>
      <c r="K3661" s="65">
        <v>3362.24</v>
      </c>
      <c r="L3661" s="65">
        <v>4477.9000000000005</v>
      </c>
      <c r="M3661" s="65">
        <v>-6345.0000000000009</v>
      </c>
      <c r="N3661" s="65">
        <v>15795.000000000002</v>
      </c>
      <c r="O3661" s="65">
        <v>-8840.6</v>
      </c>
      <c r="P3661" s="65">
        <v>-23242.025000000001</v>
      </c>
      <c r="Q3661" s="65">
        <v>-10007.640000000001</v>
      </c>
      <c r="R3661" s="65">
        <v>4075.7350000000001</v>
      </c>
      <c r="S3661" s="65">
        <v>872.54000000000008</v>
      </c>
      <c r="T3661" s="65">
        <v>2178.4499999999998</v>
      </c>
      <c r="U3661" s="65">
        <v>-13572.919999999998</v>
      </c>
      <c r="V3661" s="65">
        <v>-34608.559999999998</v>
      </c>
    </row>
    <row r="3662" spans="1:22" x14ac:dyDescent="0.25">
      <c r="A3662">
        <v>3646</v>
      </c>
      <c r="B3662" s="65">
        <v>39.968400000000003</v>
      </c>
      <c r="C3662" s="65">
        <v>317.3433</v>
      </c>
      <c r="D3662" s="65">
        <v>14.434699999999999</v>
      </c>
      <c r="E3662" s="65">
        <v>231.1224</v>
      </c>
      <c r="F3662" s="65">
        <v>3395.9025000000001</v>
      </c>
      <c r="G3662" s="65">
        <v>2664.0061999999998</v>
      </c>
      <c r="H3662" s="65">
        <v>9754.7113000000008</v>
      </c>
      <c r="I3662" s="65">
        <v>3146.4789999999998</v>
      </c>
      <c r="J3662" s="65">
        <v>2619.1741000000002</v>
      </c>
      <c r="K3662" s="65">
        <v>3264.9828000000002</v>
      </c>
      <c r="L3662" s="65">
        <v>3091.2</v>
      </c>
      <c r="M3662" s="65">
        <v>7285.05</v>
      </c>
      <c r="N3662" s="65">
        <v>-5253.2999999999993</v>
      </c>
      <c r="O3662" s="65">
        <v>-9564.7999999999993</v>
      </c>
      <c r="P3662" s="65">
        <v>-43066.75</v>
      </c>
      <c r="Q3662" s="65">
        <v>1459.24</v>
      </c>
      <c r="R3662" s="65">
        <v>-2262.5</v>
      </c>
      <c r="S3662" s="65">
        <v>2741.3799999999997</v>
      </c>
      <c r="T3662" s="65">
        <v>-8368.6350000000002</v>
      </c>
      <c r="U3662" s="65">
        <v>5878.7999999999993</v>
      </c>
      <c r="V3662" s="65">
        <v>-48060.315000000002</v>
      </c>
    </row>
    <row r="3663" spans="1:22" x14ac:dyDescent="0.25">
      <c r="A3663">
        <v>3647</v>
      </c>
      <c r="B3663" s="65">
        <v>40.18</v>
      </c>
      <c r="C3663" s="65">
        <v>325.25</v>
      </c>
      <c r="D3663" s="65">
        <v>14.91</v>
      </c>
      <c r="E3663" s="65">
        <v>223.69</v>
      </c>
      <c r="F3663" s="65">
        <v>3157.35</v>
      </c>
      <c r="G3663" s="65">
        <v>2638.57</v>
      </c>
      <c r="H3663" s="65">
        <v>9778.94</v>
      </c>
      <c r="I3663" s="65">
        <v>3146.37</v>
      </c>
      <c r="J3663" s="65">
        <v>2542.98</v>
      </c>
      <c r="K3663" s="65">
        <v>3264.13</v>
      </c>
      <c r="L3663" s="65">
        <v>1617</v>
      </c>
      <c r="M3663" s="65">
        <v>-4576.05</v>
      </c>
      <c r="N3663" s="65">
        <v>-23622.3</v>
      </c>
      <c r="O3663" s="65">
        <v>5290.4</v>
      </c>
      <c r="P3663" s="65">
        <v>16570.525000000001</v>
      </c>
      <c r="Q3663" s="65">
        <v>6545.9800000000005</v>
      </c>
      <c r="R3663" s="65">
        <v>-3473.9800000000005</v>
      </c>
      <c r="S3663" s="65">
        <v>2752.0499999999997</v>
      </c>
      <c r="T3663" s="65">
        <v>3060.4950000000003</v>
      </c>
      <c r="U3663" s="65">
        <v>6048.5999999999995</v>
      </c>
      <c r="V3663" s="65">
        <v>10212.720000000005</v>
      </c>
    </row>
    <row r="3664" spans="1:22" x14ac:dyDescent="0.25">
      <c r="A3664">
        <v>3648</v>
      </c>
      <c r="B3664" s="65">
        <v>39.996000000000002</v>
      </c>
      <c r="C3664" s="65">
        <v>321.53300000000002</v>
      </c>
      <c r="D3664" s="65">
        <v>14.843299999999999</v>
      </c>
      <c r="E3664" s="65">
        <v>221.36089999999999</v>
      </c>
      <c r="F3664" s="65">
        <v>3342.6781000000001</v>
      </c>
      <c r="G3664" s="65">
        <v>2672.6729</v>
      </c>
      <c r="H3664" s="65">
        <v>9625.3397000000004</v>
      </c>
      <c r="I3664" s="65">
        <v>3155.9423000000002</v>
      </c>
      <c r="J3664" s="65">
        <v>2589.7402000000002</v>
      </c>
      <c r="K3664" s="65">
        <v>3398.1696000000002</v>
      </c>
      <c r="L3664" s="65">
        <v>2898</v>
      </c>
      <c r="M3664" s="65">
        <v>1000.5</v>
      </c>
      <c r="N3664" s="65">
        <v>-21188.7</v>
      </c>
      <c r="O3664" s="65">
        <v>9958.1999999999989</v>
      </c>
      <c r="P3664" s="65">
        <v>-29760.649999999998</v>
      </c>
      <c r="Q3664" s="65">
        <v>-274.10000000000002</v>
      </c>
      <c r="R3664" s="65">
        <v>4206.08</v>
      </c>
      <c r="S3664" s="65">
        <v>1795.0500000000002</v>
      </c>
      <c r="T3664" s="65">
        <v>-3953.5499999999997</v>
      </c>
      <c r="U3664" s="65">
        <v>-20758.560000000001</v>
      </c>
      <c r="V3664" s="65">
        <v>-56077.729999999996</v>
      </c>
    </row>
    <row r="3665" spans="1:22" x14ac:dyDescent="0.25">
      <c r="A3665">
        <v>3649</v>
      </c>
      <c r="B3665" s="65">
        <v>38.28</v>
      </c>
      <c r="C3665" s="65">
        <v>310.44</v>
      </c>
      <c r="D3665" s="65">
        <v>14.03</v>
      </c>
      <c r="E3665" s="65">
        <v>225.44</v>
      </c>
      <c r="F3665" s="65">
        <v>3318.08</v>
      </c>
      <c r="G3665" s="65">
        <v>2683.18</v>
      </c>
      <c r="H3665" s="65">
        <v>9699.14</v>
      </c>
      <c r="I3665" s="65">
        <v>3170.51</v>
      </c>
      <c r="J3665" s="65">
        <v>2573.1999999999998</v>
      </c>
      <c r="K3665" s="65">
        <v>3293.32</v>
      </c>
      <c r="L3665" s="65">
        <v>14914.199999999999</v>
      </c>
      <c r="M3665" s="65">
        <v>17637.75</v>
      </c>
      <c r="N3665" s="65">
        <v>10682.099999999999</v>
      </c>
      <c r="O3665" s="65">
        <v>1798.8</v>
      </c>
      <c r="P3665" s="65">
        <v>-23610.025000000001</v>
      </c>
      <c r="Q3665" s="65">
        <v>-2376.48</v>
      </c>
      <c r="R3665" s="65">
        <v>516.28499999999997</v>
      </c>
      <c r="S3665" s="65">
        <v>338.58000000000004</v>
      </c>
      <c r="T3665" s="65">
        <v>-1472.7299999999998</v>
      </c>
      <c r="U3665" s="65">
        <v>210.61999999999998</v>
      </c>
      <c r="V3665" s="65">
        <v>18639.099999999999</v>
      </c>
    </row>
    <row r="3666" spans="1:22" x14ac:dyDescent="0.25">
      <c r="A3666">
        <v>3650</v>
      </c>
      <c r="B3666" s="65">
        <v>40.8127</v>
      </c>
      <c r="C3666" s="65">
        <v>317.37119999999999</v>
      </c>
      <c r="D3666" s="65">
        <v>13.9734</v>
      </c>
      <c r="E3666" s="65">
        <v>233.13810000000001</v>
      </c>
      <c r="F3666" s="65">
        <v>3111.3173999999999</v>
      </c>
      <c r="G3666" s="65">
        <v>2684.6080999999999</v>
      </c>
      <c r="H3666" s="65">
        <v>9678.1985000000004</v>
      </c>
      <c r="I3666" s="65">
        <v>3186.3087999999998</v>
      </c>
      <c r="J3666" s="65">
        <v>2546.3611999999998</v>
      </c>
      <c r="K3666" s="65">
        <v>3351.3289</v>
      </c>
      <c r="L3666" s="65">
        <v>-2818.9</v>
      </c>
      <c r="M3666" s="65">
        <v>7243.2000000000007</v>
      </c>
      <c r="N3666" s="65">
        <v>12737.4</v>
      </c>
      <c r="O3666" s="65">
        <v>-13596.199999999999</v>
      </c>
      <c r="P3666" s="65">
        <v>28079.525000000001</v>
      </c>
      <c r="Q3666" s="65">
        <v>-2661.14</v>
      </c>
      <c r="R3666" s="65">
        <v>1563.1399999999999</v>
      </c>
      <c r="S3666" s="65">
        <v>-1241.6000000000001</v>
      </c>
      <c r="T3666" s="65">
        <v>2553.2999999999997</v>
      </c>
      <c r="U3666" s="65">
        <v>-11390.42</v>
      </c>
      <c r="V3666" s="65">
        <v>20468.305</v>
      </c>
    </row>
    <row r="3667" spans="1:22" x14ac:dyDescent="0.25">
      <c r="A3667">
        <v>3651</v>
      </c>
      <c r="B3667" s="65">
        <v>39.82</v>
      </c>
      <c r="C3667" s="65">
        <v>318.7</v>
      </c>
      <c r="D3667" s="65">
        <v>14.11</v>
      </c>
      <c r="E3667" s="65">
        <v>218.09</v>
      </c>
      <c r="F3667" s="65">
        <v>3201.71</v>
      </c>
      <c r="G3667" s="65">
        <v>2660.22</v>
      </c>
      <c r="H3667" s="65">
        <v>9412.73</v>
      </c>
      <c r="I3667" s="65">
        <v>3176.54</v>
      </c>
      <c r="J3667" s="65">
        <v>2543.06</v>
      </c>
      <c r="K3667" s="65">
        <v>3248.4</v>
      </c>
      <c r="L3667" s="65">
        <v>4121.6000000000004</v>
      </c>
      <c r="M3667" s="65">
        <v>5246.85</v>
      </c>
      <c r="N3667" s="65">
        <v>7503.5999999999995</v>
      </c>
      <c r="O3667" s="65">
        <v>16493</v>
      </c>
      <c r="P3667" s="65">
        <v>5480.4250000000002</v>
      </c>
      <c r="Q3667" s="65">
        <v>2215.6</v>
      </c>
      <c r="R3667" s="65">
        <v>14836.4</v>
      </c>
      <c r="S3667" s="65">
        <v>-264.33</v>
      </c>
      <c r="T3667" s="65">
        <v>3048.15</v>
      </c>
      <c r="U3667" s="65">
        <v>9195.68</v>
      </c>
      <c r="V3667" s="65">
        <v>67876.975000000006</v>
      </c>
    </row>
    <row r="3668" spans="1:22" x14ac:dyDescent="0.25">
      <c r="A3668">
        <v>3652</v>
      </c>
      <c r="B3668" s="65">
        <v>39.683199999999999</v>
      </c>
      <c r="C3668" s="65">
        <v>323.88819999999998</v>
      </c>
      <c r="D3668" s="65">
        <v>14.5944</v>
      </c>
      <c r="E3668" s="65">
        <v>222.9487</v>
      </c>
      <c r="F3668" s="65">
        <v>3175.5173</v>
      </c>
      <c r="G3668" s="65">
        <v>2734.9355</v>
      </c>
      <c r="H3668" s="65">
        <v>9887.5152999999991</v>
      </c>
      <c r="I3668" s="65">
        <v>3176.4004</v>
      </c>
      <c r="J3668" s="65">
        <v>2532.3332</v>
      </c>
      <c r="K3668" s="65">
        <v>3266.8521000000001</v>
      </c>
      <c r="L3668" s="65">
        <v>5087.6000000000004</v>
      </c>
      <c r="M3668" s="65">
        <v>-2532.2999999999997</v>
      </c>
      <c r="N3668" s="65">
        <v>-11481.6</v>
      </c>
      <c r="O3668" s="65">
        <v>6782.6</v>
      </c>
      <c r="P3668" s="65">
        <v>12029.550000000001</v>
      </c>
      <c r="Q3668" s="65">
        <v>-12726.619999999999</v>
      </c>
      <c r="R3668" s="65">
        <v>-8902.7000000000007</v>
      </c>
      <c r="S3668" s="65">
        <v>-250.76</v>
      </c>
      <c r="T3668" s="65">
        <v>4657.5</v>
      </c>
      <c r="U3668" s="65">
        <v>5504.94</v>
      </c>
      <c r="V3668" s="65">
        <v>-1831.7899999999981</v>
      </c>
    </row>
    <row r="3669" spans="1:22" x14ac:dyDescent="0.25">
      <c r="A3669">
        <v>3653</v>
      </c>
      <c r="B3669" s="65">
        <v>40.659999999999997</v>
      </c>
      <c r="C3669" s="65">
        <v>330.51</v>
      </c>
      <c r="D3669" s="65">
        <v>13.98</v>
      </c>
      <c r="E3669" s="65">
        <v>233.69</v>
      </c>
      <c r="F3669" s="65">
        <v>3098.29</v>
      </c>
      <c r="G3669" s="65">
        <v>2680.9</v>
      </c>
      <c r="H3669" s="65">
        <v>9571.4599999999991</v>
      </c>
      <c r="I3669" s="65">
        <v>3234.45</v>
      </c>
      <c r="J3669" s="65">
        <v>2561.15</v>
      </c>
      <c r="K3669" s="65">
        <v>3389.1</v>
      </c>
      <c r="L3669" s="65">
        <v>-1761.8999999999999</v>
      </c>
      <c r="M3669" s="65">
        <v>-12467.699999999999</v>
      </c>
      <c r="N3669" s="65">
        <v>12483.9</v>
      </c>
      <c r="O3669" s="65">
        <v>-14697.800000000001</v>
      </c>
      <c r="P3669" s="65">
        <v>31336.324999999997</v>
      </c>
      <c r="Q3669" s="65">
        <v>-1919.2599999999998</v>
      </c>
      <c r="R3669" s="65">
        <v>6900.03</v>
      </c>
      <c r="S3669" s="65">
        <v>-6055.34</v>
      </c>
      <c r="T3669" s="65">
        <v>335.05499999999995</v>
      </c>
      <c r="U3669" s="65">
        <v>-18944.14</v>
      </c>
      <c r="V3669" s="65">
        <v>-4790.8300000000017</v>
      </c>
    </row>
    <row r="3670" spans="1:22" x14ac:dyDescent="0.25">
      <c r="A3670">
        <v>3654</v>
      </c>
      <c r="B3670" s="65">
        <v>40.849299999999999</v>
      </c>
      <c r="C3670" s="65">
        <v>325.53840000000002</v>
      </c>
      <c r="D3670" s="65">
        <v>14.270799999999999</v>
      </c>
      <c r="E3670" s="65">
        <v>232.9658</v>
      </c>
      <c r="F3670" s="65">
        <v>3253.1869000000002</v>
      </c>
      <c r="G3670" s="65">
        <v>2645.6673000000001</v>
      </c>
      <c r="H3670" s="65">
        <v>9968.0877999999993</v>
      </c>
      <c r="I3670" s="65">
        <v>3182.3838000000001</v>
      </c>
      <c r="J3670" s="65">
        <v>2520.0868</v>
      </c>
      <c r="K3670" s="65">
        <v>3329.4573</v>
      </c>
      <c r="L3670" s="65">
        <v>-3075.1000000000004</v>
      </c>
      <c r="M3670" s="65">
        <v>-5007.6000000000004</v>
      </c>
      <c r="N3670" s="65">
        <v>1138.8</v>
      </c>
      <c r="O3670" s="65">
        <v>-13251.6</v>
      </c>
      <c r="P3670" s="65">
        <v>-7387.85</v>
      </c>
      <c r="Q3670" s="65">
        <v>5127.0200000000004</v>
      </c>
      <c r="R3670" s="65">
        <v>-12931.325000000001</v>
      </c>
      <c r="S3670" s="65">
        <v>-849.09999999999991</v>
      </c>
      <c r="T3670" s="65">
        <v>6494.46</v>
      </c>
      <c r="U3670" s="65">
        <v>-7016.1</v>
      </c>
      <c r="V3670" s="65">
        <v>-36758.394999999997</v>
      </c>
    </row>
    <row r="3671" spans="1:22" x14ac:dyDescent="0.25">
      <c r="A3671">
        <v>3655</v>
      </c>
      <c r="B3671" s="65">
        <v>39.799999999999997</v>
      </c>
      <c r="C3671" s="65">
        <v>310.33999999999997</v>
      </c>
      <c r="D3671" s="65">
        <v>14.39</v>
      </c>
      <c r="E3671" s="65">
        <v>228.77</v>
      </c>
      <c r="F3671" s="65">
        <v>3164.6</v>
      </c>
      <c r="G3671" s="65">
        <v>2685.11</v>
      </c>
      <c r="H3671" s="65">
        <v>9895.02</v>
      </c>
      <c r="I3671" s="65">
        <v>3210.43</v>
      </c>
      <c r="J3671" s="65">
        <v>2550.1999999999998</v>
      </c>
      <c r="K3671" s="65">
        <v>3200.85</v>
      </c>
      <c r="L3671" s="65">
        <v>4236.3999999999996</v>
      </c>
      <c r="M3671" s="65">
        <v>17794.800000000003</v>
      </c>
      <c r="N3671" s="65">
        <v>-3564.6</v>
      </c>
      <c r="O3671" s="65">
        <v>-4854.3999999999996</v>
      </c>
      <c r="P3671" s="65">
        <v>14759.325000000001</v>
      </c>
      <c r="Q3671" s="65">
        <v>-2760.94</v>
      </c>
      <c r="R3671" s="65">
        <v>-9277.98</v>
      </c>
      <c r="S3671" s="65">
        <v>-3654.17</v>
      </c>
      <c r="T3671" s="65">
        <v>1977.4349999999999</v>
      </c>
      <c r="U3671" s="65">
        <v>18704.82</v>
      </c>
      <c r="V3671" s="65">
        <v>33360.69000000001</v>
      </c>
    </row>
    <row r="3672" spans="1:22" x14ac:dyDescent="0.25">
      <c r="A3672">
        <v>3656</v>
      </c>
      <c r="B3672" s="65">
        <v>41.378500000000003</v>
      </c>
      <c r="C3672" s="65">
        <v>315.43220000000002</v>
      </c>
      <c r="D3672" s="65">
        <v>14.0482</v>
      </c>
      <c r="E3672" s="65">
        <v>224.80350000000001</v>
      </c>
      <c r="F3672" s="65">
        <v>3157.6511</v>
      </c>
      <c r="G3672" s="65">
        <v>2649.0088000000001</v>
      </c>
      <c r="H3672" s="65">
        <v>9731.3312000000005</v>
      </c>
      <c r="I3672" s="65">
        <v>3176.9623000000001</v>
      </c>
      <c r="J3672" s="65">
        <v>2624.0115999999998</v>
      </c>
      <c r="K3672" s="65">
        <v>3289.5754000000002</v>
      </c>
      <c r="L3672" s="65">
        <v>-6779.5</v>
      </c>
      <c r="M3672" s="65">
        <v>10151.700000000001</v>
      </c>
      <c r="N3672" s="65">
        <v>9820.2000000000007</v>
      </c>
      <c r="O3672" s="65">
        <v>3073</v>
      </c>
      <c r="P3672" s="65">
        <v>16496.099999999999</v>
      </c>
      <c r="Q3672" s="65">
        <v>4458.72</v>
      </c>
      <c r="R3672" s="65">
        <v>-1093.4950000000001</v>
      </c>
      <c r="S3672" s="65">
        <v>-306.95</v>
      </c>
      <c r="T3672" s="65">
        <v>-9094.26</v>
      </c>
      <c r="U3672" s="65">
        <v>960.28</v>
      </c>
      <c r="V3672" s="65">
        <v>27685.794999999998</v>
      </c>
    </row>
    <row r="3673" spans="1:22" x14ac:dyDescent="0.25">
      <c r="A3673">
        <v>3657</v>
      </c>
      <c r="B3673" s="65">
        <v>39.94</v>
      </c>
      <c r="C3673" s="65">
        <v>313.07</v>
      </c>
      <c r="D3673" s="65">
        <v>14.15</v>
      </c>
      <c r="E3673" s="65">
        <v>228.99</v>
      </c>
      <c r="F3673" s="65">
        <v>3149.82</v>
      </c>
      <c r="G3673" s="65">
        <v>2692.76</v>
      </c>
      <c r="H3673" s="65">
        <v>9794.31</v>
      </c>
      <c r="I3673" s="65">
        <v>3145.45</v>
      </c>
      <c r="J3673" s="65">
        <v>2558.1799999999998</v>
      </c>
      <c r="K3673" s="65">
        <v>3283.94</v>
      </c>
      <c r="L3673" s="65">
        <v>3310.2999999999997</v>
      </c>
      <c r="M3673" s="65">
        <v>13697.7</v>
      </c>
      <c r="N3673" s="65">
        <v>5736.9000000000005</v>
      </c>
      <c r="O3673" s="65">
        <v>-5297</v>
      </c>
      <c r="P3673" s="65">
        <v>18454.174999999999</v>
      </c>
      <c r="Q3673" s="65">
        <v>-4290.58</v>
      </c>
      <c r="R3673" s="65">
        <v>-4242.3</v>
      </c>
      <c r="S3673" s="65">
        <v>2844.36</v>
      </c>
      <c r="T3673" s="65">
        <v>780.76499999999999</v>
      </c>
      <c r="U3673" s="65">
        <v>2087.08</v>
      </c>
      <c r="V3673" s="65">
        <v>33081.399999999994</v>
      </c>
    </row>
    <row r="3674" spans="1:22" x14ac:dyDescent="0.25">
      <c r="A3674">
        <v>3658</v>
      </c>
      <c r="B3674" s="65">
        <v>43.119500000000002</v>
      </c>
      <c r="C3674" s="65">
        <v>319.46800000000002</v>
      </c>
      <c r="D3674" s="65">
        <v>14.313800000000001</v>
      </c>
      <c r="E3674" s="65">
        <v>219.43709999999999</v>
      </c>
      <c r="F3674" s="65">
        <v>3257.8038000000001</v>
      </c>
      <c r="G3674" s="65">
        <v>2721.4998000000001</v>
      </c>
      <c r="H3674" s="65">
        <v>10069.046399999999</v>
      </c>
      <c r="I3674" s="65">
        <v>3180.2154</v>
      </c>
      <c r="J3674" s="65">
        <v>2593.0943000000002</v>
      </c>
      <c r="K3674" s="65">
        <v>3247.7138</v>
      </c>
      <c r="L3674" s="65">
        <v>-18966.5</v>
      </c>
      <c r="M3674" s="65">
        <v>4098</v>
      </c>
      <c r="N3674" s="65">
        <v>-538.20000000000005</v>
      </c>
      <c r="O3674" s="65">
        <v>13805.8</v>
      </c>
      <c r="P3674" s="65">
        <v>-8542.0750000000007</v>
      </c>
      <c r="Q3674" s="65">
        <v>-10039.48</v>
      </c>
      <c r="R3674" s="65">
        <v>-17979.255000000001</v>
      </c>
      <c r="S3674" s="65">
        <v>-632.26</v>
      </c>
      <c r="T3674" s="65">
        <v>-4456.665</v>
      </c>
      <c r="U3674" s="65">
        <v>9332.5999999999985</v>
      </c>
      <c r="V3674" s="65">
        <v>-33918.035000000011</v>
      </c>
    </row>
    <row r="3675" spans="1:22" x14ac:dyDescent="0.25">
      <c r="A3675">
        <v>3659</v>
      </c>
      <c r="B3675" s="65">
        <v>40.22</v>
      </c>
      <c r="C3675" s="65">
        <v>330.65</v>
      </c>
      <c r="D3675" s="65">
        <v>13.95</v>
      </c>
      <c r="E3675" s="65">
        <v>224.52</v>
      </c>
      <c r="F3675" s="65">
        <v>3255.87</v>
      </c>
      <c r="G3675" s="65">
        <v>2611.83</v>
      </c>
      <c r="H3675" s="65">
        <v>10154.24</v>
      </c>
      <c r="I3675" s="65">
        <v>3152.71</v>
      </c>
      <c r="J3675" s="65">
        <v>2527.06</v>
      </c>
      <c r="K3675" s="65">
        <v>3288.83</v>
      </c>
      <c r="L3675" s="65">
        <v>1309.6999999999998</v>
      </c>
      <c r="M3675" s="65">
        <v>-12682.2</v>
      </c>
      <c r="N3675" s="65">
        <v>13532.999999999998</v>
      </c>
      <c r="O3675" s="65">
        <v>3645.4</v>
      </c>
      <c r="P3675" s="65">
        <v>-8057.625</v>
      </c>
      <c r="Q3675" s="65">
        <v>11894.52</v>
      </c>
      <c r="R3675" s="65">
        <v>-22238.85</v>
      </c>
      <c r="S3675" s="65">
        <v>2118.66</v>
      </c>
      <c r="T3675" s="65">
        <v>5448.96</v>
      </c>
      <c r="U3675" s="65">
        <v>1109.96</v>
      </c>
      <c r="V3675" s="65">
        <v>-3918.4750000000004</v>
      </c>
    </row>
    <row r="3676" spans="1:22" x14ac:dyDescent="0.25">
      <c r="A3676">
        <v>3660</v>
      </c>
      <c r="B3676" s="65">
        <v>39.828400000000002</v>
      </c>
      <c r="C3676" s="65">
        <v>315.08089999999999</v>
      </c>
      <c r="D3676" s="65">
        <v>14.197699999999999</v>
      </c>
      <c r="E3676" s="65">
        <v>225.30279999999999</v>
      </c>
      <c r="F3676" s="65">
        <v>3120.8137000000002</v>
      </c>
      <c r="G3676" s="65">
        <v>2683.5691999999999</v>
      </c>
      <c r="H3676" s="65">
        <v>9266.7782000000007</v>
      </c>
      <c r="I3676" s="65">
        <v>3143.4535000000001</v>
      </c>
      <c r="J3676" s="65">
        <v>2569.3733000000002</v>
      </c>
      <c r="K3676" s="65">
        <v>3303.5248000000001</v>
      </c>
      <c r="L3676" s="65">
        <v>4071.2</v>
      </c>
      <c r="M3676" s="65">
        <v>10678.650000000001</v>
      </c>
      <c r="N3676" s="65">
        <v>3989.7000000000003</v>
      </c>
      <c r="O3676" s="65">
        <v>2074.3999999999996</v>
      </c>
      <c r="P3676" s="65">
        <v>25705.45</v>
      </c>
      <c r="Q3676" s="65">
        <v>-2453.36</v>
      </c>
      <c r="R3676" s="65">
        <v>22134.155000000002</v>
      </c>
      <c r="S3676" s="65">
        <v>3043.93</v>
      </c>
      <c r="T3676" s="65">
        <v>-898.51499999999999</v>
      </c>
      <c r="U3676" s="65">
        <v>-1829.6</v>
      </c>
      <c r="V3676" s="65">
        <v>66516.009999999995</v>
      </c>
    </row>
    <row r="3677" spans="1:22" x14ac:dyDescent="0.25">
      <c r="A3677">
        <v>3661</v>
      </c>
      <c r="B3677" s="65">
        <v>41.2</v>
      </c>
      <c r="C3677" s="65">
        <v>323.08</v>
      </c>
      <c r="D3677" s="65">
        <v>14.04</v>
      </c>
      <c r="E3677" s="65">
        <v>216.15</v>
      </c>
      <c r="F3677" s="65">
        <v>3230.37</v>
      </c>
      <c r="G3677" s="65">
        <v>2688.81</v>
      </c>
      <c r="H3677" s="65">
        <v>9523.25</v>
      </c>
      <c r="I3677" s="65">
        <v>3167.2</v>
      </c>
      <c r="J3677" s="65">
        <v>2514.69</v>
      </c>
      <c r="K3677" s="65">
        <v>3352.29</v>
      </c>
      <c r="L3677" s="65">
        <v>-5534.9</v>
      </c>
      <c r="M3677" s="65">
        <v>-1327.2</v>
      </c>
      <c r="N3677" s="65">
        <v>10319.4</v>
      </c>
      <c r="O3677" s="65">
        <v>20386.8</v>
      </c>
      <c r="P3677" s="65">
        <v>-1683.1499999999999</v>
      </c>
      <c r="Q3677" s="65">
        <v>-3502.14</v>
      </c>
      <c r="R3677" s="65">
        <v>9310.58</v>
      </c>
      <c r="S3677" s="65">
        <v>669.33999999999992</v>
      </c>
      <c r="T3677" s="65">
        <v>7303.26</v>
      </c>
      <c r="U3677" s="65">
        <v>-11582.16</v>
      </c>
      <c r="V3677" s="65">
        <v>24359.829999999998</v>
      </c>
    </row>
    <row r="3678" spans="1:22" x14ac:dyDescent="0.25">
      <c r="A3678">
        <v>3662</v>
      </c>
      <c r="B3678" s="65">
        <v>39.054600000000001</v>
      </c>
      <c r="C3678" s="65">
        <v>325.59690000000001</v>
      </c>
      <c r="D3678" s="65">
        <v>14.345700000000001</v>
      </c>
      <c r="E3678" s="65">
        <v>224.8742</v>
      </c>
      <c r="F3678" s="65">
        <v>3197.1504</v>
      </c>
      <c r="G3678" s="65">
        <v>2623.0992000000001</v>
      </c>
      <c r="H3678" s="65">
        <v>9336.0501000000004</v>
      </c>
      <c r="I3678" s="65">
        <v>3167.7201</v>
      </c>
      <c r="J3678" s="65">
        <v>2596.1118000000001</v>
      </c>
      <c r="K3678" s="65">
        <v>3232.5825</v>
      </c>
      <c r="L3678" s="65">
        <v>9487.7999999999993</v>
      </c>
      <c r="M3678" s="65">
        <v>-5095.3500000000004</v>
      </c>
      <c r="N3678" s="65">
        <v>-1782.3</v>
      </c>
      <c r="O3678" s="65">
        <v>2931.6</v>
      </c>
      <c r="P3678" s="65">
        <v>6621.2749999999996</v>
      </c>
      <c r="Q3678" s="65">
        <v>9640.6400000000012</v>
      </c>
      <c r="R3678" s="65">
        <v>18670.560000000001</v>
      </c>
      <c r="S3678" s="65">
        <v>617.27</v>
      </c>
      <c r="T3678" s="65">
        <v>-4909.29</v>
      </c>
      <c r="U3678" s="65">
        <v>12358.86</v>
      </c>
      <c r="V3678" s="65">
        <v>48541.065000000002</v>
      </c>
    </row>
    <row r="3679" spans="1:22" x14ac:dyDescent="0.25">
      <c r="A3679">
        <v>3663</v>
      </c>
      <c r="B3679" s="65">
        <v>39.69</v>
      </c>
      <c r="C3679" s="65">
        <v>317.85000000000002</v>
      </c>
      <c r="D3679" s="65">
        <v>14.05</v>
      </c>
      <c r="E3679" s="65">
        <v>222.95</v>
      </c>
      <c r="F3679" s="65">
        <v>3297.1</v>
      </c>
      <c r="G3679" s="65">
        <v>2644.33</v>
      </c>
      <c r="H3679" s="65">
        <v>10340.540000000001</v>
      </c>
      <c r="I3679" s="65">
        <v>3156.77</v>
      </c>
      <c r="J3679" s="65">
        <v>2557.5100000000002</v>
      </c>
      <c r="K3679" s="65">
        <v>3249.24</v>
      </c>
      <c r="L3679" s="65">
        <v>5005.7</v>
      </c>
      <c r="M3679" s="65">
        <v>6523.9500000000007</v>
      </c>
      <c r="N3679" s="65">
        <v>9870.9</v>
      </c>
      <c r="O3679" s="65">
        <v>6780.4000000000005</v>
      </c>
      <c r="P3679" s="65">
        <v>-18366.524999999998</v>
      </c>
      <c r="Q3679" s="65">
        <v>5394.5999999999995</v>
      </c>
      <c r="R3679" s="65">
        <v>-31553.855</v>
      </c>
      <c r="S3679" s="65">
        <v>1712.64</v>
      </c>
      <c r="T3679" s="65">
        <v>880.8</v>
      </c>
      <c r="U3679" s="65">
        <v>9026.48</v>
      </c>
      <c r="V3679" s="65">
        <v>-4724.9099999999962</v>
      </c>
    </row>
    <row r="3680" spans="1:22" x14ac:dyDescent="0.25">
      <c r="A3680">
        <v>3664</v>
      </c>
      <c r="B3680" s="65">
        <v>39.617199999999997</v>
      </c>
      <c r="C3680" s="65">
        <v>318.60019999999997</v>
      </c>
      <c r="D3680" s="65">
        <v>14.8087</v>
      </c>
      <c r="E3680" s="65">
        <v>212.6224</v>
      </c>
      <c r="F3680" s="65">
        <v>3147.2784000000001</v>
      </c>
      <c r="G3680" s="65">
        <v>2646.0578</v>
      </c>
      <c r="H3680" s="65">
        <v>9702.3341</v>
      </c>
      <c r="I3680" s="65">
        <v>3090.0713000000001</v>
      </c>
      <c r="J3680" s="65">
        <v>2543.3031999999998</v>
      </c>
      <c r="K3680" s="65">
        <v>3250.1904</v>
      </c>
      <c r="L3680" s="65">
        <v>5549.5999999999995</v>
      </c>
      <c r="M3680" s="65">
        <v>5399.7</v>
      </c>
      <c r="N3680" s="65">
        <v>-19839.300000000003</v>
      </c>
      <c r="O3680" s="65">
        <v>27435.199999999997</v>
      </c>
      <c r="P3680" s="65">
        <v>19089.275000000001</v>
      </c>
      <c r="Q3680" s="65">
        <v>5048.92</v>
      </c>
      <c r="R3680" s="65">
        <v>356.36</v>
      </c>
      <c r="S3680" s="65">
        <v>8382.15</v>
      </c>
      <c r="T3680" s="65">
        <v>3011.9999999999995</v>
      </c>
      <c r="U3680" s="65">
        <v>8837.2800000000007</v>
      </c>
      <c r="V3680" s="65">
        <v>63271.18499999999</v>
      </c>
    </row>
    <row r="3681" spans="1:22" x14ac:dyDescent="0.25">
      <c r="A3681">
        <v>3665</v>
      </c>
      <c r="B3681" s="65">
        <v>40.020000000000003</v>
      </c>
      <c r="C3681" s="65">
        <v>323.42</v>
      </c>
      <c r="D3681" s="65">
        <v>14.32</v>
      </c>
      <c r="E3681" s="65">
        <v>222.84</v>
      </c>
      <c r="F3681" s="65">
        <v>3129.27</v>
      </c>
      <c r="G3681" s="65">
        <v>2746.59</v>
      </c>
      <c r="H3681" s="65">
        <v>9913.23</v>
      </c>
      <c r="I3681" s="65">
        <v>3137.22</v>
      </c>
      <c r="J3681" s="65">
        <v>2575.62</v>
      </c>
      <c r="K3681" s="65">
        <v>3294.05</v>
      </c>
      <c r="L3681" s="65">
        <v>2759.4</v>
      </c>
      <c r="M3681" s="65">
        <v>-1827.8999999999999</v>
      </c>
      <c r="N3681" s="65">
        <v>-698.1</v>
      </c>
      <c r="O3681" s="65">
        <v>6998.4000000000005</v>
      </c>
      <c r="P3681" s="65">
        <v>23592.15</v>
      </c>
      <c r="Q3681" s="65">
        <v>-15057.900000000001</v>
      </c>
      <c r="R3681" s="65">
        <v>-10188.39</v>
      </c>
      <c r="S3681" s="65">
        <v>3667.06</v>
      </c>
      <c r="T3681" s="65">
        <v>-1835.625</v>
      </c>
      <c r="U3681" s="65">
        <v>64.7</v>
      </c>
      <c r="V3681" s="65">
        <v>7473.7950000000028</v>
      </c>
    </row>
    <row r="3682" spans="1:22" x14ac:dyDescent="0.25">
      <c r="A3682">
        <v>3666</v>
      </c>
      <c r="B3682" s="65">
        <v>39.228000000000002</v>
      </c>
      <c r="C3682" s="65">
        <v>323.27539999999999</v>
      </c>
      <c r="D3682" s="65">
        <v>14.862299999999999</v>
      </c>
      <c r="E3682" s="65">
        <v>231.1601</v>
      </c>
      <c r="F3682" s="65">
        <v>3252.6233000000002</v>
      </c>
      <c r="G3682" s="65">
        <v>2661.0118000000002</v>
      </c>
      <c r="H3682" s="65">
        <v>9857.5257999999994</v>
      </c>
      <c r="I3682" s="65">
        <v>3209.7031999999999</v>
      </c>
      <c r="J3682" s="65">
        <v>2615.2453999999998</v>
      </c>
      <c r="K3682" s="65">
        <v>3338.7031999999999</v>
      </c>
      <c r="L3682" s="65">
        <v>8274</v>
      </c>
      <c r="M3682" s="65">
        <v>-1613.1</v>
      </c>
      <c r="N3682" s="65">
        <v>-21929.7</v>
      </c>
      <c r="O3682" s="65">
        <v>-9640.2000000000007</v>
      </c>
      <c r="P3682" s="65">
        <v>-7246.95</v>
      </c>
      <c r="Q3682" s="65">
        <v>2058.12</v>
      </c>
      <c r="R3682" s="65">
        <v>-7403.2250000000004</v>
      </c>
      <c r="S3682" s="65">
        <v>-3581.04</v>
      </c>
      <c r="T3682" s="65">
        <v>-7779.33</v>
      </c>
      <c r="U3682" s="65">
        <v>-8865.2800000000007</v>
      </c>
      <c r="V3682" s="65">
        <v>-57726.705000000002</v>
      </c>
    </row>
    <row r="3683" spans="1:22" x14ac:dyDescent="0.25">
      <c r="A3683">
        <v>3667</v>
      </c>
      <c r="B3683" s="65">
        <v>38.56</v>
      </c>
      <c r="C3683" s="65">
        <v>326.10000000000002</v>
      </c>
      <c r="D3683" s="65">
        <v>14.52</v>
      </c>
      <c r="E3683" s="65">
        <v>233.34</v>
      </c>
      <c r="F3683" s="65">
        <v>3247.4</v>
      </c>
      <c r="G3683" s="65">
        <v>2634.04</v>
      </c>
      <c r="H3683" s="65">
        <v>9522</v>
      </c>
      <c r="I3683" s="65">
        <v>3139.6</v>
      </c>
      <c r="J3683" s="65">
        <v>2560.77</v>
      </c>
      <c r="K3683" s="65">
        <v>3263.93</v>
      </c>
      <c r="L3683" s="65">
        <v>12916.4</v>
      </c>
      <c r="M3683" s="65">
        <v>-5852.25</v>
      </c>
      <c r="N3683" s="65">
        <v>-8463</v>
      </c>
      <c r="O3683" s="65">
        <v>-14001.2</v>
      </c>
      <c r="P3683" s="65">
        <v>-5940.65</v>
      </c>
      <c r="Q3683" s="65">
        <v>7452.2999999999993</v>
      </c>
      <c r="R3683" s="65">
        <v>9373.25</v>
      </c>
      <c r="S3683" s="65">
        <v>3429.3799999999997</v>
      </c>
      <c r="T3683" s="65">
        <v>391.71000000000004</v>
      </c>
      <c r="U3683" s="65">
        <v>6089.66</v>
      </c>
      <c r="V3683" s="65">
        <v>5395.5999999999985</v>
      </c>
    </row>
    <row r="3684" spans="1:22" x14ac:dyDescent="0.25">
      <c r="A3684">
        <v>3668</v>
      </c>
      <c r="B3684" s="65">
        <v>39.750799999999998</v>
      </c>
      <c r="C3684" s="65">
        <v>313.59019999999998</v>
      </c>
      <c r="D3684" s="65">
        <v>14.1281</v>
      </c>
      <c r="E3684" s="65">
        <v>211.04220000000001</v>
      </c>
      <c r="F3684" s="65">
        <v>3271.5783999999999</v>
      </c>
      <c r="G3684" s="65">
        <v>2692.1271999999999</v>
      </c>
      <c r="H3684" s="65">
        <v>9679.0259999999998</v>
      </c>
      <c r="I3684" s="65">
        <v>3219.1024000000002</v>
      </c>
      <c r="J3684" s="65">
        <v>2576.1129999999998</v>
      </c>
      <c r="K3684" s="65">
        <v>3290.9176000000002</v>
      </c>
      <c r="L3684" s="65">
        <v>4614.3999999999996</v>
      </c>
      <c r="M3684" s="65">
        <v>12914.7</v>
      </c>
      <c r="N3684" s="65">
        <v>6704.0999999999995</v>
      </c>
      <c r="O3684" s="65">
        <v>30595.600000000002</v>
      </c>
      <c r="P3684" s="65">
        <v>-11985.725</v>
      </c>
      <c r="Q3684" s="65">
        <v>-4164.96</v>
      </c>
      <c r="R3684" s="65">
        <v>1521.7650000000001</v>
      </c>
      <c r="S3684" s="65">
        <v>-4520.96</v>
      </c>
      <c r="T3684" s="65">
        <v>-1909.4699999999998</v>
      </c>
      <c r="U3684" s="65">
        <v>691.84</v>
      </c>
      <c r="V3684" s="65">
        <v>34461.29</v>
      </c>
    </row>
    <row r="3685" spans="1:22" x14ac:dyDescent="0.25">
      <c r="A3685">
        <v>3669</v>
      </c>
      <c r="B3685" s="65">
        <v>40.549999999999997</v>
      </c>
      <c r="C3685" s="65">
        <v>319.13</v>
      </c>
      <c r="D3685" s="65">
        <v>14.42</v>
      </c>
      <c r="E3685" s="65">
        <v>220.84</v>
      </c>
      <c r="F3685" s="65">
        <v>3387.06</v>
      </c>
      <c r="G3685" s="65">
        <v>2674.34</v>
      </c>
      <c r="H3685" s="65">
        <v>9570.6299999999992</v>
      </c>
      <c r="I3685" s="65">
        <v>3235.06</v>
      </c>
      <c r="J3685" s="65">
        <v>2527.73</v>
      </c>
      <c r="K3685" s="65">
        <v>3350.83</v>
      </c>
      <c r="L3685" s="65">
        <v>-1010.8</v>
      </c>
      <c r="M3685" s="65">
        <v>4609.3500000000004</v>
      </c>
      <c r="N3685" s="65">
        <v>-4687.8</v>
      </c>
      <c r="O3685" s="65">
        <v>11005</v>
      </c>
      <c r="P3685" s="65">
        <v>-40857.35</v>
      </c>
      <c r="Q3685" s="65">
        <v>-607.48</v>
      </c>
      <c r="R3685" s="65">
        <v>6941.65</v>
      </c>
      <c r="S3685" s="65">
        <v>-6117.1799999999994</v>
      </c>
      <c r="T3685" s="65">
        <v>5348.64</v>
      </c>
      <c r="U3685" s="65">
        <v>-11291.34</v>
      </c>
      <c r="V3685" s="65">
        <v>-36667.31</v>
      </c>
    </row>
    <row r="3686" spans="1:22" x14ac:dyDescent="0.25">
      <c r="A3686">
        <v>3670</v>
      </c>
      <c r="B3686" s="65">
        <v>40.9861</v>
      </c>
      <c r="C3686" s="65">
        <v>337.59730000000002</v>
      </c>
      <c r="D3686" s="65">
        <v>14.4238</v>
      </c>
      <c r="E3686" s="65">
        <v>227.9684</v>
      </c>
      <c r="F3686" s="65">
        <v>3266.1394</v>
      </c>
      <c r="G3686" s="65">
        <v>2703.79</v>
      </c>
      <c r="H3686" s="65">
        <v>9682.4421999999995</v>
      </c>
      <c r="I3686" s="65">
        <v>3145.2408999999998</v>
      </c>
      <c r="J3686" s="65">
        <v>2563.9650999999999</v>
      </c>
      <c r="K3686" s="65">
        <v>3269.8420999999998</v>
      </c>
      <c r="L3686" s="65">
        <v>-4032.7</v>
      </c>
      <c r="M3686" s="65">
        <v>-23095.95</v>
      </c>
      <c r="N3686" s="65">
        <v>-4828.2</v>
      </c>
      <c r="O3686" s="65">
        <v>-3256.8</v>
      </c>
      <c r="P3686" s="65">
        <v>-10625.975</v>
      </c>
      <c r="Q3686" s="65">
        <v>-6497.52</v>
      </c>
      <c r="R3686" s="65">
        <v>1350.9550000000002</v>
      </c>
      <c r="S3686" s="65">
        <v>2865.19</v>
      </c>
      <c r="T3686" s="65">
        <v>-87.284999999999997</v>
      </c>
      <c r="U3686" s="65">
        <v>4906.9400000000005</v>
      </c>
      <c r="V3686" s="65">
        <v>-43301.345000000001</v>
      </c>
    </row>
    <row r="3687" spans="1:22" x14ac:dyDescent="0.25">
      <c r="A3687">
        <v>3671</v>
      </c>
      <c r="B3687" s="65">
        <v>41.01</v>
      </c>
      <c r="C3687" s="65">
        <v>309.89999999999998</v>
      </c>
      <c r="D3687" s="65">
        <v>14.32</v>
      </c>
      <c r="E3687" s="65">
        <v>234.71</v>
      </c>
      <c r="F3687" s="65">
        <v>3168.97</v>
      </c>
      <c r="G3687" s="65">
        <v>2660.68</v>
      </c>
      <c r="H3687" s="65">
        <v>9632.09</v>
      </c>
      <c r="I3687" s="65">
        <v>3087.85</v>
      </c>
      <c r="J3687" s="65">
        <v>2589.39</v>
      </c>
      <c r="K3687" s="65">
        <v>3316.68</v>
      </c>
      <c r="L3687" s="65">
        <v>-4183.8999999999996</v>
      </c>
      <c r="M3687" s="65">
        <v>18453.45</v>
      </c>
      <c r="N3687" s="65">
        <v>-822.9</v>
      </c>
      <c r="O3687" s="65">
        <v>-16746</v>
      </c>
      <c r="P3687" s="65">
        <v>13666.650000000001</v>
      </c>
      <c r="Q3687" s="65">
        <v>2124.44</v>
      </c>
      <c r="R3687" s="65">
        <v>3868.67</v>
      </c>
      <c r="S3687" s="65">
        <v>8603.81</v>
      </c>
      <c r="T3687" s="65">
        <v>-3901.7099999999996</v>
      </c>
      <c r="U3687" s="65">
        <v>-4460.84</v>
      </c>
      <c r="V3687" s="65">
        <v>16601.670000000002</v>
      </c>
    </row>
    <row r="3688" spans="1:22" x14ac:dyDescent="0.25">
      <c r="A3688">
        <v>3672</v>
      </c>
      <c r="B3688" s="65">
        <v>41.132599999999996</v>
      </c>
      <c r="C3688" s="65">
        <v>315.57319999999999</v>
      </c>
      <c r="D3688" s="65">
        <v>14.1595</v>
      </c>
      <c r="E3688" s="65">
        <v>226.90090000000001</v>
      </c>
      <c r="F3688" s="65">
        <v>3246.3879000000002</v>
      </c>
      <c r="G3688" s="65">
        <v>2708.9295000000002</v>
      </c>
      <c r="H3688" s="65">
        <v>9651.7463000000007</v>
      </c>
      <c r="I3688" s="65">
        <v>3178.8492999999999</v>
      </c>
      <c r="J3688" s="65">
        <v>2530.8649</v>
      </c>
      <c r="K3688" s="65">
        <v>3244.0239000000001</v>
      </c>
      <c r="L3688" s="65">
        <v>-5058.2</v>
      </c>
      <c r="M3688" s="65">
        <v>9940.2000000000007</v>
      </c>
      <c r="N3688" s="65">
        <v>5479.5000000000009</v>
      </c>
      <c r="O3688" s="65">
        <v>-1121.8</v>
      </c>
      <c r="P3688" s="65">
        <v>-5688.1</v>
      </c>
      <c r="Q3688" s="65">
        <v>-7525.42</v>
      </c>
      <c r="R3688" s="65">
        <v>2885.75</v>
      </c>
      <c r="S3688" s="65">
        <v>-495.65000000000003</v>
      </c>
      <c r="T3688" s="65">
        <v>4877.7450000000008</v>
      </c>
      <c r="U3688" s="65">
        <v>10070.58</v>
      </c>
      <c r="V3688" s="65">
        <v>13364.605000000003</v>
      </c>
    </row>
    <row r="3689" spans="1:22" x14ac:dyDescent="0.25">
      <c r="A3689">
        <v>3673</v>
      </c>
      <c r="B3689" s="65">
        <v>42.83</v>
      </c>
      <c r="C3689" s="65">
        <v>326.19</v>
      </c>
      <c r="D3689" s="65">
        <v>14.49</v>
      </c>
      <c r="E3689" s="65">
        <v>219.97</v>
      </c>
      <c r="F3689" s="65">
        <v>3090.59</v>
      </c>
      <c r="G3689" s="65">
        <v>2663.94</v>
      </c>
      <c r="H3689" s="65">
        <v>9641.7900000000009</v>
      </c>
      <c r="I3689" s="65">
        <v>3239.19</v>
      </c>
      <c r="J3689" s="65">
        <v>2539.4899999999998</v>
      </c>
      <c r="K3689" s="65">
        <v>3276.61</v>
      </c>
      <c r="L3689" s="65">
        <v>-16907.8</v>
      </c>
      <c r="M3689" s="65">
        <v>-5991.45</v>
      </c>
      <c r="N3689" s="65">
        <v>-7488</v>
      </c>
      <c r="O3689" s="65">
        <v>12730.800000000001</v>
      </c>
      <c r="P3689" s="65">
        <v>33262.574999999997</v>
      </c>
      <c r="Q3689" s="65">
        <v>1473.22</v>
      </c>
      <c r="R3689" s="65">
        <v>3383.39</v>
      </c>
      <c r="S3689" s="65">
        <v>-6530</v>
      </c>
      <c r="T3689" s="65">
        <v>3583.71</v>
      </c>
      <c r="U3689" s="65">
        <v>3553.4599999999996</v>
      </c>
      <c r="V3689" s="65">
        <v>21069.904999999999</v>
      </c>
    </row>
    <row r="3690" spans="1:22" x14ac:dyDescent="0.25">
      <c r="A3690">
        <v>3674</v>
      </c>
      <c r="B3690" s="65">
        <v>41.728299999999997</v>
      </c>
      <c r="C3690" s="65">
        <v>330.50170000000003</v>
      </c>
      <c r="D3690" s="65">
        <v>14.1449</v>
      </c>
      <c r="E3690" s="65">
        <v>227.94030000000001</v>
      </c>
      <c r="F3690" s="65">
        <v>3150.7937000000002</v>
      </c>
      <c r="G3690" s="65">
        <v>2637.4996999999998</v>
      </c>
      <c r="H3690" s="65">
        <v>9647.6083999999992</v>
      </c>
      <c r="I3690" s="65">
        <v>3156.2260000000001</v>
      </c>
      <c r="J3690" s="65">
        <v>2532.1383000000001</v>
      </c>
      <c r="K3690" s="65">
        <v>3299.5707000000002</v>
      </c>
      <c r="L3690" s="65">
        <v>-9228.1</v>
      </c>
      <c r="M3690" s="65">
        <v>-12452.550000000001</v>
      </c>
      <c r="N3690" s="65">
        <v>6048.9</v>
      </c>
      <c r="O3690" s="65">
        <v>-3200.6</v>
      </c>
      <c r="P3690" s="65">
        <v>18210.45</v>
      </c>
      <c r="Q3690" s="65">
        <v>6760.54</v>
      </c>
      <c r="R3690" s="65">
        <v>3092.645</v>
      </c>
      <c r="S3690" s="65">
        <v>1766.6799999999998</v>
      </c>
      <c r="T3690" s="65">
        <v>4686.7350000000006</v>
      </c>
      <c r="U3690" s="65">
        <v>-1038.78</v>
      </c>
      <c r="V3690" s="65">
        <v>14645.919999999998</v>
      </c>
    </row>
    <row r="3691" spans="1:22" x14ac:dyDescent="0.25">
      <c r="A3691">
        <v>3675</v>
      </c>
      <c r="B3691" s="65">
        <v>38.549999999999997</v>
      </c>
      <c r="C3691" s="65">
        <v>318.49</v>
      </c>
      <c r="D3691" s="65">
        <v>14.16</v>
      </c>
      <c r="E3691" s="65">
        <v>217.21</v>
      </c>
      <c r="F3691" s="65">
        <v>3251.85</v>
      </c>
      <c r="G3691" s="65">
        <v>2665.95</v>
      </c>
      <c r="H3691" s="65">
        <v>9703.3799999999992</v>
      </c>
      <c r="I3691" s="65">
        <v>3171.42</v>
      </c>
      <c r="J3691" s="65">
        <v>2580.25</v>
      </c>
      <c r="K3691" s="65">
        <v>3346.75</v>
      </c>
      <c r="L3691" s="65">
        <v>12996.2</v>
      </c>
      <c r="M3691" s="65">
        <v>5559.1500000000005</v>
      </c>
      <c r="N3691" s="65">
        <v>5304</v>
      </c>
      <c r="O3691" s="65">
        <v>18263.2</v>
      </c>
      <c r="P3691" s="65">
        <v>-7054.75</v>
      </c>
      <c r="Q3691" s="65">
        <v>1070.56</v>
      </c>
      <c r="R3691" s="65">
        <v>304.18</v>
      </c>
      <c r="S3691" s="65">
        <v>247.66</v>
      </c>
      <c r="T3691" s="65">
        <v>-2529.7199999999998</v>
      </c>
      <c r="U3691" s="65">
        <v>-10475.039999999999</v>
      </c>
      <c r="V3691" s="65">
        <v>23685.440000000002</v>
      </c>
    </row>
    <row r="3692" spans="1:22" x14ac:dyDescent="0.25">
      <c r="A3692">
        <v>3676</v>
      </c>
      <c r="B3692" s="65">
        <v>43.262799999999999</v>
      </c>
      <c r="C3692" s="65">
        <v>320.77030000000002</v>
      </c>
      <c r="D3692" s="65">
        <v>14.5075</v>
      </c>
      <c r="E3692" s="65">
        <v>224.90190000000001</v>
      </c>
      <c r="F3692" s="65">
        <v>3080.3867</v>
      </c>
      <c r="G3692" s="65">
        <v>2696.8107</v>
      </c>
      <c r="H3692" s="65">
        <v>9854.7366999999995</v>
      </c>
      <c r="I3692" s="65">
        <v>3257.6498000000001</v>
      </c>
      <c r="J3692" s="65">
        <v>2511.6383999999998</v>
      </c>
      <c r="K3692" s="65">
        <v>3270.2437</v>
      </c>
      <c r="L3692" s="65">
        <v>-19969.599999999999</v>
      </c>
      <c r="M3692" s="65">
        <v>2144.5500000000002</v>
      </c>
      <c r="N3692" s="65">
        <v>-8092.5</v>
      </c>
      <c r="O3692" s="65">
        <v>2876.2</v>
      </c>
      <c r="P3692" s="65">
        <v>35812.199999999997</v>
      </c>
      <c r="Q3692" s="65">
        <v>-5101.66</v>
      </c>
      <c r="R3692" s="65">
        <v>-7263.7699999999995</v>
      </c>
      <c r="S3692" s="65">
        <v>-8375.7000000000007</v>
      </c>
      <c r="T3692" s="65">
        <v>7761.7199999999993</v>
      </c>
      <c r="U3692" s="65">
        <v>4826.62</v>
      </c>
      <c r="V3692" s="65">
        <v>4618.0599999999977</v>
      </c>
    </row>
    <row r="3693" spans="1:22" x14ac:dyDescent="0.25">
      <c r="A3693">
        <v>3677</v>
      </c>
      <c r="B3693" s="65">
        <v>39.58</v>
      </c>
      <c r="C3693" s="65">
        <v>320.62</v>
      </c>
      <c r="D3693" s="65">
        <v>14.38</v>
      </c>
      <c r="E3693" s="65">
        <v>235.01</v>
      </c>
      <c r="F3693" s="65">
        <v>3227.04</v>
      </c>
      <c r="G3693" s="65">
        <v>2666.45</v>
      </c>
      <c r="H3693" s="65">
        <v>9435.23</v>
      </c>
      <c r="I3693" s="65">
        <v>3139.27</v>
      </c>
      <c r="J3693" s="65">
        <v>2574.52</v>
      </c>
      <c r="K3693" s="65">
        <v>3343.94</v>
      </c>
      <c r="L3693" s="65">
        <v>5790.4000000000005</v>
      </c>
      <c r="M3693" s="65">
        <v>2365.1999999999998</v>
      </c>
      <c r="N3693" s="65">
        <v>-3209.7</v>
      </c>
      <c r="O3693" s="65">
        <v>-17339.8</v>
      </c>
      <c r="P3693" s="65">
        <v>-850.625</v>
      </c>
      <c r="Q3693" s="65">
        <v>970.78000000000009</v>
      </c>
      <c r="R3693" s="65">
        <v>13711.465000000002</v>
      </c>
      <c r="S3693" s="65">
        <v>3462.43</v>
      </c>
      <c r="T3693" s="65">
        <v>-1671.21</v>
      </c>
      <c r="U3693" s="65">
        <v>-9912.16</v>
      </c>
      <c r="V3693" s="65">
        <v>-6683.2199999999948</v>
      </c>
    </row>
    <row r="3694" spans="1:22" x14ac:dyDescent="0.25">
      <c r="A3694">
        <v>3678</v>
      </c>
      <c r="B3694" s="65">
        <v>40.383299999999998</v>
      </c>
      <c r="C3694" s="65">
        <v>330.54950000000002</v>
      </c>
      <c r="D3694" s="65">
        <v>14.1449</v>
      </c>
      <c r="E3694" s="65">
        <v>231.7664</v>
      </c>
      <c r="F3694" s="65">
        <v>3209.0909999999999</v>
      </c>
      <c r="G3694" s="65">
        <v>2674.3966999999998</v>
      </c>
      <c r="H3694" s="65">
        <v>9449.1854000000003</v>
      </c>
      <c r="I3694" s="65">
        <v>3196.5450999999998</v>
      </c>
      <c r="J3694" s="65">
        <v>2542.5646999999999</v>
      </c>
      <c r="K3694" s="65">
        <v>3260.5971</v>
      </c>
      <c r="L3694" s="65">
        <v>186.9</v>
      </c>
      <c r="M3694" s="65">
        <v>-12524.250000000002</v>
      </c>
      <c r="N3694" s="65">
        <v>6048.9</v>
      </c>
      <c r="O3694" s="65">
        <v>-10852.800000000001</v>
      </c>
      <c r="P3694" s="65">
        <v>3636.125</v>
      </c>
      <c r="Q3694" s="65">
        <v>-618.86</v>
      </c>
      <c r="R3694" s="65">
        <v>13013.794999999998</v>
      </c>
      <c r="S3694" s="65">
        <v>-2265.23</v>
      </c>
      <c r="T3694" s="65">
        <v>3122.7750000000001</v>
      </c>
      <c r="U3694" s="65">
        <v>6755.94</v>
      </c>
      <c r="V3694" s="65">
        <v>6503.2949999999937</v>
      </c>
    </row>
    <row r="3695" spans="1:22" x14ac:dyDescent="0.25">
      <c r="A3695">
        <v>3679</v>
      </c>
      <c r="B3695" s="65">
        <v>39.97</v>
      </c>
      <c r="C3695" s="65">
        <v>322.31</v>
      </c>
      <c r="D3695" s="65">
        <v>14.36</v>
      </c>
      <c r="E3695" s="65">
        <v>221.78</v>
      </c>
      <c r="F3695" s="65">
        <v>3357.95</v>
      </c>
      <c r="G3695" s="65">
        <v>2715.58</v>
      </c>
      <c r="H3695" s="65">
        <v>9827.5400000000009</v>
      </c>
      <c r="I3695" s="65">
        <v>3189.57</v>
      </c>
      <c r="J3695" s="65">
        <v>2568.4299999999998</v>
      </c>
      <c r="K3695" s="65">
        <v>3305.74</v>
      </c>
      <c r="L3695" s="65">
        <v>3113.6</v>
      </c>
      <c r="M3695" s="65">
        <v>-162.15</v>
      </c>
      <c r="N3695" s="65">
        <v>-2340</v>
      </c>
      <c r="O3695" s="65">
        <v>9113.4</v>
      </c>
      <c r="P3695" s="65">
        <v>-33579.1</v>
      </c>
      <c r="Q3695" s="65">
        <v>-8856.24</v>
      </c>
      <c r="R3695" s="65">
        <v>-5903.835</v>
      </c>
      <c r="S3695" s="65">
        <v>-1568.1599999999999</v>
      </c>
      <c r="T3695" s="65">
        <v>-756.97500000000002</v>
      </c>
      <c r="U3695" s="65">
        <v>-2272.8000000000002</v>
      </c>
      <c r="V3695" s="65">
        <v>-43212.26</v>
      </c>
    </row>
    <row r="3696" spans="1:22" x14ac:dyDescent="0.25">
      <c r="A3696">
        <v>3680</v>
      </c>
      <c r="B3696" s="65">
        <v>39.713500000000003</v>
      </c>
      <c r="C3696" s="65">
        <v>320.21910000000003</v>
      </c>
      <c r="D3696" s="65">
        <v>14.832599999999999</v>
      </c>
      <c r="E3696" s="65">
        <v>226.9847</v>
      </c>
      <c r="F3696" s="65">
        <v>3200.8587000000002</v>
      </c>
      <c r="G3696" s="65">
        <v>2664.0146</v>
      </c>
      <c r="H3696" s="65">
        <v>9604.2163</v>
      </c>
      <c r="I3696" s="65">
        <v>3145.4965000000002</v>
      </c>
      <c r="J3696" s="65">
        <v>2572.0113000000001</v>
      </c>
      <c r="K3696" s="65">
        <v>3294.0355</v>
      </c>
      <c r="L3696" s="65">
        <v>4875.5</v>
      </c>
      <c r="M3696" s="65">
        <v>2971.3500000000004</v>
      </c>
      <c r="N3696" s="65">
        <v>-20771.399999999998</v>
      </c>
      <c r="O3696" s="65">
        <v>-1289.4000000000001</v>
      </c>
      <c r="P3696" s="65">
        <v>5694.2000000000007</v>
      </c>
      <c r="Q3696" s="65">
        <v>1457.56</v>
      </c>
      <c r="R3696" s="65">
        <v>5262.25</v>
      </c>
      <c r="S3696" s="65">
        <v>2839.63</v>
      </c>
      <c r="T3696" s="65">
        <v>-1294.2149999999999</v>
      </c>
      <c r="U3696" s="65">
        <v>68.260000000000005</v>
      </c>
      <c r="V3696" s="65">
        <v>-186.26499999999669</v>
      </c>
    </row>
    <row r="3697" spans="1:22" x14ac:dyDescent="0.25">
      <c r="A3697">
        <v>3681</v>
      </c>
      <c r="B3697" s="65">
        <v>40.06</v>
      </c>
      <c r="C3697" s="65">
        <v>326.08999999999997</v>
      </c>
      <c r="D3697" s="65">
        <v>14.46</v>
      </c>
      <c r="E3697" s="65">
        <v>229.45</v>
      </c>
      <c r="F3697" s="65">
        <v>3190.03</v>
      </c>
      <c r="G3697" s="65">
        <v>2682.87</v>
      </c>
      <c r="H3697" s="65">
        <v>9971.17</v>
      </c>
      <c r="I3697" s="65">
        <v>3126.67</v>
      </c>
      <c r="J3697" s="65">
        <v>2541.6799999999998</v>
      </c>
      <c r="K3697" s="65">
        <v>3296.36</v>
      </c>
      <c r="L3697" s="65">
        <v>2432.5</v>
      </c>
      <c r="M3697" s="65">
        <v>-5838.3</v>
      </c>
      <c r="N3697" s="65">
        <v>-6189.3</v>
      </c>
      <c r="O3697" s="65">
        <v>-6216.8</v>
      </c>
      <c r="P3697" s="65">
        <v>8401.65</v>
      </c>
      <c r="Q3697" s="65">
        <v>-2314.04</v>
      </c>
      <c r="R3697" s="65">
        <v>-13085.285</v>
      </c>
      <c r="S3697" s="65">
        <v>4721.79</v>
      </c>
      <c r="T3697" s="65">
        <v>3256.0949999999998</v>
      </c>
      <c r="U3697" s="65">
        <v>-397</v>
      </c>
      <c r="V3697" s="65">
        <v>-15228.69</v>
      </c>
    </row>
    <row r="3698" spans="1:22" x14ac:dyDescent="0.25">
      <c r="A3698">
        <v>3682</v>
      </c>
      <c r="B3698" s="65">
        <v>40.166699999999999</v>
      </c>
      <c r="C3698" s="65">
        <v>322.61950000000002</v>
      </c>
      <c r="D3698" s="65">
        <v>14.724</v>
      </c>
      <c r="E3698" s="65">
        <v>227.4265</v>
      </c>
      <c r="F3698" s="65">
        <v>3341.7172</v>
      </c>
      <c r="G3698" s="65">
        <v>2673.7817</v>
      </c>
      <c r="H3698" s="65">
        <v>9612.2458999999999</v>
      </c>
      <c r="I3698" s="65">
        <v>3215.5266000000001</v>
      </c>
      <c r="J3698" s="65">
        <v>2580.2462</v>
      </c>
      <c r="K3698" s="65">
        <v>3378.1873999999998</v>
      </c>
      <c r="L3698" s="65">
        <v>1703.1</v>
      </c>
      <c r="M3698" s="65">
        <v>-629.25</v>
      </c>
      <c r="N3698" s="65">
        <v>-16536</v>
      </c>
      <c r="O3698" s="65">
        <v>-2173</v>
      </c>
      <c r="P3698" s="65">
        <v>-29520.424999999999</v>
      </c>
      <c r="Q3698" s="65">
        <v>-495.85999999999996</v>
      </c>
      <c r="R3698" s="65">
        <v>4860.7700000000004</v>
      </c>
      <c r="S3698" s="65">
        <v>-4163.38</v>
      </c>
      <c r="T3698" s="65">
        <v>-2529.4499999999998</v>
      </c>
      <c r="U3698" s="65">
        <v>-16762.12</v>
      </c>
      <c r="V3698" s="65">
        <v>-66245.614999999991</v>
      </c>
    </row>
    <row r="3699" spans="1:22" x14ac:dyDescent="0.25">
      <c r="A3699">
        <v>3683</v>
      </c>
      <c r="B3699" s="65">
        <v>39.659999999999997</v>
      </c>
      <c r="C3699" s="65">
        <v>316.14</v>
      </c>
      <c r="D3699" s="65">
        <v>14.04</v>
      </c>
      <c r="E3699" s="65">
        <v>230.81</v>
      </c>
      <c r="F3699" s="65">
        <v>3243.84</v>
      </c>
      <c r="G3699" s="65">
        <v>2697.34</v>
      </c>
      <c r="H3699" s="65">
        <v>9535.5</v>
      </c>
      <c r="I3699" s="65">
        <v>3156.38</v>
      </c>
      <c r="J3699" s="65">
        <v>2550.96</v>
      </c>
      <c r="K3699" s="65">
        <v>3277.94</v>
      </c>
      <c r="L3699" s="65">
        <v>5229</v>
      </c>
      <c r="M3699" s="65">
        <v>9096.4500000000007</v>
      </c>
      <c r="N3699" s="65">
        <v>10221.9</v>
      </c>
      <c r="O3699" s="65">
        <v>-8942.1999999999989</v>
      </c>
      <c r="P3699" s="65">
        <v>-5051.4000000000005</v>
      </c>
      <c r="Q3699" s="65">
        <v>-5207.4399999999996</v>
      </c>
      <c r="R3699" s="65">
        <v>8697.875</v>
      </c>
      <c r="S3699" s="65">
        <v>1751.3600000000001</v>
      </c>
      <c r="T3699" s="65">
        <v>1863.4050000000002</v>
      </c>
      <c r="U3699" s="65">
        <v>3287.0399999999995</v>
      </c>
      <c r="V3699" s="65">
        <v>20945.990000000002</v>
      </c>
    </row>
    <row r="3700" spans="1:22" x14ac:dyDescent="0.25">
      <c r="A3700">
        <v>3684</v>
      </c>
      <c r="B3700" s="65">
        <v>39.411200000000001</v>
      </c>
      <c r="C3700" s="65">
        <v>325.54669999999999</v>
      </c>
      <c r="D3700" s="65">
        <v>14.301399999999999</v>
      </c>
      <c r="E3700" s="65">
        <v>222.3562</v>
      </c>
      <c r="F3700" s="65">
        <v>3224.5138000000002</v>
      </c>
      <c r="G3700" s="65">
        <v>2772.1282000000001</v>
      </c>
      <c r="H3700" s="65">
        <v>9863.1630000000005</v>
      </c>
      <c r="I3700" s="65">
        <v>3203.8759</v>
      </c>
      <c r="J3700" s="65">
        <v>2589.8861999999999</v>
      </c>
      <c r="K3700" s="65">
        <v>3299.8173999999999</v>
      </c>
      <c r="L3700" s="65">
        <v>6991.6</v>
      </c>
      <c r="M3700" s="65">
        <v>-5020.0499999999993</v>
      </c>
      <c r="N3700" s="65">
        <v>-54.6</v>
      </c>
      <c r="O3700" s="65">
        <v>7967.6</v>
      </c>
      <c r="P3700" s="65">
        <v>-219.57499999999999</v>
      </c>
      <c r="Q3700" s="65">
        <v>-20165.16</v>
      </c>
      <c r="R3700" s="65">
        <v>-7685.0849999999991</v>
      </c>
      <c r="S3700" s="65">
        <v>-2998.31</v>
      </c>
      <c r="T3700" s="65">
        <v>-3975.45</v>
      </c>
      <c r="U3700" s="65">
        <v>-1088.1199999999999</v>
      </c>
      <c r="V3700" s="65">
        <v>-26247.149999999998</v>
      </c>
    </row>
    <row r="3701" spans="1:22" x14ac:dyDescent="0.25">
      <c r="A3701">
        <v>3685</v>
      </c>
      <c r="B3701" s="65">
        <v>41.45</v>
      </c>
      <c r="C3701" s="65">
        <v>326.12</v>
      </c>
      <c r="D3701" s="65">
        <v>14.71</v>
      </c>
      <c r="E3701" s="65">
        <v>227.04</v>
      </c>
      <c r="F3701" s="65">
        <v>3103.5</v>
      </c>
      <c r="G3701" s="65">
        <v>2609.94</v>
      </c>
      <c r="H3701" s="65">
        <v>9451.0499999999993</v>
      </c>
      <c r="I3701" s="65">
        <v>3197.06</v>
      </c>
      <c r="J3701" s="65">
        <v>2544.02</v>
      </c>
      <c r="K3701" s="65">
        <v>3317.23</v>
      </c>
      <c r="L3701" s="65">
        <v>-7261.1</v>
      </c>
      <c r="M3701" s="65">
        <v>-5875.05</v>
      </c>
      <c r="N3701" s="65">
        <v>-16099.2</v>
      </c>
      <c r="O3701" s="65">
        <v>-1398.8</v>
      </c>
      <c r="P3701" s="65">
        <v>30035.025000000001</v>
      </c>
      <c r="Q3701" s="65">
        <v>12273.06</v>
      </c>
      <c r="R3701" s="65">
        <v>12920.509999999998</v>
      </c>
      <c r="S3701" s="65">
        <v>-2316.4699999999998</v>
      </c>
      <c r="T3701" s="65">
        <v>2904.4050000000002</v>
      </c>
      <c r="U3701" s="65">
        <v>-4571.4799999999996</v>
      </c>
      <c r="V3701" s="65">
        <v>20610.899999999998</v>
      </c>
    </row>
    <row r="3702" spans="1:22" x14ac:dyDescent="0.25">
      <c r="A3702">
        <v>3686</v>
      </c>
      <c r="B3702" s="65">
        <v>40.372999999999998</v>
      </c>
      <c r="C3702" s="65">
        <v>315.37900000000002</v>
      </c>
      <c r="D3702" s="65">
        <v>14.170500000000001</v>
      </c>
      <c r="E3702" s="65">
        <v>228.6336</v>
      </c>
      <c r="F3702" s="65">
        <v>3190.9135999999999</v>
      </c>
      <c r="G3702" s="65">
        <v>2677.386</v>
      </c>
      <c r="H3702" s="65">
        <v>9341.1712000000007</v>
      </c>
      <c r="I3702" s="65">
        <v>3226.7901999999999</v>
      </c>
      <c r="J3702" s="65">
        <v>2583.4675999999999</v>
      </c>
      <c r="K3702" s="65">
        <v>3297.7085999999999</v>
      </c>
      <c r="L3702" s="65">
        <v>259</v>
      </c>
      <c r="M3702" s="65">
        <v>10231.5</v>
      </c>
      <c r="N3702" s="65">
        <v>5050.5</v>
      </c>
      <c r="O3702" s="65">
        <v>-4587.2</v>
      </c>
      <c r="P3702" s="65">
        <v>8180.4749999999995</v>
      </c>
      <c r="Q3702" s="65">
        <v>-1216.72</v>
      </c>
      <c r="R3702" s="65">
        <v>18414.505000000001</v>
      </c>
      <c r="S3702" s="65">
        <v>-5289.74</v>
      </c>
      <c r="T3702" s="65">
        <v>-3012.66</v>
      </c>
      <c r="U3702" s="65">
        <v>-666.36</v>
      </c>
      <c r="V3702" s="65">
        <v>27363.3</v>
      </c>
    </row>
    <row r="3703" spans="1:22" x14ac:dyDescent="0.25">
      <c r="A3703">
        <v>3687</v>
      </c>
      <c r="B3703" s="65">
        <v>39.92</v>
      </c>
      <c r="C3703" s="65">
        <v>319.93</v>
      </c>
      <c r="D3703" s="65">
        <v>14.22</v>
      </c>
      <c r="E3703" s="65">
        <v>233.85</v>
      </c>
      <c r="F3703" s="65">
        <v>3245.91</v>
      </c>
      <c r="G3703" s="65">
        <v>2714.38</v>
      </c>
      <c r="H3703" s="65">
        <v>9185.61</v>
      </c>
      <c r="I3703" s="65">
        <v>3136.68</v>
      </c>
      <c r="J3703" s="65">
        <v>2549.29</v>
      </c>
      <c r="K3703" s="65">
        <v>3316.08</v>
      </c>
      <c r="L3703" s="65">
        <v>3439.8</v>
      </c>
      <c r="M3703" s="65">
        <v>3400.5</v>
      </c>
      <c r="N3703" s="65">
        <v>3018.6</v>
      </c>
      <c r="O3703" s="65">
        <v>-15028.800000000001</v>
      </c>
      <c r="P3703" s="65">
        <v>-5568.85</v>
      </c>
      <c r="Q3703" s="65">
        <v>-8616.34</v>
      </c>
      <c r="R3703" s="65">
        <v>26192.625</v>
      </c>
      <c r="S3703" s="65">
        <v>3721.29</v>
      </c>
      <c r="T3703" s="65">
        <v>2113.4549999999999</v>
      </c>
      <c r="U3703" s="65">
        <v>-4340.7400000000007</v>
      </c>
      <c r="V3703" s="65">
        <v>8331.5399999999972</v>
      </c>
    </row>
    <row r="3704" spans="1:22" x14ac:dyDescent="0.25">
      <c r="A3704">
        <v>3688</v>
      </c>
      <c r="B3704" s="65">
        <v>39.150700000000001</v>
      </c>
      <c r="C3704" s="65">
        <v>321.67880000000002</v>
      </c>
      <c r="D3704" s="65">
        <v>13.917199999999999</v>
      </c>
      <c r="E3704" s="65">
        <v>224.15690000000001</v>
      </c>
      <c r="F3704" s="65">
        <v>2954.3683000000001</v>
      </c>
      <c r="G3704" s="65">
        <v>2568.3011000000001</v>
      </c>
      <c r="H3704" s="65">
        <v>9826.1836000000003</v>
      </c>
      <c r="I3704" s="65">
        <v>3234.2948000000001</v>
      </c>
      <c r="J3704" s="65">
        <v>2500.8352</v>
      </c>
      <c r="K3704" s="65">
        <v>3307.9652999999998</v>
      </c>
      <c r="L3704" s="65">
        <v>8815.1</v>
      </c>
      <c r="M3704" s="65">
        <v>781.8</v>
      </c>
      <c r="N3704" s="65">
        <v>14929.199999999999</v>
      </c>
      <c r="O3704" s="65">
        <v>4366.2</v>
      </c>
      <c r="P3704" s="65">
        <v>67316.800000000003</v>
      </c>
      <c r="Q3704" s="65">
        <v>20600.259999999998</v>
      </c>
      <c r="R3704" s="65">
        <v>-5836.1149999999998</v>
      </c>
      <c r="S3704" s="65">
        <v>-6040.2</v>
      </c>
      <c r="T3704" s="65">
        <v>9382.2000000000007</v>
      </c>
      <c r="U3704" s="65">
        <v>-2717.7</v>
      </c>
      <c r="V3704" s="65">
        <v>111597.545</v>
      </c>
    </row>
    <row r="3705" spans="1:22" x14ac:dyDescent="0.25">
      <c r="A3705">
        <v>3689</v>
      </c>
      <c r="B3705" s="65">
        <v>40.53</v>
      </c>
      <c r="C3705" s="65">
        <v>320.51</v>
      </c>
      <c r="D3705" s="65">
        <v>14.18</v>
      </c>
      <c r="E3705" s="65">
        <v>232.14</v>
      </c>
      <c r="F3705" s="65">
        <v>3149</v>
      </c>
      <c r="G3705" s="65">
        <v>2724.19</v>
      </c>
      <c r="H3705" s="65">
        <v>9648.2000000000007</v>
      </c>
      <c r="I3705" s="65">
        <v>3188.65</v>
      </c>
      <c r="J3705" s="65">
        <v>2548.38</v>
      </c>
      <c r="K3705" s="65">
        <v>3292.99</v>
      </c>
      <c r="L3705" s="65">
        <v>-851.9</v>
      </c>
      <c r="M3705" s="65">
        <v>2540.1</v>
      </c>
      <c r="N3705" s="65">
        <v>4820.3999999999996</v>
      </c>
      <c r="O3705" s="65">
        <v>-11607.2</v>
      </c>
      <c r="P3705" s="65">
        <v>18659.424999999999</v>
      </c>
      <c r="Q3705" s="65">
        <v>-10578.42</v>
      </c>
      <c r="R3705" s="65">
        <v>3062.82</v>
      </c>
      <c r="S3705" s="65">
        <v>-1475.42</v>
      </c>
      <c r="T3705" s="65">
        <v>2249.91</v>
      </c>
      <c r="U3705" s="65">
        <v>278.02</v>
      </c>
      <c r="V3705" s="65">
        <v>7097.7349999999969</v>
      </c>
    </row>
    <row r="3706" spans="1:22" x14ac:dyDescent="0.25">
      <c r="A3706">
        <v>3690</v>
      </c>
      <c r="B3706" s="65">
        <v>38.257300000000001</v>
      </c>
      <c r="C3706" s="65">
        <v>318.55669999999998</v>
      </c>
      <c r="D3706" s="65">
        <v>14.437200000000001</v>
      </c>
      <c r="E3706" s="65">
        <v>220.6781</v>
      </c>
      <c r="F3706" s="65">
        <v>3265.5814999999998</v>
      </c>
      <c r="G3706" s="65">
        <v>2740.6161000000002</v>
      </c>
      <c r="H3706" s="65">
        <v>9725.4040999999997</v>
      </c>
      <c r="I3706" s="65">
        <v>3057.2730999999999</v>
      </c>
      <c r="J3706" s="65">
        <v>2557.9985000000001</v>
      </c>
      <c r="K3706" s="65">
        <v>3334.3761</v>
      </c>
      <c r="L3706" s="65">
        <v>15068.9</v>
      </c>
      <c r="M3706" s="65">
        <v>5464.95</v>
      </c>
      <c r="N3706" s="65">
        <v>-5350.7999999999993</v>
      </c>
      <c r="O3706" s="65">
        <v>11323.800000000001</v>
      </c>
      <c r="P3706" s="65">
        <v>-10486.5</v>
      </c>
      <c r="Q3706" s="65">
        <v>-13862.74</v>
      </c>
      <c r="R3706" s="65">
        <v>-797.14</v>
      </c>
      <c r="S3706" s="65">
        <v>11661.97</v>
      </c>
      <c r="T3706" s="65">
        <v>807.70499999999993</v>
      </c>
      <c r="U3706" s="65">
        <v>-7999.86</v>
      </c>
      <c r="V3706" s="65">
        <v>5830.2849999999989</v>
      </c>
    </row>
    <row r="3707" spans="1:22" x14ac:dyDescent="0.25">
      <c r="A3707">
        <v>3691</v>
      </c>
      <c r="B3707" s="65">
        <v>41.76</v>
      </c>
      <c r="C3707" s="65">
        <v>326.02</v>
      </c>
      <c r="D3707" s="65">
        <v>14.36</v>
      </c>
      <c r="E3707" s="65">
        <v>215.87</v>
      </c>
      <c r="F3707" s="65">
        <v>3253.5</v>
      </c>
      <c r="G3707" s="65">
        <v>2656.99</v>
      </c>
      <c r="H3707" s="65">
        <v>10028.02</v>
      </c>
      <c r="I3707" s="65">
        <v>3219.46</v>
      </c>
      <c r="J3707" s="65">
        <v>2613.63</v>
      </c>
      <c r="K3707" s="65">
        <v>3263.52</v>
      </c>
      <c r="L3707" s="65">
        <v>-9482.2000000000007</v>
      </c>
      <c r="M3707" s="65">
        <v>-5723.7</v>
      </c>
      <c r="N3707" s="65">
        <v>-2523.2999999999997</v>
      </c>
      <c r="O3707" s="65">
        <v>20945.8</v>
      </c>
      <c r="P3707" s="65">
        <v>-7466.8</v>
      </c>
      <c r="Q3707" s="65">
        <v>2862.3</v>
      </c>
      <c r="R3707" s="65">
        <v>-15927.98</v>
      </c>
      <c r="S3707" s="65">
        <v>-4556.54</v>
      </c>
      <c r="T3707" s="65">
        <v>-7536.6450000000004</v>
      </c>
      <c r="U3707" s="65">
        <v>6171.4</v>
      </c>
      <c r="V3707" s="65">
        <v>-23237.665000000001</v>
      </c>
    </row>
    <row r="3708" spans="1:22" x14ac:dyDescent="0.25">
      <c r="A3708">
        <v>3692</v>
      </c>
      <c r="B3708" s="65">
        <v>40.505099999999999</v>
      </c>
      <c r="C3708" s="65">
        <v>327.07229999999998</v>
      </c>
      <c r="D3708" s="65">
        <v>13.917</v>
      </c>
      <c r="E3708" s="65">
        <v>222.09479999999999</v>
      </c>
      <c r="F3708" s="65">
        <v>3276.2599</v>
      </c>
      <c r="G3708" s="65">
        <v>2630.4830000000002</v>
      </c>
      <c r="H3708" s="65">
        <v>10218.897800000001</v>
      </c>
      <c r="I3708" s="65">
        <v>3205.2455</v>
      </c>
      <c r="J3708" s="65">
        <v>2539.8242</v>
      </c>
      <c r="K3708" s="65">
        <v>3274.4598000000001</v>
      </c>
      <c r="L3708" s="65">
        <v>-665.7</v>
      </c>
      <c r="M3708" s="65">
        <v>-7308.45</v>
      </c>
      <c r="N3708" s="65">
        <v>14937</v>
      </c>
      <c r="O3708" s="65">
        <v>8490.4</v>
      </c>
      <c r="P3708" s="65">
        <v>-13156.1</v>
      </c>
      <c r="Q3708" s="65">
        <v>8163.88</v>
      </c>
      <c r="R3708" s="65">
        <v>-25471.825000000001</v>
      </c>
      <c r="S3708" s="65">
        <v>-3135.27</v>
      </c>
      <c r="T3708" s="65">
        <v>3533.8500000000004</v>
      </c>
      <c r="U3708" s="65">
        <v>3983.4000000000005</v>
      </c>
      <c r="V3708" s="65">
        <v>-10628.815000000002</v>
      </c>
    </row>
    <row r="3709" spans="1:22" x14ac:dyDescent="0.25">
      <c r="A3709">
        <v>3693</v>
      </c>
      <c r="B3709" s="65">
        <v>39.04</v>
      </c>
      <c r="C3709" s="65">
        <v>316.18</v>
      </c>
      <c r="D3709" s="65">
        <v>14.05</v>
      </c>
      <c r="E3709" s="65">
        <v>218.95</v>
      </c>
      <c r="F3709" s="65">
        <v>3018.97</v>
      </c>
      <c r="G3709" s="65">
        <v>2698.96</v>
      </c>
      <c r="H3709" s="65">
        <v>10145.08</v>
      </c>
      <c r="I3709" s="65">
        <v>3158.56</v>
      </c>
      <c r="J3709" s="65">
        <v>2512.69</v>
      </c>
      <c r="K3709" s="65">
        <v>3244.95</v>
      </c>
      <c r="L3709" s="65">
        <v>9588.5999999999985</v>
      </c>
      <c r="M3709" s="65">
        <v>9036.4500000000007</v>
      </c>
      <c r="N3709" s="65">
        <v>9582.2999999999993</v>
      </c>
      <c r="O3709" s="65">
        <v>14781.800000000001</v>
      </c>
      <c r="P3709" s="65">
        <v>51165.875</v>
      </c>
      <c r="Q3709" s="65">
        <v>-5531.9400000000005</v>
      </c>
      <c r="R3709" s="65">
        <v>-21780.855</v>
      </c>
      <c r="S3709" s="65">
        <v>1533.15</v>
      </c>
      <c r="T3709" s="65">
        <v>7604.49</v>
      </c>
      <c r="U3709" s="65">
        <v>9886.02</v>
      </c>
      <c r="V3709" s="65">
        <v>85865.89</v>
      </c>
    </row>
    <row r="3710" spans="1:22" x14ac:dyDescent="0.25">
      <c r="A3710">
        <v>3694</v>
      </c>
      <c r="B3710" s="65">
        <v>40.1753</v>
      </c>
      <c r="C3710" s="65">
        <v>318.33789999999999</v>
      </c>
      <c r="D3710" s="65">
        <v>14.2186</v>
      </c>
      <c r="E3710" s="65">
        <v>219.386</v>
      </c>
      <c r="F3710" s="65">
        <v>3165.07</v>
      </c>
      <c r="G3710" s="65">
        <v>2727.8517000000002</v>
      </c>
      <c r="H3710" s="65">
        <v>9616.8978000000006</v>
      </c>
      <c r="I3710" s="65">
        <v>3193.2867999999999</v>
      </c>
      <c r="J3710" s="65">
        <v>2554.6794</v>
      </c>
      <c r="K3710" s="65">
        <v>3279.1280000000002</v>
      </c>
      <c r="L3710" s="65">
        <v>1642.8999999999999</v>
      </c>
      <c r="M3710" s="65">
        <v>5793.15</v>
      </c>
      <c r="N3710" s="65">
        <v>3174.6</v>
      </c>
      <c r="O3710" s="65">
        <v>13908</v>
      </c>
      <c r="P3710" s="65">
        <v>14641.375</v>
      </c>
      <c r="Q3710" s="65">
        <v>-11309.86</v>
      </c>
      <c r="R3710" s="65">
        <v>4628.1750000000002</v>
      </c>
      <c r="S3710" s="65">
        <v>-1939.3999999999999</v>
      </c>
      <c r="T3710" s="65">
        <v>1305.57</v>
      </c>
      <c r="U3710" s="65">
        <v>3049.7599999999998</v>
      </c>
      <c r="V3710" s="65">
        <v>34894.269999999997</v>
      </c>
    </row>
    <row r="3711" spans="1:22" x14ac:dyDescent="0.25">
      <c r="A3711">
        <v>3695</v>
      </c>
      <c r="B3711" s="65">
        <v>41.31</v>
      </c>
      <c r="C3711" s="65">
        <v>326.58999999999997</v>
      </c>
      <c r="D3711" s="65">
        <v>14.29</v>
      </c>
      <c r="E3711" s="65">
        <v>234.7</v>
      </c>
      <c r="F3711" s="65">
        <v>3181.02</v>
      </c>
      <c r="G3711" s="65">
        <v>2695.81</v>
      </c>
      <c r="H3711" s="65">
        <v>9446.2800000000007</v>
      </c>
      <c r="I3711" s="65">
        <v>3140.76</v>
      </c>
      <c r="J3711" s="65">
        <v>2606.64</v>
      </c>
      <c r="K3711" s="65">
        <v>3335.28</v>
      </c>
      <c r="L3711" s="65">
        <v>-6273.4</v>
      </c>
      <c r="M3711" s="65">
        <v>-6580.4999999999991</v>
      </c>
      <c r="N3711" s="65">
        <v>565.5</v>
      </c>
      <c r="O3711" s="65">
        <v>-16716.8</v>
      </c>
      <c r="P3711" s="65">
        <v>10655.05</v>
      </c>
      <c r="Q3711" s="65">
        <v>-4902.4399999999996</v>
      </c>
      <c r="R3711" s="65">
        <v>13159.065000000001</v>
      </c>
      <c r="S3711" s="65">
        <v>3313.27</v>
      </c>
      <c r="T3711" s="65">
        <v>-6488.8950000000004</v>
      </c>
      <c r="U3711" s="65">
        <v>-8180.5400000000009</v>
      </c>
      <c r="V3711" s="65">
        <v>-21449.689999999995</v>
      </c>
    </row>
    <row r="3712" spans="1:22" x14ac:dyDescent="0.25">
      <c r="A3712">
        <v>3696</v>
      </c>
      <c r="B3712" s="65">
        <v>40.048999999999999</v>
      </c>
      <c r="C3712" s="65">
        <v>328.59530000000001</v>
      </c>
      <c r="D3712" s="65">
        <v>14.553599999999999</v>
      </c>
      <c r="E3712" s="65">
        <v>227.59450000000001</v>
      </c>
      <c r="F3712" s="65">
        <v>3302.3454000000002</v>
      </c>
      <c r="G3712" s="65">
        <v>2640.7352000000001</v>
      </c>
      <c r="H3712" s="65">
        <v>10048.5661</v>
      </c>
      <c r="I3712" s="65">
        <v>3184.8546000000001</v>
      </c>
      <c r="J3712" s="65">
        <v>2515.1206999999999</v>
      </c>
      <c r="K3712" s="65">
        <v>3306.8604</v>
      </c>
      <c r="L3712" s="65">
        <v>2527</v>
      </c>
      <c r="M3712" s="65">
        <v>-9592.9499999999989</v>
      </c>
      <c r="N3712" s="65">
        <v>-9890.4</v>
      </c>
      <c r="O3712" s="65">
        <v>-2509</v>
      </c>
      <c r="P3712" s="65">
        <v>-19677.475000000002</v>
      </c>
      <c r="Q3712" s="65">
        <v>6113.44</v>
      </c>
      <c r="R3712" s="65">
        <v>-16955.240000000002</v>
      </c>
      <c r="S3712" s="65">
        <v>-1096.18</v>
      </c>
      <c r="T3712" s="65">
        <v>7239.375</v>
      </c>
      <c r="U3712" s="65">
        <v>-2496.7199999999998</v>
      </c>
      <c r="V3712" s="65">
        <v>-46338.15</v>
      </c>
    </row>
    <row r="3713" spans="1:22" x14ac:dyDescent="0.25">
      <c r="A3713">
        <v>3697</v>
      </c>
      <c r="B3713" s="65">
        <v>40.69</v>
      </c>
      <c r="C3713" s="65">
        <v>312.36</v>
      </c>
      <c r="D3713" s="65">
        <v>13.96</v>
      </c>
      <c r="E3713" s="65">
        <v>241.8</v>
      </c>
      <c r="F3713" s="65">
        <v>3186.65</v>
      </c>
      <c r="G3713" s="65">
        <v>2719.14</v>
      </c>
      <c r="H3713" s="65">
        <v>9632.9599999999991</v>
      </c>
      <c r="I3713" s="65">
        <v>3151.31</v>
      </c>
      <c r="J3713" s="65">
        <v>2585.7600000000002</v>
      </c>
      <c r="K3713" s="65">
        <v>3260.87</v>
      </c>
      <c r="L3713" s="65">
        <v>-1974.7</v>
      </c>
      <c r="M3713" s="65">
        <v>14766</v>
      </c>
      <c r="N3713" s="65">
        <v>13353.599999999999</v>
      </c>
      <c r="O3713" s="65">
        <v>-30922.6</v>
      </c>
      <c r="P3713" s="65">
        <v>9246.625</v>
      </c>
      <c r="Q3713" s="65">
        <v>-9567.92</v>
      </c>
      <c r="R3713" s="65">
        <v>3825.125</v>
      </c>
      <c r="S3713" s="65">
        <v>2257.9</v>
      </c>
      <c r="T3713" s="65">
        <v>-3357</v>
      </c>
      <c r="U3713" s="65">
        <v>6701.46</v>
      </c>
      <c r="V3713" s="65">
        <v>4328.49</v>
      </c>
    </row>
    <row r="3714" spans="1:22" x14ac:dyDescent="0.25">
      <c r="A3714">
        <v>3698</v>
      </c>
      <c r="B3714" s="65">
        <v>40.200200000000002</v>
      </c>
      <c r="C3714" s="65">
        <v>315.37220000000002</v>
      </c>
      <c r="D3714" s="65">
        <v>14.441800000000001</v>
      </c>
      <c r="E3714" s="65">
        <v>225.76589999999999</v>
      </c>
      <c r="F3714" s="65">
        <v>3195.8838000000001</v>
      </c>
      <c r="G3714" s="65">
        <v>2668.7217000000001</v>
      </c>
      <c r="H3714" s="65">
        <v>9615.0005000000001</v>
      </c>
      <c r="I3714" s="65">
        <v>3184.5320000000002</v>
      </c>
      <c r="J3714" s="65">
        <v>2577.2080000000001</v>
      </c>
      <c r="K3714" s="65">
        <v>3278.6970999999999</v>
      </c>
      <c r="L3714" s="65">
        <v>1468.6</v>
      </c>
      <c r="M3714" s="65">
        <v>10241.699999999999</v>
      </c>
      <c r="N3714" s="65">
        <v>-5530.2000000000007</v>
      </c>
      <c r="O3714" s="65">
        <v>1148.2</v>
      </c>
      <c r="P3714" s="65">
        <v>6937.9250000000002</v>
      </c>
      <c r="Q3714" s="65">
        <v>516.1400000000001</v>
      </c>
      <c r="R3714" s="65">
        <v>4723.04</v>
      </c>
      <c r="S3714" s="65">
        <v>-1063.92</v>
      </c>
      <c r="T3714" s="65">
        <v>-2073.7199999999998</v>
      </c>
      <c r="U3714" s="65">
        <v>3135.94</v>
      </c>
      <c r="V3714" s="65">
        <v>19503.705000000002</v>
      </c>
    </row>
    <row r="3715" spans="1:22" x14ac:dyDescent="0.25">
      <c r="A3715">
        <v>3699</v>
      </c>
      <c r="B3715" s="65">
        <v>39.19</v>
      </c>
      <c r="C3715" s="65">
        <v>315.99</v>
      </c>
      <c r="D3715" s="65">
        <v>14.66</v>
      </c>
      <c r="E3715" s="65">
        <v>231.81</v>
      </c>
      <c r="F3715" s="65">
        <v>3312.35</v>
      </c>
      <c r="G3715" s="65">
        <v>2677.09</v>
      </c>
      <c r="H3715" s="65">
        <v>9699.81</v>
      </c>
      <c r="I3715" s="65">
        <v>3205.32</v>
      </c>
      <c r="J3715" s="65">
        <v>2550.6799999999998</v>
      </c>
      <c r="K3715" s="65">
        <v>3279.96</v>
      </c>
      <c r="L3715" s="65">
        <v>8548.4</v>
      </c>
      <c r="M3715" s="65">
        <v>9310.9500000000007</v>
      </c>
      <c r="N3715" s="65">
        <v>-14192.1</v>
      </c>
      <c r="O3715" s="65">
        <v>-10946.400000000001</v>
      </c>
      <c r="P3715" s="65">
        <v>-22177.775000000001</v>
      </c>
      <c r="Q3715" s="65">
        <v>-1157.6000000000001</v>
      </c>
      <c r="R3715" s="65">
        <v>482.58</v>
      </c>
      <c r="S3715" s="65">
        <v>-3142.32</v>
      </c>
      <c r="T3715" s="65">
        <v>1906.0500000000002</v>
      </c>
      <c r="U3715" s="65">
        <v>2884.3</v>
      </c>
      <c r="V3715" s="65">
        <v>-28483.915000000001</v>
      </c>
    </row>
    <row r="3716" spans="1:22" x14ac:dyDescent="0.25">
      <c r="A3716">
        <v>3700</v>
      </c>
      <c r="B3716" s="65">
        <v>41.063099999999999</v>
      </c>
      <c r="C3716" s="65">
        <v>326.29610000000002</v>
      </c>
      <c r="D3716" s="65">
        <v>14.3758</v>
      </c>
      <c r="E3716" s="65">
        <v>233.3777</v>
      </c>
      <c r="F3716" s="65">
        <v>3306.0659999999998</v>
      </c>
      <c r="G3716" s="65">
        <v>2729.9965000000002</v>
      </c>
      <c r="H3716" s="65">
        <v>9907.7988000000005</v>
      </c>
      <c r="I3716" s="65">
        <v>3157.2869999999998</v>
      </c>
      <c r="J3716" s="65">
        <v>2593.2305000000001</v>
      </c>
      <c r="K3716" s="65">
        <v>3288.8991000000001</v>
      </c>
      <c r="L3716" s="65">
        <v>-4571.7</v>
      </c>
      <c r="M3716" s="65">
        <v>-6144.15</v>
      </c>
      <c r="N3716" s="65">
        <v>-2956.2000000000003</v>
      </c>
      <c r="O3716" s="65">
        <v>-14075.4</v>
      </c>
      <c r="P3716" s="65">
        <v>-20607.625</v>
      </c>
      <c r="Q3716" s="65">
        <v>-11738.82</v>
      </c>
      <c r="R3716" s="65">
        <v>-9916.875</v>
      </c>
      <c r="S3716" s="65">
        <v>1660.58</v>
      </c>
      <c r="T3716" s="65">
        <v>-4477.0950000000003</v>
      </c>
      <c r="U3716" s="65">
        <v>1095.54</v>
      </c>
      <c r="V3716" s="65">
        <v>-71731.744999999995</v>
      </c>
    </row>
    <row r="3717" spans="1:22" x14ac:dyDescent="0.25">
      <c r="A3717">
        <v>3701</v>
      </c>
      <c r="B3717" s="65">
        <v>41.42</v>
      </c>
      <c r="C3717" s="65">
        <v>324.14999999999998</v>
      </c>
      <c r="D3717" s="65">
        <v>14.32</v>
      </c>
      <c r="E3717" s="65">
        <v>226.54</v>
      </c>
      <c r="F3717" s="65">
        <v>3511.11</v>
      </c>
      <c r="G3717" s="65">
        <v>2711.36</v>
      </c>
      <c r="H3717" s="65">
        <v>9883.25</v>
      </c>
      <c r="I3717" s="65">
        <v>3162.48</v>
      </c>
      <c r="J3717" s="65">
        <v>2602.12</v>
      </c>
      <c r="K3717" s="65">
        <v>3242.93</v>
      </c>
      <c r="L3717" s="65">
        <v>-7039.9000000000005</v>
      </c>
      <c r="M3717" s="65">
        <v>-2922.45</v>
      </c>
      <c r="N3717" s="65">
        <v>-639.6</v>
      </c>
      <c r="O3717" s="65">
        <v>-395</v>
      </c>
      <c r="P3717" s="65">
        <v>-71867.774999999994</v>
      </c>
      <c r="Q3717" s="65">
        <v>-8012.38</v>
      </c>
      <c r="R3717" s="65">
        <v>-8689.5949999999993</v>
      </c>
      <c r="S3717" s="65">
        <v>1141.68</v>
      </c>
      <c r="T3717" s="65">
        <v>-5810.4449999999997</v>
      </c>
      <c r="U3717" s="65">
        <v>10288.44</v>
      </c>
      <c r="V3717" s="65">
        <v>-93947.024999999994</v>
      </c>
    </row>
    <row r="3718" spans="1:22" x14ac:dyDescent="0.25">
      <c r="A3718">
        <v>3702</v>
      </c>
      <c r="B3718" s="65">
        <v>40.706899999999997</v>
      </c>
      <c r="C3718" s="65">
        <v>319.92450000000002</v>
      </c>
      <c r="D3718" s="65">
        <v>13.9574</v>
      </c>
      <c r="E3718" s="65">
        <v>224.07900000000001</v>
      </c>
      <c r="F3718" s="65">
        <v>3253.14</v>
      </c>
      <c r="G3718" s="65">
        <v>2729.0511999999999</v>
      </c>
      <c r="H3718" s="65">
        <v>9673.3989000000001</v>
      </c>
      <c r="I3718" s="65">
        <v>3097.2431999999999</v>
      </c>
      <c r="J3718" s="65">
        <v>2529.1199000000001</v>
      </c>
      <c r="K3718" s="65">
        <v>3318.3006</v>
      </c>
      <c r="L3718" s="65">
        <v>-2078.3000000000002</v>
      </c>
      <c r="M3718" s="65">
        <v>3413.25</v>
      </c>
      <c r="N3718" s="65">
        <v>13361.400000000001</v>
      </c>
      <c r="O3718" s="65">
        <v>4522</v>
      </c>
      <c r="P3718" s="65">
        <v>-7376.125</v>
      </c>
      <c r="Q3718" s="65">
        <v>-11549.76</v>
      </c>
      <c r="R3718" s="65">
        <v>1803.12</v>
      </c>
      <c r="S3718" s="65">
        <v>7664.9600000000009</v>
      </c>
      <c r="T3718" s="65">
        <v>5139.4949999999999</v>
      </c>
      <c r="U3718" s="65">
        <v>-4784.76</v>
      </c>
      <c r="V3718" s="65">
        <v>10115.280000000001</v>
      </c>
    </row>
    <row r="3719" spans="1:22" x14ac:dyDescent="0.25">
      <c r="A3719">
        <v>3703</v>
      </c>
      <c r="B3719" s="65">
        <v>41.14</v>
      </c>
      <c r="C3719" s="65">
        <v>332.18</v>
      </c>
      <c r="D3719" s="65">
        <v>14.32</v>
      </c>
      <c r="E3719" s="65">
        <v>222.7</v>
      </c>
      <c r="F3719" s="65">
        <v>3394.29</v>
      </c>
      <c r="G3719" s="65">
        <v>2678.06</v>
      </c>
      <c r="H3719" s="65">
        <v>9871.0499999999993</v>
      </c>
      <c r="I3719" s="65">
        <v>3174.24</v>
      </c>
      <c r="J3719" s="65">
        <v>2546.15</v>
      </c>
      <c r="K3719" s="65">
        <v>3317.52</v>
      </c>
      <c r="L3719" s="65">
        <v>-5098.0999999999995</v>
      </c>
      <c r="M3719" s="65">
        <v>-14973.300000000001</v>
      </c>
      <c r="N3719" s="65">
        <v>-592.79999999999995</v>
      </c>
      <c r="O3719" s="65">
        <v>7289.2</v>
      </c>
      <c r="P3719" s="65">
        <v>-42664.524999999994</v>
      </c>
      <c r="Q3719" s="65">
        <v>-1352.02</v>
      </c>
      <c r="R3719" s="65">
        <v>-8079.6049999999996</v>
      </c>
      <c r="S3719" s="65">
        <v>-35.010000000000005</v>
      </c>
      <c r="T3719" s="65">
        <v>2585.0849999999996</v>
      </c>
      <c r="U3719" s="65">
        <v>-4628.22</v>
      </c>
      <c r="V3719" s="65">
        <v>-67549.294999999998</v>
      </c>
    </row>
    <row r="3720" spans="1:22" x14ac:dyDescent="0.25">
      <c r="A3720">
        <v>3704</v>
      </c>
      <c r="B3720" s="65">
        <v>38.494500000000002</v>
      </c>
      <c r="C3720" s="65">
        <v>317.5951</v>
      </c>
      <c r="D3720" s="65">
        <v>14.0428</v>
      </c>
      <c r="E3720" s="65">
        <v>227.5615</v>
      </c>
      <c r="F3720" s="65">
        <v>3110.3742000000002</v>
      </c>
      <c r="G3720" s="65">
        <v>2687.1097</v>
      </c>
      <c r="H3720" s="65">
        <v>9967.1970999999994</v>
      </c>
      <c r="I3720" s="65">
        <v>3118.0171999999998</v>
      </c>
      <c r="J3720" s="65">
        <v>2539.6318000000001</v>
      </c>
      <c r="K3720" s="65">
        <v>3211.7338</v>
      </c>
      <c r="L3720" s="65">
        <v>13408.5</v>
      </c>
      <c r="M3720" s="65">
        <v>6907.3499999999995</v>
      </c>
      <c r="N3720" s="65">
        <v>10030.799999999999</v>
      </c>
      <c r="O3720" s="65">
        <v>-2443</v>
      </c>
      <c r="P3720" s="65">
        <v>28315.325000000001</v>
      </c>
      <c r="Q3720" s="65">
        <v>-3161.46</v>
      </c>
      <c r="R3720" s="65">
        <v>-12886.789999999999</v>
      </c>
      <c r="S3720" s="65">
        <v>5587.5599999999995</v>
      </c>
      <c r="T3720" s="65">
        <v>3562.71</v>
      </c>
      <c r="U3720" s="65">
        <v>16528.599999999999</v>
      </c>
      <c r="V3720" s="65">
        <v>65849.595000000001</v>
      </c>
    </row>
    <row r="3721" spans="1:22" x14ac:dyDescent="0.25">
      <c r="A3721">
        <v>3705</v>
      </c>
      <c r="B3721" s="65">
        <v>40.04</v>
      </c>
      <c r="C3721" s="65">
        <v>331.21</v>
      </c>
      <c r="D3721" s="65">
        <v>13.98</v>
      </c>
      <c r="E3721" s="65">
        <v>225.63</v>
      </c>
      <c r="F3721" s="65">
        <v>3241.62</v>
      </c>
      <c r="G3721" s="65">
        <v>2745.64</v>
      </c>
      <c r="H3721" s="65">
        <v>9872</v>
      </c>
      <c r="I3721" s="65">
        <v>3145.66</v>
      </c>
      <c r="J3721" s="65">
        <v>2546.27</v>
      </c>
      <c r="K3721" s="65">
        <v>3346.09</v>
      </c>
      <c r="L3721" s="65">
        <v>2580.1999999999998</v>
      </c>
      <c r="M3721" s="65">
        <v>-13519.8</v>
      </c>
      <c r="N3721" s="65">
        <v>12304.5</v>
      </c>
      <c r="O3721" s="65">
        <v>1423.2</v>
      </c>
      <c r="P3721" s="65">
        <v>-4495.6500000000005</v>
      </c>
      <c r="Q3721" s="65">
        <v>-14867.259999999998</v>
      </c>
      <c r="R3721" s="65">
        <v>-8126.875</v>
      </c>
      <c r="S3721" s="65">
        <v>2822.9700000000003</v>
      </c>
      <c r="T3721" s="65">
        <v>2566.9949999999999</v>
      </c>
      <c r="U3721" s="65">
        <v>-10342.16</v>
      </c>
      <c r="V3721" s="65">
        <v>-29653.879999999997</v>
      </c>
    </row>
    <row r="3722" spans="1:22" x14ac:dyDescent="0.25">
      <c r="A3722">
        <v>3706</v>
      </c>
      <c r="B3722" s="65">
        <v>39.800800000000002</v>
      </c>
      <c r="C3722" s="65">
        <v>322.93920000000003</v>
      </c>
      <c r="D3722" s="65">
        <v>13.601000000000001</v>
      </c>
      <c r="E3722" s="65">
        <v>228.24889999999999</v>
      </c>
      <c r="F3722" s="65">
        <v>3186.0374000000002</v>
      </c>
      <c r="G3722" s="65">
        <v>2675.2451000000001</v>
      </c>
      <c r="H3722" s="65">
        <v>9696.6643000000004</v>
      </c>
      <c r="I3722" s="65">
        <v>3134.5408000000002</v>
      </c>
      <c r="J3722" s="65">
        <v>2603.1368000000002</v>
      </c>
      <c r="K3722" s="65">
        <v>3307.6990999999998</v>
      </c>
      <c r="L3722" s="65">
        <v>4264.3999999999996</v>
      </c>
      <c r="M3722" s="65">
        <v>-1108.8</v>
      </c>
      <c r="N3722" s="65">
        <v>27261</v>
      </c>
      <c r="O3722" s="65">
        <v>-3817.8</v>
      </c>
      <c r="P3722" s="65">
        <v>9399.5250000000015</v>
      </c>
      <c r="Q3722" s="65">
        <v>-788.54</v>
      </c>
      <c r="R3722" s="65">
        <v>639.85</v>
      </c>
      <c r="S3722" s="65">
        <v>3935.2</v>
      </c>
      <c r="T3722" s="65">
        <v>-5963.04</v>
      </c>
      <c r="U3722" s="65">
        <v>-2664.46</v>
      </c>
      <c r="V3722" s="65">
        <v>31157.334999999992</v>
      </c>
    </row>
    <row r="3723" spans="1:22" x14ac:dyDescent="0.25">
      <c r="A3723">
        <v>3707</v>
      </c>
      <c r="B3723" s="65">
        <v>40.659999999999997</v>
      </c>
      <c r="C3723" s="65">
        <v>318.95999999999998</v>
      </c>
      <c r="D3723" s="65">
        <v>14.53</v>
      </c>
      <c r="E3723" s="65">
        <v>225.14</v>
      </c>
      <c r="F3723" s="65">
        <v>3132.04</v>
      </c>
      <c r="G3723" s="65">
        <v>2696.36</v>
      </c>
      <c r="H3723" s="65">
        <v>9431.2099999999991</v>
      </c>
      <c r="I3723" s="65">
        <v>3144.5</v>
      </c>
      <c r="J3723" s="65">
        <v>2605.31</v>
      </c>
      <c r="K3723" s="65">
        <v>3310.18</v>
      </c>
      <c r="L3723" s="65">
        <v>-1738.1</v>
      </c>
      <c r="M3723" s="65">
        <v>4862.7</v>
      </c>
      <c r="N3723" s="65">
        <v>-8946.6</v>
      </c>
      <c r="O3723" s="65">
        <v>2404.7999999999997</v>
      </c>
      <c r="P3723" s="65">
        <v>22898.325000000001</v>
      </c>
      <c r="Q3723" s="65">
        <v>-5012.38</v>
      </c>
      <c r="R3723" s="65">
        <v>13912.445</v>
      </c>
      <c r="S3723" s="65">
        <v>2939.03</v>
      </c>
      <c r="T3723" s="65">
        <v>-6288.9000000000005</v>
      </c>
      <c r="U3723" s="65">
        <v>-3160</v>
      </c>
      <c r="V3723" s="65">
        <v>21871.319999999996</v>
      </c>
    </row>
    <row r="3724" spans="1:22" x14ac:dyDescent="0.25">
      <c r="A3724">
        <v>3708</v>
      </c>
      <c r="B3724" s="65">
        <v>39.992699999999999</v>
      </c>
      <c r="C3724" s="65">
        <v>325.6044</v>
      </c>
      <c r="D3724" s="65">
        <v>14.5686</v>
      </c>
      <c r="E3724" s="65">
        <v>223.18729999999999</v>
      </c>
      <c r="F3724" s="65">
        <v>3159.8955999999998</v>
      </c>
      <c r="G3724" s="65">
        <v>2645.7928999999999</v>
      </c>
      <c r="H3724" s="65">
        <v>9944.1576999999997</v>
      </c>
      <c r="I3724" s="65">
        <v>3127.3247999999999</v>
      </c>
      <c r="J3724" s="65">
        <v>2557.8325</v>
      </c>
      <c r="K3724" s="65">
        <v>3330.8724000000002</v>
      </c>
      <c r="L3724" s="65">
        <v>2921.1</v>
      </c>
      <c r="M3724" s="65">
        <v>-5106.5999999999995</v>
      </c>
      <c r="N3724" s="65">
        <v>-10475.4</v>
      </c>
      <c r="O3724" s="65">
        <v>6305.4</v>
      </c>
      <c r="P3724" s="65">
        <v>15934.975</v>
      </c>
      <c r="Q3724" s="65">
        <v>5101.8999999999996</v>
      </c>
      <c r="R3724" s="65">
        <v>-11734.82</v>
      </c>
      <c r="S3724" s="65">
        <v>4656.8</v>
      </c>
      <c r="T3724" s="65">
        <v>832.60500000000002</v>
      </c>
      <c r="U3724" s="65">
        <v>-7299.1200000000008</v>
      </c>
      <c r="V3724" s="65">
        <v>1136.8400000000001</v>
      </c>
    </row>
    <row r="3725" spans="1:22" x14ac:dyDescent="0.25">
      <c r="A3725">
        <v>3709</v>
      </c>
      <c r="B3725" s="65">
        <v>40.92</v>
      </c>
      <c r="C3725" s="65">
        <v>325.61</v>
      </c>
      <c r="D3725" s="65">
        <v>14.42</v>
      </c>
      <c r="E3725" s="65">
        <v>231.85</v>
      </c>
      <c r="F3725" s="65">
        <v>3249.35</v>
      </c>
      <c r="G3725" s="65">
        <v>2710.65</v>
      </c>
      <c r="H3725" s="65">
        <v>9461.5400000000009</v>
      </c>
      <c r="I3725" s="65">
        <v>3246.09</v>
      </c>
      <c r="J3725" s="65">
        <v>2526.12</v>
      </c>
      <c r="K3725" s="65">
        <v>3291.13</v>
      </c>
      <c r="L3725" s="65">
        <v>-3538.4999999999995</v>
      </c>
      <c r="M3725" s="65">
        <v>-5119.7999999999993</v>
      </c>
      <c r="N3725" s="65">
        <v>-4816.5</v>
      </c>
      <c r="O3725" s="65">
        <v>-11017.6</v>
      </c>
      <c r="P3725" s="65">
        <v>-6429.8</v>
      </c>
      <c r="Q3725" s="65">
        <v>-7868.82</v>
      </c>
      <c r="R3725" s="65">
        <v>12396</v>
      </c>
      <c r="S3725" s="65">
        <v>-7219.5300000000007</v>
      </c>
      <c r="T3725" s="65">
        <v>5589.9299999999994</v>
      </c>
      <c r="U3725" s="65">
        <v>649.31999999999994</v>
      </c>
      <c r="V3725" s="65">
        <v>-27375.300000000003</v>
      </c>
    </row>
    <row r="3726" spans="1:22" x14ac:dyDescent="0.25">
      <c r="A3726">
        <v>3710</v>
      </c>
      <c r="B3726" s="65">
        <v>40.602600000000002</v>
      </c>
      <c r="C3726" s="65">
        <v>320.81549999999999</v>
      </c>
      <c r="D3726" s="65">
        <v>14.5128</v>
      </c>
      <c r="E3726" s="65">
        <v>233.81540000000001</v>
      </c>
      <c r="F3726" s="65">
        <v>3095.1871999999998</v>
      </c>
      <c r="G3726" s="65">
        <v>2691.3852000000002</v>
      </c>
      <c r="H3726" s="65">
        <v>9539.9793000000009</v>
      </c>
      <c r="I3726" s="65">
        <v>3189.3678</v>
      </c>
      <c r="J3726" s="65">
        <v>2535.2350000000001</v>
      </c>
      <c r="K3726" s="65">
        <v>3290.5392000000002</v>
      </c>
      <c r="L3726" s="65">
        <v>-1348.2</v>
      </c>
      <c r="M3726" s="65">
        <v>2076.75</v>
      </c>
      <c r="N3726" s="65">
        <v>-8299.1999999999989</v>
      </c>
      <c r="O3726" s="65">
        <v>-14950.8</v>
      </c>
      <c r="P3726" s="65">
        <v>32112.074999999997</v>
      </c>
      <c r="Q3726" s="65">
        <v>-4016.56</v>
      </c>
      <c r="R3726" s="65">
        <v>8474.1</v>
      </c>
      <c r="S3726" s="65">
        <v>-1547.5</v>
      </c>
      <c r="T3726" s="65">
        <v>4222.2299999999996</v>
      </c>
      <c r="U3726" s="65">
        <v>767.52</v>
      </c>
      <c r="V3726" s="65">
        <v>17490.415000000001</v>
      </c>
    </row>
    <row r="3727" spans="1:22" x14ac:dyDescent="0.25">
      <c r="A3727">
        <v>3711</v>
      </c>
      <c r="B3727" s="65">
        <v>40.93</v>
      </c>
      <c r="C3727" s="65">
        <v>327.3</v>
      </c>
      <c r="D3727" s="65">
        <v>14.54</v>
      </c>
      <c r="E3727" s="65">
        <v>224.57</v>
      </c>
      <c r="F3727" s="65">
        <v>3334.74</v>
      </c>
      <c r="G3727" s="65">
        <v>2688.43</v>
      </c>
      <c r="H3727" s="65">
        <v>9641.4599999999991</v>
      </c>
      <c r="I3727" s="65">
        <v>3118.9</v>
      </c>
      <c r="J3727" s="65">
        <v>2558.6799999999998</v>
      </c>
      <c r="K3727" s="65">
        <v>3320.42</v>
      </c>
      <c r="L3727" s="65">
        <v>-3655.4</v>
      </c>
      <c r="M3727" s="65">
        <v>-7649.1</v>
      </c>
      <c r="N3727" s="65">
        <v>-9477</v>
      </c>
      <c r="O3727" s="65">
        <v>3535.8</v>
      </c>
      <c r="P3727" s="65">
        <v>-27776.724999999999</v>
      </c>
      <c r="Q3727" s="65">
        <v>-3425.4399999999996</v>
      </c>
      <c r="R3727" s="65">
        <v>3400.0349999999999</v>
      </c>
      <c r="S3727" s="65">
        <v>5499.46</v>
      </c>
      <c r="T3727" s="65">
        <v>705.64499999999998</v>
      </c>
      <c r="U3727" s="65">
        <v>-5208.18</v>
      </c>
      <c r="V3727" s="65">
        <v>-44050.905000000006</v>
      </c>
    </row>
    <row r="3728" spans="1:22" x14ac:dyDescent="0.25">
      <c r="A3728">
        <v>3712</v>
      </c>
      <c r="B3728" s="65">
        <v>40.088200000000001</v>
      </c>
      <c r="C3728" s="65">
        <v>319.8723</v>
      </c>
      <c r="D3728" s="65">
        <v>14.574999999999999</v>
      </c>
      <c r="E3728" s="65">
        <v>222.56209999999999</v>
      </c>
      <c r="F3728" s="65">
        <v>3143.8744000000002</v>
      </c>
      <c r="G3728" s="65">
        <v>2649.0553</v>
      </c>
      <c r="H3728" s="65">
        <v>9468.1021999999994</v>
      </c>
      <c r="I3728" s="65">
        <v>3185.9731000000002</v>
      </c>
      <c r="J3728" s="65">
        <v>2573.0605</v>
      </c>
      <c r="K3728" s="65">
        <v>3299.6377000000002</v>
      </c>
      <c r="L3728" s="65">
        <v>2252.6</v>
      </c>
      <c r="M3728" s="65">
        <v>3491.55</v>
      </c>
      <c r="N3728" s="65">
        <v>-10725</v>
      </c>
      <c r="O3728" s="65">
        <v>7555.7999999999993</v>
      </c>
      <c r="P3728" s="65">
        <v>19940.275000000001</v>
      </c>
      <c r="Q3728" s="65">
        <v>4449.42</v>
      </c>
      <c r="R3728" s="65">
        <v>12067.955</v>
      </c>
      <c r="S3728" s="65">
        <v>-1208.03</v>
      </c>
      <c r="T3728" s="65">
        <v>-1451.595</v>
      </c>
      <c r="U3728" s="65">
        <v>-1052.18</v>
      </c>
      <c r="V3728" s="65">
        <v>35320.794999999998</v>
      </c>
    </row>
    <row r="3729" spans="1:22" x14ac:dyDescent="0.25">
      <c r="A3729">
        <v>3713</v>
      </c>
      <c r="B3729" s="65">
        <v>38.799999999999997</v>
      </c>
      <c r="C3729" s="65">
        <v>317.12</v>
      </c>
      <c r="D3729" s="65">
        <v>14.38</v>
      </c>
      <c r="E3729" s="65">
        <v>236.83</v>
      </c>
      <c r="F3729" s="65">
        <v>3430.18</v>
      </c>
      <c r="G3729" s="65">
        <v>2679.76</v>
      </c>
      <c r="H3729" s="65">
        <v>9800.57</v>
      </c>
      <c r="I3729" s="65">
        <v>3212.19</v>
      </c>
      <c r="J3729" s="65">
        <v>2555.0100000000002</v>
      </c>
      <c r="K3729" s="65">
        <v>3312.79</v>
      </c>
      <c r="L3729" s="65">
        <v>11239.9</v>
      </c>
      <c r="M3729" s="65">
        <v>7616.0999999999995</v>
      </c>
      <c r="N3729" s="65">
        <v>-3003</v>
      </c>
      <c r="O3729" s="65">
        <v>-20988.399999999998</v>
      </c>
      <c r="P3729" s="65">
        <v>-51636.65</v>
      </c>
      <c r="Q3729" s="65">
        <v>-1691.6000000000001</v>
      </c>
      <c r="R3729" s="65">
        <v>-4555.4900000000007</v>
      </c>
      <c r="S3729" s="65">
        <v>-3829.3199999999997</v>
      </c>
      <c r="T3729" s="65">
        <v>1255.2749999999999</v>
      </c>
      <c r="U3729" s="65">
        <v>-3683.3399999999997</v>
      </c>
      <c r="V3729" s="65">
        <v>-69276.524999999994</v>
      </c>
    </row>
    <row r="3730" spans="1:22" x14ac:dyDescent="0.25">
      <c r="A3730">
        <v>3714</v>
      </c>
      <c r="B3730" s="65">
        <v>39.823</v>
      </c>
      <c r="C3730" s="65">
        <v>323.15969999999999</v>
      </c>
      <c r="D3730" s="65">
        <v>14.7539</v>
      </c>
      <c r="E3730" s="65">
        <v>226.9778</v>
      </c>
      <c r="F3730" s="65">
        <v>2938.02</v>
      </c>
      <c r="G3730" s="65">
        <v>2678.5333000000001</v>
      </c>
      <c r="H3730" s="65">
        <v>9700.8191999999999</v>
      </c>
      <c r="I3730" s="65">
        <v>3150.9672999999998</v>
      </c>
      <c r="J3730" s="65">
        <v>2579.8063999999999</v>
      </c>
      <c r="K3730" s="65">
        <v>3271.0666999999999</v>
      </c>
      <c r="L3730" s="65">
        <v>4109</v>
      </c>
      <c r="M3730" s="65">
        <v>-1439.55</v>
      </c>
      <c r="N3730" s="65">
        <v>-17702.100000000002</v>
      </c>
      <c r="O3730" s="65">
        <v>-1275.6000000000001</v>
      </c>
      <c r="P3730" s="65">
        <v>71403.875</v>
      </c>
      <c r="Q3730" s="65">
        <v>-1446.18</v>
      </c>
      <c r="R3730" s="65">
        <v>432.10499999999996</v>
      </c>
      <c r="S3730" s="65">
        <v>2292.5500000000002</v>
      </c>
      <c r="T3730" s="65">
        <v>-2463.48</v>
      </c>
      <c r="U3730" s="65">
        <v>4662.0199999999995</v>
      </c>
      <c r="V3730" s="65">
        <v>58572.639999999999</v>
      </c>
    </row>
    <row r="3731" spans="1:22" x14ac:dyDescent="0.25">
      <c r="A3731">
        <v>3715</v>
      </c>
      <c r="B3731" s="65">
        <v>40.32</v>
      </c>
      <c r="C3731" s="65">
        <v>327.47000000000003</v>
      </c>
      <c r="D3731" s="65">
        <v>14.07</v>
      </c>
      <c r="E3731" s="65">
        <v>227.38</v>
      </c>
      <c r="F3731" s="65">
        <v>3340.51</v>
      </c>
      <c r="G3731" s="65">
        <v>2611.85</v>
      </c>
      <c r="H3731" s="65">
        <v>9664.42</v>
      </c>
      <c r="I3731" s="65">
        <v>3207.46</v>
      </c>
      <c r="J3731" s="65">
        <v>2583.04</v>
      </c>
      <c r="K3731" s="65">
        <v>3305.59</v>
      </c>
      <c r="L3731" s="65">
        <v>641.20000000000005</v>
      </c>
      <c r="M3731" s="65">
        <v>-7910.25</v>
      </c>
      <c r="N3731" s="65">
        <v>9153.2999999999993</v>
      </c>
      <c r="O3731" s="65">
        <v>-2080.8000000000002</v>
      </c>
      <c r="P3731" s="65">
        <v>-29217.45</v>
      </c>
      <c r="Q3731" s="65">
        <v>11890</v>
      </c>
      <c r="R3731" s="65">
        <v>2252.2600000000002</v>
      </c>
      <c r="S3731" s="65">
        <v>-3356.83</v>
      </c>
      <c r="T3731" s="65">
        <v>-2948.5349999999999</v>
      </c>
      <c r="U3731" s="65">
        <v>-2243.44</v>
      </c>
      <c r="V3731" s="65">
        <v>-23820.544999999998</v>
      </c>
    </row>
    <row r="3732" spans="1:22" x14ac:dyDescent="0.25">
      <c r="A3732">
        <v>3716</v>
      </c>
      <c r="B3732" s="65">
        <v>40.304400000000001</v>
      </c>
      <c r="C3732" s="65">
        <v>329.6103</v>
      </c>
      <c r="D3732" s="65">
        <v>14.476599999999999</v>
      </c>
      <c r="E3732" s="65">
        <v>232.0103</v>
      </c>
      <c r="F3732" s="65">
        <v>2965.8445999999999</v>
      </c>
      <c r="G3732" s="65">
        <v>2715.8256999999999</v>
      </c>
      <c r="H3732" s="65">
        <v>9632.7284999999993</v>
      </c>
      <c r="I3732" s="65">
        <v>3230.2249999999999</v>
      </c>
      <c r="J3732" s="65">
        <v>2562.1749</v>
      </c>
      <c r="K3732" s="65">
        <v>3314.4787999999999</v>
      </c>
      <c r="L3732" s="65">
        <v>739.2</v>
      </c>
      <c r="M3732" s="65">
        <v>-11115.45</v>
      </c>
      <c r="N3732" s="65">
        <v>-6887.4000000000005</v>
      </c>
      <c r="O3732" s="65">
        <v>-11340.6</v>
      </c>
      <c r="P3732" s="65">
        <v>64447.725000000006</v>
      </c>
      <c r="Q3732" s="65">
        <v>-8904.66</v>
      </c>
      <c r="R3732" s="65">
        <v>3836.64</v>
      </c>
      <c r="S3732" s="65">
        <v>-5633.22</v>
      </c>
      <c r="T3732" s="65">
        <v>181.24499999999998</v>
      </c>
      <c r="U3732" s="65">
        <v>-4020.4</v>
      </c>
      <c r="V3732" s="65">
        <v>21303.08</v>
      </c>
    </row>
    <row r="3733" spans="1:22" x14ac:dyDescent="0.25">
      <c r="A3733">
        <v>3717</v>
      </c>
      <c r="B3733" s="65">
        <v>41.01</v>
      </c>
      <c r="C3733" s="65">
        <v>322.44</v>
      </c>
      <c r="D3733" s="65">
        <v>13.88</v>
      </c>
      <c r="E3733" s="65">
        <v>228.05</v>
      </c>
      <c r="F3733" s="65">
        <v>3212.1</v>
      </c>
      <c r="G3733" s="65">
        <v>2719.09</v>
      </c>
      <c r="H3733" s="65">
        <v>10146.24</v>
      </c>
      <c r="I3733" s="65">
        <v>3141.79</v>
      </c>
      <c r="J3733" s="65">
        <v>2614.81</v>
      </c>
      <c r="K3733" s="65">
        <v>3275.66</v>
      </c>
      <c r="L3733" s="65">
        <v>-4233.6000000000004</v>
      </c>
      <c r="M3733" s="65">
        <v>-359.40000000000003</v>
      </c>
      <c r="N3733" s="65">
        <v>16348.800000000001</v>
      </c>
      <c r="O3733" s="65">
        <v>-3429.3999999999996</v>
      </c>
      <c r="P3733" s="65">
        <v>2883.45</v>
      </c>
      <c r="Q3733" s="65">
        <v>-9558.0399999999991</v>
      </c>
      <c r="R3733" s="65">
        <v>-21838.764999999999</v>
      </c>
      <c r="S3733" s="65">
        <v>3210.4599999999996</v>
      </c>
      <c r="T3733" s="65">
        <v>-7714.5450000000001</v>
      </c>
      <c r="U3733" s="65">
        <v>3744.0199999999995</v>
      </c>
      <c r="V3733" s="65">
        <v>-20947.019999999993</v>
      </c>
    </row>
    <row r="3734" spans="1:22" x14ac:dyDescent="0.25">
      <c r="A3734">
        <v>3718</v>
      </c>
      <c r="B3734" s="65">
        <v>41.274299999999997</v>
      </c>
      <c r="C3734" s="65">
        <v>315.41050000000001</v>
      </c>
      <c r="D3734" s="65">
        <v>14.070499999999999</v>
      </c>
      <c r="E3734" s="65">
        <v>222.82810000000001</v>
      </c>
      <c r="F3734" s="65">
        <v>3040.3434000000002</v>
      </c>
      <c r="G3734" s="65">
        <v>2734.4467</v>
      </c>
      <c r="H3734" s="65">
        <v>9642.4722999999994</v>
      </c>
      <c r="I3734" s="65">
        <v>3094.3816999999999</v>
      </c>
      <c r="J3734" s="65">
        <v>2505.4576000000002</v>
      </c>
      <c r="K3734" s="65">
        <v>3261.0378999999998</v>
      </c>
      <c r="L3734" s="65">
        <v>-6050.0999999999995</v>
      </c>
      <c r="M3734" s="65">
        <v>10184.25</v>
      </c>
      <c r="N3734" s="65">
        <v>8950.5</v>
      </c>
      <c r="O3734" s="65">
        <v>7023.7999999999993</v>
      </c>
      <c r="P3734" s="65">
        <v>45823.025000000001</v>
      </c>
      <c r="Q3734" s="65">
        <v>-12628.86</v>
      </c>
      <c r="R3734" s="65">
        <v>3349.4500000000003</v>
      </c>
      <c r="S3734" s="65">
        <v>7951.11</v>
      </c>
      <c r="T3734" s="65">
        <v>8688.84</v>
      </c>
      <c r="U3734" s="65">
        <v>6667.7800000000007</v>
      </c>
      <c r="V3734" s="65">
        <v>79959.794999999998</v>
      </c>
    </row>
    <row r="3735" spans="1:22" x14ac:dyDescent="0.25">
      <c r="A3735">
        <v>3719</v>
      </c>
      <c r="B3735" s="65">
        <v>39.33</v>
      </c>
      <c r="C3735" s="65">
        <v>317.27999999999997</v>
      </c>
      <c r="D3735" s="65">
        <v>14.46</v>
      </c>
      <c r="E3735" s="65">
        <v>220.82</v>
      </c>
      <c r="F3735" s="65">
        <v>3078.12</v>
      </c>
      <c r="G3735" s="65">
        <v>2672.77</v>
      </c>
      <c r="H3735" s="65">
        <v>9478.84</v>
      </c>
      <c r="I3735" s="65">
        <v>3277.33</v>
      </c>
      <c r="J3735" s="65">
        <v>2559.42</v>
      </c>
      <c r="K3735" s="65">
        <v>3276.44</v>
      </c>
      <c r="L3735" s="65">
        <v>7562.1</v>
      </c>
      <c r="M3735" s="65">
        <v>7384.5</v>
      </c>
      <c r="N3735" s="65">
        <v>-6314.0999999999995</v>
      </c>
      <c r="O3735" s="65">
        <v>11033.8</v>
      </c>
      <c r="P3735" s="65">
        <v>36377.65</v>
      </c>
      <c r="Q3735" s="65">
        <v>-292.86</v>
      </c>
      <c r="R3735" s="65">
        <v>11531.27</v>
      </c>
      <c r="S3735" s="65">
        <v>-10343.5</v>
      </c>
      <c r="T3735" s="65">
        <v>594.17999999999995</v>
      </c>
      <c r="U3735" s="65">
        <v>3587.44</v>
      </c>
      <c r="V3735" s="65">
        <v>61120.480000000003</v>
      </c>
    </row>
    <row r="3736" spans="1:22" x14ac:dyDescent="0.25">
      <c r="A3736">
        <v>3720</v>
      </c>
      <c r="B3736" s="65">
        <v>40.011400000000002</v>
      </c>
      <c r="C3736" s="65">
        <v>325.71789999999999</v>
      </c>
      <c r="D3736" s="65">
        <v>14.5626</v>
      </c>
      <c r="E3736" s="65">
        <v>229.56120000000001</v>
      </c>
      <c r="F3736" s="65">
        <v>3285.5623000000001</v>
      </c>
      <c r="G3736" s="65">
        <v>2644.6475</v>
      </c>
      <c r="H3736" s="65">
        <v>9724.19</v>
      </c>
      <c r="I3736" s="65">
        <v>3289.529</v>
      </c>
      <c r="J3736" s="65">
        <v>2535.7276999999999</v>
      </c>
      <c r="K3736" s="65">
        <v>3280.0360000000001</v>
      </c>
      <c r="L3736" s="65">
        <v>2790.2000000000003</v>
      </c>
      <c r="M3736" s="65">
        <v>-5276.85</v>
      </c>
      <c r="N3736" s="65">
        <v>-10241.4</v>
      </c>
      <c r="O3736" s="65">
        <v>-6442.4000000000005</v>
      </c>
      <c r="P3736" s="65">
        <v>-15481.7</v>
      </c>
      <c r="Q3736" s="65">
        <v>5330.9800000000005</v>
      </c>
      <c r="R3736" s="65">
        <v>-736.43499999999995</v>
      </c>
      <c r="S3736" s="65">
        <v>-11563.62</v>
      </c>
      <c r="T3736" s="65">
        <v>4148.3249999999998</v>
      </c>
      <c r="U3736" s="65">
        <v>2868.16</v>
      </c>
      <c r="V3736" s="65">
        <v>-34604.740000000005</v>
      </c>
    </row>
    <row r="3737" spans="1:22" x14ac:dyDescent="0.25">
      <c r="A3737">
        <v>3721</v>
      </c>
      <c r="B3737" s="65">
        <v>39.979999999999997</v>
      </c>
      <c r="C3737" s="65">
        <v>319.58</v>
      </c>
      <c r="D3737" s="65">
        <v>14.01</v>
      </c>
      <c r="E3737" s="65">
        <v>229.74</v>
      </c>
      <c r="F3737" s="65">
        <v>3315.35</v>
      </c>
      <c r="G3737" s="65">
        <v>2739.4</v>
      </c>
      <c r="H3737" s="65">
        <v>9386.2099999999991</v>
      </c>
      <c r="I3737" s="65">
        <v>3111.17</v>
      </c>
      <c r="J3737" s="65">
        <v>2536.56</v>
      </c>
      <c r="K3737" s="65">
        <v>3365.55</v>
      </c>
      <c r="L3737" s="65">
        <v>3003.7</v>
      </c>
      <c r="M3737" s="65">
        <v>3928.2</v>
      </c>
      <c r="N3737" s="65">
        <v>11458.2</v>
      </c>
      <c r="O3737" s="65">
        <v>-6808.2</v>
      </c>
      <c r="P3737" s="65">
        <v>-22929.35</v>
      </c>
      <c r="Q3737" s="65">
        <v>-13618.74</v>
      </c>
      <c r="R3737" s="65">
        <v>16162.55</v>
      </c>
      <c r="S3737" s="65">
        <v>6272.73</v>
      </c>
      <c r="T3737" s="65">
        <v>4023.3750000000005</v>
      </c>
      <c r="U3737" s="65">
        <v>-14235.579999999998</v>
      </c>
      <c r="V3737" s="65">
        <v>-12743.115000000002</v>
      </c>
    </row>
    <row r="3738" spans="1:22" x14ac:dyDescent="0.25">
      <c r="A3738">
        <v>3722</v>
      </c>
      <c r="B3738" s="65">
        <v>40.778399999999998</v>
      </c>
      <c r="C3738" s="65">
        <v>324.4905</v>
      </c>
      <c r="D3738" s="65">
        <v>14.1655</v>
      </c>
      <c r="E3738" s="65">
        <v>234.42410000000001</v>
      </c>
      <c r="F3738" s="65">
        <v>3090.5526</v>
      </c>
      <c r="G3738" s="65">
        <v>2667.7671999999998</v>
      </c>
      <c r="H3738" s="65">
        <v>10136.915499999999</v>
      </c>
      <c r="I3738" s="65">
        <v>3144.6738</v>
      </c>
      <c r="J3738" s="65">
        <v>2556.3319999999999</v>
      </c>
      <c r="K3738" s="65">
        <v>3295.1237000000001</v>
      </c>
      <c r="L3738" s="65">
        <v>-2578.8000000000002</v>
      </c>
      <c r="M3738" s="65">
        <v>-3435.7500000000005</v>
      </c>
      <c r="N3738" s="65">
        <v>5245.5</v>
      </c>
      <c r="O3738" s="65">
        <v>-16168.199999999999</v>
      </c>
      <c r="P3738" s="65">
        <v>33270.724999999999</v>
      </c>
      <c r="Q3738" s="65">
        <v>707.04000000000008</v>
      </c>
      <c r="R3738" s="65">
        <v>-21372.71</v>
      </c>
      <c r="S3738" s="65">
        <v>2921.9</v>
      </c>
      <c r="T3738" s="65">
        <v>1057.68</v>
      </c>
      <c r="U3738" s="65">
        <v>-149.38</v>
      </c>
      <c r="V3738" s="65">
        <v>-501.99499999999955</v>
      </c>
    </row>
    <row r="3739" spans="1:22" x14ac:dyDescent="0.25">
      <c r="A3739">
        <v>3723</v>
      </c>
      <c r="B3739" s="65">
        <v>40.72</v>
      </c>
      <c r="C3739" s="65">
        <v>321.18</v>
      </c>
      <c r="D3739" s="65">
        <v>14.51</v>
      </c>
      <c r="E3739" s="65">
        <v>227.06</v>
      </c>
      <c r="F3739" s="65">
        <v>3432.07</v>
      </c>
      <c r="G3739" s="65">
        <v>2656.15</v>
      </c>
      <c r="H3739" s="65">
        <v>9905.06</v>
      </c>
      <c r="I3739" s="65">
        <v>3172.9</v>
      </c>
      <c r="J3739" s="65">
        <v>2559.39</v>
      </c>
      <c r="K3739" s="65">
        <v>3296.27</v>
      </c>
      <c r="L3739" s="65">
        <v>-2152.5</v>
      </c>
      <c r="M3739" s="65">
        <v>1523.5500000000002</v>
      </c>
      <c r="N3739" s="65">
        <v>-8369.4</v>
      </c>
      <c r="O3739" s="65">
        <v>-1431</v>
      </c>
      <c r="P3739" s="65">
        <v>-52109.675000000003</v>
      </c>
      <c r="Q3739" s="65">
        <v>3029.94</v>
      </c>
      <c r="R3739" s="65">
        <v>-9780.1550000000007</v>
      </c>
      <c r="S3739" s="65">
        <v>99</v>
      </c>
      <c r="T3739" s="65">
        <v>598.81500000000005</v>
      </c>
      <c r="U3739" s="65">
        <v>-378.28</v>
      </c>
      <c r="V3739" s="65">
        <v>-68969.705000000002</v>
      </c>
    </row>
    <row r="3740" spans="1:22" x14ac:dyDescent="0.25">
      <c r="A3740">
        <v>3724</v>
      </c>
      <c r="B3740" s="65">
        <v>41.121200000000002</v>
      </c>
      <c r="C3740" s="65">
        <v>329.1782</v>
      </c>
      <c r="D3740" s="65">
        <v>14.4823</v>
      </c>
      <c r="E3740" s="65">
        <v>227.9502</v>
      </c>
      <c r="F3740" s="65">
        <v>3144.3177000000001</v>
      </c>
      <c r="G3740" s="65">
        <v>2735.2049999999999</v>
      </c>
      <c r="H3740" s="65">
        <v>9888.8179</v>
      </c>
      <c r="I3740" s="65">
        <v>3164.2532000000001</v>
      </c>
      <c r="J3740" s="65">
        <v>2566.1552000000001</v>
      </c>
      <c r="K3740" s="65">
        <v>3290.8427999999999</v>
      </c>
      <c r="L3740" s="65">
        <v>-4978.4000000000005</v>
      </c>
      <c r="M3740" s="65">
        <v>-10467.300000000001</v>
      </c>
      <c r="N3740" s="65">
        <v>-7109.7</v>
      </c>
      <c r="O3740" s="65">
        <v>-3220.4</v>
      </c>
      <c r="P3740" s="65">
        <v>19829.45</v>
      </c>
      <c r="Q3740" s="65">
        <v>-12780.52</v>
      </c>
      <c r="R3740" s="65">
        <v>-8967.83</v>
      </c>
      <c r="S3740" s="65">
        <v>963.95999999999992</v>
      </c>
      <c r="T3740" s="65">
        <v>-415.79999999999995</v>
      </c>
      <c r="U3740" s="65">
        <v>706.8</v>
      </c>
      <c r="V3740" s="65">
        <v>-26439.740000000005</v>
      </c>
    </row>
    <row r="3741" spans="1:22" x14ac:dyDescent="0.25">
      <c r="A3741">
        <v>3725</v>
      </c>
      <c r="B3741" s="65">
        <v>38.29</v>
      </c>
      <c r="C3741" s="65">
        <v>320.05</v>
      </c>
      <c r="D3741" s="65">
        <v>14.21</v>
      </c>
      <c r="E3741" s="65">
        <v>232.15</v>
      </c>
      <c r="F3741" s="65">
        <v>3115.81</v>
      </c>
      <c r="G3741" s="65">
        <v>2660.4</v>
      </c>
      <c r="H3741" s="65">
        <v>9631.01</v>
      </c>
      <c r="I3741" s="65">
        <v>3203.77</v>
      </c>
      <c r="J3741" s="65">
        <v>2545.0700000000002</v>
      </c>
      <c r="K3741" s="65">
        <v>3344.06</v>
      </c>
      <c r="L3741" s="65">
        <v>14817.6</v>
      </c>
      <c r="M3741" s="65">
        <v>3223.0499999999997</v>
      </c>
      <c r="N3741" s="65">
        <v>3467.1000000000004</v>
      </c>
      <c r="O3741" s="65">
        <v>-11623.4</v>
      </c>
      <c r="P3741" s="65">
        <v>26957.3</v>
      </c>
      <c r="Q3741" s="65">
        <v>2179.96</v>
      </c>
      <c r="R3741" s="65">
        <v>3922.6</v>
      </c>
      <c r="S3741" s="65">
        <v>-2987.59</v>
      </c>
      <c r="T3741" s="65">
        <v>2747.04</v>
      </c>
      <c r="U3741" s="65">
        <v>-9936.92</v>
      </c>
      <c r="V3741" s="65">
        <v>32766.739999999998</v>
      </c>
    </row>
    <row r="3742" spans="1:22" x14ac:dyDescent="0.25">
      <c r="A3742">
        <v>3726</v>
      </c>
      <c r="B3742" s="65">
        <v>40.376600000000003</v>
      </c>
      <c r="C3742" s="65">
        <v>327.7373</v>
      </c>
      <c r="D3742" s="65">
        <v>14.657</v>
      </c>
      <c r="E3742" s="65">
        <v>224.73750000000001</v>
      </c>
      <c r="F3742" s="65">
        <v>3334.6797000000001</v>
      </c>
      <c r="G3742" s="65">
        <v>2619.6127999999999</v>
      </c>
      <c r="H3742" s="65">
        <v>9449.7615999999998</v>
      </c>
      <c r="I3742" s="65">
        <v>3219.0005999999998</v>
      </c>
      <c r="J3742" s="65">
        <v>2563.0030999999999</v>
      </c>
      <c r="K3742" s="65">
        <v>3371.2361999999998</v>
      </c>
      <c r="L3742" s="65">
        <v>233.79999999999998</v>
      </c>
      <c r="M3742" s="65">
        <v>-8305.9500000000007</v>
      </c>
      <c r="N3742" s="65">
        <v>-13923</v>
      </c>
      <c r="O3742" s="65">
        <v>3205</v>
      </c>
      <c r="P3742" s="65">
        <v>-27761.05</v>
      </c>
      <c r="Q3742" s="65">
        <v>10337.92</v>
      </c>
      <c r="R3742" s="65">
        <v>12984.985000000001</v>
      </c>
      <c r="S3742" s="65">
        <v>-4510.78</v>
      </c>
      <c r="T3742" s="65">
        <v>57.015000000000001</v>
      </c>
      <c r="U3742" s="65">
        <v>-15371.88</v>
      </c>
      <c r="V3742" s="65">
        <v>-43053.939999999995</v>
      </c>
    </row>
    <row r="3743" spans="1:22" x14ac:dyDescent="0.25">
      <c r="A3743">
        <v>3727</v>
      </c>
      <c r="B3743" s="65">
        <v>40.200000000000003</v>
      </c>
      <c r="C3743" s="65">
        <v>318.07</v>
      </c>
      <c r="D3743" s="65">
        <v>14.34</v>
      </c>
      <c r="E3743" s="65">
        <v>237.19</v>
      </c>
      <c r="F3743" s="65">
        <v>3261.15</v>
      </c>
      <c r="G3743" s="65">
        <v>2671.65</v>
      </c>
      <c r="H3743" s="65">
        <v>9593.32</v>
      </c>
      <c r="I3743" s="65">
        <v>3222</v>
      </c>
      <c r="J3743" s="65">
        <v>2608.9699999999998</v>
      </c>
      <c r="K3743" s="65">
        <v>3319</v>
      </c>
      <c r="L3743" s="65">
        <v>1450.3999999999999</v>
      </c>
      <c r="M3743" s="65">
        <v>6201.0000000000009</v>
      </c>
      <c r="N3743" s="65">
        <v>-1665.3000000000002</v>
      </c>
      <c r="O3743" s="65">
        <v>-21691.4</v>
      </c>
      <c r="P3743" s="65">
        <v>-9378.0499999999993</v>
      </c>
      <c r="Q3743" s="65">
        <v>-69.86</v>
      </c>
      <c r="R3743" s="65">
        <v>5807.2249999999995</v>
      </c>
      <c r="S3743" s="65">
        <v>-4811.0999999999995</v>
      </c>
      <c r="T3743" s="65">
        <v>-6837.36</v>
      </c>
      <c r="U3743" s="65">
        <v>-4924.32</v>
      </c>
      <c r="V3743" s="65">
        <v>-35918.764999999999</v>
      </c>
    </row>
    <row r="3744" spans="1:22" x14ac:dyDescent="0.25">
      <c r="A3744">
        <v>3728</v>
      </c>
      <c r="B3744" s="65">
        <v>42.526299999999999</v>
      </c>
      <c r="C3744" s="65">
        <v>327.87439999999998</v>
      </c>
      <c r="D3744" s="65">
        <v>14.0062</v>
      </c>
      <c r="E3744" s="65">
        <v>227.01820000000001</v>
      </c>
      <c r="F3744" s="65">
        <v>3179.5943000000002</v>
      </c>
      <c r="G3744" s="65">
        <v>2628.7354</v>
      </c>
      <c r="H3744" s="65">
        <v>10089.3143</v>
      </c>
      <c r="I3744" s="65">
        <v>3149.0243999999998</v>
      </c>
      <c r="J3744" s="65">
        <v>2604.4493000000002</v>
      </c>
      <c r="K3744" s="65">
        <v>3337.6590000000001</v>
      </c>
      <c r="L3744" s="65">
        <v>-14814.099999999999</v>
      </c>
      <c r="M3744" s="65">
        <v>-8511.6</v>
      </c>
      <c r="N3744" s="65">
        <v>11458.2</v>
      </c>
      <c r="O3744" s="65">
        <v>-1356.4</v>
      </c>
      <c r="P3744" s="65">
        <v>11010.300000000001</v>
      </c>
      <c r="Q3744" s="65">
        <v>8513.4</v>
      </c>
      <c r="R3744" s="65">
        <v>-18992.650000000001</v>
      </c>
      <c r="S3744" s="65">
        <v>2486.84</v>
      </c>
      <c r="T3744" s="65">
        <v>-6159.915</v>
      </c>
      <c r="U3744" s="65">
        <v>-8656.44</v>
      </c>
      <c r="V3744" s="65">
        <v>-25022.364999999998</v>
      </c>
    </row>
    <row r="3745" spans="1:22" x14ac:dyDescent="0.25">
      <c r="A3745">
        <v>3729</v>
      </c>
      <c r="B3745" s="65">
        <v>40.76</v>
      </c>
      <c r="C3745" s="65">
        <v>315.64999999999998</v>
      </c>
      <c r="D3745" s="65">
        <v>14.8</v>
      </c>
      <c r="E3745" s="65">
        <v>227.81</v>
      </c>
      <c r="F3745" s="65">
        <v>3229.97</v>
      </c>
      <c r="G3745" s="65">
        <v>2632.52</v>
      </c>
      <c r="H3745" s="65">
        <v>9845.5499999999993</v>
      </c>
      <c r="I3745" s="65">
        <v>3140.28</v>
      </c>
      <c r="J3745" s="65">
        <v>2559.1999999999998</v>
      </c>
      <c r="K3745" s="65">
        <v>3321.95</v>
      </c>
      <c r="L3745" s="65">
        <v>-2462.6</v>
      </c>
      <c r="M3745" s="65">
        <v>9818.1</v>
      </c>
      <c r="N3745" s="65">
        <v>-19566.300000000003</v>
      </c>
      <c r="O3745" s="65">
        <v>-2949.8</v>
      </c>
      <c r="P3745" s="65">
        <v>-1583.5</v>
      </c>
      <c r="Q3745" s="65">
        <v>7756.18</v>
      </c>
      <c r="R3745" s="65">
        <v>-6804.25</v>
      </c>
      <c r="S3745" s="65">
        <v>3360.7999999999997</v>
      </c>
      <c r="T3745" s="65">
        <v>626.745</v>
      </c>
      <c r="U3745" s="65">
        <v>-5514.74</v>
      </c>
      <c r="V3745" s="65">
        <v>-17319.365000000002</v>
      </c>
    </row>
    <row r="3746" spans="1:22" x14ac:dyDescent="0.25">
      <c r="A3746">
        <v>3730</v>
      </c>
      <c r="B3746" s="65">
        <v>39.549900000000001</v>
      </c>
      <c r="C3746" s="65">
        <v>322.46730000000002</v>
      </c>
      <c r="D3746" s="65">
        <v>14.357100000000001</v>
      </c>
      <c r="E3746" s="65">
        <v>231.2242</v>
      </c>
      <c r="F3746" s="65">
        <v>3057.1487999999999</v>
      </c>
      <c r="G3746" s="65">
        <v>2581.6549</v>
      </c>
      <c r="H3746" s="65">
        <v>9490.9485999999997</v>
      </c>
      <c r="I3746" s="65">
        <v>3225.7026000000001</v>
      </c>
      <c r="J3746" s="65">
        <v>2628.8618000000001</v>
      </c>
      <c r="K3746" s="65">
        <v>3271.1008999999999</v>
      </c>
      <c r="L3746" s="65">
        <v>6020.7</v>
      </c>
      <c r="M3746" s="65">
        <v>-400.95</v>
      </c>
      <c r="N3746" s="65">
        <v>-2226.9</v>
      </c>
      <c r="O3746" s="65">
        <v>-9768.4</v>
      </c>
      <c r="P3746" s="65">
        <v>41621.675000000003</v>
      </c>
      <c r="Q3746" s="65">
        <v>17929.5</v>
      </c>
      <c r="R3746" s="65">
        <v>10925.635</v>
      </c>
      <c r="S3746" s="65">
        <v>-5180.9800000000005</v>
      </c>
      <c r="T3746" s="65">
        <v>-9821.7900000000009</v>
      </c>
      <c r="U3746" s="65">
        <v>4655.18</v>
      </c>
      <c r="V3746" s="65">
        <v>53753.67</v>
      </c>
    </row>
    <row r="3747" spans="1:22" x14ac:dyDescent="0.25">
      <c r="A3747">
        <v>3731</v>
      </c>
      <c r="B3747" s="65">
        <v>40.21</v>
      </c>
      <c r="C3747" s="65">
        <v>321.66000000000003</v>
      </c>
      <c r="D3747" s="65">
        <v>14.64</v>
      </c>
      <c r="E3747" s="65">
        <v>236.92</v>
      </c>
      <c r="F3747" s="65">
        <v>3103.21</v>
      </c>
      <c r="G3747" s="65">
        <v>2703.7</v>
      </c>
      <c r="H3747" s="65">
        <v>9562.52</v>
      </c>
      <c r="I3747" s="65">
        <v>3144.94</v>
      </c>
      <c r="J3747" s="65">
        <v>2537.0700000000002</v>
      </c>
      <c r="K3747" s="65">
        <v>3348.35</v>
      </c>
      <c r="L3747" s="65">
        <v>1397.2</v>
      </c>
      <c r="M3747" s="65">
        <v>811.5</v>
      </c>
      <c r="N3747" s="65">
        <v>-13209.3</v>
      </c>
      <c r="O3747" s="65">
        <v>-21154.399999999998</v>
      </c>
      <c r="P3747" s="65">
        <v>30106.324999999997</v>
      </c>
      <c r="Q3747" s="65">
        <v>-6478.6600000000008</v>
      </c>
      <c r="R3747" s="65">
        <v>7347.21</v>
      </c>
      <c r="S3747" s="65">
        <v>2894.9300000000003</v>
      </c>
      <c r="T3747" s="65">
        <v>3946.7249999999999</v>
      </c>
      <c r="U3747" s="65">
        <v>-10795</v>
      </c>
      <c r="V3747" s="65">
        <v>-5133.4699999999993</v>
      </c>
    </row>
    <row r="3748" spans="1:22" x14ac:dyDescent="0.25">
      <c r="A3748">
        <v>3732</v>
      </c>
      <c r="B3748" s="65">
        <v>41.259799999999998</v>
      </c>
      <c r="C3748" s="65">
        <v>328.28730000000002</v>
      </c>
      <c r="D3748" s="65">
        <v>14.192</v>
      </c>
      <c r="E3748" s="65">
        <v>225.5993</v>
      </c>
      <c r="F3748" s="65">
        <v>3150.8620999999998</v>
      </c>
      <c r="G3748" s="65">
        <v>2629.5356000000002</v>
      </c>
      <c r="H3748" s="65">
        <v>10184.131799999999</v>
      </c>
      <c r="I3748" s="65">
        <v>3175.3368</v>
      </c>
      <c r="J3748" s="65">
        <v>2578.3148000000001</v>
      </c>
      <c r="K3748" s="65">
        <v>3275.1030000000001</v>
      </c>
      <c r="L3748" s="65">
        <v>-5948.6</v>
      </c>
      <c r="M3748" s="65">
        <v>-9130.9500000000007</v>
      </c>
      <c r="N3748" s="65">
        <v>4212</v>
      </c>
      <c r="O3748" s="65">
        <v>1481.4</v>
      </c>
      <c r="P3748" s="65">
        <v>18193.349999999999</v>
      </c>
      <c r="Q3748" s="65">
        <v>8353.36</v>
      </c>
      <c r="R3748" s="65">
        <v>-23733.525000000001</v>
      </c>
      <c r="S3748" s="65">
        <v>-144.4</v>
      </c>
      <c r="T3748" s="65">
        <v>-2239.7399999999998</v>
      </c>
      <c r="U3748" s="65">
        <v>3854.76</v>
      </c>
      <c r="V3748" s="65">
        <v>-5102.345000000003</v>
      </c>
    </row>
    <row r="3749" spans="1:22" x14ac:dyDescent="0.25">
      <c r="A3749">
        <v>3733</v>
      </c>
      <c r="B3749" s="65">
        <v>39.78</v>
      </c>
      <c r="C3749" s="65">
        <v>325.45</v>
      </c>
      <c r="D3749" s="65">
        <v>14.31</v>
      </c>
      <c r="E3749" s="65">
        <v>225.81</v>
      </c>
      <c r="F3749" s="65">
        <v>3226.67</v>
      </c>
      <c r="G3749" s="65">
        <v>2649.76</v>
      </c>
      <c r="H3749" s="65">
        <v>9255.65</v>
      </c>
      <c r="I3749" s="65">
        <v>3092.43</v>
      </c>
      <c r="J3749" s="65">
        <v>2521.77</v>
      </c>
      <c r="K3749" s="65">
        <v>3281.83</v>
      </c>
      <c r="L3749" s="65">
        <v>4436.6000000000004</v>
      </c>
      <c r="M3749" s="65">
        <v>-4873.95</v>
      </c>
      <c r="N3749" s="65">
        <v>-249.60000000000002</v>
      </c>
      <c r="O3749" s="65">
        <v>1063.8000000000002</v>
      </c>
      <c r="P3749" s="65">
        <v>-758.875</v>
      </c>
      <c r="Q3749" s="65">
        <v>4309.4000000000005</v>
      </c>
      <c r="R3749" s="65">
        <v>22690.584999999999</v>
      </c>
      <c r="S3749" s="65">
        <v>8146.59</v>
      </c>
      <c r="T3749" s="65">
        <v>6242.43</v>
      </c>
      <c r="U3749" s="65">
        <v>2508.8200000000002</v>
      </c>
      <c r="V3749" s="65">
        <v>43515.8</v>
      </c>
    </row>
    <row r="3750" spans="1:22" x14ac:dyDescent="0.25">
      <c r="A3750">
        <v>3734</v>
      </c>
      <c r="B3750" s="65">
        <v>41.267099999999999</v>
      </c>
      <c r="C3750" s="65">
        <v>332.05669999999998</v>
      </c>
      <c r="D3750" s="65">
        <v>14.169499999999999</v>
      </c>
      <c r="E3750" s="65">
        <v>228.73179999999999</v>
      </c>
      <c r="F3750" s="65">
        <v>3354.3274999999999</v>
      </c>
      <c r="G3750" s="65">
        <v>2646.9513000000002</v>
      </c>
      <c r="H3750" s="65">
        <v>9730.4161999999997</v>
      </c>
      <c r="I3750" s="65">
        <v>3181.4029</v>
      </c>
      <c r="J3750" s="65">
        <v>2633.8350999999998</v>
      </c>
      <c r="K3750" s="65">
        <v>3330.6930000000002</v>
      </c>
      <c r="L3750" s="65">
        <v>-5999.7</v>
      </c>
      <c r="M3750" s="65">
        <v>-14785.05</v>
      </c>
      <c r="N3750" s="65">
        <v>5089.5</v>
      </c>
      <c r="O3750" s="65">
        <v>-4783.5999999999995</v>
      </c>
      <c r="P3750" s="65">
        <v>-32673</v>
      </c>
      <c r="Q3750" s="65">
        <v>4870.2199999999993</v>
      </c>
      <c r="R3750" s="65">
        <v>-1047.7449999999999</v>
      </c>
      <c r="S3750" s="65">
        <v>-751.01</v>
      </c>
      <c r="T3750" s="65">
        <v>-10567.785</v>
      </c>
      <c r="U3750" s="65">
        <v>-7263.2400000000007</v>
      </c>
      <c r="V3750" s="65">
        <v>-67911.41</v>
      </c>
    </row>
    <row r="3751" spans="1:22" x14ac:dyDescent="0.25">
      <c r="A3751">
        <v>3735</v>
      </c>
      <c r="B3751" s="65">
        <v>40.369999999999997</v>
      </c>
      <c r="C3751" s="65">
        <v>333.32</v>
      </c>
      <c r="D3751" s="65">
        <v>14</v>
      </c>
      <c r="E3751" s="65">
        <v>227.87</v>
      </c>
      <c r="F3751" s="65">
        <v>3245.37</v>
      </c>
      <c r="G3751" s="65">
        <v>2684.61</v>
      </c>
      <c r="H3751" s="65">
        <v>9662.7999999999993</v>
      </c>
      <c r="I3751" s="65">
        <v>3179.81</v>
      </c>
      <c r="J3751" s="65">
        <v>2547.44</v>
      </c>
      <c r="K3751" s="65">
        <v>3291.41</v>
      </c>
      <c r="L3751" s="65">
        <v>305.90000000000003</v>
      </c>
      <c r="M3751" s="65">
        <v>-16679.400000000001</v>
      </c>
      <c r="N3751" s="65">
        <v>11524.5</v>
      </c>
      <c r="O3751" s="65">
        <v>-3064.4</v>
      </c>
      <c r="P3751" s="65">
        <v>-5434.2750000000005</v>
      </c>
      <c r="Q3751" s="65">
        <v>-2661.2400000000002</v>
      </c>
      <c r="R3751" s="65">
        <v>2332.9899999999998</v>
      </c>
      <c r="S3751" s="65">
        <v>-592</v>
      </c>
      <c r="T3751" s="65">
        <v>2391.375</v>
      </c>
      <c r="U3751" s="65">
        <v>592.72</v>
      </c>
      <c r="V3751" s="65">
        <v>-11283.830000000004</v>
      </c>
    </row>
    <row r="3752" spans="1:22" x14ac:dyDescent="0.25">
      <c r="A3752">
        <v>3736</v>
      </c>
      <c r="B3752" s="65">
        <v>41.720700000000001</v>
      </c>
      <c r="C3752" s="65">
        <v>318.02550000000002</v>
      </c>
      <c r="D3752" s="65">
        <v>14.2394</v>
      </c>
      <c r="E3752" s="65">
        <v>226.8443</v>
      </c>
      <c r="F3752" s="65">
        <v>3267.3490000000002</v>
      </c>
      <c r="G3752" s="65">
        <v>2652.4829</v>
      </c>
      <c r="H3752" s="65">
        <v>9705.7438000000002</v>
      </c>
      <c r="I3752" s="65">
        <v>3188.6095</v>
      </c>
      <c r="J3752" s="65">
        <v>2629.3009000000002</v>
      </c>
      <c r="K3752" s="65">
        <v>3297.9477000000002</v>
      </c>
      <c r="L3752" s="65">
        <v>-9174.9</v>
      </c>
      <c r="M3752" s="65">
        <v>6261.75</v>
      </c>
      <c r="N3752" s="65">
        <v>2363.4</v>
      </c>
      <c r="O3752" s="65">
        <v>-1008.5999999999999</v>
      </c>
      <c r="P3752" s="65">
        <v>-10928.375</v>
      </c>
      <c r="Q3752" s="65">
        <v>3763.9</v>
      </c>
      <c r="R3752" s="65">
        <v>185.875</v>
      </c>
      <c r="S3752" s="65">
        <v>-1471.6699999999998</v>
      </c>
      <c r="T3752" s="65">
        <v>-9887.6549999999988</v>
      </c>
      <c r="U3752" s="65">
        <v>-714.18</v>
      </c>
      <c r="V3752" s="65">
        <v>-20610.454999999998</v>
      </c>
    </row>
    <row r="3753" spans="1:22" x14ac:dyDescent="0.25">
      <c r="A3753">
        <v>3737</v>
      </c>
      <c r="B3753" s="65">
        <v>40.729999999999997</v>
      </c>
      <c r="C3753" s="65">
        <v>319.67</v>
      </c>
      <c r="D3753" s="65">
        <v>14.53</v>
      </c>
      <c r="E3753" s="65">
        <v>224.65</v>
      </c>
      <c r="F3753" s="65">
        <v>3326.31</v>
      </c>
      <c r="G3753" s="65">
        <v>2688.38</v>
      </c>
      <c r="H3753" s="65">
        <v>9676.2800000000007</v>
      </c>
      <c r="I3753" s="65">
        <v>3179.37</v>
      </c>
      <c r="J3753" s="65">
        <v>2568.9</v>
      </c>
      <c r="K3753" s="65">
        <v>3242.55</v>
      </c>
      <c r="L3753" s="65">
        <v>-2260.3000000000002</v>
      </c>
      <c r="M3753" s="65">
        <v>3791.4</v>
      </c>
      <c r="N3753" s="65">
        <v>-8981.7000000000007</v>
      </c>
      <c r="O3753" s="65">
        <v>3371.7999999999997</v>
      </c>
      <c r="P3753" s="65">
        <v>-25668.775000000001</v>
      </c>
      <c r="Q3753" s="65">
        <v>-3415.88</v>
      </c>
      <c r="R3753" s="65">
        <v>1658.86</v>
      </c>
      <c r="S3753" s="65">
        <v>-547.88</v>
      </c>
      <c r="T3753" s="65">
        <v>-826.86</v>
      </c>
      <c r="U3753" s="65">
        <v>10364.82</v>
      </c>
      <c r="V3753" s="65">
        <v>-22514.514999999999</v>
      </c>
    </row>
    <row r="3754" spans="1:22" x14ac:dyDescent="0.25">
      <c r="A3754">
        <v>3738</v>
      </c>
      <c r="B3754" s="65">
        <v>39.141800000000003</v>
      </c>
      <c r="C3754" s="65">
        <v>327.87349999999998</v>
      </c>
      <c r="D3754" s="65">
        <v>14.715400000000001</v>
      </c>
      <c r="E3754" s="65">
        <v>242.29920000000001</v>
      </c>
      <c r="F3754" s="65">
        <v>3113.0707000000002</v>
      </c>
      <c r="G3754" s="65">
        <v>2681.0245</v>
      </c>
      <c r="H3754" s="65">
        <v>9996.8351999999995</v>
      </c>
      <c r="I3754" s="65">
        <v>3107.0529999999999</v>
      </c>
      <c r="J3754" s="65">
        <v>2565.2941000000001</v>
      </c>
      <c r="K3754" s="65">
        <v>3240.4499000000001</v>
      </c>
      <c r="L3754" s="65">
        <v>8877.4</v>
      </c>
      <c r="M3754" s="65">
        <v>-8510.25</v>
      </c>
      <c r="N3754" s="65">
        <v>-16200.6</v>
      </c>
      <c r="O3754" s="65">
        <v>-31918.399999999998</v>
      </c>
      <c r="P3754" s="65">
        <v>27641.200000000001</v>
      </c>
      <c r="Q3754" s="65">
        <v>-1944.4199999999998</v>
      </c>
      <c r="R3754" s="65">
        <v>-14368.695</v>
      </c>
      <c r="S3754" s="65">
        <v>6683.98</v>
      </c>
      <c r="T3754" s="65">
        <v>-286.63499999999999</v>
      </c>
      <c r="U3754" s="65">
        <v>10785.380000000001</v>
      </c>
      <c r="V3754" s="65">
        <v>-19241.039999999997</v>
      </c>
    </row>
    <row r="3755" spans="1:22" x14ac:dyDescent="0.25">
      <c r="A3755">
        <v>3739</v>
      </c>
      <c r="B3755" s="65">
        <v>40.020000000000003</v>
      </c>
      <c r="C3755" s="65">
        <v>328.41</v>
      </c>
      <c r="D3755" s="65">
        <v>14.04</v>
      </c>
      <c r="E3755" s="65">
        <v>216.6</v>
      </c>
      <c r="F3755" s="65">
        <v>3169.03</v>
      </c>
      <c r="G3755" s="65">
        <v>2691.13</v>
      </c>
      <c r="H3755" s="65">
        <v>9566.67</v>
      </c>
      <c r="I3755" s="65">
        <v>3178.36</v>
      </c>
      <c r="J3755" s="65">
        <v>2531.4299999999998</v>
      </c>
      <c r="K3755" s="65">
        <v>3219.58</v>
      </c>
      <c r="L3755" s="65">
        <v>2756.6</v>
      </c>
      <c r="M3755" s="65">
        <v>-9316.35</v>
      </c>
      <c r="N3755" s="65">
        <v>10319.4</v>
      </c>
      <c r="O3755" s="65">
        <v>19475</v>
      </c>
      <c r="P3755" s="65">
        <v>13651.075000000001</v>
      </c>
      <c r="Q3755" s="65">
        <v>-3964.5400000000004</v>
      </c>
      <c r="R3755" s="65">
        <v>7139.7999999999993</v>
      </c>
      <c r="S3755" s="65">
        <v>-446.3</v>
      </c>
      <c r="T3755" s="65">
        <v>4792.6499999999996</v>
      </c>
      <c r="U3755" s="65">
        <v>14959.2</v>
      </c>
      <c r="V3755" s="65">
        <v>59366.535000000003</v>
      </c>
    </row>
    <row r="3756" spans="1:22" x14ac:dyDescent="0.25">
      <c r="A3756">
        <v>3740</v>
      </c>
      <c r="B3756" s="65">
        <v>39.1419</v>
      </c>
      <c r="C3756" s="65">
        <v>326.2002</v>
      </c>
      <c r="D3756" s="65">
        <v>14.2098</v>
      </c>
      <c r="E3756" s="65">
        <v>225.077</v>
      </c>
      <c r="F3756" s="65">
        <v>3331.9798000000001</v>
      </c>
      <c r="G3756" s="65">
        <v>2625.0419000000002</v>
      </c>
      <c r="H3756" s="65">
        <v>9269.8155000000006</v>
      </c>
      <c r="I3756" s="65">
        <v>3217.6048000000001</v>
      </c>
      <c r="J3756" s="65">
        <v>2537.5237000000002</v>
      </c>
      <c r="K3756" s="65">
        <v>3342.1534000000001</v>
      </c>
      <c r="L3756" s="65">
        <v>8876.7000000000007</v>
      </c>
      <c r="M3756" s="65">
        <v>-6000.3</v>
      </c>
      <c r="N3756" s="65">
        <v>3517.8</v>
      </c>
      <c r="O3756" s="65">
        <v>2526</v>
      </c>
      <c r="P3756" s="65">
        <v>-27086.075000000001</v>
      </c>
      <c r="Q3756" s="65">
        <v>9252.1</v>
      </c>
      <c r="R3756" s="65">
        <v>21982.29</v>
      </c>
      <c r="S3756" s="65">
        <v>-4371.2000000000007</v>
      </c>
      <c r="T3756" s="65">
        <v>3878.9250000000002</v>
      </c>
      <c r="U3756" s="65">
        <v>-9555.32</v>
      </c>
      <c r="V3756" s="65">
        <v>3020.9200000000019</v>
      </c>
    </row>
    <row r="3757" spans="1:22" x14ac:dyDescent="0.25">
      <c r="A3757">
        <v>3741</v>
      </c>
      <c r="B3757" s="65">
        <v>38.549999999999997</v>
      </c>
      <c r="C3757" s="65">
        <v>324.89999999999998</v>
      </c>
      <c r="D3757" s="65">
        <v>14.37</v>
      </c>
      <c r="E3757" s="65">
        <v>221.54</v>
      </c>
      <c r="F3757" s="65">
        <v>3084.11</v>
      </c>
      <c r="G3757" s="65">
        <v>2727.72</v>
      </c>
      <c r="H3757" s="65">
        <v>9535.81</v>
      </c>
      <c r="I3757" s="65">
        <v>3190.63</v>
      </c>
      <c r="J3757" s="65">
        <v>2570.14</v>
      </c>
      <c r="K3757" s="65">
        <v>3164.83</v>
      </c>
      <c r="L3757" s="65">
        <v>13015.1</v>
      </c>
      <c r="M3757" s="65">
        <v>-4056.3</v>
      </c>
      <c r="N3757" s="65">
        <v>-2550.6</v>
      </c>
      <c r="O3757" s="65">
        <v>9599</v>
      </c>
      <c r="P3757" s="65">
        <v>34882.1</v>
      </c>
      <c r="Q3757" s="65">
        <v>-11283.5</v>
      </c>
      <c r="R3757" s="65">
        <v>8682.4250000000011</v>
      </c>
      <c r="S3757" s="65">
        <v>-1673.51</v>
      </c>
      <c r="T3757" s="65">
        <v>-1013.895</v>
      </c>
      <c r="U3757" s="65">
        <v>25908.720000000001</v>
      </c>
      <c r="V3757" s="65">
        <v>71509.540000000008</v>
      </c>
    </row>
    <row r="3758" spans="1:22" x14ac:dyDescent="0.25">
      <c r="A3758">
        <v>3742</v>
      </c>
      <c r="B3758" s="65">
        <v>40.090800000000002</v>
      </c>
      <c r="C3758" s="65">
        <v>323.3399</v>
      </c>
      <c r="D3758" s="65">
        <v>14.2699</v>
      </c>
      <c r="E3758" s="65">
        <v>223.2681</v>
      </c>
      <c r="F3758" s="65">
        <v>3229.7474000000002</v>
      </c>
      <c r="G3758" s="65">
        <v>2631.8694999999998</v>
      </c>
      <c r="H3758" s="65">
        <v>9393.1617999999999</v>
      </c>
      <c r="I3758" s="65">
        <v>3133.9679999999998</v>
      </c>
      <c r="J3758" s="65">
        <v>2549.6493999999998</v>
      </c>
      <c r="K3758" s="65">
        <v>3365.0841999999998</v>
      </c>
      <c r="L3758" s="65">
        <v>2234.4</v>
      </c>
      <c r="M3758" s="65">
        <v>-1709.85</v>
      </c>
      <c r="N3758" s="65">
        <v>1173.8999999999999</v>
      </c>
      <c r="O3758" s="65">
        <v>6143.7999999999993</v>
      </c>
      <c r="P3758" s="65">
        <v>-1527.9750000000001</v>
      </c>
      <c r="Q3758" s="65">
        <v>7886.579999999999</v>
      </c>
      <c r="R3758" s="65">
        <v>15814.975</v>
      </c>
      <c r="S3758" s="65">
        <v>3992.4799999999996</v>
      </c>
      <c r="T3758" s="65">
        <v>2060.0700000000002</v>
      </c>
      <c r="U3758" s="65">
        <v>-14141.480000000001</v>
      </c>
      <c r="V3758" s="65">
        <v>21926.899999999994</v>
      </c>
    </row>
    <row r="3759" spans="1:22" x14ac:dyDescent="0.25">
      <c r="A3759">
        <v>3743</v>
      </c>
      <c r="B3759" s="65">
        <v>41.59</v>
      </c>
      <c r="C3759" s="65">
        <v>335.54</v>
      </c>
      <c r="D3759" s="65">
        <v>13.98</v>
      </c>
      <c r="E3759" s="65">
        <v>227.2</v>
      </c>
      <c r="F3759" s="65">
        <v>3157.22</v>
      </c>
      <c r="G3759" s="65">
        <v>2642.69</v>
      </c>
      <c r="H3759" s="65">
        <v>10022.66</v>
      </c>
      <c r="I3759" s="65">
        <v>3200.62</v>
      </c>
      <c r="J3759" s="65">
        <v>2556.92</v>
      </c>
      <c r="K3759" s="65">
        <v>3320.04</v>
      </c>
      <c r="L3759" s="65">
        <v>-8274.6999999999989</v>
      </c>
      <c r="M3759" s="65">
        <v>-20006.400000000001</v>
      </c>
      <c r="N3759" s="65">
        <v>12456.6</v>
      </c>
      <c r="O3759" s="65">
        <v>-1723.2</v>
      </c>
      <c r="P3759" s="65">
        <v>16604.849999999999</v>
      </c>
      <c r="Q3759" s="65">
        <v>5722.4</v>
      </c>
      <c r="R3759" s="65">
        <v>-15660.035</v>
      </c>
      <c r="S3759" s="65">
        <v>-2673.18</v>
      </c>
      <c r="T3759" s="65">
        <v>969.87</v>
      </c>
      <c r="U3759" s="65">
        <v>-5133.5999999999995</v>
      </c>
      <c r="V3759" s="65">
        <v>-17717.394999999997</v>
      </c>
    </row>
    <row r="3760" spans="1:22" x14ac:dyDescent="0.25">
      <c r="A3760">
        <v>3744</v>
      </c>
      <c r="B3760" s="65">
        <v>40.033700000000003</v>
      </c>
      <c r="C3760" s="65">
        <v>324.7516</v>
      </c>
      <c r="D3760" s="65">
        <v>14.8714</v>
      </c>
      <c r="E3760" s="65">
        <v>224.48509999999999</v>
      </c>
      <c r="F3760" s="65">
        <v>3135.7004000000002</v>
      </c>
      <c r="G3760" s="65">
        <v>2633.7925</v>
      </c>
      <c r="H3760" s="65">
        <v>9435.7870000000003</v>
      </c>
      <c r="I3760" s="65">
        <v>3194.4108999999999</v>
      </c>
      <c r="J3760" s="65">
        <v>2585.9769000000001</v>
      </c>
      <c r="K3760" s="65">
        <v>3310.3134</v>
      </c>
      <c r="L3760" s="65">
        <v>2634.1000000000004</v>
      </c>
      <c r="M3760" s="65">
        <v>-3827.4</v>
      </c>
      <c r="N3760" s="65">
        <v>-22284.600000000002</v>
      </c>
      <c r="O3760" s="65">
        <v>3709.8</v>
      </c>
      <c r="P3760" s="65">
        <v>21983.775000000001</v>
      </c>
      <c r="Q3760" s="65">
        <v>7501.9800000000005</v>
      </c>
      <c r="R3760" s="65">
        <v>13683.715</v>
      </c>
      <c r="S3760" s="65">
        <v>-2051.81</v>
      </c>
      <c r="T3760" s="65">
        <v>-3389.0549999999998</v>
      </c>
      <c r="U3760" s="65">
        <v>-3187.32</v>
      </c>
      <c r="V3760" s="65">
        <v>14773.184999999998</v>
      </c>
    </row>
    <row r="3761" spans="1:22" x14ac:dyDescent="0.25">
      <c r="A3761">
        <v>3745</v>
      </c>
      <c r="B3761" s="65">
        <v>41.35</v>
      </c>
      <c r="C3761" s="65">
        <v>322.55</v>
      </c>
      <c r="D3761" s="65">
        <v>14.05</v>
      </c>
      <c r="E3761" s="65">
        <v>241.8</v>
      </c>
      <c r="F3761" s="65">
        <v>3183.45</v>
      </c>
      <c r="G3761" s="65">
        <v>2653.09</v>
      </c>
      <c r="H3761" s="65">
        <v>9476.17</v>
      </c>
      <c r="I3761" s="65">
        <v>3126.72</v>
      </c>
      <c r="J3761" s="65">
        <v>2537.91</v>
      </c>
      <c r="K3761" s="65">
        <v>3304.86</v>
      </c>
      <c r="L3761" s="65">
        <v>-6593.2999999999993</v>
      </c>
      <c r="M3761" s="65">
        <v>-524.70000000000005</v>
      </c>
      <c r="N3761" s="65">
        <v>9909.9</v>
      </c>
      <c r="O3761" s="65">
        <v>-30919</v>
      </c>
      <c r="P3761" s="65">
        <v>10047.299999999999</v>
      </c>
      <c r="Q3761" s="65">
        <v>3643.3199999999997</v>
      </c>
      <c r="R3761" s="65">
        <v>11664.77</v>
      </c>
      <c r="S3761" s="65">
        <v>4717.6099999999997</v>
      </c>
      <c r="T3761" s="65">
        <v>3820.6350000000002</v>
      </c>
      <c r="U3761" s="65">
        <v>-2096.8599999999997</v>
      </c>
      <c r="V3761" s="65">
        <v>3669.6750000000011</v>
      </c>
    </row>
    <row r="3762" spans="1:22" x14ac:dyDescent="0.25">
      <c r="A3762">
        <v>3746</v>
      </c>
      <c r="B3762" s="65">
        <v>41.3765</v>
      </c>
      <c r="C3762" s="65">
        <v>320.04239999999999</v>
      </c>
      <c r="D3762" s="65">
        <v>14.296099999999999</v>
      </c>
      <c r="E3762" s="65">
        <v>216.9511</v>
      </c>
      <c r="F3762" s="65">
        <v>3375.3180000000002</v>
      </c>
      <c r="G3762" s="65">
        <v>2721.4728</v>
      </c>
      <c r="H3762" s="65">
        <v>9732.8793000000005</v>
      </c>
      <c r="I3762" s="65">
        <v>3115.7936</v>
      </c>
      <c r="J3762" s="65">
        <v>2577.3551000000002</v>
      </c>
      <c r="K3762" s="65">
        <v>3261.3622</v>
      </c>
      <c r="L3762" s="65">
        <v>-6765.5</v>
      </c>
      <c r="M3762" s="65">
        <v>3236.4</v>
      </c>
      <c r="N3762" s="65">
        <v>152.1</v>
      </c>
      <c r="O3762" s="65">
        <v>18777.8</v>
      </c>
      <c r="P3762" s="65">
        <v>-37920.625</v>
      </c>
      <c r="Q3762" s="65">
        <v>-10034.08</v>
      </c>
      <c r="R3762" s="65">
        <v>-1170.8999999999999</v>
      </c>
      <c r="S3762" s="65">
        <v>5809.92</v>
      </c>
      <c r="T3762" s="65">
        <v>-2095.7849999999999</v>
      </c>
      <c r="U3762" s="65">
        <v>6602.92</v>
      </c>
      <c r="V3762" s="65">
        <v>-23407.75</v>
      </c>
    </row>
    <row r="3763" spans="1:22" x14ac:dyDescent="0.25">
      <c r="A3763">
        <v>3747</v>
      </c>
      <c r="B3763" s="65">
        <v>40.25</v>
      </c>
      <c r="C3763" s="65">
        <v>321.25</v>
      </c>
      <c r="D3763" s="65">
        <v>14.37</v>
      </c>
      <c r="E3763" s="65">
        <v>213.23</v>
      </c>
      <c r="F3763" s="65">
        <v>3264.2</v>
      </c>
      <c r="G3763" s="65">
        <v>2730.28</v>
      </c>
      <c r="H3763" s="65">
        <v>9754.57</v>
      </c>
      <c r="I3763" s="65">
        <v>3128.93</v>
      </c>
      <c r="J3763" s="65">
        <v>2565.5100000000002</v>
      </c>
      <c r="K3763" s="65">
        <v>3273.8</v>
      </c>
      <c r="L3763" s="65">
        <v>1125.5999999999999</v>
      </c>
      <c r="M3763" s="65">
        <v>1417.8</v>
      </c>
      <c r="N3763" s="65">
        <v>-2905.5</v>
      </c>
      <c r="O3763" s="65">
        <v>26229.600000000002</v>
      </c>
      <c r="P3763" s="65">
        <v>-10140.425000000001</v>
      </c>
      <c r="Q3763" s="65">
        <v>-11795.46</v>
      </c>
      <c r="R3763" s="65">
        <v>-2255.19</v>
      </c>
      <c r="S3763" s="65">
        <v>4496.72</v>
      </c>
      <c r="T3763" s="65">
        <v>-318.39</v>
      </c>
      <c r="U3763" s="65">
        <v>4115.16</v>
      </c>
      <c r="V3763" s="65">
        <v>9969.9150000000009</v>
      </c>
    </row>
    <row r="3764" spans="1:22" x14ac:dyDescent="0.25">
      <c r="A3764">
        <v>3748</v>
      </c>
      <c r="B3764" s="65">
        <v>40.223599999999998</v>
      </c>
      <c r="C3764" s="65">
        <v>320.83429999999998</v>
      </c>
      <c r="D3764" s="65">
        <v>14.358499999999999</v>
      </c>
      <c r="E3764" s="65">
        <v>218.3203</v>
      </c>
      <c r="F3764" s="65">
        <v>3315.7478000000001</v>
      </c>
      <c r="G3764" s="65">
        <v>2639.4018999999998</v>
      </c>
      <c r="H3764" s="65">
        <v>9882.1478000000006</v>
      </c>
      <c r="I3764" s="65">
        <v>3160.4533999999999</v>
      </c>
      <c r="J3764" s="65">
        <v>2534.6738</v>
      </c>
      <c r="K3764" s="65">
        <v>3203.8391999999999</v>
      </c>
      <c r="L3764" s="65">
        <v>1304.8000000000002</v>
      </c>
      <c r="M3764" s="65">
        <v>2048.5499999999997</v>
      </c>
      <c r="N3764" s="65">
        <v>-2281.5</v>
      </c>
      <c r="O3764" s="65">
        <v>16039.400000000001</v>
      </c>
      <c r="P3764" s="65">
        <v>-23028.075000000001</v>
      </c>
      <c r="Q3764" s="65">
        <v>6380.1</v>
      </c>
      <c r="R3764" s="65">
        <v>-8634.3249999999989</v>
      </c>
      <c r="S3764" s="65">
        <v>1343.9399999999998</v>
      </c>
      <c r="T3764" s="65">
        <v>4306.41</v>
      </c>
      <c r="U3764" s="65">
        <v>18107.52</v>
      </c>
      <c r="V3764" s="65">
        <v>15586.82</v>
      </c>
    </row>
    <row r="3765" spans="1:22" x14ac:dyDescent="0.25">
      <c r="A3765">
        <v>3749</v>
      </c>
      <c r="B3765" s="65">
        <v>41.07</v>
      </c>
      <c r="C3765" s="65">
        <v>327.63</v>
      </c>
      <c r="D3765" s="65">
        <v>14.31</v>
      </c>
      <c r="E3765" s="65">
        <v>225.55</v>
      </c>
      <c r="F3765" s="65">
        <v>3170.41</v>
      </c>
      <c r="G3765" s="65">
        <v>2724.17</v>
      </c>
      <c r="H3765" s="65">
        <v>9506.39</v>
      </c>
      <c r="I3765" s="65">
        <v>3192.64</v>
      </c>
      <c r="J3765" s="65">
        <v>2524.5500000000002</v>
      </c>
      <c r="K3765" s="65">
        <v>3295.99</v>
      </c>
      <c r="L3765" s="65">
        <v>-4596.2</v>
      </c>
      <c r="M3765" s="65">
        <v>-8151.9</v>
      </c>
      <c r="N3765" s="65">
        <v>-479.7</v>
      </c>
      <c r="O3765" s="65">
        <v>1583.2</v>
      </c>
      <c r="P3765" s="65">
        <v>13306.775</v>
      </c>
      <c r="Q3765" s="65">
        <v>-10574.38</v>
      </c>
      <c r="R3765" s="65">
        <v>10153.56</v>
      </c>
      <c r="S3765" s="65">
        <v>-1874.7399999999998</v>
      </c>
      <c r="T3765" s="65">
        <v>5824.4850000000006</v>
      </c>
      <c r="U3765" s="65">
        <v>-323.60000000000002</v>
      </c>
      <c r="V3765" s="65">
        <v>4867.5000000000018</v>
      </c>
    </row>
    <row r="3766" spans="1:22" x14ac:dyDescent="0.25">
      <c r="A3766">
        <v>3750</v>
      </c>
      <c r="B3766" s="65">
        <v>40.1113</v>
      </c>
      <c r="C3766" s="65">
        <v>326.7559</v>
      </c>
      <c r="D3766" s="65">
        <v>14.2272</v>
      </c>
      <c r="E3766" s="65">
        <v>229.5735</v>
      </c>
      <c r="F3766" s="65">
        <v>3324.6750999999999</v>
      </c>
      <c r="G3766" s="65">
        <v>2681.6034</v>
      </c>
      <c r="H3766" s="65">
        <v>9616.3791999999994</v>
      </c>
      <c r="I3766" s="65">
        <v>3118.4405000000002</v>
      </c>
      <c r="J3766" s="65">
        <v>2547.317</v>
      </c>
      <c r="K3766" s="65">
        <v>3301.1538999999998</v>
      </c>
      <c r="L3766" s="65">
        <v>2090.9</v>
      </c>
      <c r="M3766" s="65">
        <v>-6833.85</v>
      </c>
      <c r="N3766" s="65">
        <v>2839.2000000000003</v>
      </c>
      <c r="O3766" s="65">
        <v>-6467</v>
      </c>
      <c r="P3766" s="65">
        <v>-25259.899999999998</v>
      </c>
      <c r="Q3766" s="65">
        <v>-2060.1999999999998</v>
      </c>
      <c r="R3766" s="65">
        <v>4654.1049999999996</v>
      </c>
      <c r="S3766" s="65">
        <v>5545.2300000000005</v>
      </c>
      <c r="T3766" s="65">
        <v>2409.9299999999998</v>
      </c>
      <c r="U3766" s="65">
        <v>-1355.42</v>
      </c>
      <c r="V3766" s="65">
        <v>-24437.00499999999</v>
      </c>
    </row>
    <row r="3767" spans="1:22" x14ac:dyDescent="0.25">
      <c r="A3767">
        <v>3751</v>
      </c>
      <c r="B3767" s="65">
        <v>40.340000000000003</v>
      </c>
      <c r="C3767" s="65">
        <v>319.16000000000003</v>
      </c>
      <c r="D3767" s="65">
        <v>14.22</v>
      </c>
      <c r="E3767" s="65">
        <v>229.1</v>
      </c>
      <c r="F3767" s="65">
        <v>3260.1</v>
      </c>
      <c r="G3767" s="65">
        <v>2768.03</v>
      </c>
      <c r="H3767" s="65">
        <v>9526.69</v>
      </c>
      <c r="I3767" s="65">
        <v>3233.38</v>
      </c>
      <c r="J3767" s="65">
        <v>2565.1999999999998</v>
      </c>
      <c r="K3767" s="65">
        <v>3289.73</v>
      </c>
      <c r="L3767" s="65">
        <v>501.9</v>
      </c>
      <c r="M3767" s="65">
        <v>4561.05</v>
      </c>
      <c r="N3767" s="65">
        <v>3198</v>
      </c>
      <c r="O3767" s="65">
        <v>-5520.2</v>
      </c>
      <c r="P3767" s="65">
        <v>-9115.4249999999993</v>
      </c>
      <c r="Q3767" s="65">
        <v>-19345.34</v>
      </c>
      <c r="R3767" s="65">
        <v>9138.8149999999987</v>
      </c>
      <c r="S3767" s="65">
        <v>-5948.73</v>
      </c>
      <c r="T3767" s="65">
        <v>-272.80500000000001</v>
      </c>
      <c r="U3767" s="65">
        <v>930.26</v>
      </c>
      <c r="V3767" s="65">
        <v>-21872.475000000002</v>
      </c>
    </row>
    <row r="3768" spans="1:22" x14ac:dyDescent="0.25">
      <c r="A3768">
        <v>3752</v>
      </c>
      <c r="B3768" s="65">
        <v>40.432400000000001</v>
      </c>
      <c r="C3768" s="65">
        <v>311.42039999999997</v>
      </c>
      <c r="D3768" s="65">
        <v>14.0784</v>
      </c>
      <c r="E3768" s="65">
        <v>219.62960000000001</v>
      </c>
      <c r="F3768" s="65">
        <v>3320.1525999999999</v>
      </c>
      <c r="G3768" s="65">
        <v>2772.7784000000001</v>
      </c>
      <c r="H3768" s="65">
        <v>9520.8791999999994</v>
      </c>
      <c r="I3768" s="65">
        <v>3135.1021999999998</v>
      </c>
      <c r="J3768" s="65">
        <v>2557.9783000000002</v>
      </c>
      <c r="K3768" s="65">
        <v>3288.8317000000002</v>
      </c>
      <c r="L3768" s="65">
        <v>-156.80000000000001</v>
      </c>
      <c r="M3768" s="65">
        <v>16169.4</v>
      </c>
      <c r="N3768" s="65">
        <v>8642.4</v>
      </c>
      <c r="O3768" s="65">
        <v>13420.8</v>
      </c>
      <c r="P3768" s="65">
        <v>-24129.275000000001</v>
      </c>
      <c r="Q3768" s="65">
        <v>-20295.2</v>
      </c>
      <c r="R3768" s="65">
        <v>9429.1049999999996</v>
      </c>
      <c r="S3768" s="65">
        <v>3879.06</v>
      </c>
      <c r="T3768" s="65">
        <v>810.7349999999999</v>
      </c>
      <c r="U3768" s="65">
        <v>1109.02</v>
      </c>
      <c r="V3768" s="65">
        <v>8879.244999999999</v>
      </c>
    </row>
    <row r="3769" spans="1:22" x14ac:dyDescent="0.25">
      <c r="A3769">
        <v>3753</v>
      </c>
      <c r="B3769" s="65">
        <v>41.19</v>
      </c>
      <c r="C3769" s="65">
        <v>319.37</v>
      </c>
      <c r="D3769" s="65">
        <v>14.59</v>
      </c>
      <c r="E3769" s="65">
        <v>220.97</v>
      </c>
      <c r="F3769" s="65">
        <v>3172.61</v>
      </c>
      <c r="G3769" s="65">
        <v>2611.5</v>
      </c>
      <c r="H3769" s="65">
        <v>9333.91</v>
      </c>
      <c r="I3769" s="65">
        <v>3161.22</v>
      </c>
      <c r="J3769" s="65">
        <v>2601.9499999999998</v>
      </c>
      <c r="K3769" s="65">
        <v>3275.32</v>
      </c>
      <c r="L3769" s="65">
        <v>-5427.1</v>
      </c>
      <c r="M3769" s="65">
        <v>4244.8499999999995</v>
      </c>
      <c r="N3769" s="65">
        <v>-11446.5</v>
      </c>
      <c r="O3769" s="65">
        <v>10732.6</v>
      </c>
      <c r="P3769" s="65">
        <v>12756.349999999999</v>
      </c>
      <c r="Q3769" s="65">
        <v>11961.36</v>
      </c>
      <c r="R3769" s="65">
        <v>18777.555</v>
      </c>
      <c r="S3769" s="65">
        <v>1267.1699999999998</v>
      </c>
      <c r="T3769" s="65">
        <v>-5785.5750000000007</v>
      </c>
      <c r="U3769" s="65">
        <v>3810.8199999999997</v>
      </c>
      <c r="V3769" s="65">
        <v>40891.529999999992</v>
      </c>
    </row>
    <row r="3770" spans="1:22" x14ac:dyDescent="0.25">
      <c r="A3770">
        <v>3754</v>
      </c>
      <c r="B3770" s="65">
        <v>40.195599999999999</v>
      </c>
      <c r="C3770" s="65">
        <v>322.36919999999998</v>
      </c>
      <c r="D3770" s="65">
        <v>13.7967</v>
      </c>
      <c r="E3770" s="65">
        <v>225.89400000000001</v>
      </c>
      <c r="F3770" s="65">
        <v>3232.9216000000001</v>
      </c>
      <c r="G3770" s="65">
        <v>2686.1898999999999</v>
      </c>
      <c r="H3770" s="65">
        <v>9534.4940000000006</v>
      </c>
      <c r="I3770" s="65">
        <v>3145.5718999999999</v>
      </c>
      <c r="J3770" s="65">
        <v>2566.7709</v>
      </c>
      <c r="K3770" s="65">
        <v>3263.5933</v>
      </c>
      <c r="L3770" s="65">
        <v>1500.8</v>
      </c>
      <c r="M3770" s="65">
        <v>-253.79999999999998</v>
      </c>
      <c r="N3770" s="65">
        <v>19628.699999999997</v>
      </c>
      <c r="O3770" s="65">
        <v>892</v>
      </c>
      <c r="P3770" s="65">
        <v>-2321.5249999999996</v>
      </c>
      <c r="Q3770" s="65">
        <v>-2977.5</v>
      </c>
      <c r="R3770" s="65">
        <v>8748.3649999999998</v>
      </c>
      <c r="S3770" s="65">
        <v>2832.09</v>
      </c>
      <c r="T3770" s="65">
        <v>-508.15500000000003</v>
      </c>
      <c r="U3770" s="65">
        <v>6156.7</v>
      </c>
      <c r="V3770" s="65">
        <v>33697.674999999996</v>
      </c>
    </row>
    <row r="3771" spans="1:22" x14ac:dyDescent="0.25">
      <c r="A3771">
        <v>3755</v>
      </c>
      <c r="B3771" s="65">
        <v>40.369999999999997</v>
      </c>
      <c r="C3771" s="65">
        <v>319.67</v>
      </c>
      <c r="D3771" s="65">
        <v>13.68</v>
      </c>
      <c r="E3771" s="65">
        <v>223.78</v>
      </c>
      <c r="F3771" s="65">
        <v>3248.86</v>
      </c>
      <c r="G3771" s="65">
        <v>2643.84</v>
      </c>
      <c r="H3771" s="65">
        <v>9759.61</v>
      </c>
      <c r="I3771" s="65">
        <v>3151.69</v>
      </c>
      <c r="J3771" s="65">
        <v>2548.38</v>
      </c>
      <c r="K3771" s="65">
        <v>3306.34</v>
      </c>
      <c r="L3771" s="65">
        <v>288.39999999999998</v>
      </c>
      <c r="M3771" s="65">
        <v>3795.2999999999997</v>
      </c>
      <c r="N3771" s="65">
        <v>24367.200000000001</v>
      </c>
      <c r="O3771" s="65">
        <v>5112.5999999999995</v>
      </c>
      <c r="P3771" s="65">
        <v>-6305.4750000000004</v>
      </c>
      <c r="Q3771" s="65">
        <v>5493.1399999999994</v>
      </c>
      <c r="R3771" s="65">
        <v>-2507.4499999999998</v>
      </c>
      <c r="S3771" s="65">
        <v>2220.2400000000002</v>
      </c>
      <c r="T3771" s="65">
        <v>2249.835</v>
      </c>
      <c r="U3771" s="65">
        <v>-2392.6200000000003</v>
      </c>
      <c r="V3771" s="65">
        <v>32321.170000000002</v>
      </c>
    </row>
    <row r="3772" spans="1:22" x14ac:dyDescent="0.25">
      <c r="A3772">
        <v>3756</v>
      </c>
      <c r="B3772" s="65">
        <v>41.488900000000001</v>
      </c>
      <c r="C3772" s="65">
        <v>328.6431</v>
      </c>
      <c r="D3772" s="65">
        <v>13.744899999999999</v>
      </c>
      <c r="E3772" s="65">
        <v>226.75640000000001</v>
      </c>
      <c r="F3772" s="65">
        <v>3253.0250999999998</v>
      </c>
      <c r="G3772" s="65">
        <v>2721.1806000000001</v>
      </c>
      <c r="H3772" s="65">
        <v>9376.8444999999992</v>
      </c>
      <c r="I3772" s="65">
        <v>3173.3058000000001</v>
      </c>
      <c r="J3772" s="65">
        <v>2529.1039000000001</v>
      </c>
      <c r="K3772" s="65">
        <v>3272.8865999999998</v>
      </c>
      <c r="L3772" s="65">
        <v>-7552.3</v>
      </c>
      <c r="M3772" s="65">
        <v>-9664.65</v>
      </c>
      <c r="N3772" s="65">
        <v>21648.9</v>
      </c>
      <c r="O3772" s="65">
        <v>-832.8</v>
      </c>
      <c r="P3772" s="65">
        <v>-7347.4000000000005</v>
      </c>
      <c r="Q3772" s="65">
        <v>-9975.64</v>
      </c>
      <c r="R3772" s="65">
        <v>16630.84</v>
      </c>
      <c r="S3772" s="65">
        <v>58.699999999999996</v>
      </c>
      <c r="T3772" s="65">
        <v>5141.8949999999995</v>
      </c>
      <c r="U3772" s="65">
        <v>4298.04</v>
      </c>
      <c r="V3772" s="65">
        <v>12405.584999999999</v>
      </c>
    </row>
    <row r="3773" spans="1:22" x14ac:dyDescent="0.25">
      <c r="A3773">
        <v>3757</v>
      </c>
      <c r="B3773" s="65">
        <v>41.69</v>
      </c>
      <c r="C3773" s="65">
        <v>318.5</v>
      </c>
      <c r="D3773" s="65">
        <v>15.03</v>
      </c>
      <c r="E3773" s="65">
        <v>231.1</v>
      </c>
      <c r="F3773" s="65">
        <v>3109.41</v>
      </c>
      <c r="G3773" s="65">
        <v>2637.39</v>
      </c>
      <c r="H3773" s="65">
        <v>9769.11</v>
      </c>
      <c r="I3773" s="65">
        <v>3177.59</v>
      </c>
      <c r="J3773" s="65">
        <v>2544.38</v>
      </c>
      <c r="K3773" s="65">
        <v>3371.72</v>
      </c>
      <c r="L3773" s="65">
        <v>-8988</v>
      </c>
      <c r="M3773" s="65">
        <v>5546.85</v>
      </c>
      <c r="N3773" s="65">
        <v>-28384.2</v>
      </c>
      <c r="O3773" s="65">
        <v>-9519.1999999999989</v>
      </c>
      <c r="P3773" s="65">
        <v>28556.525000000001</v>
      </c>
      <c r="Q3773" s="65">
        <v>6782.32</v>
      </c>
      <c r="R3773" s="65">
        <v>-2982.355</v>
      </c>
      <c r="S3773" s="65">
        <v>-370.10999999999996</v>
      </c>
      <c r="T3773" s="65">
        <v>2850.0450000000001</v>
      </c>
      <c r="U3773" s="65">
        <v>-15468.88</v>
      </c>
      <c r="V3773" s="65">
        <v>-21977.004999999994</v>
      </c>
    </row>
    <row r="3774" spans="1:22" x14ac:dyDescent="0.25">
      <c r="A3774">
        <v>3758</v>
      </c>
      <c r="B3774" s="65">
        <v>40.747500000000002</v>
      </c>
      <c r="C3774" s="65">
        <v>314.74979999999999</v>
      </c>
      <c r="D3774" s="65">
        <v>14.308199999999999</v>
      </c>
      <c r="E3774" s="65">
        <v>216.4014</v>
      </c>
      <c r="F3774" s="65">
        <v>3189.0036</v>
      </c>
      <c r="G3774" s="65">
        <v>2625.3294000000001</v>
      </c>
      <c r="H3774" s="65">
        <v>9802.0944</v>
      </c>
      <c r="I3774" s="65">
        <v>3209.1559000000002</v>
      </c>
      <c r="J3774" s="65">
        <v>2552.326</v>
      </c>
      <c r="K3774" s="65">
        <v>3279.5853999999999</v>
      </c>
      <c r="L3774" s="65">
        <v>-2362.5</v>
      </c>
      <c r="M3774" s="65">
        <v>11175.3</v>
      </c>
      <c r="N3774" s="65">
        <v>-319.8</v>
      </c>
      <c r="O3774" s="65">
        <v>19877.199999999997</v>
      </c>
      <c r="P3774" s="65">
        <v>8657.9750000000004</v>
      </c>
      <c r="Q3774" s="65">
        <v>9194.6</v>
      </c>
      <c r="R3774" s="65">
        <v>-4631.6549999999997</v>
      </c>
      <c r="S3774" s="65">
        <v>-3526.31</v>
      </c>
      <c r="T3774" s="65">
        <v>1658.58</v>
      </c>
      <c r="U3774" s="65">
        <v>2958.2799999999997</v>
      </c>
      <c r="V3774" s="65">
        <v>42681.67</v>
      </c>
    </row>
    <row r="3775" spans="1:22" x14ac:dyDescent="0.25">
      <c r="A3775">
        <v>3759</v>
      </c>
      <c r="B3775" s="65">
        <v>41.54</v>
      </c>
      <c r="C3775" s="65">
        <v>322.42</v>
      </c>
      <c r="D3775" s="65">
        <v>14.23</v>
      </c>
      <c r="E3775" s="65">
        <v>227.78</v>
      </c>
      <c r="F3775" s="65">
        <v>3392.6</v>
      </c>
      <c r="G3775" s="65">
        <v>2709.41</v>
      </c>
      <c r="H3775" s="65">
        <v>9532.11</v>
      </c>
      <c r="I3775" s="65">
        <v>3138.79</v>
      </c>
      <c r="J3775" s="65">
        <v>2649.52</v>
      </c>
      <c r="K3775" s="65">
        <v>3217.09</v>
      </c>
      <c r="L3775" s="65">
        <v>-7903</v>
      </c>
      <c r="M3775" s="65">
        <v>-324.14999999999998</v>
      </c>
      <c r="N3775" s="65">
        <v>2679.2999999999997</v>
      </c>
      <c r="O3775" s="65">
        <v>-2871.6</v>
      </c>
      <c r="P3775" s="65">
        <v>-42241.700000000004</v>
      </c>
      <c r="Q3775" s="65">
        <v>-7620.66</v>
      </c>
      <c r="R3775" s="65">
        <v>8867.4149999999991</v>
      </c>
      <c r="S3775" s="65">
        <v>3510.5899999999997</v>
      </c>
      <c r="T3775" s="65">
        <v>-12920.310000000001</v>
      </c>
      <c r="U3775" s="65">
        <v>15458.019999999999</v>
      </c>
      <c r="V3775" s="65">
        <v>-43366.095000000023</v>
      </c>
    </row>
    <row r="3776" spans="1:22" x14ac:dyDescent="0.25">
      <c r="A3776">
        <v>3760</v>
      </c>
      <c r="B3776" s="65">
        <v>41.981000000000002</v>
      </c>
      <c r="C3776" s="65">
        <v>319.17500000000001</v>
      </c>
      <c r="D3776" s="65">
        <v>14.536</v>
      </c>
      <c r="E3776" s="65">
        <v>231.11179999999999</v>
      </c>
      <c r="F3776" s="65">
        <v>3186.7303000000002</v>
      </c>
      <c r="G3776" s="65">
        <v>2634.2633000000001</v>
      </c>
      <c r="H3776" s="65">
        <v>9991.3909999999996</v>
      </c>
      <c r="I3776" s="65">
        <v>3148.2667999999999</v>
      </c>
      <c r="J3776" s="65">
        <v>2551.2170000000001</v>
      </c>
      <c r="K3776" s="65">
        <v>3267.1419999999998</v>
      </c>
      <c r="L3776" s="65">
        <v>-10997</v>
      </c>
      <c r="M3776" s="65">
        <v>4537.5</v>
      </c>
      <c r="N3776" s="65">
        <v>-9204</v>
      </c>
      <c r="O3776" s="65">
        <v>-9543.6</v>
      </c>
      <c r="P3776" s="65">
        <v>9226.2999999999993</v>
      </c>
      <c r="Q3776" s="65">
        <v>7407.82</v>
      </c>
      <c r="R3776" s="65">
        <v>-14096.485000000001</v>
      </c>
      <c r="S3776" s="65">
        <v>2562.6</v>
      </c>
      <c r="T3776" s="65">
        <v>1824.93</v>
      </c>
      <c r="U3776" s="65">
        <v>5446.96</v>
      </c>
      <c r="V3776" s="65">
        <v>-12834.975000000002</v>
      </c>
    </row>
    <row r="3777" spans="1:22" x14ac:dyDescent="0.25">
      <c r="A3777">
        <v>3761</v>
      </c>
      <c r="B3777" s="65">
        <v>40.479999999999997</v>
      </c>
      <c r="C3777" s="65">
        <v>317.42</v>
      </c>
      <c r="D3777" s="65">
        <v>14.19</v>
      </c>
      <c r="E3777" s="65">
        <v>226.23</v>
      </c>
      <c r="F3777" s="65">
        <v>3144.12</v>
      </c>
      <c r="G3777" s="65">
        <v>2725.06</v>
      </c>
      <c r="H3777" s="65">
        <v>9338.2000000000007</v>
      </c>
      <c r="I3777" s="65">
        <v>3215.87</v>
      </c>
      <c r="J3777" s="65">
        <v>2550.58</v>
      </c>
      <c r="K3777" s="65">
        <v>3356.4</v>
      </c>
      <c r="L3777" s="65">
        <v>-457.09999999999997</v>
      </c>
      <c r="M3777" s="65">
        <v>7163.5499999999993</v>
      </c>
      <c r="N3777" s="65">
        <v>4102.8</v>
      </c>
      <c r="O3777" s="65">
        <v>229.4</v>
      </c>
      <c r="P3777" s="65">
        <v>19879.8</v>
      </c>
      <c r="Q3777" s="65">
        <v>-10752</v>
      </c>
      <c r="R3777" s="65">
        <v>18563.095000000001</v>
      </c>
      <c r="S3777" s="65">
        <v>-4197.71</v>
      </c>
      <c r="T3777" s="65">
        <v>1920.84</v>
      </c>
      <c r="U3777" s="65">
        <v>-12405.52</v>
      </c>
      <c r="V3777" s="65">
        <v>24047.154999999995</v>
      </c>
    </row>
    <row r="3778" spans="1:22" x14ac:dyDescent="0.25">
      <c r="A3778">
        <v>3762</v>
      </c>
      <c r="B3778" s="65">
        <v>40.872599999999998</v>
      </c>
      <c r="C3778" s="65">
        <v>318.7996</v>
      </c>
      <c r="D3778" s="65">
        <v>13.729699999999999</v>
      </c>
      <c r="E3778" s="65">
        <v>225.0385</v>
      </c>
      <c r="F3778" s="65">
        <v>3022.9760000000001</v>
      </c>
      <c r="G3778" s="65">
        <v>2620.9016999999999</v>
      </c>
      <c r="H3778" s="65">
        <v>9896.2692999999999</v>
      </c>
      <c r="I3778" s="65">
        <v>3134.9364999999998</v>
      </c>
      <c r="J3778" s="65">
        <v>2562.7494000000002</v>
      </c>
      <c r="K3778" s="65">
        <v>3265.2525000000001</v>
      </c>
      <c r="L3778" s="65">
        <v>-3238.2000000000003</v>
      </c>
      <c r="M3778" s="65">
        <v>5100.5999999999995</v>
      </c>
      <c r="N3778" s="65">
        <v>22241.7</v>
      </c>
      <c r="O3778" s="65">
        <v>2603</v>
      </c>
      <c r="P3778" s="65">
        <v>50164.875</v>
      </c>
      <c r="Q3778" s="65">
        <v>10080.14</v>
      </c>
      <c r="R3778" s="65">
        <v>-9340.4</v>
      </c>
      <c r="S3778" s="65">
        <v>3895.63</v>
      </c>
      <c r="T3778" s="65">
        <v>95.070000000000007</v>
      </c>
      <c r="U3778" s="65">
        <v>5824.8600000000006</v>
      </c>
      <c r="V3778" s="65">
        <v>87427.275000000023</v>
      </c>
    </row>
    <row r="3779" spans="1:22" x14ac:dyDescent="0.25">
      <c r="A3779">
        <v>3763</v>
      </c>
      <c r="B3779" s="65">
        <v>40.74</v>
      </c>
      <c r="C3779" s="65">
        <v>315.95</v>
      </c>
      <c r="D3779" s="65">
        <v>14.06</v>
      </c>
      <c r="E3779" s="65">
        <v>219.33</v>
      </c>
      <c r="F3779" s="65">
        <v>3071.22</v>
      </c>
      <c r="G3779" s="65">
        <v>2676.38</v>
      </c>
      <c r="H3779" s="65">
        <v>9574.3700000000008</v>
      </c>
      <c r="I3779" s="65">
        <v>3205.97</v>
      </c>
      <c r="J3779" s="65">
        <v>2543.06</v>
      </c>
      <c r="K3779" s="65">
        <v>3283.72</v>
      </c>
      <c r="L3779" s="65">
        <v>-2302.3000000000002</v>
      </c>
      <c r="M3779" s="65">
        <v>9371.4</v>
      </c>
      <c r="N3779" s="65">
        <v>9547.1999999999989</v>
      </c>
      <c r="O3779" s="65">
        <v>14018.4</v>
      </c>
      <c r="P3779" s="65">
        <v>38104.300000000003</v>
      </c>
      <c r="Q3779" s="65">
        <v>-1016.46</v>
      </c>
      <c r="R3779" s="65">
        <v>6754.66</v>
      </c>
      <c r="S3779" s="65">
        <v>-3208.1600000000003</v>
      </c>
      <c r="T3779" s="65">
        <v>3048.69</v>
      </c>
      <c r="U3779" s="65">
        <v>2131.04</v>
      </c>
      <c r="V3779" s="65">
        <v>76448.76999999999</v>
      </c>
    </row>
    <row r="3780" spans="1:22" x14ac:dyDescent="0.25">
      <c r="A3780">
        <v>3764</v>
      </c>
      <c r="B3780" s="65">
        <v>41.1282</v>
      </c>
      <c r="C3780" s="65">
        <v>326.30810000000002</v>
      </c>
      <c r="D3780" s="65">
        <v>13.9808</v>
      </c>
      <c r="E3780" s="65">
        <v>232.10849999999999</v>
      </c>
      <c r="F3780" s="65">
        <v>3089.1035999999999</v>
      </c>
      <c r="G3780" s="65">
        <v>2745.5455999999999</v>
      </c>
      <c r="H3780" s="65">
        <v>9480.9912000000004</v>
      </c>
      <c r="I3780" s="65">
        <v>3245.0068999999999</v>
      </c>
      <c r="J3780" s="65">
        <v>2548.2024000000001</v>
      </c>
      <c r="K3780" s="65">
        <v>3280.5327000000002</v>
      </c>
      <c r="L3780" s="65">
        <v>-5027.3999999999996</v>
      </c>
      <c r="M3780" s="65">
        <v>-6162.1500000000005</v>
      </c>
      <c r="N3780" s="65">
        <v>12448.8</v>
      </c>
      <c r="O3780" s="65">
        <v>-11537</v>
      </c>
      <c r="P3780" s="65">
        <v>33632.974999999999</v>
      </c>
      <c r="Q3780" s="65">
        <v>-14848.64</v>
      </c>
      <c r="R3780" s="65">
        <v>11423.505000000001</v>
      </c>
      <c r="S3780" s="65">
        <v>-7111.4099999999989</v>
      </c>
      <c r="T3780" s="65">
        <v>2277.12</v>
      </c>
      <c r="U3780" s="65">
        <v>2768.8199999999997</v>
      </c>
      <c r="V3780" s="65">
        <v>17864.62</v>
      </c>
    </row>
    <row r="3781" spans="1:22" x14ac:dyDescent="0.25">
      <c r="A3781">
        <v>3765</v>
      </c>
      <c r="B3781" s="65">
        <v>39.700000000000003</v>
      </c>
      <c r="C3781" s="65">
        <v>320.70999999999998</v>
      </c>
      <c r="D3781" s="65">
        <v>14</v>
      </c>
      <c r="E3781" s="65">
        <v>226.12</v>
      </c>
      <c r="F3781" s="65">
        <v>3354</v>
      </c>
      <c r="G3781" s="65">
        <v>2703.19</v>
      </c>
      <c r="H3781" s="65">
        <v>9561.23</v>
      </c>
      <c r="I3781" s="65">
        <v>3087.95</v>
      </c>
      <c r="J3781" s="65">
        <v>2580.4899999999998</v>
      </c>
      <c r="K3781" s="65">
        <v>3337.93</v>
      </c>
      <c r="L3781" s="65">
        <v>4996.6000000000004</v>
      </c>
      <c r="M3781" s="65">
        <v>2234.5500000000002</v>
      </c>
      <c r="N3781" s="65">
        <v>11750.7</v>
      </c>
      <c r="O3781" s="65">
        <v>435.40000000000003</v>
      </c>
      <c r="P3781" s="65">
        <v>-32591.700000000004</v>
      </c>
      <c r="Q3781" s="65">
        <v>-6377.82</v>
      </c>
      <c r="R3781" s="65">
        <v>7411.6849999999995</v>
      </c>
      <c r="S3781" s="65">
        <v>8594.0299999999988</v>
      </c>
      <c r="T3781" s="65">
        <v>-2566.5749999999998</v>
      </c>
      <c r="U3781" s="65">
        <v>-8711.6200000000008</v>
      </c>
      <c r="V3781" s="65">
        <v>-14824.750000000004</v>
      </c>
    </row>
    <row r="3782" spans="1:22" x14ac:dyDescent="0.25">
      <c r="A3782">
        <v>3766</v>
      </c>
      <c r="B3782" s="65">
        <v>40.825099999999999</v>
      </c>
      <c r="C3782" s="65">
        <v>320.4545</v>
      </c>
      <c r="D3782" s="65">
        <v>14.688000000000001</v>
      </c>
      <c r="E3782" s="65">
        <v>233.47</v>
      </c>
      <c r="F3782" s="65">
        <v>3241.8364000000001</v>
      </c>
      <c r="G3782" s="65">
        <v>2669.9926</v>
      </c>
      <c r="H3782" s="65">
        <v>9748.8742999999995</v>
      </c>
      <c r="I3782" s="65">
        <v>3172.1804000000002</v>
      </c>
      <c r="J3782" s="65">
        <v>2573.6786000000002</v>
      </c>
      <c r="K3782" s="65">
        <v>3234.9148</v>
      </c>
      <c r="L3782" s="65">
        <v>-2905.7000000000003</v>
      </c>
      <c r="M3782" s="65">
        <v>2618.25</v>
      </c>
      <c r="N3782" s="65">
        <v>-15132</v>
      </c>
      <c r="O3782" s="65">
        <v>-14260</v>
      </c>
      <c r="P3782" s="65">
        <v>-4550.2250000000004</v>
      </c>
      <c r="Q3782" s="65">
        <v>261.96000000000004</v>
      </c>
      <c r="R3782" s="65">
        <v>-1970.6499999999999</v>
      </c>
      <c r="S3782" s="65">
        <v>171.23999999999998</v>
      </c>
      <c r="T3782" s="65">
        <v>-1544.3100000000002</v>
      </c>
      <c r="U3782" s="65">
        <v>11892.400000000001</v>
      </c>
      <c r="V3782" s="65">
        <v>-25419.035000000003</v>
      </c>
    </row>
    <row r="3783" spans="1:22" x14ac:dyDescent="0.25">
      <c r="A3783">
        <v>3767</v>
      </c>
      <c r="B3783" s="65">
        <v>41.27</v>
      </c>
      <c r="C3783" s="65">
        <v>329.84</v>
      </c>
      <c r="D3783" s="65">
        <v>14.2</v>
      </c>
      <c r="E3783" s="65">
        <v>224.74</v>
      </c>
      <c r="F3783" s="65">
        <v>3272.74</v>
      </c>
      <c r="G3783" s="65">
        <v>2638.32</v>
      </c>
      <c r="H3783" s="65">
        <v>9623.93</v>
      </c>
      <c r="I3783" s="65">
        <v>3095.38</v>
      </c>
      <c r="J3783" s="65">
        <v>2556.2399999999998</v>
      </c>
      <c r="K3783" s="65">
        <v>3228.84</v>
      </c>
      <c r="L3783" s="65">
        <v>-5997.6</v>
      </c>
      <c r="M3783" s="65">
        <v>-11460.599999999999</v>
      </c>
      <c r="N3783" s="65">
        <v>3888.2999999999997</v>
      </c>
      <c r="O3783" s="65">
        <v>3198</v>
      </c>
      <c r="P3783" s="65">
        <v>-12276.1</v>
      </c>
      <c r="Q3783" s="65">
        <v>6596.0400000000009</v>
      </c>
      <c r="R3783" s="65">
        <v>4276.4850000000006</v>
      </c>
      <c r="S3783" s="65">
        <v>7851.5</v>
      </c>
      <c r="T3783" s="65">
        <v>1070.7749999999999</v>
      </c>
      <c r="U3783" s="65">
        <v>13108.3</v>
      </c>
      <c r="V3783" s="65">
        <v>10255.1</v>
      </c>
    </row>
    <row r="3784" spans="1:22" x14ac:dyDescent="0.25">
      <c r="A3784">
        <v>3768</v>
      </c>
      <c r="B3784" s="65">
        <v>40.521700000000003</v>
      </c>
      <c r="C3784" s="65">
        <v>332.26819999999998</v>
      </c>
      <c r="D3784" s="65">
        <v>14.112399999999999</v>
      </c>
      <c r="E3784" s="65">
        <v>227.6558</v>
      </c>
      <c r="F3784" s="65">
        <v>3077.5178000000001</v>
      </c>
      <c r="G3784" s="65">
        <v>2634.1410999999998</v>
      </c>
      <c r="H3784" s="65">
        <v>10058.1561</v>
      </c>
      <c r="I3784" s="65">
        <v>3227.4643999999998</v>
      </c>
      <c r="J3784" s="65">
        <v>2583.0641000000001</v>
      </c>
      <c r="K3784" s="65">
        <v>3313.3528999999999</v>
      </c>
      <c r="L3784" s="65">
        <v>-781.9</v>
      </c>
      <c r="M3784" s="65">
        <v>-15102.3</v>
      </c>
      <c r="N3784" s="65">
        <v>7316.4</v>
      </c>
      <c r="O3784" s="65">
        <v>-2631.6000000000004</v>
      </c>
      <c r="P3784" s="65">
        <v>36529.425000000003</v>
      </c>
      <c r="Q3784" s="65">
        <v>7432.2599999999993</v>
      </c>
      <c r="R3784" s="65">
        <v>-17434.739999999998</v>
      </c>
      <c r="S3784" s="65">
        <v>-5357.16</v>
      </c>
      <c r="T3784" s="65">
        <v>-2952.1350000000002</v>
      </c>
      <c r="U3784" s="65">
        <v>-3795.22</v>
      </c>
      <c r="V3784" s="65">
        <v>3223.030000000002</v>
      </c>
    </row>
    <row r="3785" spans="1:22" x14ac:dyDescent="0.25">
      <c r="A3785">
        <v>3769</v>
      </c>
      <c r="B3785" s="65">
        <v>40.53</v>
      </c>
      <c r="C3785" s="65">
        <v>328.18</v>
      </c>
      <c r="D3785" s="65">
        <v>14.47</v>
      </c>
      <c r="E3785" s="65">
        <v>232.72</v>
      </c>
      <c r="F3785" s="65">
        <v>3194.94</v>
      </c>
      <c r="G3785" s="65">
        <v>2649.5</v>
      </c>
      <c r="H3785" s="65">
        <v>9555.23</v>
      </c>
      <c r="I3785" s="65">
        <v>3274.62</v>
      </c>
      <c r="J3785" s="65">
        <v>2557.2199999999998</v>
      </c>
      <c r="K3785" s="65">
        <v>3357.91</v>
      </c>
      <c r="L3785" s="65">
        <v>-820.4</v>
      </c>
      <c r="M3785" s="65">
        <v>-8975.85</v>
      </c>
      <c r="N3785" s="65">
        <v>-6559.7999999999993</v>
      </c>
      <c r="O3785" s="65">
        <v>-12753.8</v>
      </c>
      <c r="P3785" s="65">
        <v>7173.25</v>
      </c>
      <c r="Q3785" s="65">
        <v>4361.08</v>
      </c>
      <c r="R3785" s="65">
        <v>7711.7850000000008</v>
      </c>
      <c r="S3785" s="65">
        <v>-10072.41</v>
      </c>
      <c r="T3785" s="65">
        <v>924.06000000000006</v>
      </c>
      <c r="U3785" s="65">
        <v>-12706.74</v>
      </c>
      <c r="V3785" s="65">
        <v>-31718.824999999997</v>
      </c>
    </row>
    <row r="3786" spans="1:22" x14ac:dyDescent="0.25">
      <c r="A3786">
        <v>3770</v>
      </c>
      <c r="B3786" s="65">
        <v>41.826099999999997</v>
      </c>
      <c r="C3786" s="65">
        <v>318.78219999999999</v>
      </c>
      <c r="D3786" s="65">
        <v>14.4763</v>
      </c>
      <c r="E3786" s="65">
        <v>234.386</v>
      </c>
      <c r="F3786" s="65">
        <v>3220.5282000000002</v>
      </c>
      <c r="G3786" s="65">
        <v>2620.2849000000001</v>
      </c>
      <c r="H3786" s="65">
        <v>10009.1662</v>
      </c>
      <c r="I3786" s="65">
        <v>3212.0962</v>
      </c>
      <c r="J3786" s="65">
        <v>2534.6417000000001</v>
      </c>
      <c r="K3786" s="65">
        <v>3319.43</v>
      </c>
      <c r="L3786" s="65">
        <v>-9912.6999999999989</v>
      </c>
      <c r="M3786" s="65">
        <v>5126.7</v>
      </c>
      <c r="N3786" s="65">
        <v>-6875.7000000000007</v>
      </c>
      <c r="O3786" s="65">
        <v>-16091.999999999998</v>
      </c>
      <c r="P3786" s="65">
        <v>776.82499999999993</v>
      </c>
      <c r="Q3786" s="65">
        <v>10203.5</v>
      </c>
      <c r="R3786" s="65">
        <v>-14985.245000000001</v>
      </c>
      <c r="S3786" s="65">
        <v>-3820.34</v>
      </c>
      <c r="T3786" s="65">
        <v>4311.2249999999995</v>
      </c>
      <c r="U3786" s="65">
        <v>-5010.6400000000003</v>
      </c>
      <c r="V3786" s="65">
        <v>-36278.374999999993</v>
      </c>
    </row>
    <row r="3787" spans="1:22" x14ac:dyDescent="0.25">
      <c r="A3787">
        <v>3771</v>
      </c>
      <c r="B3787" s="65">
        <v>42.25</v>
      </c>
      <c r="C3787" s="65">
        <v>321.29000000000002</v>
      </c>
      <c r="D3787" s="65">
        <v>14.12</v>
      </c>
      <c r="E3787" s="65">
        <v>236.8</v>
      </c>
      <c r="F3787" s="65">
        <v>3274.43</v>
      </c>
      <c r="G3787" s="65">
        <v>2685.25</v>
      </c>
      <c r="H3787" s="65">
        <v>9744.2199999999993</v>
      </c>
      <c r="I3787" s="65">
        <v>3221.46</v>
      </c>
      <c r="J3787" s="65">
        <v>2543.8000000000002</v>
      </c>
      <c r="K3787" s="65">
        <v>3249.56</v>
      </c>
      <c r="L3787" s="65">
        <v>-12888.4</v>
      </c>
      <c r="M3787" s="65">
        <v>1370.25</v>
      </c>
      <c r="N3787" s="65">
        <v>6871.8</v>
      </c>
      <c r="O3787" s="65">
        <v>-20918.600000000002</v>
      </c>
      <c r="P3787" s="65">
        <v>-12698.775</v>
      </c>
      <c r="Q3787" s="65">
        <v>-2788.84</v>
      </c>
      <c r="R3787" s="65">
        <v>-1737.9349999999999</v>
      </c>
      <c r="S3787" s="65">
        <v>-4756.51</v>
      </c>
      <c r="T3787" s="65">
        <v>2936.85</v>
      </c>
      <c r="U3787" s="65">
        <v>8962.84</v>
      </c>
      <c r="V3787" s="65">
        <v>-35647.320000000007</v>
      </c>
    </row>
    <row r="3788" spans="1:22" x14ac:dyDescent="0.25">
      <c r="A3788">
        <v>3772</v>
      </c>
      <c r="B3788" s="65">
        <v>40.215000000000003</v>
      </c>
      <c r="C3788" s="65">
        <v>317.20580000000001</v>
      </c>
      <c r="D3788" s="65">
        <v>14.0184</v>
      </c>
      <c r="E3788" s="65">
        <v>228.1705</v>
      </c>
      <c r="F3788" s="65">
        <v>3225.6532000000002</v>
      </c>
      <c r="G3788" s="65">
        <v>2704.7345</v>
      </c>
      <c r="H3788" s="65">
        <v>9782.4685000000009</v>
      </c>
      <c r="I3788" s="65">
        <v>3188.4167000000002</v>
      </c>
      <c r="J3788" s="65">
        <v>2502.1131</v>
      </c>
      <c r="K3788" s="65">
        <v>3249.9009999999998</v>
      </c>
      <c r="L3788" s="65">
        <v>1365</v>
      </c>
      <c r="M3788" s="65">
        <v>7491.3</v>
      </c>
      <c r="N3788" s="65">
        <v>10982.400000000001</v>
      </c>
      <c r="O3788" s="65">
        <v>-3661</v>
      </c>
      <c r="P3788" s="65">
        <v>-504.42500000000001</v>
      </c>
      <c r="Q3788" s="65">
        <v>-6686.42</v>
      </c>
      <c r="R3788" s="65">
        <v>-3650.3599999999997</v>
      </c>
      <c r="S3788" s="65">
        <v>-1452.3899999999999</v>
      </c>
      <c r="T3788" s="65">
        <v>9190.5149999999994</v>
      </c>
      <c r="U3788" s="65">
        <v>8895.16</v>
      </c>
      <c r="V3788" s="65">
        <v>21969.78</v>
      </c>
    </row>
    <row r="3789" spans="1:22" x14ac:dyDescent="0.25">
      <c r="A3789">
        <v>3773</v>
      </c>
      <c r="B3789" s="65">
        <v>40.79</v>
      </c>
      <c r="C3789" s="65">
        <v>328.9</v>
      </c>
      <c r="D3789" s="65">
        <v>14.55</v>
      </c>
      <c r="E3789" s="65">
        <v>222.57</v>
      </c>
      <c r="F3789" s="65">
        <v>3251.39</v>
      </c>
      <c r="G3789" s="65">
        <v>2672.44</v>
      </c>
      <c r="H3789" s="65">
        <v>9854.49</v>
      </c>
      <c r="I3789" s="65">
        <v>3225.31</v>
      </c>
      <c r="J3789" s="65">
        <v>2593.4899999999998</v>
      </c>
      <c r="K3789" s="65">
        <v>3241.72</v>
      </c>
      <c r="L3789" s="65">
        <v>-2655.1000000000004</v>
      </c>
      <c r="M3789" s="65">
        <v>-10047.9</v>
      </c>
      <c r="N3789" s="65">
        <v>-9633</v>
      </c>
      <c r="O3789" s="65">
        <v>7548.2</v>
      </c>
      <c r="P3789" s="65">
        <v>-6937.45</v>
      </c>
      <c r="Q3789" s="65">
        <v>-226.58</v>
      </c>
      <c r="R3789" s="65">
        <v>-7251.59</v>
      </c>
      <c r="S3789" s="65">
        <v>-5141.28</v>
      </c>
      <c r="T3789" s="65">
        <v>-4516.32</v>
      </c>
      <c r="U3789" s="65">
        <v>10532.04</v>
      </c>
      <c r="V3789" s="65">
        <v>-28328.980000000003</v>
      </c>
    </row>
    <row r="3790" spans="1:22" x14ac:dyDescent="0.25">
      <c r="A3790">
        <v>3774</v>
      </c>
      <c r="B3790" s="65">
        <v>41.587299999999999</v>
      </c>
      <c r="C3790" s="65">
        <v>320.75900000000001</v>
      </c>
      <c r="D3790" s="65">
        <v>14.5702</v>
      </c>
      <c r="E3790" s="65">
        <v>216.14420000000001</v>
      </c>
      <c r="F3790" s="65">
        <v>3297.8188</v>
      </c>
      <c r="G3790" s="65">
        <v>2707.3276999999998</v>
      </c>
      <c r="H3790" s="65">
        <v>9833.9346999999998</v>
      </c>
      <c r="I3790" s="65">
        <v>3182.201</v>
      </c>
      <c r="J3790" s="65">
        <v>2519.9229</v>
      </c>
      <c r="K3790" s="65">
        <v>3277.8890999999999</v>
      </c>
      <c r="L3790" s="65">
        <v>-8241.1</v>
      </c>
      <c r="M3790" s="65">
        <v>2161.5</v>
      </c>
      <c r="N3790" s="65">
        <v>-10537.8</v>
      </c>
      <c r="O3790" s="65">
        <v>20391.600000000002</v>
      </c>
      <c r="P3790" s="65">
        <v>-18545.825000000001</v>
      </c>
      <c r="Q3790" s="65">
        <v>-7205.06</v>
      </c>
      <c r="R3790" s="65">
        <v>-6223.67</v>
      </c>
      <c r="S3790" s="65">
        <v>-830.81999999999994</v>
      </c>
      <c r="T3790" s="65">
        <v>6519.0449999999992</v>
      </c>
      <c r="U3790" s="65">
        <v>3297.54</v>
      </c>
      <c r="V3790" s="65">
        <v>-19214.590000000004</v>
      </c>
    </row>
    <row r="3791" spans="1:22" x14ac:dyDescent="0.25">
      <c r="A3791">
        <v>3775</v>
      </c>
      <c r="B3791" s="65">
        <v>40.11</v>
      </c>
      <c r="C3791" s="65">
        <v>316.48</v>
      </c>
      <c r="D3791" s="65">
        <v>13.94</v>
      </c>
      <c r="E3791" s="65">
        <v>218.02</v>
      </c>
      <c r="F3791" s="65">
        <v>3225.19</v>
      </c>
      <c r="G3791" s="65">
        <v>2712.39</v>
      </c>
      <c r="H3791" s="65">
        <v>10231.209999999999</v>
      </c>
      <c r="I3791" s="65">
        <v>3186.95</v>
      </c>
      <c r="J3791" s="65">
        <v>2540.7399999999998</v>
      </c>
      <c r="K3791" s="65">
        <v>3243.83</v>
      </c>
      <c r="L3791" s="65">
        <v>2087.4</v>
      </c>
      <c r="M3791" s="65">
        <v>8583.2999999999993</v>
      </c>
      <c r="N3791" s="65">
        <v>14129.7</v>
      </c>
      <c r="O3791" s="65">
        <v>16637.2</v>
      </c>
      <c r="P3791" s="65">
        <v>-388.07499999999999</v>
      </c>
      <c r="Q3791" s="65">
        <v>-8217.119999999999</v>
      </c>
      <c r="R3791" s="65">
        <v>-26087.26</v>
      </c>
      <c r="S3791" s="65">
        <v>-1305.81</v>
      </c>
      <c r="T3791" s="65">
        <v>3397.0349999999999</v>
      </c>
      <c r="U3791" s="65">
        <v>10108.379999999999</v>
      </c>
      <c r="V3791" s="65">
        <v>18944.750000000015</v>
      </c>
    </row>
    <row r="3792" spans="1:22" x14ac:dyDescent="0.25">
      <c r="A3792">
        <v>3776</v>
      </c>
      <c r="B3792" s="65">
        <v>41.169400000000003</v>
      </c>
      <c r="C3792" s="65">
        <v>318.79539999999997</v>
      </c>
      <c r="D3792" s="65">
        <v>14.6889</v>
      </c>
      <c r="E3792" s="65">
        <v>229.172</v>
      </c>
      <c r="F3792" s="65">
        <v>3200.0158999999999</v>
      </c>
      <c r="G3792" s="65">
        <v>2663.6558</v>
      </c>
      <c r="H3792" s="65">
        <v>9456.6126000000004</v>
      </c>
      <c r="I3792" s="65">
        <v>3268.1023</v>
      </c>
      <c r="J3792" s="65">
        <v>2531.0542999999998</v>
      </c>
      <c r="K3792" s="65">
        <v>3203.8764999999999</v>
      </c>
      <c r="L3792" s="65">
        <v>-5315.8</v>
      </c>
      <c r="M3792" s="65">
        <v>5106.8999999999996</v>
      </c>
      <c r="N3792" s="65">
        <v>-15167.1</v>
      </c>
      <c r="O3792" s="65">
        <v>-5664</v>
      </c>
      <c r="P3792" s="65">
        <v>5904.9</v>
      </c>
      <c r="Q3792" s="65">
        <v>1529.3200000000002</v>
      </c>
      <c r="R3792" s="65">
        <v>12642.435000000001</v>
      </c>
      <c r="S3792" s="65">
        <v>-9420.9500000000007</v>
      </c>
      <c r="T3792" s="65">
        <v>4849.335</v>
      </c>
      <c r="U3792" s="65">
        <v>18100.059999999998</v>
      </c>
      <c r="V3792" s="65">
        <v>12565.099999999999</v>
      </c>
    </row>
    <row r="3793" spans="1:22" x14ac:dyDescent="0.25">
      <c r="A3793">
        <v>3777</v>
      </c>
      <c r="B3793" s="65">
        <v>40.89</v>
      </c>
      <c r="C3793" s="65">
        <v>314.04000000000002</v>
      </c>
      <c r="D3793" s="65">
        <v>14.45</v>
      </c>
      <c r="E3793" s="65">
        <v>220.85</v>
      </c>
      <c r="F3793" s="65">
        <v>3167.64</v>
      </c>
      <c r="G3793" s="65">
        <v>2641.91</v>
      </c>
      <c r="H3793" s="65">
        <v>9646.83</v>
      </c>
      <c r="I3793" s="65">
        <v>3139.7</v>
      </c>
      <c r="J3793" s="65">
        <v>2530.54</v>
      </c>
      <c r="K3793" s="65">
        <v>3346.37</v>
      </c>
      <c r="L3793" s="65">
        <v>-3369.8</v>
      </c>
      <c r="M3793" s="65">
        <v>12241.95</v>
      </c>
      <c r="N3793" s="65">
        <v>-6009.9</v>
      </c>
      <c r="O3793" s="65">
        <v>10984</v>
      </c>
      <c r="P3793" s="65">
        <v>13997.7</v>
      </c>
      <c r="Q3793" s="65">
        <v>5879.08</v>
      </c>
      <c r="R3793" s="65">
        <v>3131.4749999999999</v>
      </c>
      <c r="S3793" s="65">
        <v>3419.3399999999997</v>
      </c>
      <c r="T3793" s="65">
        <v>4926.5700000000006</v>
      </c>
      <c r="U3793" s="65">
        <v>-10398.86</v>
      </c>
      <c r="V3793" s="65">
        <v>34801.555</v>
      </c>
    </row>
    <row r="3794" spans="1:22" x14ac:dyDescent="0.25">
      <c r="A3794">
        <v>3778</v>
      </c>
      <c r="B3794" s="65">
        <v>40.7256</v>
      </c>
      <c r="C3794" s="65">
        <v>314.03590000000003</v>
      </c>
      <c r="D3794" s="65">
        <v>14.103199999999999</v>
      </c>
      <c r="E3794" s="65">
        <v>224.59559999999999</v>
      </c>
      <c r="F3794" s="65">
        <v>3260.3652999999999</v>
      </c>
      <c r="G3794" s="65">
        <v>2695.1223</v>
      </c>
      <c r="H3794" s="65">
        <v>9821.0810000000001</v>
      </c>
      <c r="I3794" s="65">
        <v>3206.4623000000001</v>
      </c>
      <c r="J3794" s="65">
        <v>2568.7563</v>
      </c>
      <c r="K3794" s="65">
        <v>3252.8618000000001</v>
      </c>
      <c r="L3794" s="65">
        <v>-2209.1999999999998</v>
      </c>
      <c r="M3794" s="65">
        <v>12246.15</v>
      </c>
      <c r="N3794" s="65">
        <v>7675.2</v>
      </c>
      <c r="O3794" s="65">
        <v>3488.7999999999997</v>
      </c>
      <c r="P3794" s="65">
        <v>-9182.4499999999989</v>
      </c>
      <c r="Q3794" s="65">
        <v>-4763.9800000000005</v>
      </c>
      <c r="R3794" s="65">
        <v>-5580.9849999999997</v>
      </c>
      <c r="S3794" s="65">
        <v>-3256.95</v>
      </c>
      <c r="T3794" s="65">
        <v>-805.96500000000003</v>
      </c>
      <c r="U3794" s="65">
        <v>8303</v>
      </c>
      <c r="V3794" s="65">
        <v>5913.6200000000017</v>
      </c>
    </row>
    <row r="3795" spans="1:22" x14ac:dyDescent="0.25">
      <c r="A3795">
        <v>3779</v>
      </c>
      <c r="B3795" s="65">
        <v>39.200000000000003</v>
      </c>
      <c r="C3795" s="65">
        <v>333.83</v>
      </c>
      <c r="D3795" s="65">
        <v>14.09</v>
      </c>
      <c r="E3795" s="65">
        <v>233.11</v>
      </c>
      <c r="F3795" s="65">
        <v>3312.48</v>
      </c>
      <c r="G3795" s="65">
        <v>2674.41</v>
      </c>
      <c r="H3795" s="65">
        <v>10177.1</v>
      </c>
      <c r="I3795" s="65">
        <v>3152.99</v>
      </c>
      <c r="J3795" s="65">
        <v>2556.0700000000002</v>
      </c>
      <c r="K3795" s="65">
        <v>3401.12</v>
      </c>
      <c r="L3795" s="65">
        <v>8469.2999999999993</v>
      </c>
      <c r="M3795" s="65">
        <v>-17450.55</v>
      </c>
      <c r="N3795" s="65">
        <v>8182.2</v>
      </c>
      <c r="O3795" s="65">
        <v>-13531.4</v>
      </c>
      <c r="P3795" s="65">
        <v>-22211.974999999999</v>
      </c>
      <c r="Q3795" s="65">
        <v>-621.44000000000005</v>
      </c>
      <c r="R3795" s="65">
        <v>-23381.715</v>
      </c>
      <c r="S3795" s="65">
        <v>2089.9</v>
      </c>
      <c r="T3795" s="65">
        <v>1096.3050000000001</v>
      </c>
      <c r="U3795" s="65">
        <v>-21348.46</v>
      </c>
      <c r="V3795" s="65">
        <v>-78707.834999999992</v>
      </c>
    </row>
    <row r="3796" spans="1:22" x14ac:dyDescent="0.25">
      <c r="A3796">
        <v>3780</v>
      </c>
      <c r="B3796" s="65">
        <v>37.779299999999999</v>
      </c>
      <c r="C3796" s="65">
        <v>318.4991</v>
      </c>
      <c r="D3796" s="65">
        <v>14.1821</v>
      </c>
      <c r="E3796" s="65">
        <v>227.22720000000001</v>
      </c>
      <c r="F3796" s="65">
        <v>3318.3224</v>
      </c>
      <c r="G3796" s="65">
        <v>2661.4946</v>
      </c>
      <c r="H3796" s="65">
        <v>10194.81</v>
      </c>
      <c r="I3796" s="65">
        <v>3171.0826000000002</v>
      </c>
      <c r="J3796" s="65">
        <v>2554.2276999999999</v>
      </c>
      <c r="K3796" s="65">
        <v>3377.5457000000001</v>
      </c>
      <c r="L3796" s="65">
        <v>18414.900000000001</v>
      </c>
      <c r="M3796" s="65">
        <v>5551.3499999999995</v>
      </c>
      <c r="N3796" s="65">
        <v>4598.1000000000004</v>
      </c>
      <c r="O3796" s="65">
        <v>-1774.4</v>
      </c>
      <c r="P3796" s="65">
        <v>-23671.724999999999</v>
      </c>
      <c r="Q3796" s="65">
        <v>1961.56</v>
      </c>
      <c r="R3796" s="65">
        <v>-24267.435000000001</v>
      </c>
      <c r="S3796" s="65">
        <v>281.02</v>
      </c>
      <c r="T3796" s="65">
        <v>1373.325</v>
      </c>
      <c r="U3796" s="65">
        <v>-16633.78</v>
      </c>
      <c r="V3796" s="65">
        <v>-34167.084999999999</v>
      </c>
    </row>
    <row r="3797" spans="1:22" x14ac:dyDescent="0.25">
      <c r="A3797">
        <v>3781</v>
      </c>
      <c r="B3797" s="65">
        <v>38.69</v>
      </c>
      <c r="C3797" s="65">
        <v>325.45999999999998</v>
      </c>
      <c r="D3797" s="65">
        <v>14.18</v>
      </c>
      <c r="E3797" s="65">
        <v>227.47</v>
      </c>
      <c r="F3797" s="65">
        <v>3116.37</v>
      </c>
      <c r="G3797" s="65">
        <v>2665.63</v>
      </c>
      <c r="H3797" s="65">
        <v>9724.27</v>
      </c>
      <c r="I3797" s="65">
        <v>3205.97</v>
      </c>
      <c r="J3797" s="65">
        <v>2556.0700000000002</v>
      </c>
      <c r="K3797" s="65">
        <v>3285.63</v>
      </c>
      <c r="L3797" s="65">
        <v>12043.5</v>
      </c>
      <c r="M3797" s="65">
        <v>-4888.5</v>
      </c>
      <c r="N3797" s="65">
        <v>4543.5</v>
      </c>
      <c r="O3797" s="65">
        <v>-2256.4</v>
      </c>
      <c r="P3797" s="65">
        <v>26816.875</v>
      </c>
      <c r="Q3797" s="65">
        <v>1133.7</v>
      </c>
      <c r="R3797" s="65">
        <v>-740.27</v>
      </c>
      <c r="S3797" s="65">
        <v>-3207.2699999999995</v>
      </c>
      <c r="T3797" s="65">
        <v>1097.55</v>
      </c>
      <c r="U3797" s="65">
        <v>1750.2199999999998</v>
      </c>
      <c r="V3797" s="65">
        <v>36292.905000000006</v>
      </c>
    </row>
    <row r="3798" spans="1:22" x14ac:dyDescent="0.25">
      <c r="A3798">
        <v>3782</v>
      </c>
      <c r="B3798" s="65">
        <v>39.095500000000001</v>
      </c>
      <c r="C3798" s="65">
        <v>329.88749999999999</v>
      </c>
      <c r="D3798" s="65">
        <v>14.071199999999999</v>
      </c>
      <c r="E3798" s="65">
        <v>224.5093</v>
      </c>
      <c r="F3798" s="65">
        <v>3144.2035999999998</v>
      </c>
      <c r="G3798" s="65">
        <v>2683.5218</v>
      </c>
      <c r="H3798" s="65">
        <v>9296.6753000000008</v>
      </c>
      <c r="I3798" s="65">
        <v>3063.7750000000001</v>
      </c>
      <c r="J3798" s="65">
        <v>2540.1595000000002</v>
      </c>
      <c r="K3798" s="65">
        <v>3387.5475999999999</v>
      </c>
      <c r="L3798" s="65">
        <v>9201.5</v>
      </c>
      <c r="M3798" s="65">
        <v>-11531.25</v>
      </c>
      <c r="N3798" s="65">
        <v>8923.2000000000007</v>
      </c>
      <c r="O3798" s="65">
        <v>3661.4</v>
      </c>
      <c r="P3798" s="65">
        <v>19857.974999999999</v>
      </c>
      <c r="Q3798" s="65">
        <v>-2443.88</v>
      </c>
      <c r="R3798" s="65">
        <v>20639.3</v>
      </c>
      <c r="S3798" s="65">
        <v>11011.78</v>
      </c>
      <c r="T3798" s="65">
        <v>3483.5550000000003</v>
      </c>
      <c r="U3798" s="65">
        <v>-18634.16</v>
      </c>
      <c r="V3798" s="65">
        <v>44169.42</v>
      </c>
    </row>
    <row r="3799" spans="1:22" x14ac:dyDescent="0.25">
      <c r="A3799">
        <v>3783</v>
      </c>
      <c r="B3799" s="65">
        <v>42.58</v>
      </c>
      <c r="C3799" s="65">
        <v>326.16000000000003</v>
      </c>
      <c r="D3799" s="65">
        <v>14.42</v>
      </c>
      <c r="E3799" s="65">
        <v>223.18</v>
      </c>
      <c r="F3799" s="65">
        <v>3039.63</v>
      </c>
      <c r="G3799" s="65">
        <v>2584.25</v>
      </c>
      <c r="H3799" s="65">
        <v>9669.59</v>
      </c>
      <c r="I3799" s="65">
        <v>3236.26</v>
      </c>
      <c r="J3799" s="65">
        <v>2519.48</v>
      </c>
      <c r="K3799" s="65">
        <v>3278.76</v>
      </c>
      <c r="L3799" s="65">
        <v>-15213.8</v>
      </c>
      <c r="M3799" s="65">
        <v>-5938.65</v>
      </c>
      <c r="N3799" s="65">
        <v>-4547.3999999999996</v>
      </c>
      <c r="O3799" s="65">
        <v>6320</v>
      </c>
      <c r="P3799" s="65">
        <v>46001.8</v>
      </c>
      <c r="Q3799" s="65">
        <v>17410.14</v>
      </c>
      <c r="R3799" s="65">
        <v>1993.7750000000001</v>
      </c>
      <c r="S3799" s="65">
        <v>-6236.9</v>
      </c>
      <c r="T3799" s="65">
        <v>6585.72</v>
      </c>
      <c r="U3799" s="65">
        <v>3122.62</v>
      </c>
      <c r="V3799" s="65">
        <v>49497.305000000008</v>
      </c>
    </row>
    <row r="3800" spans="1:22" x14ac:dyDescent="0.25">
      <c r="A3800">
        <v>3784</v>
      </c>
      <c r="B3800" s="65">
        <v>39.944800000000001</v>
      </c>
      <c r="C3800" s="65">
        <v>321.4871</v>
      </c>
      <c r="D3800" s="65">
        <v>14.0313</v>
      </c>
      <c r="E3800" s="65">
        <v>217.8049</v>
      </c>
      <c r="F3800" s="65">
        <v>3151.0372000000002</v>
      </c>
      <c r="G3800" s="65">
        <v>2666.7035999999998</v>
      </c>
      <c r="H3800" s="65">
        <v>9781.2680999999993</v>
      </c>
      <c r="I3800" s="65">
        <v>3295.9956999999999</v>
      </c>
      <c r="J3800" s="65">
        <v>2514.7943</v>
      </c>
      <c r="K3800" s="65">
        <v>3256.7129</v>
      </c>
      <c r="L3800" s="65">
        <v>3256.4</v>
      </c>
      <c r="M3800" s="65">
        <v>1069.3499999999999</v>
      </c>
      <c r="N3800" s="65">
        <v>10479.299999999999</v>
      </c>
      <c r="O3800" s="65">
        <v>17070.2</v>
      </c>
      <c r="P3800" s="65">
        <v>18149.574999999997</v>
      </c>
      <c r="Q3800" s="65">
        <v>919.76</v>
      </c>
      <c r="R3800" s="65">
        <v>-3590.3399999999997</v>
      </c>
      <c r="S3800" s="65">
        <v>-12210.29</v>
      </c>
      <c r="T3800" s="65">
        <v>7288.335</v>
      </c>
      <c r="U3800" s="65">
        <v>7532.78</v>
      </c>
      <c r="V3800" s="65">
        <v>49965.07</v>
      </c>
    </row>
    <row r="3801" spans="1:22" x14ac:dyDescent="0.25">
      <c r="A3801">
        <v>3785</v>
      </c>
      <c r="B3801" s="65">
        <v>40.630000000000003</v>
      </c>
      <c r="C3801" s="65">
        <v>323.32</v>
      </c>
      <c r="D3801" s="65">
        <v>14.74</v>
      </c>
      <c r="E3801" s="65">
        <v>223.92</v>
      </c>
      <c r="F3801" s="65">
        <v>3265.07</v>
      </c>
      <c r="G3801" s="65">
        <v>2638.1</v>
      </c>
      <c r="H3801" s="65">
        <v>9914.26</v>
      </c>
      <c r="I3801" s="65">
        <v>3187.32</v>
      </c>
      <c r="J3801" s="65">
        <v>2569.1799999999998</v>
      </c>
      <c r="K3801" s="65">
        <v>3376.44</v>
      </c>
      <c r="L3801" s="65">
        <v>-1550.5</v>
      </c>
      <c r="M3801" s="65">
        <v>-1685.55</v>
      </c>
      <c r="N3801" s="65">
        <v>-16980.599999999999</v>
      </c>
      <c r="O3801" s="65">
        <v>4846.2</v>
      </c>
      <c r="P3801" s="65">
        <v>-10359.1</v>
      </c>
      <c r="Q3801" s="65">
        <v>6639.9600000000009</v>
      </c>
      <c r="R3801" s="65">
        <v>-10239.924999999999</v>
      </c>
      <c r="S3801" s="65">
        <v>-1343.13</v>
      </c>
      <c r="T3801" s="65">
        <v>-869.64</v>
      </c>
      <c r="U3801" s="65">
        <v>-16412.620000000003</v>
      </c>
      <c r="V3801" s="65">
        <v>-47954.904999999999</v>
      </c>
    </row>
    <row r="3802" spans="1:22" x14ac:dyDescent="0.25">
      <c r="A3802">
        <v>3786</v>
      </c>
      <c r="B3802" s="65">
        <v>42.5321</v>
      </c>
      <c r="C3802" s="65">
        <v>313.57420000000002</v>
      </c>
      <c r="D3802" s="65">
        <v>14.136100000000001</v>
      </c>
      <c r="E3802" s="65">
        <v>223.57990000000001</v>
      </c>
      <c r="F3802" s="65">
        <v>3257.2379999999998</v>
      </c>
      <c r="G3802" s="65">
        <v>2700.2298000000001</v>
      </c>
      <c r="H3802" s="65">
        <v>9624.6959999999999</v>
      </c>
      <c r="I3802" s="65">
        <v>3163.6392000000001</v>
      </c>
      <c r="J3802" s="65">
        <v>2524.9974000000002</v>
      </c>
      <c r="K3802" s="65">
        <v>3319.6442000000002</v>
      </c>
      <c r="L3802" s="65">
        <v>-14854.7</v>
      </c>
      <c r="M3802" s="65">
        <v>12938.7</v>
      </c>
      <c r="N3802" s="65">
        <v>6392.0999999999995</v>
      </c>
      <c r="O3802" s="65">
        <v>5520.2</v>
      </c>
      <c r="P3802" s="65">
        <v>-8400.625</v>
      </c>
      <c r="Q3802" s="65">
        <v>-5785.48</v>
      </c>
      <c r="R3802" s="65">
        <v>4238.2649999999994</v>
      </c>
      <c r="S3802" s="65">
        <v>1025.3600000000001</v>
      </c>
      <c r="T3802" s="65">
        <v>5757.8700000000008</v>
      </c>
      <c r="U3802" s="65">
        <v>-5053.4799999999996</v>
      </c>
      <c r="V3802" s="65">
        <v>1778.2100000000009</v>
      </c>
    </row>
    <row r="3803" spans="1:22" x14ac:dyDescent="0.25">
      <c r="A3803">
        <v>3787</v>
      </c>
      <c r="B3803" s="65">
        <v>40.369999999999997</v>
      </c>
      <c r="C3803" s="65">
        <v>320.19</v>
      </c>
      <c r="D3803" s="65">
        <v>14.08</v>
      </c>
      <c r="E3803" s="65">
        <v>221.64</v>
      </c>
      <c r="F3803" s="65">
        <v>3292.6</v>
      </c>
      <c r="G3803" s="65">
        <v>2709.9</v>
      </c>
      <c r="H3803" s="65">
        <v>9782.9599999999991</v>
      </c>
      <c r="I3803" s="65">
        <v>3145.46</v>
      </c>
      <c r="J3803" s="65">
        <v>2598.2800000000002</v>
      </c>
      <c r="K3803" s="65">
        <v>3322.77</v>
      </c>
      <c r="L3803" s="65">
        <v>247.8</v>
      </c>
      <c r="M3803" s="65">
        <v>3018.3</v>
      </c>
      <c r="N3803" s="65">
        <v>8509.8000000000011</v>
      </c>
      <c r="O3803" s="65">
        <v>9398.4</v>
      </c>
      <c r="P3803" s="65">
        <v>-17240.725000000002</v>
      </c>
      <c r="Q3803" s="65">
        <v>-7719.880000000001</v>
      </c>
      <c r="R3803" s="65">
        <v>-3674.8249999999998</v>
      </c>
      <c r="S3803" s="65">
        <v>2843.46</v>
      </c>
      <c r="T3803" s="65">
        <v>-5234.34</v>
      </c>
      <c r="U3803" s="65">
        <v>-5679.5</v>
      </c>
      <c r="V3803" s="65">
        <v>-15531.51</v>
      </c>
    </row>
    <row r="3804" spans="1:22" x14ac:dyDescent="0.25">
      <c r="A3804">
        <v>3788</v>
      </c>
      <c r="B3804" s="65">
        <v>41.628100000000003</v>
      </c>
      <c r="C3804" s="65">
        <v>331.4015</v>
      </c>
      <c r="D3804" s="65">
        <v>14.889200000000001</v>
      </c>
      <c r="E3804" s="65">
        <v>227.54859999999999</v>
      </c>
      <c r="F3804" s="65">
        <v>2988.3951000000002</v>
      </c>
      <c r="G3804" s="65">
        <v>2633.2350000000001</v>
      </c>
      <c r="H3804" s="65">
        <v>9791.4480999999996</v>
      </c>
      <c r="I3804" s="65">
        <v>3163.2510000000002</v>
      </c>
      <c r="J3804" s="65">
        <v>2569.3948</v>
      </c>
      <c r="K3804" s="65">
        <v>3276.2606000000001</v>
      </c>
      <c r="L3804" s="65">
        <v>-8526.6999999999989</v>
      </c>
      <c r="M3804" s="65">
        <v>-13802.249999999998</v>
      </c>
      <c r="N3804" s="65">
        <v>-22978.799999999999</v>
      </c>
      <c r="O3804" s="65">
        <v>-2417.1999999999998</v>
      </c>
      <c r="P3804" s="65">
        <v>58810.1</v>
      </c>
      <c r="Q3804" s="65">
        <v>7613.48</v>
      </c>
      <c r="R3804" s="65">
        <v>-4099.34</v>
      </c>
      <c r="S3804" s="65">
        <v>1064.18</v>
      </c>
      <c r="T3804" s="65">
        <v>-901.7399999999999</v>
      </c>
      <c r="U3804" s="65">
        <v>3623.24</v>
      </c>
      <c r="V3804" s="65">
        <v>18384.97</v>
      </c>
    </row>
    <row r="3805" spans="1:22" x14ac:dyDescent="0.25">
      <c r="A3805">
        <v>3789</v>
      </c>
      <c r="B3805" s="65">
        <v>38.81</v>
      </c>
      <c r="C3805" s="65">
        <v>328.94</v>
      </c>
      <c r="D3805" s="65">
        <v>14.67</v>
      </c>
      <c r="E3805" s="65">
        <v>223.99</v>
      </c>
      <c r="F3805" s="65">
        <v>3161.4</v>
      </c>
      <c r="G3805" s="65">
        <v>2657.2</v>
      </c>
      <c r="H3805" s="65">
        <v>9557.0499999999993</v>
      </c>
      <c r="I3805" s="65">
        <v>3214.59</v>
      </c>
      <c r="J3805" s="65">
        <v>2629.83</v>
      </c>
      <c r="K3805" s="65">
        <v>3301.22</v>
      </c>
      <c r="L3805" s="65">
        <v>11190.9</v>
      </c>
      <c r="M3805" s="65">
        <v>-10116.9</v>
      </c>
      <c r="N3805" s="65">
        <v>-14492.4</v>
      </c>
      <c r="O3805" s="65">
        <v>4690.5999999999995</v>
      </c>
      <c r="P3805" s="65">
        <v>15559.025</v>
      </c>
      <c r="Q3805" s="65">
        <v>2819.58</v>
      </c>
      <c r="R3805" s="65">
        <v>7620.7300000000005</v>
      </c>
      <c r="S3805" s="65">
        <v>-4069.7899999999995</v>
      </c>
      <c r="T3805" s="65">
        <v>-9967.1850000000013</v>
      </c>
      <c r="U3805" s="65">
        <v>-1368.3799999999999</v>
      </c>
      <c r="V3805" s="65">
        <v>1866.1799999999996</v>
      </c>
    </row>
    <row r="3806" spans="1:22" x14ac:dyDescent="0.25">
      <c r="A3806">
        <v>3790</v>
      </c>
      <c r="B3806" s="65">
        <v>41.296799999999998</v>
      </c>
      <c r="C3806" s="65">
        <v>320.11</v>
      </c>
      <c r="D3806" s="65">
        <v>14.1464</v>
      </c>
      <c r="E3806" s="65">
        <v>226.39670000000001</v>
      </c>
      <c r="F3806" s="65">
        <v>3318.7696000000001</v>
      </c>
      <c r="G3806" s="65">
        <v>2771.9537999999998</v>
      </c>
      <c r="H3806" s="65">
        <v>9476.9519</v>
      </c>
      <c r="I3806" s="65">
        <v>3153.1489000000001</v>
      </c>
      <c r="J3806" s="65">
        <v>2596.6606000000002</v>
      </c>
      <c r="K3806" s="65">
        <v>3345.4191999999998</v>
      </c>
      <c r="L3806" s="65">
        <v>-6207.6</v>
      </c>
      <c r="M3806" s="65">
        <v>3135</v>
      </c>
      <c r="N3806" s="65">
        <v>5990.4</v>
      </c>
      <c r="O3806" s="65">
        <v>-113.4</v>
      </c>
      <c r="P3806" s="65">
        <v>-23783.525000000001</v>
      </c>
      <c r="Q3806" s="65">
        <v>-20130.28</v>
      </c>
      <c r="R3806" s="65">
        <v>11625.47</v>
      </c>
      <c r="S3806" s="65">
        <v>2074.39</v>
      </c>
      <c r="T3806" s="65">
        <v>-4991.6099999999997</v>
      </c>
      <c r="U3806" s="65">
        <v>-10208.48</v>
      </c>
      <c r="V3806" s="65">
        <v>-42609.634999999995</v>
      </c>
    </row>
    <row r="3807" spans="1:22" x14ac:dyDescent="0.25">
      <c r="A3807">
        <v>3791</v>
      </c>
      <c r="B3807" s="65">
        <v>40.729999999999997</v>
      </c>
      <c r="C3807" s="65">
        <v>325.08999999999997</v>
      </c>
      <c r="D3807" s="65">
        <v>13.99</v>
      </c>
      <c r="E3807" s="65">
        <v>236.65</v>
      </c>
      <c r="F3807" s="65">
        <v>3353.3</v>
      </c>
      <c r="G3807" s="65">
        <v>2670.46</v>
      </c>
      <c r="H3807" s="65">
        <v>9917.26</v>
      </c>
      <c r="I3807" s="65">
        <v>3258.53</v>
      </c>
      <c r="J3807" s="65">
        <v>2572.88</v>
      </c>
      <c r="K3807" s="65">
        <v>3290.49</v>
      </c>
      <c r="L3807" s="65">
        <v>-2242.8000000000002</v>
      </c>
      <c r="M3807" s="65">
        <v>-4341.45</v>
      </c>
      <c r="N3807" s="65">
        <v>12257.7</v>
      </c>
      <c r="O3807" s="65">
        <v>-20629.8</v>
      </c>
      <c r="P3807" s="65">
        <v>-32415.799999999996</v>
      </c>
      <c r="Q3807" s="65">
        <v>167.82</v>
      </c>
      <c r="R3807" s="65">
        <v>-10389.92</v>
      </c>
      <c r="S3807" s="65">
        <v>-8463.4</v>
      </c>
      <c r="T3807" s="65">
        <v>-1425.24</v>
      </c>
      <c r="U3807" s="65">
        <v>776.38</v>
      </c>
      <c r="V3807" s="65">
        <v>-66706.509999999995</v>
      </c>
    </row>
    <row r="3808" spans="1:22" x14ac:dyDescent="0.25">
      <c r="A3808">
        <v>3792</v>
      </c>
      <c r="B3808" s="65">
        <v>40.722299999999997</v>
      </c>
      <c r="C3808" s="65">
        <v>319.22129999999999</v>
      </c>
      <c r="D3808" s="65">
        <v>14.381</v>
      </c>
      <c r="E3808" s="65">
        <v>236.9939</v>
      </c>
      <c r="F3808" s="65">
        <v>3552.8973999999998</v>
      </c>
      <c r="G3808" s="65">
        <v>2627.2844</v>
      </c>
      <c r="H3808" s="65">
        <v>9762.9838999999993</v>
      </c>
      <c r="I3808" s="65">
        <v>3206.8753000000002</v>
      </c>
      <c r="J3808" s="65">
        <v>2561.4544999999998</v>
      </c>
      <c r="K3808" s="65">
        <v>3250.2570999999998</v>
      </c>
      <c r="L3808" s="65">
        <v>-2186.1000000000004</v>
      </c>
      <c r="M3808" s="65">
        <v>4468.05</v>
      </c>
      <c r="N3808" s="65">
        <v>-3159</v>
      </c>
      <c r="O3808" s="65">
        <v>-21307.8</v>
      </c>
      <c r="P3808" s="65">
        <v>-82315.475000000006</v>
      </c>
      <c r="Q3808" s="65">
        <v>8803.6</v>
      </c>
      <c r="R3808" s="65">
        <v>-2676.1299999999997</v>
      </c>
      <c r="S3808" s="65">
        <v>-3298.25</v>
      </c>
      <c r="T3808" s="65">
        <v>289.30500000000001</v>
      </c>
      <c r="U3808" s="65">
        <v>8823.94</v>
      </c>
      <c r="V3808" s="65">
        <v>-92557.860000000015</v>
      </c>
    </row>
    <row r="3809" spans="1:22" x14ac:dyDescent="0.25">
      <c r="A3809">
        <v>3793</v>
      </c>
      <c r="B3809" s="65">
        <v>42.13</v>
      </c>
      <c r="C3809" s="65">
        <v>320.39</v>
      </c>
      <c r="D3809" s="65">
        <v>14.12</v>
      </c>
      <c r="E3809" s="65">
        <v>218.37</v>
      </c>
      <c r="F3809" s="65">
        <v>3247.58</v>
      </c>
      <c r="G3809" s="65">
        <v>2651.32</v>
      </c>
      <c r="H3809" s="65">
        <v>9723.56</v>
      </c>
      <c r="I3809" s="65">
        <v>3192.12</v>
      </c>
      <c r="J3809" s="65">
        <v>2531.19</v>
      </c>
      <c r="K3809" s="65">
        <v>3266.12</v>
      </c>
      <c r="L3809" s="65">
        <v>-12043.5</v>
      </c>
      <c r="M3809" s="65">
        <v>2711.1</v>
      </c>
      <c r="N3809" s="65">
        <v>6981</v>
      </c>
      <c r="O3809" s="65">
        <v>15930.400000000001</v>
      </c>
      <c r="P3809" s="65">
        <v>-5984.9</v>
      </c>
      <c r="Q3809" s="65">
        <v>3995.6000000000004</v>
      </c>
      <c r="R3809" s="65">
        <v>-704.95</v>
      </c>
      <c r="S3809" s="65">
        <v>-1823.15</v>
      </c>
      <c r="T3809" s="65">
        <v>4828.53</v>
      </c>
      <c r="U3809" s="65">
        <v>5651.5599999999995</v>
      </c>
      <c r="V3809" s="65">
        <v>19541.690000000002</v>
      </c>
    </row>
    <row r="3810" spans="1:22" x14ac:dyDescent="0.25">
      <c r="A3810">
        <v>3794</v>
      </c>
      <c r="B3810" s="65">
        <v>39.671599999999998</v>
      </c>
      <c r="C3810" s="65">
        <v>318.07299999999998</v>
      </c>
      <c r="D3810" s="65">
        <v>14.6172</v>
      </c>
      <c r="E3810" s="65">
        <v>231.0513</v>
      </c>
      <c r="F3810" s="65">
        <v>3281.0610000000001</v>
      </c>
      <c r="G3810" s="65">
        <v>2732.0073000000002</v>
      </c>
      <c r="H3810" s="65">
        <v>10143.191800000001</v>
      </c>
      <c r="I3810" s="65">
        <v>3121.0902999999998</v>
      </c>
      <c r="J3810" s="65">
        <v>2548.4859999999999</v>
      </c>
      <c r="K3810" s="65">
        <v>3295.0174999999999</v>
      </c>
      <c r="L3810" s="65">
        <v>5168.7999999999993</v>
      </c>
      <c r="M3810" s="65">
        <v>6190.5</v>
      </c>
      <c r="N3810" s="65">
        <v>-12370.8</v>
      </c>
      <c r="O3810" s="65">
        <v>-9422.5999999999985</v>
      </c>
      <c r="P3810" s="65">
        <v>-14356.375</v>
      </c>
      <c r="Q3810" s="65">
        <v>-12140.98</v>
      </c>
      <c r="R3810" s="65">
        <v>-21686.525000000001</v>
      </c>
      <c r="S3810" s="65">
        <v>5280.25</v>
      </c>
      <c r="T3810" s="65">
        <v>2234.58</v>
      </c>
      <c r="U3810" s="65">
        <v>-128.14000000000001</v>
      </c>
      <c r="V3810" s="65">
        <v>-51231.29</v>
      </c>
    </row>
    <row r="3811" spans="1:22" x14ac:dyDescent="0.25">
      <c r="A3811">
        <v>3795</v>
      </c>
      <c r="B3811" s="65">
        <v>41.6</v>
      </c>
      <c r="C3811" s="65">
        <v>326.87</v>
      </c>
      <c r="D3811" s="65">
        <v>14.45</v>
      </c>
      <c r="E3811" s="65">
        <v>220.11</v>
      </c>
      <c r="F3811" s="65">
        <v>3238.31</v>
      </c>
      <c r="G3811" s="65">
        <v>2628.9</v>
      </c>
      <c r="H3811" s="65">
        <v>9519.0499999999993</v>
      </c>
      <c r="I3811" s="65">
        <v>3212.68</v>
      </c>
      <c r="J3811" s="65">
        <v>2589.6999999999998</v>
      </c>
      <c r="K3811" s="65">
        <v>3296.16</v>
      </c>
      <c r="L3811" s="65">
        <v>-8343.2999999999993</v>
      </c>
      <c r="M3811" s="65">
        <v>-7002.9</v>
      </c>
      <c r="N3811" s="65">
        <v>-5857.8</v>
      </c>
      <c r="O3811" s="65">
        <v>12456.2</v>
      </c>
      <c r="P3811" s="65">
        <v>-3668.45</v>
      </c>
      <c r="Q3811" s="65">
        <v>8480.68</v>
      </c>
      <c r="R3811" s="65">
        <v>9520.49</v>
      </c>
      <c r="S3811" s="65">
        <v>-3878.79</v>
      </c>
      <c r="T3811" s="65">
        <v>-3947.8949999999995</v>
      </c>
      <c r="U3811" s="65">
        <v>-356.64</v>
      </c>
      <c r="V3811" s="65">
        <v>-2598.4049999999993</v>
      </c>
    </row>
    <row r="3812" spans="1:22" x14ac:dyDescent="0.25">
      <c r="A3812">
        <v>3796</v>
      </c>
      <c r="B3812" s="65">
        <v>41.782200000000003</v>
      </c>
      <c r="C3812" s="65">
        <v>318.03230000000002</v>
      </c>
      <c r="D3812" s="65">
        <v>14.579499999999999</v>
      </c>
      <c r="E3812" s="65">
        <v>232.8486</v>
      </c>
      <c r="F3812" s="65">
        <v>3354.7204000000002</v>
      </c>
      <c r="G3812" s="65">
        <v>2673.4331999999999</v>
      </c>
      <c r="H3812" s="65">
        <v>9934.4635999999991</v>
      </c>
      <c r="I3812" s="65">
        <v>3171.6592000000001</v>
      </c>
      <c r="J3812" s="65">
        <v>2545.5221000000001</v>
      </c>
      <c r="K3812" s="65">
        <v>3285.2739000000001</v>
      </c>
      <c r="L3812" s="65">
        <v>-9605.4000000000015</v>
      </c>
      <c r="M3812" s="65">
        <v>6251.55</v>
      </c>
      <c r="N3812" s="65">
        <v>-10900.500000000002</v>
      </c>
      <c r="O3812" s="65">
        <v>-13017.2</v>
      </c>
      <c r="P3812" s="65">
        <v>-32771.224999999999</v>
      </c>
      <c r="Q3812" s="65">
        <v>-426.15999999999997</v>
      </c>
      <c r="R3812" s="65">
        <v>-11250.115</v>
      </c>
      <c r="S3812" s="65">
        <v>223.36</v>
      </c>
      <c r="T3812" s="65">
        <v>2679.165</v>
      </c>
      <c r="U3812" s="65">
        <v>1820.58</v>
      </c>
      <c r="V3812" s="65">
        <v>-66995.945000000007</v>
      </c>
    </row>
    <row r="3813" spans="1:22" x14ac:dyDescent="0.25">
      <c r="A3813">
        <v>3797</v>
      </c>
      <c r="B3813" s="65">
        <v>40</v>
      </c>
      <c r="C3813" s="65">
        <v>320.18</v>
      </c>
      <c r="D3813" s="65">
        <v>14.7</v>
      </c>
      <c r="E3813" s="65">
        <v>232.65</v>
      </c>
      <c r="F3813" s="65">
        <v>3192.36</v>
      </c>
      <c r="G3813" s="65">
        <v>2640.96</v>
      </c>
      <c r="H3813" s="65">
        <v>9845.7000000000007</v>
      </c>
      <c r="I3813" s="65">
        <v>3185.6</v>
      </c>
      <c r="J3813" s="65">
        <v>2522.09</v>
      </c>
      <c r="K3813" s="65">
        <v>3292.8</v>
      </c>
      <c r="L3813" s="65">
        <v>2876.2999999999997</v>
      </c>
      <c r="M3813" s="65">
        <v>3032.85</v>
      </c>
      <c r="N3813" s="65">
        <v>-15479.099999999999</v>
      </c>
      <c r="O3813" s="65">
        <v>-12614.800000000001</v>
      </c>
      <c r="P3813" s="65">
        <v>7820.0749999999998</v>
      </c>
      <c r="Q3813" s="65">
        <v>6068.62</v>
      </c>
      <c r="R3813" s="65">
        <v>-6812.13</v>
      </c>
      <c r="S3813" s="65">
        <v>-1171.17</v>
      </c>
      <c r="T3813" s="65">
        <v>6193.92</v>
      </c>
      <c r="U3813" s="65">
        <v>316.29999999999995</v>
      </c>
      <c r="V3813" s="65">
        <v>-9769.135000000002</v>
      </c>
    </row>
    <row r="3814" spans="1:22" x14ac:dyDescent="0.25">
      <c r="A3814">
        <v>3798</v>
      </c>
      <c r="B3814" s="65">
        <v>40.360199999999999</v>
      </c>
      <c r="C3814" s="65">
        <v>323.52589999999998</v>
      </c>
      <c r="D3814" s="65">
        <v>14.1417</v>
      </c>
      <c r="E3814" s="65">
        <v>225.31309999999999</v>
      </c>
      <c r="F3814" s="65">
        <v>3197.6437000000001</v>
      </c>
      <c r="G3814" s="65">
        <v>2687.9366</v>
      </c>
      <c r="H3814" s="65">
        <v>9940.9105999999992</v>
      </c>
      <c r="I3814" s="65">
        <v>3179.6397999999999</v>
      </c>
      <c r="J3814" s="65">
        <v>2574.8036999999999</v>
      </c>
      <c r="K3814" s="65">
        <v>3323.6345000000001</v>
      </c>
      <c r="L3814" s="65">
        <v>348.59999999999997</v>
      </c>
      <c r="M3814" s="65">
        <v>-1988.8500000000001</v>
      </c>
      <c r="N3814" s="65">
        <v>6173.7</v>
      </c>
      <c r="O3814" s="65">
        <v>2053.7999999999997</v>
      </c>
      <c r="P3814" s="65">
        <v>6497.9500000000007</v>
      </c>
      <c r="Q3814" s="65">
        <v>-3326.84</v>
      </c>
      <c r="R3814" s="65">
        <v>-11572.465</v>
      </c>
      <c r="S3814" s="65">
        <v>-574.70000000000005</v>
      </c>
      <c r="T3814" s="65">
        <v>-1713.075</v>
      </c>
      <c r="U3814" s="65">
        <v>-5851.54</v>
      </c>
      <c r="V3814" s="65">
        <v>-9953.4199999999983</v>
      </c>
    </row>
    <row r="3815" spans="1:22" x14ac:dyDescent="0.25">
      <c r="A3815">
        <v>3799</v>
      </c>
      <c r="B3815" s="65">
        <v>38.92</v>
      </c>
      <c r="C3815" s="65">
        <v>330.45</v>
      </c>
      <c r="D3815" s="65">
        <v>14.09</v>
      </c>
      <c r="E3815" s="65">
        <v>228.44</v>
      </c>
      <c r="F3815" s="65">
        <v>3192.44</v>
      </c>
      <c r="G3815" s="65">
        <v>2682.4</v>
      </c>
      <c r="H3815" s="65">
        <v>9834.73</v>
      </c>
      <c r="I3815" s="65">
        <v>3195.51</v>
      </c>
      <c r="J3815" s="65">
        <v>2565.19</v>
      </c>
      <c r="K3815" s="65">
        <v>3300.32</v>
      </c>
      <c r="L3815" s="65">
        <v>10402.700000000001</v>
      </c>
      <c r="M3815" s="65">
        <v>-12381.300000000001</v>
      </c>
      <c r="N3815" s="65">
        <v>8186.1</v>
      </c>
      <c r="O3815" s="65">
        <v>-4206.4000000000005</v>
      </c>
      <c r="P3815" s="65">
        <v>7797.65</v>
      </c>
      <c r="Q3815" s="65">
        <v>-2220.2999999999997</v>
      </c>
      <c r="R3815" s="65">
        <v>-6263.3</v>
      </c>
      <c r="S3815" s="65">
        <v>-2161.4499999999998</v>
      </c>
      <c r="T3815" s="65">
        <v>-271.70999999999998</v>
      </c>
      <c r="U3815" s="65">
        <v>-1188.6799999999998</v>
      </c>
      <c r="V3815" s="65">
        <v>-2306.6899999999991</v>
      </c>
    </row>
    <row r="3816" spans="1:22" x14ac:dyDescent="0.25">
      <c r="A3816">
        <v>3800</v>
      </c>
      <c r="B3816" s="65">
        <v>38.879600000000003</v>
      </c>
      <c r="C3816" s="65">
        <v>327.09179999999998</v>
      </c>
      <c r="D3816" s="65">
        <v>13.995900000000001</v>
      </c>
      <c r="E3816" s="65">
        <v>225.51</v>
      </c>
      <c r="F3816" s="65">
        <v>3339.0763999999999</v>
      </c>
      <c r="G3816" s="65">
        <v>2707.1401999999998</v>
      </c>
      <c r="H3816" s="65">
        <v>9681.8148000000001</v>
      </c>
      <c r="I3816" s="65">
        <v>3160.2793999999999</v>
      </c>
      <c r="J3816" s="65">
        <v>2573.7033000000001</v>
      </c>
      <c r="K3816" s="65">
        <v>3313.0895</v>
      </c>
      <c r="L3816" s="65">
        <v>10712.8</v>
      </c>
      <c r="M3816" s="65">
        <v>-7337.7</v>
      </c>
      <c r="N3816" s="65">
        <v>11859.9</v>
      </c>
      <c r="O3816" s="65">
        <v>1660</v>
      </c>
      <c r="P3816" s="65">
        <v>-28860.224999999999</v>
      </c>
      <c r="Q3816" s="65">
        <v>-7167.56</v>
      </c>
      <c r="R3816" s="65">
        <v>1382.325</v>
      </c>
      <c r="S3816" s="65">
        <v>1361.3400000000001</v>
      </c>
      <c r="T3816" s="65">
        <v>-1548.0150000000001</v>
      </c>
      <c r="U3816" s="65">
        <v>-3742.5400000000004</v>
      </c>
      <c r="V3816" s="65">
        <v>-21679.674999999999</v>
      </c>
    </row>
    <row r="3817" spans="1:22" x14ac:dyDescent="0.25">
      <c r="A3817">
        <v>3801</v>
      </c>
      <c r="B3817" s="65">
        <v>41.35</v>
      </c>
      <c r="C3817" s="65">
        <v>315.8</v>
      </c>
      <c r="D3817" s="65">
        <v>14.26</v>
      </c>
      <c r="E3817" s="65">
        <v>225.78</v>
      </c>
      <c r="F3817" s="65">
        <v>3062.78</v>
      </c>
      <c r="G3817" s="65">
        <v>2647.55</v>
      </c>
      <c r="H3817" s="65">
        <v>9850.77</v>
      </c>
      <c r="I3817" s="65">
        <v>3146.49</v>
      </c>
      <c r="J3817" s="65">
        <v>2574</v>
      </c>
      <c r="K3817" s="65">
        <v>3349.19</v>
      </c>
      <c r="L3817" s="65">
        <v>-6595.4000000000005</v>
      </c>
      <c r="M3817" s="65">
        <v>9599.7000000000007</v>
      </c>
      <c r="N3817" s="65">
        <v>1657.5000000000002</v>
      </c>
      <c r="O3817" s="65">
        <v>1127.2</v>
      </c>
      <c r="P3817" s="65">
        <v>40213</v>
      </c>
      <c r="Q3817" s="65">
        <v>4750.24</v>
      </c>
      <c r="R3817" s="65">
        <v>-7065.4650000000001</v>
      </c>
      <c r="S3817" s="65">
        <v>2739.95</v>
      </c>
      <c r="T3817" s="65">
        <v>-1592.0550000000001</v>
      </c>
      <c r="U3817" s="65">
        <v>-10961.9</v>
      </c>
      <c r="V3817" s="65">
        <v>33872.76999999999</v>
      </c>
    </row>
    <row r="3818" spans="1:22" x14ac:dyDescent="0.25">
      <c r="A3818">
        <v>3802</v>
      </c>
      <c r="B3818" s="65">
        <v>36.927199999999999</v>
      </c>
      <c r="C3818" s="65">
        <v>320.53210000000001</v>
      </c>
      <c r="D3818" s="65">
        <v>14.4407</v>
      </c>
      <c r="E3818" s="65">
        <v>224.35409999999999</v>
      </c>
      <c r="F3818" s="65">
        <v>3147.5621000000001</v>
      </c>
      <c r="G3818" s="65">
        <v>2646.9947000000002</v>
      </c>
      <c r="H3818" s="65">
        <v>9659.7513999999992</v>
      </c>
      <c r="I3818" s="65">
        <v>3233.8517000000002</v>
      </c>
      <c r="J3818" s="65">
        <v>2565.0745999999999</v>
      </c>
      <c r="K3818" s="65">
        <v>3332.5221000000001</v>
      </c>
      <c r="L3818" s="65">
        <v>24379.600000000002</v>
      </c>
      <c r="M3818" s="65">
        <v>2501.85</v>
      </c>
      <c r="N3818" s="65">
        <v>-5487.2999999999993</v>
      </c>
      <c r="O3818" s="65">
        <v>3971.8</v>
      </c>
      <c r="P3818" s="65">
        <v>19018.350000000002</v>
      </c>
      <c r="Q3818" s="65">
        <v>4861.54</v>
      </c>
      <c r="R3818" s="65">
        <v>2485.4949999999999</v>
      </c>
      <c r="S3818" s="65">
        <v>-5995.89</v>
      </c>
      <c r="T3818" s="65">
        <v>-253.71</v>
      </c>
      <c r="U3818" s="65">
        <v>-7629.0599999999995</v>
      </c>
      <c r="V3818" s="65">
        <v>37852.67500000001</v>
      </c>
    </row>
    <row r="3819" spans="1:22" x14ac:dyDescent="0.25">
      <c r="A3819">
        <v>3803</v>
      </c>
      <c r="B3819" s="65">
        <v>40.28</v>
      </c>
      <c r="C3819" s="65">
        <v>321.77999999999997</v>
      </c>
      <c r="D3819" s="65">
        <v>14.14</v>
      </c>
      <c r="E3819" s="65">
        <v>226.01</v>
      </c>
      <c r="F3819" s="65">
        <v>3140.95</v>
      </c>
      <c r="G3819" s="65">
        <v>2725.26</v>
      </c>
      <c r="H3819" s="65">
        <v>10010.950000000001</v>
      </c>
      <c r="I3819" s="65">
        <v>3201.56</v>
      </c>
      <c r="J3819" s="65">
        <v>2537.11</v>
      </c>
      <c r="K3819" s="65">
        <v>3312.25</v>
      </c>
      <c r="L3819" s="65">
        <v>898.8</v>
      </c>
      <c r="M3819" s="65">
        <v>628.80000000000007</v>
      </c>
      <c r="N3819" s="65">
        <v>6228.3</v>
      </c>
      <c r="O3819" s="65">
        <v>665.6</v>
      </c>
      <c r="P3819" s="65">
        <v>20670.324999999997</v>
      </c>
      <c r="Q3819" s="65">
        <v>-10791.800000000001</v>
      </c>
      <c r="R3819" s="65">
        <v>-15074.535</v>
      </c>
      <c r="S3819" s="65">
        <v>-2766.7000000000003</v>
      </c>
      <c r="T3819" s="65">
        <v>3940.77</v>
      </c>
      <c r="U3819" s="65">
        <v>-3575.54</v>
      </c>
      <c r="V3819" s="65">
        <v>824.01999999999407</v>
      </c>
    </row>
    <row r="3820" spans="1:22" x14ac:dyDescent="0.25">
      <c r="A3820">
        <v>3804</v>
      </c>
      <c r="B3820" s="65">
        <v>39.936500000000002</v>
      </c>
      <c r="C3820" s="65">
        <v>324.8852</v>
      </c>
      <c r="D3820" s="65">
        <v>14.365399999999999</v>
      </c>
      <c r="E3820" s="65">
        <v>235.40209999999999</v>
      </c>
      <c r="F3820" s="65">
        <v>3113.3647000000001</v>
      </c>
      <c r="G3820" s="65">
        <v>2703.2512000000002</v>
      </c>
      <c r="H3820" s="65">
        <v>9628.2024999999994</v>
      </c>
      <c r="I3820" s="65">
        <v>3192.0594000000001</v>
      </c>
      <c r="J3820" s="65">
        <v>2631.4580999999998</v>
      </c>
      <c r="K3820" s="65">
        <v>3276.1759999999999</v>
      </c>
      <c r="L3820" s="65">
        <v>3314.5</v>
      </c>
      <c r="M3820" s="65">
        <v>-4027.8</v>
      </c>
      <c r="N3820" s="65">
        <v>-2550.6</v>
      </c>
      <c r="O3820" s="65">
        <v>-18124.199999999997</v>
      </c>
      <c r="P3820" s="65">
        <v>27567.699999999997</v>
      </c>
      <c r="Q3820" s="65">
        <v>-6389.7599999999993</v>
      </c>
      <c r="R3820" s="65">
        <v>4062.9399999999996</v>
      </c>
      <c r="S3820" s="65">
        <v>-1816.6599999999999</v>
      </c>
      <c r="T3820" s="65">
        <v>-10211.235000000001</v>
      </c>
      <c r="U3820" s="65">
        <v>3640.1600000000003</v>
      </c>
      <c r="V3820" s="65">
        <v>-4534.9550000000017</v>
      </c>
    </row>
    <row r="3821" spans="1:22" x14ac:dyDescent="0.25">
      <c r="A3821">
        <v>3805</v>
      </c>
      <c r="B3821" s="65">
        <v>39.869999999999997</v>
      </c>
      <c r="C3821" s="65">
        <v>328.43</v>
      </c>
      <c r="D3821" s="65">
        <v>14.18</v>
      </c>
      <c r="E3821" s="65">
        <v>226.11</v>
      </c>
      <c r="F3821" s="65">
        <v>3293.58</v>
      </c>
      <c r="G3821" s="65">
        <v>2673.08</v>
      </c>
      <c r="H3821" s="65">
        <v>9764.07</v>
      </c>
      <c r="I3821" s="65">
        <v>3193.62</v>
      </c>
      <c r="J3821" s="65">
        <v>2600.5300000000002</v>
      </c>
      <c r="K3821" s="65">
        <v>3291.61</v>
      </c>
      <c r="L3821" s="65">
        <v>3768.7999999999997</v>
      </c>
      <c r="M3821" s="65">
        <v>-9345</v>
      </c>
      <c r="N3821" s="65">
        <v>4527.8999999999996</v>
      </c>
      <c r="O3821" s="65">
        <v>454.2</v>
      </c>
      <c r="P3821" s="65">
        <v>-17485.424999999999</v>
      </c>
      <c r="Q3821" s="65">
        <v>-355.44</v>
      </c>
      <c r="R3821" s="65">
        <v>-2730.2649999999999</v>
      </c>
      <c r="S3821" s="65">
        <v>-1972.64</v>
      </c>
      <c r="T3821" s="65">
        <v>-5572.53</v>
      </c>
      <c r="U3821" s="65">
        <v>552.42000000000007</v>
      </c>
      <c r="V3821" s="65">
        <v>-28157.979999999996</v>
      </c>
    </row>
    <row r="3822" spans="1:22" x14ac:dyDescent="0.25">
      <c r="A3822">
        <v>3806</v>
      </c>
      <c r="B3822" s="65">
        <v>41.094200000000001</v>
      </c>
      <c r="C3822" s="65">
        <v>319.00749999999999</v>
      </c>
      <c r="D3822" s="65">
        <v>14.971399999999999</v>
      </c>
      <c r="E3822" s="65">
        <v>222.92760000000001</v>
      </c>
      <c r="F3822" s="65">
        <v>3333.1783</v>
      </c>
      <c r="G3822" s="65">
        <v>2675.8188</v>
      </c>
      <c r="H3822" s="65">
        <v>9873.5620999999992</v>
      </c>
      <c r="I3822" s="65">
        <v>3172.0709999999999</v>
      </c>
      <c r="J3822" s="65">
        <v>2536.2566000000002</v>
      </c>
      <c r="K3822" s="65">
        <v>3316.9247999999998</v>
      </c>
      <c r="L3822" s="65">
        <v>-4789.4000000000005</v>
      </c>
      <c r="M3822" s="65">
        <v>4788.75</v>
      </c>
      <c r="N3822" s="65">
        <v>-26184.6</v>
      </c>
      <c r="O3822" s="65">
        <v>6824.8</v>
      </c>
      <c r="P3822" s="65">
        <v>-27385.7</v>
      </c>
      <c r="Q3822" s="65">
        <v>-903.28</v>
      </c>
      <c r="R3822" s="65">
        <v>-8205.0399999999991</v>
      </c>
      <c r="S3822" s="65">
        <v>182.18</v>
      </c>
      <c r="T3822" s="65">
        <v>4068.99</v>
      </c>
      <c r="U3822" s="65">
        <v>-4509.5999999999995</v>
      </c>
      <c r="V3822" s="65">
        <v>-56112.9</v>
      </c>
    </row>
    <row r="3823" spans="1:22" x14ac:dyDescent="0.25">
      <c r="A3823">
        <v>3807</v>
      </c>
      <c r="B3823" s="65">
        <v>39.72</v>
      </c>
      <c r="C3823" s="65">
        <v>324.06</v>
      </c>
      <c r="D3823" s="65">
        <v>14.36</v>
      </c>
      <c r="E3823" s="65">
        <v>236.63</v>
      </c>
      <c r="F3823" s="65">
        <v>3219.7</v>
      </c>
      <c r="G3823" s="65">
        <v>2669.17</v>
      </c>
      <c r="H3823" s="65">
        <v>9420.5300000000007</v>
      </c>
      <c r="I3823" s="65">
        <v>3137.21</v>
      </c>
      <c r="J3823" s="65">
        <v>2603.5700000000002</v>
      </c>
      <c r="K3823" s="65">
        <v>3285.83</v>
      </c>
      <c r="L3823" s="65">
        <v>4837</v>
      </c>
      <c r="M3823" s="65">
        <v>-2794.7999999999997</v>
      </c>
      <c r="N3823" s="65">
        <v>-2375.1</v>
      </c>
      <c r="O3823" s="65">
        <v>-20577.400000000001</v>
      </c>
      <c r="P3823" s="65">
        <v>985.125</v>
      </c>
      <c r="Q3823" s="65">
        <v>426.11999999999995</v>
      </c>
      <c r="R3823" s="65">
        <v>14446.445</v>
      </c>
      <c r="S3823" s="65">
        <v>3668.47</v>
      </c>
      <c r="T3823" s="65">
        <v>-6027.4650000000001</v>
      </c>
      <c r="U3823" s="65">
        <v>1709.28</v>
      </c>
      <c r="V3823" s="65">
        <v>-5702.3250000000053</v>
      </c>
    </row>
    <row r="3824" spans="1:22" x14ac:dyDescent="0.25">
      <c r="A3824">
        <v>3808</v>
      </c>
      <c r="B3824" s="65">
        <v>40.301299999999998</v>
      </c>
      <c r="C3824" s="65">
        <v>324.22269999999997</v>
      </c>
      <c r="D3824" s="65">
        <v>14.168799999999999</v>
      </c>
      <c r="E3824" s="65">
        <v>230.63659999999999</v>
      </c>
      <c r="F3824" s="65">
        <v>3169.7004999999999</v>
      </c>
      <c r="G3824" s="65">
        <v>2716.0189</v>
      </c>
      <c r="H3824" s="65">
        <v>10066.485500000001</v>
      </c>
      <c r="I3824" s="65">
        <v>3207.0774000000001</v>
      </c>
      <c r="J3824" s="65">
        <v>2545.8941</v>
      </c>
      <c r="K3824" s="65">
        <v>3334.1482999999998</v>
      </c>
      <c r="L3824" s="65">
        <v>760.90000000000009</v>
      </c>
      <c r="M3824" s="65">
        <v>-3034.0499999999997</v>
      </c>
      <c r="N3824" s="65">
        <v>5116.8</v>
      </c>
      <c r="O3824" s="65">
        <v>-8593.1999999999989</v>
      </c>
      <c r="P3824" s="65">
        <v>13483.75</v>
      </c>
      <c r="Q3824" s="65">
        <v>-8943.3000000000011</v>
      </c>
      <c r="R3824" s="65">
        <v>-17851.21</v>
      </c>
      <c r="S3824" s="65">
        <v>-3318.4600000000005</v>
      </c>
      <c r="T3824" s="65">
        <v>2623.3650000000002</v>
      </c>
      <c r="U3824" s="65">
        <v>-7954.3000000000011</v>
      </c>
      <c r="V3824" s="65">
        <v>-27709.704999999994</v>
      </c>
    </row>
    <row r="3825" spans="1:22" x14ac:dyDescent="0.25">
      <c r="A3825">
        <v>3809</v>
      </c>
      <c r="B3825" s="65">
        <v>40.43</v>
      </c>
      <c r="C3825" s="65">
        <v>326.20999999999998</v>
      </c>
      <c r="D3825" s="65">
        <v>14.49</v>
      </c>
      <c r="E3825" s="65">
        <v>223.79</v>
      </c>
      <c r="F3825" s="65">
        <v>3273.73</v>
      </c>
      <c r="G3825" s="65">
        <v>2680.45</v>
      </c>
      <c r="H3825" s="65">
        <v>9533.16</v>
      </c>
      <c r="I3825" s="65">
        <v>3180.13</v>
      </c>
      <c r="J3825" s="65">
        <v>2556.73</v>
      </c>
      <c r="K3825" s="65">
        <v>3306.26</v>
      </c>
      <c r="L3825" s="65">
        <v>-129.5</v>
      </c>
      <c r="M3825" s="65">
        <v>-6010.2</v>
      </c>
      <c r="N3825" s="65">
        <v>-7316.4</v>
      </c>
      <c r="O3825" s="65">
        <v>5107.2</v>
      </c>
      <c r="P3825" s="65">
        <v>-12523.975</v>
      </c>
      <c r="Q3825" s="65">
        <v>-1828.7199999999998</v>
      </c>
      <c r="R3825" s="65">
        <v>8815.1200000000008</v>
      </c>
      <c r="S3825" s="65">
        <v>-623.99</v>
      </c>
      <c r="T3825" s="65">
        <v>998.20500000000004</v>
      </c>
      <c r="U3825" s="65">
        <v>-2376.12</v>
      </c>
      <c r="V3825" s="65">
        <v>-15888.380000000001</v>
      </c>
    </row>
    <row r="3826" spans="1:22" x14ac:dyDescent="0.25">
      <c r="A3826">
        <v>3810</v>
      </c>
      <c r="B3826" s="65">
        <v>40.506700000000002</v>
      </c>
      <c r="C3826" s="65">
        <v>318.06700000000001</v>
      </c>
      <c r="D3826" s="65">
        <v>14.2928</v>
      </c>
      <c r="E3826" s="65">
        <v>219.88059999999999</v>
      </c>
      <c r="F3826" s="65">
        <v>3222.5273000000002</v>
      </c>
      <c r="G3826" s="65">
        <v>2683.41</v>
      </c>
      <c r="H3826" s="65">
        <v>10107.8696</v>
      </c>
      <c r="I3826" s="65">
        <v>3174.5309000000002</v>
      </c>
      <c r="J3826" s="65">
        <v>2643.8072999999999</v>
      </c>
      <c r="K3826" s="65">
        <v>3292.748</v>
      </c>
      <c r="L3826" s="65">
        <v>-676.9</v>
      </c>
      <c r="M3826" s="65">
        <v>6199.5</v>
      </c>
      <c r="N3826" s="65">
        <v>280.8</v>
      </c>
      <c r="O3826" s="65">
        <v>12918.8</v>
      </c>
      <c r="P3826" s="65">
        <v>277.05</v>
      </c>
      <c r="Q3826" s="65">
        <v>-2421.52</v>
      </c>
      <c r="R3826" s="65">
        <v>-19920.415000000001</v>
      </c>
      <c r="S3826" s="65">
        <v>-63.81</v>
      </c>
      <c r="T3826" s="65">
        <v>-12063.615</v>
      </c>
      <c r="U3826" s="65">
        <v>325.76</v>
      </c>
      <c r="V3826" s="65">
        <v>-15144.35</v>
      </c>
    </row>
    <row r="3827" spans="1:22" x14ac:dyDescent="0.25">
      <c r="A3827">
        <v>3811</v>
      </c>
      <c r="B3827" s="65">
        <v>40.630000000000003</v>
      </c>
      <c r="C3827" s="65">
        <v>329.14</v>
      </c>
      <c r="D3827" s="65">
        <v>14.36</v>
      </c>
      <c r="E3827" s="65">
        <v>221.6</v>
      </c>
      <c r="F3827" s="65">
        <v>3145.17</v>
      </c>
      <c r="G3827" s="65">
        <v>2686.57</v>
      </c>
      <c r="H3827" s="65">
        <v>9363.7999999999993</v>
      </c>
      <c r="I3827" s="65">
        <v>3228.58</v>
      </c>
      <c r="J3827" s="65">
        <v>2534.17</v>
      </c>
      <c r="K3827" s="65">
        <v>3255.11</v>
      </c>
      <c r="L3827" s="65">
        <v>-1561.7</v>
      </c>
      <c r="M3827" s="65">
        <v>-10416.75</v>
      </c>
      <c r="N3827" s="65">
        <v>-2425.7999999999997</v>
      </c>
      <c r="O3827" s="65">
        <v>9479</v>
      </c>
      <c r="P3827" s="65">
        <v>19616.599999999999</v>
      </c>
      <c r="Q3827" s="65">
        <v>-3053.6000000000004</v>
      </c>
      <c r="R3827" s="65">
        <v>17283.255000000001</v>
      </c>
      <c r="S3827" s="65">
        <v>-5469.17</v>
      </c>
      <c r="T3827" s="65">
        <v>4382.46</v>
      </c>
      <c r="U3827" s="65">
        <v>7853.7999999999993</v>
      </c>
      <c r="V3827" s="65">
        <v>35688.095000000001</v>
      </c>
    </row>
    <row r="3828" spans="1:22" x14ac:dyDescent="0.25">
      <c r="A3828">
        <v>3812</v>
      </c>
      <c r="B3828" s="65">
        <v>39.777900000000002</v>
      </c>
      <c r="C3828" s="65">
        <v>326.04149999999998</v>
      </c>
      <c r="D3828" s="65">
        <v>14.301500000000001</v>
      </c>
      <c r="E3828" s="65">
        <v>224.50960000000001</v>
      </c>
      <c r="F3828" s="65">
        <v>3050.5589</v>
      </c>
      <c r="G3828" s="65">
        <v>2670.5025000000001</v>
      </c>
      <c r="H3828" s="65">
        <v>9968.4168000000009</v>
      </c>
      <c r="I3828" s="65">
        <v>3247.0736000000002</v>
      </c>
      <c r="J3828" s="65">
        <v>2518.0666999999999</v>
      </c>
      <c r="K3828" s="65">
        <v>3330.9744000000001</v>
      </c>
      <c r="L3828" s="65">
        <v>4424.7</v>
      </c>
      <c r="M3828" s="65">
        <v>-5762.25</v>
      </c>
      <c r="N3828" s="65">
        <v>-58.5</v>
      </c>
      <c r="O3828" s="65">
        <v>3660.8</v>
      </c>
      <c r="P3828" s="65">
        <v>43269.15</v>
      </c>
      <c r="Q3828" s="65">
        <v>159.98000000000002</v>
      </c>
      <c r="R3828" s="65">
        <v>-12947.774999999998</v>
      </c>
      <c r="S3828" s="65">
        <v>-7318.0800000000008</v>
      </c>
      <c r="T3828" s="65">
        <v>6797.4749999999995</v>
      </c>
      <c r="U3828" s="65">
        <v>-7319.52</v>
      </c>
      <c r="V3828" s="65">
        <v>24905.980000000003</v>
      </c>
    </row>
    <row r="3829" spans="1:22" x14ac:dyDescent="0.25">
      <c r="A3829">
        <v>3813</v>
      </c>
      <c r="B3829" s="65">
        <v>39.200000000000003</v>
      </c>
      <c r="C3829" s="65">
        <v>322.27</v>
      </c>
      <c r="D3829" s="65">
        <v>14.26</v>
      </c>
      <c r="E3829" s="65">
        <v>226.64</v>
      </c>
      <c r="F3829" s="65">
        <v>3267.76</v>
      </c>
      <c r="G3829" s="65">
        <v>2640.67</v>
      </c>
      <c r="H3829" s="65">
        <v>9737.85</v>
      </c>
      <c r="I3829" s="65">
        <v>3266.52</v>
      </c>
      <c r="J3829" s="65">
        <v>2552.9699999999998</v>
      </c>
      <c r="K3829" s="65">
        <v>3303.26</v>
      </c>
      <c r="L3829" s="65">
        <v>8469.2999999999993</v>
      </c>
      <c r="M3829" s="65">
        <v>-103.95</v>
      </c>
      <c r="N3829" s="65">
        <v>1423.5</v>
      </c>
      <c r="O3829" s="65">
        <v>-598.19999999999993</v>
      </c>
      <c r="P3829" s="65">
        <v>-11031.875</v>
      </c>
      <c r="Q3829" s="65">
        <v>6125.7800000000007</v>
      </c>
      <c r="R3829" s="65">
        <v>-1419.48</v>
      </c>
      <c r="S3829" s="65">
        <v>-9262.9599999999991</v>
      </c>
      <c r="T3829" s="65">
        <v>1562.2349999999999</v>
      </c>
      <c r="U3829" s="65">
        <v>-1777.58</v>
      </c>
      <c r="V3829" s="65">
        <v>-6613.2300000000005</v>
      </c>
    </row>
    <row r="3830" spans="1:22" x14ac:dyDescent="0.25">
      <c r="A3830">
        <v>3814</v>
      </c>
      <c r="B3830" s="65">
        <v>40.754100000000001</v>
      </c>
      <c r="C3830" s="65">
        <v>324.10000000000002</v>
      </c>
      <c r="D3830" s="65">
        <v>14.2029</v>
      </c>
      <c r="E3830" s="65">
        <v>225.08529999999999</v>
      </c>
      <c r="F3830" s="65">
        <v>3152.2797</v>
      </c>
      <c r="G3830" s="65">
        <v>2666.1266000000001</v>
      </c>
      <c r="H3830" s="65">
        <v>9657.3693999999996</v>
      </c>
      <c r="I3830" s="65">
        <v>3152.7451999999998</v>
      </c>
      <c r="J3830" s="65">
        <v>2555.4569000000001</v>
      </c>
      <c r="K3830" s="65">
        <v>3266.0738000000001</v>
      </c>
      <c r="L3830" s="65">
        <v>-2408.7000000000003</v>
      </c>
      <c r="M3830" s="65">
        <v>-2850</v>
      </c>
      <c r="N3830" s="65">
        <v>3786.9</v>
      </c>
      <c r="O3830" s="65">
        <v>2509.3999999999996</v>
      </c>
      <c r="P3830" s="65">
        <v>17838.95</v>
      </c>
      <c r="Q3830" s="65">
        <v>1035.1599999999999</v>
      </c>
      <c r="R3830" s="65">
        <v>2604.5950000000003</v>
      </c>
      <c r="S3830" s="65">
        <v>2114.7600000000002</v>
      </c>
      <c r="T3830" s="65">
        <v>1188.9450000000002</v>
      </c>
      <c r="U3830" s="65">
        <v>5660.6</v>
      </c>
      <c r="V3830" s="65">
        <v>31480.61</v>
      </c>
    </row>
    <row r="3831" spans="1:22" x14ac:dyDescent="0.25">
      <c r="A3831">
        <v>3815</v>
      </c>
      <c r="B3831" s="65">
        <v>39.93</v>
      </c>
      <c r="C3831" s="65">
        <v>321.3</v>
      </c>
      <c r="D3831" s="65">
        <v>14.64</v>
      </c>
      <c r="E3831" s="65">
        <v>217.56</v>
      </c>
      <c r="F3831" s="65">
        <v>3456.74</v>
      </c>
      <c r="G3831" s="65">
        <v>2561.04</v>
      </c>
      <c r="H3831" s="65">
        <v>9599.14</v>
      </c>
      <c r="I3831" s="65">
        <v>3131.43</v>
      </c>
      <c r="J3831" s="65">
        <v>2518.8000000000002</v>
      </c>
      <c r="K3831" s="65">
        <v>3290.06</v>
      </c>
      <c r="L3831" s="65">
        <v>3335.5</v>
      </c>
      <c r="M3831" s="65">
        <v>1350.75</v>
      </c>
      <c r="N3831" s="65">
        <v>-13365.3</v>
      </c>
      <c r="O3831" s="65">
        <v>17566.199999999997</v>
      </c>
      <c r="P3831" s="65">
        <v>-58275.65</v>
      </c>
      <c r="Q3831" s="65">
        <v>22051.56</v>
      </c>
      <c r="R3831" s="65">
        <v>5516.25</v>
      </c>
      <c r="S3831" s="65">
        <v>4246.6500000000005</v>
      </c>
      <c r="T3831" s="65">
        <v>6687.03</v>
      </c>
      <c r="U3831" s="65">
        <v>863.52</v>
      </c>
      <c r="V3831" s="65">
        <v>-10023.489999999998</v>
      </c>
    </row>
    <row r="3832" spans="1:22" x14ac:dyDescent="0.25">
      <c r="A3832">
        <v>3816</v>
      </c>
      <c r="B3832" s="65">
        <v>40.188400000000001</v>
      </c>
      <c r="C3832" s="65">
        <v>318.04360000000003</v>
      </c>
      <c r="D3832" s="65">
        <v>14.403700000000001</v>
      </c>
      <c r="E3832" s="65">
        <v>221.2302</v>
      </c>
      <c r="F3832" s="65">
        <v>3332.3818000000001</v>
      </c>
      <c r="G3832" s="65">
        <v>2732.7296999999999</v>
      </c>
      <c r="H3832" s="65">
        <v>10247.0067</v>
      </c>
      <c r="I3832" s="65">
        <v>3178.5718000000002</v>
      </c>
      <c r="J3832" s="65">
        <v>2539.4398999999999</v>
      </c>
      <c r="K3832" s="65">
        <v>3332.8054000000002</v>
      </c>
      <c r="L3832" s="65">
        <v>1551.2</v>
      </c>
      <c r="M3832" s="65">
        <v>6234.5999999999995</v>
      </c>
      <c r="N3832" s="65">
        <v>-4044.3</v>
      </c>
      <c r="O3832" s="65">
        <v>10219.6</v>
      </c>
      <c r="P3832" s="65">
        <v>-27186.575000000001</v>
      </c>
      <c r="Q3832" s="65">
        <v>-12285.460000000001</v>
      </c>
      <c r="R3832" s="65">
        <v>-26877.269999999997</v>
      </c>
      <c r="S3832" s="65">
        <v>-467.90000000000003</v>
      </c>
      <c r="T3832" s="65">
        <v>3591.4949999999999</v>
      </c>
      <c r="U3832" s="65">
        <v>-7685.72</v>
      </c>
      <c r="V3832" s="65">
        <v>-56950.33</v>
      </c>
    </row>
    <row r="3833" spans="1:22" x14ac:dyDescent="0.25">
      <c r="A3833">
        <v>3817</v>
      </c>
      <c r="B3833" s="65">
        <v>41.74</v>
      </c>
      <c r="C3833" s="65">
        <v>329.3</v>
      </c>
      <c r="D3833" s="65">
        <v>14.12</v>
      </c>
      <c r="E3833" s="65">
        <v>220.53</v>
      </c>
      <c r="F3833" s="65">
        <v>3143.65</v>
      </c>
      <c r="G3833" s="65">
        <v>2630.44</v>
      </c>
      <c r="H3833" s="65">
        <v>9759.61</v>
      </c>
      <c r="I3833" s="65">
        <v>3231.9</v>
      </c>
      <c r="J3833" s="65">
        <v>2520.96</v>
      </c>
      <c r="K3833" s="65">
        <v>3359.59</v>
      </c>
      <c r="L3833" s="65">
        <v>-9344.2999999999993</v>
      </c>
      <c r="M3833" s="65">
        <v>-10657.2</v>
      </c>
      <c r="N3833" s="65">
        <v>6938.1</v>
      </c>
      <c r="O3833" s="65">
        <v>11617.6</v>
      </c>
      <c r="P3833" s="65">
        <v>19997.399999999998</v>
      </c>
      <c r="Q3833" s="65">
        <v>8172.86</v>
      </c>
      <c r="R3833" s="65">
        <v>-2507.5349999999999</v>
      </c>
      <c r="S3833" s="65">
        <v>-5800.64</v>
      </c>
      <c r="T3833" s="65">
        <v>6364.0950000000003</v>
      </c>
      <c r="U3833" s="65">
        <v>-13041.68</v>
      </c>
      <c r="V3833" s="65">
        <v>11738.7</v>
      </c>
    </row>
    <row r="3834" spans="1:22" x14ac:dyDescent="0.25">
      <c r="A3834">
        <v>3818</v>
      </c>
      <c r="B3834" s="65">
        <v>40.486899999999999</v>
      </c>
      <c r="C3834" s="65">
        <v>321.06799999999998</v>
      </c>
      <c r="D3834" s="65">
        <v>13.9299</v>
      </c>
      <c r="E3834" s="65">
        <v>235.0069</v>
      </c>
      <c r="F3834" s="65">
        <v>3218.3303999999998</v>
      </c>
      <c r="G3834" s="65">
        <v>2656.9807000000001</v>
      </c>
      <c r="H3834" s="65">
        <v>9803.7746000000006</v>
      </c>
      <c r="I3834" s="65">
        <v>3142.7186999999999</v>
      </c>
      <c r="J3834" s="65">
        <v>2531.7849000000001</v>
      </c>
      <c r="K3834" s="65">
        <v>3269.6264000000001</v>
      </c>
      <c r="L3834" s="65">
        <v>-538.29999999999995</v>
      </c>
      <c r="M3834" s="65">
        <v>1697.9999999999998</v>
      </c>
      <c r="N3834" s="65">
        <v>14433.9</v>
      </c>
      <c r="O3834" s="65">
        <v>-17333.8</v>
      </c>
      <c r="P3834" s="65">
        <v>1326.2750000000001</v>
      </c>
      <c r="Q3834" s="65">
        <v>2864.34</v>
      </c>
      <c r="R3834" s="65">
        <v>-4715.665</v>
      </c>
      <c r="S3834" s="65">
        <v>3117.41</v>
      </c>
      <c r="T3834" s="65">
        <v>4739.7449999999999</v>
      </c>
      <c r="U3834" s="65">
        <v>4950.08</v>
      </c>
      <c r="V3834" s="65">
        <v>10541.984999999999</v>
      </c>
    </row>
    <row r="3835" spans="1:22" x14ac:dyDescent="0.25">
      <c r="A3835">
        <v>3819</v>
      </c>
      <c r="B3835" s="65">
        <v>40.869999999999997</v>
      </c>
      <c r="C3835" s="65">
        <v>323.41000000000003</v>
      </c>
      <c r="D3835" s="65">
        <v>14.35</v>
      </c>
      <c r="E3835" s="65">
        <v>232.81</v>
      </c>
      <c r="F3835" s="65">
        <v>3434.17</v>
      </c>
      <c r="G3835" s="65">
        <v>2684.33</v>
      </c>
      <c r="H3835" s="65">
        <v>9673.09</v>
      </c>
      <c r="I3835" s="65">
        <v>3222.46</v>
      </c>
      <c r="J3835" s="65">
        <v>2533.89</v>
      </c>
      <c r="K3835" s="65">
        <v>3355.12</v>
      </c>
      <c r="L3835" s="65">
        <v>-3233.2999999999997</v>
      </c>
      <c r="M3835" s="65">
        <v>-1821.8999999999999</v>
      </c>
      <c r="N3835" s="65">
        <v>-1996.8000000000002</v>
      </c>
      <c r="O3835" s="65">
        <v>-12938</v>
      </c>
      <c r="P3835" s="65">
        <v>-52633.7</v>
      </c>
      <c r="Q3835" s="65">
        <v>-2604.54</v>
      </c>
      <c r="R3835" s="65">
        <v>1818.645</v>
      </c>
      <c r="S3835" s="65">
        <v>-4856.76</v>
      </c>
      <c r="T3835" s="65">
        <v>4423.83</v>
      </c>
      <c r="U3835" s="65">
        <v>-12148.24</v>
      </c>
      <c r="V3835" s="65">
        <v>-85990.764999999985</v>
      </c>
    </row>
    <row r="3836" spans="1:22" x14ac:dyDescent="0.25">
      <c r="A3836">
        <v>3820</v>
      </c>
      <c r="B3836" s="65">
        <v>42.3018</v>
      </c>
      <c r="C3836" s="65">
        <v>329.31580000000002</v>
      </c>
      <c r="D3836" s="65">
        <v>14.6462</v>
      </c>
      <c r="E3836" s="65">
        <v>239.4273</v>
      </c>
      <c r="F3836" s="65">
        <v>3141.7654000000002</v>
      </c>
      <c r="G3836" s="65">
        <v>2665.8741</v>
      </c>
      <c r="H3836" s="65">
        <v>10403.020399999999</v>
      </c>
      <c r="I3836" s="65">
        <v>3127.7786999999998</v>
      </c>
      <c r="J3836" s="65">
        <v>2582.7602999999999</v>
      </c>
      <c r="K3836" s="65">
        <v>3297.6343999999999</v>
      </c>
      <c r="L3836" s="65">
        <v>-13242.6</v>
      </c>
      <c r="M3836" s="65">
        <v>-10673.7</v>
      </c>
      <c r="N3836" s="65">
        <v>-13501.800000000001</v>
      </c>
      <c r="O3836" s="65">
        <v>-26174.600000000002</v>
      </c>
      <c r="P3836" s="65">
        <v>20467.524999999998</v>
      </c>
      <c r="Q3836" s="65">
        <v>1085.6600000000001</v>
      </c>
      <c r="R3836" s="65">
        <v>-34677.954999999994</v>
      </c>
      <c r="S3836" s="65">
        <v>4611.41</v>
      </c>
      <c r="T3836" s="65">
        <v>-2906.5649999999996</v>
      </c>
      <c r="U3836" s="65">
        <v>-651.52</v>
      </c>
      <c r="V3836" s="65">
        <v>-75664.145000000004</v>
      </c>
    </row>
    <row r="3837" spans="1:22" x14ac:dyDescent="0.25">
      <c r="A3837">
        <v>3821</v>
      </c>
      <c r="B3837" s="65">
        <v>41.73</v>
      </c>
      <c r="C3837" s="65">
        <v>321.07</v>
      </c>
      <c r="D3837" s="65">
        <v>14.01</v>
      </c>
      <c r="E3837" s="65">
        <v>226.51</v>
      </c>
      <c r="F3837" s="65">
        <v>3362.19</v>
      </c>
      <c r="G3837" s="65">
        <v>2705.11</v>
      </c>
      <c r="H3837" s="65">
        <v>9683.4699999999993</v>
      </c>
      <c r="I3837" s="65">
        <v>3152.13</v>
      </c>
      <c r="J3837" s="65">
        <v>2559.9299999999998</v>
      </c>
      <c r="K3837" s="65">
        <v>3296.87</v>
      </c>
      <c r="L3837" s="65">
        <v>-9214.7999999999993</v>
      </c>
      <c r="M3837" s="65">
        <v>1702.5</v>
      </c>
      <c r="N3837" s="65">
        <v>11438.7</v>
      </c>
      <c r="O3837" s="65">
        <v>-336.8</v>
      </c>
      <c r="P3837" s="65">
        <v>-34637.774999999994</v>
      </c>
      <c r="Q3837" s="65">
        <v>-6760.58</v>
      </c>
      <c r="R3837" s="65">
        <v>1299.4450000000002</v>
      </c>
      <c r="S3837" s="65">
        <v>2175.91</v>
      </c>
      <c r="T3837" s="65">
        <v>517.39499999999998</v>
      </c>
      <c r="U3837" s="65">
        <v>-498.12</v>
      </c>
      <c r="V3837" s="65">
        <v>-34314.125</v>
      </c>
    </row>
    <row r="3838" spans="1:22" x14ac:dyDescent="0.25">
      <c r="A3838">
        <v>3822</v>
      </c>
      <c r="B3838" s="65">
        <v>39.748699999999999</v>
      </c>
      <c r="C3838" s="65">
        <v>323.30829999999997</v>
      </c>
      <c r="D3838" s="65">
        <v>14.6662</v>
      </c>
      <c r="E3838" s="65">
        <v>231.0763</v>
      </c>
      <c r="F3838" s="65">
        <v>3268.7215000000001</v>
      </c>
      <c r="G3838" s="65">
        <v>2650.5183999999999</v>
      </c>
      <c r="H3838" s="65">
        <v>9744.7872000000007</v>
      </c>
      <c r="I3838" s="65">
        <v>3184.1577000000002</v>
      </c>
      <c r="J3838" s="65">
        <v>2600.3544000000002</v>
      </c>
      <c r="K3838" s="65">
        <v>3304.1668</v>
      </c>
      <c r="L3838" s="65">
        <v>4629.1000000000004</v>
      </c>
      <c r="M3838" s="65">
        <v>-1662.45</v>
      </c>
      <c r="N3838" s="65">
        <v>-14281.800000000001</v>
      </c>
      <c r="O3838" s="65">
        <v>-9472.6</v>
      </c>
      <c r="P3838" s="65">
        <v>-11271.5</v>
      </c>
      <c r="Q3838" s="65">
        <v>4156.8</v>
      </c>
      <c r="R3838" s="65">
        <v>-1766.2949999999998</v>
      </c>
      <c r="S3838" s="65">
        <v>-1026.49</v>
      </c>
      <c r="T3838" s="65">
        <v>-5545.68</v>
      </c>
      <c r="U3838" s="65">
        <v>-1957.9999999999998</v>
      </c>
      <c r="V3838" s="65">
        <v>-38198.915000000001</v>
      </c>
    </row>
    <row r="3839" spans="1:22" x14ac:dyDescent="0.25">
      <c r="A3839">
        <v>3823</v>
      </c>
      <c r="B3839" s="65">
        <v>40.18</v>
      </c>
      <c r="C3839" s="65">
        <v>323.88</v>
      </c>
      <c r="D3839" s="65">
        <v>14.34</v>
      </c>
      <c r="E3839" s="65">
        <v>222.68</v>
      </c>
      <c r="F3839" s="65">
        <v>3367.94</v>
      </c>
      <c r="G3839" s="65">
        <v>2693.4</v>
      </c>
      <c r="H3839" s="65">
        <v>9954.73</v>
      </c>
      <c r="I3839" s="65">
        <v>3198.06</v>
      </c>
      <c r="J3839" s="65">
        <v>2532.84</v>
      </c>
      <c r="K3839" s="65">
        <v>3303.62</v>
      </c>
      <c r="L3839" s="65">
        <v>1631.7</v>
      </c>
      <c r="M3839" s="65">
        <v>-2518.0500000000002</v>
      </c>
      <c r="N3839" s="65">
        <v>-1415.7</v>
      </c>
      <c r="O3839" s="65">
        <v>7321.7999999999993</v>
      </c>
      <c r="P3839" s="65">
        <v>-36076.675000000003</v>
      </c>
      <c r="Q3839" s="65">
        <v>-4419.08</v>
      </c>
      <c r="R3839" s="65">
        <v>-12263.195</v>
      </c>
      <c r="S3839" s="65">
        <v>-2416.56</v>
      </c>
      <c r="T3839" s="65">
        <v>4581.45</v>
      </c>
      <c r="U3839" s="65">
        <v>-1848.5</v>
      </c>
      <c r="V3839" s="65">
        <v>-47422.810000000005</v>
      </c>
    </row>
    <row r="3840" spans="1:22" x14ac:dyDescent="0.25">
      <c r="A3840">
        <v>3824</v>
      </c>
      <c r="B3840" s="65">
        <v>39.3919</v>
      </c>
      <c r="C3840" s="65">
        <v>330.49450000000002</v>
      </c>
      <c r="D3840" s="65">
        <v>14.1881</v>
      </c>
      <c r="E3840" s="65">
        <v>233.78700000000001</v>
      </c>
      <c r="F3840" s="65">
        <v>3289.8191000000002</v>
      </c>
      <c r="G3840" s="65">
        <v>2660.5931</v>
      </c>
      <c r="H3840" s="65">
        <v>9496.0388000000003</v>
      </c>
      <c r="I3840" s="65">
        <v>3120.5929000000001</v>
      </c>
      <c r="J3840" s="65">
        <v>2490.4421000000002</v>
      </c>
      <c r="K3840" s="65">
        <v>3319.1655999999998</v>
      </c>
      <c r="L3840" s="65">
        <v>7126.7</v>
      </c>
      <c r="M3840" s="65">
        <v>-12441.749999999998</v>
      </c>
      <c r="N3840" s="65">
        <v>4364.1000000000004</v>
      </c>
      <c r="O3840" s="65">
        <v>-14894</v>
      </c>
      <c r="P3840" s="65">
        <v>-16545.899999999998</v>
      </c>
      <c r="Q3840" s="65">
        <v>2141.86</v>
      </c>
      <c r="R3840" s="65">
        <v>10671.125</v>
      </c>
      <c r="S3840" s="65">
        <v>5329.99</v>
      </c>
      <c r="T3840" s="65">
        <v>10941.165000000001</v>
      </c>
      <c r="U3840" s="65">
        <v>-4957.7599999999993</v>
      </c>
      <c r="V3840" s="65">
        <v>-8264.4699999999939</v>
      </c>
    </row>
    <row r="3841" spans="1:22" x14ac:dyDescent="0.25">
      <c r="A3841">
        <v>3825</v>
      </c>
      <c r="B3841" s="65">
        <v>40.24</v>
      </c>
      <c r="C3841" s="65">
        <v>314.37</v>
      </c>
      <c r="D3841" s="65">
        <v>14.21</v>
      </c>
      <c r="E3841" s="65">
        <v>239.25</v>
      </c>
      <c r="F3841" s="65">
        <v>3274.51</v>
      </c>
      <c r="G3841" s="65">
        <v>2684.23</v>
      </c>
      <c r="H3841" s="65">
        <v>10501.89</v>
      </c>
      <c r="I3841" s="65">
        <v>3203.1</v>
      </c>
      <c r="J3841" s="65">
        <v>2556.15</v>
      </c>
      <c r="K3841" s="65">
        <v>3256.09</v>
      </c>
      <c r="L3841" s="65">
        <v>1191.3999999999999</v>
      </c>
      <c r="M3841" s="65">
        <v>11738.7</v>
      </c>
      <c r="N3841" s="65">
        <v>3584.1</v>
      </c>
      <c r="O3841" s="65">
        <v>-25811.599999999999</v>
      </c>
      <c r="P3841" s="65">
        <v>-12719.375</v>
      </c>
      <c r="Q3841" s="65">
        <v>-2585.36</v>
      </c>
      <c r="R3841" s="65">
        <v>-39621.404999999999</v>
      </c>
      <c r="S3841" s="65">
        <v>-2920.49</v>
      </c>
      <c r="T3841" s="65">
        <v>1085.415</v>
      </c>
      <c r="U3841" s="65">
        <v>7656.4</v>
      </c>
      <c r="V3841" s="65">
        <v>-58402.215000000004</v>
      </c>
    </row>
    <row r="3842" spans="1:22" x14ac:dyDescent="0.25">
      <c r="A3842">
        <v>3826</v>
      </c>
      <c r="B3842" s="65">
        <v>39.808100000000003</v>
      </c>
      <c r="C3842" s="65">
        <v>321.34410000000003</v>
      </c>
      <c r="D3842" s="65">
        <v>14.0693</v>
      </c>
      <c r="E3842" s="65">
        <v>224.63140000000001</v>
      </c>
      <c r="F3842" s="65">
        <v>3237.2401</v>
      </c>
      <c r="G3842" s="65">
        <v>2650.1849999999999</v>
      </c>
      <c r="H3842" s="65">
        <v>10008.5821</v>
      </c>
      <c r="I3842" s="65">
        <v>3156.877</v>
      </c>
      <c r="J3842" s="65">
        <v>2603.5612999999998</v>
      </c>
      <c r="K3842" s="65">
        <v>3316.8253</v>
      </c>
      <c r="L3842" s="65">
        <v>4213.3</v>
      </c>
      <c r="M3842" s="65">
        <v>1283.8499999999999</v>
      </c>
      <c r="N3842" s="65">
        <v>8997.2999999999993</v>
      </c>
      <c r="O3842" s="65">
        <v>3417.2</v>
      </c>
      <c r="P3842" s="65">
        <v>-3401.15</v>
      </c>
      <c r="Q3842" s="65">
        <v>4223.4799999999996</v>
      </c>
      <c r="R3842" s="65">
        <v>-14956.039999999999</v>
      </c>
      <c r="S3842" s="65">
        <v>1701.58</v>
      </c>
      <c r="T3842" s="65">
        <v>-6026.7150000000001</v>
      </c>
      <c r="U3842" s="65">
        <v>-4489.7</v>
      </c>
      <c r="V3842" s="65">
        <v>-5036.8950000000032</v>
      </c>
    </row>
    <row r="3843" spans="1:22" x14ac:dyDescent="0.25">
      <c r="A3843">
        <v>3827</v>
      </c>
      <c r="B3843" s="65">
        <v>40.78</v>
      </c>
      <c r="C3843" s="65">
        <v>320.33</v>
      </c>
      <c r="D3843" s="65">
        <v>14.27</v>
      </c>
      <c r="E3843" s="65">
        <v>229.24</v>
      </c>
      <c r="F3843" s="65">
        <v>3196.71</v>
      </c>
      <c r="G3843" s="65">
        <v>2663.32</v>
      </c>
      <c r="H3843" s="65">
        <v>9549.31</v>
      </c>
      <c r="I3843" s="65">
        <v>3196.95</v>
      </c>
      <c r="J3843" s="65">
        <v>2545.58</v>
      </c>
      <c r="K3843" s="65">
        <v>3305.62</v>
      </c>
      <c r="L3843" s="65">
        <v>-2559.9</v>
      </c>
      <c r="M3843" s="65">
        <v>2803.5</v>
      </c>
      <c r="N3843" s="65">
        <v>1092</v>
      </c>
      <c r="O3843" s="65">
        <v>-5791.8</v>
      </c>
      <c r="P3843" s="65">
        <v>6731</v>
      </c>
      <c r="Q3843" s="65">
        <v>1596.6599999999999</v>
      </c>
      <c r="R3843" s="65">
        <v>8007.4049999999997</v>
      </c>
      <c r="S3843" s="65">
        <v>-2305.23</v>
      </c>
      <c r="T3843" s="65">
        <v>2670.9749999999999</v>
      </c>
      <c r="U3843" s="65">
        <v>-2249.02</v>
      </c>
      <c r="V3843" s="65">
        <v>9995.5899999999983</v>
      </c>
    </row>
    <row r="3844" spans="1:22" x14ac:dyDescent="0.25">
      <c r="A3844">
        <v>3828</v>
      </c>
      <c r="B3844" s="65">
        <v>41.191800000000001</v>
      </c>
      <c r="C3844" s="65">
        <v>317.55220000000003</v>
      </c>
      <c r="D3844" s="65">
        <v>14.300700000000001</v>
      </c>
      <c r="E3844" s="65">
        <v>225.5762</v>
      </c>
      <c r="F3844" s="65">
        <v>3229.9484000000002</v>
      </c>
      <c r="G3844" s="65">
        <v>2659.5922999999998</v>
      </c>
      <c r="H3844" s="65">
        <v>9753.3289999999997</v>
      </c>
      <c r="I3844" s="65">
        <v>3164.9971999999998</v>
      </c>
      <c r="J3844" s="65">
        <v>2576.2530000000002</v>
      </c>
      <c r="K3844" s="65">
        <v>3357.6523000000002</v>
      </c>
      <c r="L3844" s="65">
        <v>-5472.6</v>
      </c>
      <c r="M3844" s="65">
        <v>6971.7</v>
      </c>
      <c r="N3844" s="65">
        <v>-27.3</v>
      </c>
      <c r="O3844" s="65">
        <v>1527.6000000000001</v>
      </c>
      <c r="P3844" s="65">
        <v>-1578.2249999999999</v>
      </c>
      <c r="Q3844" s="65">
        <v>2342.02</v>
      </c>
      <c r="R3844" s="65">
        <v>-2193.3849999999998</v>
      </c>
      <c r="S3844" s="65">
        <v>889.56</v>
      </c>
      <c r="T3844" s="65">
        <v>-1930.47</v>
      </c>
      <c r="U3844" s="65">
        <v>-12655.1</v>
      </c>
      <c r="V3844" s="65">
        <v>-12126.2</v>
      </c>
    </row>
    <row r="3845" spans="1:22" x14ac:dyDescent="0.25">
      <c r="A3845">
        <v>3829</v>
      </c>
      <c r="B3845" s="65">
        <v>42.34</v>
      </c>
      <c r="C3845" s="65">
        <v>329.74</v>
      </c>
      <c r="D3845" s="65">
        <v>14.14</v>
      </c>
      <c r="E3845" s="65">
        <v>224.51</v>
      </c>
      <c r="F3845" s="65">
        <v>3201.44</v>
      </c>
      <c r="G3845" s="65">
        <v>2631.01</v>
      </c>
      <c r="H3845" s="65">
        <v>9896.19</v>
      </c>
      <c r="I3845" s="65">
        <v>3145.32</v>
      </c>
      <c r="J3845" s="65">
        <v>2555.1799999999998</v>
      </c>
      <c r="K3845" s="65">
        <v>3342.72</v>
      </c>
      <c r="L3845" s="65">
        <v>-13532.4</v>
      </c>
      <c r="M3845" s="65">
        <v>-11312.55</v>
      </c>
      <c r="N3845" s="65">
        <v>6333.5999999999995</v>
      </c>
      <c r="O3845" s="65">
        <v>3657.2</v>
      </c>
      <c r="P3845" s="65">
        <v>5547.7749999999996</v>
      </c>
      <c r="Q3845" s="65">
        <v>8058.9</v>
      </c>
      <c r="R3845" s="65">
        <v>-9336.2099999999991</v>
      </c>
      <c r="S3845" s="65">
        <v>2857.2</v>
      </c>
      <c r="T3845" s="65">
        <v>1230.3150000000001</v>
      </c>
      <c r="U3845" s="65">
        <v>-9667.76</v>
      </c>
      <c r="V3845" s="65">
        <v>-16163.929999999998</v>
      </c>
    </row>
    <row r="3846" spans="1:22" x14ac:dyDescent="0.25">
      <c r="A3846">
        <v>3830</v>
      </c>
      <c r="B3846" s="65">
        <v>39.725099999999998</v>
      </c>
      <c r="C3846" s="65">
        <v>313.78550000000001</v>
      </c>
      <c r="D3846" s="65">
        <v>13.747</v>
      </c>
      <c r="E3846" s="65">
        <v>211.33760000000001</v>
      </c>
      <c r="F3846" s="65">
        <v>3294.8085999999998</v>
      </c>
      <c r="G3846" s="65">
        <v>2743.9587000000001</v>
      </c>
      <c r="H3846" s="65">
        <v>9497.3165000000008</v>
      </c>
      <c r="I3846" s="65">
        <v>3194.7606999999998</v>
      </c>
      <c r="J3846" s="65">
        <v>2544.3915000000002</v>
      </c>
      <c r="K3846" s="65">
        <v>3273.9875999999999</v>
      </c>
      <c r="L3846" s="65">
        <v>4794.2999999999993</v>
      </c>
      <c r="M3846" s="65">
        <v>12621.75</v>
      </c>
      <c r="N3846" s="65">
        <v>21567.000000000004</v>
      </c>
      <c r="O3846" s="65">
        <v>30004.799999999999</v>
      </c>
      <c r="P3846" s="65">
        <v>-17793.275000000001</v>
      </c>
      <c r="Q3846" s="65">
        <v>-14531.26</v>
      </c>
      <c r="R3846" s="65">
        <v>10607.24</v>
      </c>
      <c r="S3846" s="65">
        <v>-2086.79</v>
      </c>
      <c r="T3846" s="65">
        <v>2848.7550000000001</v>
      </c>
      <c r="U3846" s="65">
        <v>4077.8399999999997</v>
      </c>
      <c r="V3846" s="65">
        <v>52110.359999999993</v>
      </c>
    </row>
    <row r="3847" spans="1:22" x14ac:dyDescent="0.25">
      <c r="A3847">
        <v>3831</v>
      </c>
      <c r="B3847" s="65">
        <v>39.909999999999997</v>
      </c>
      <c r="C3847" s="65">
        <v>321.63</v>
      </c>
      <c r="D3847" s="65">
        <v>14.59</v>
      </c>
      <c r="E3847" s="65">
        <v>222.73</v>
      </c>
      <c r="F3847" s="65">
        <v>3255.4</v>
      </c>
      <c r="G3847" s="65">
        <v>2760.94</v>
      </c>
      <c r="H3847" s="65">
        <v>9937.0300000000007</v>
      </c>
      <c r="I3847" s="65">
        <v>3200.87</v>
      </c>
      <c r="J3847" s="65">
        <v>2535.63</v>
      </c>
      <c r="K3847" s="65">
        <v>3276.33</v>
      </c>
      <c r="L3847" s="65">
        <v>3530.1</v>
      </c>
      <c r="M3847" s="65">
        <v>849.75</v>
      </c>
      <c r="N3847" s="65">
        <v>-11302.2</v>
      </c>
      <c r="O3847" s="65">
        <v>7211.4000000000005</v>
      </c>
      <c r="P3847" s="65">
        <v>-7942.0250000000005</v>
      </c>
      <c r="Q3847" s="65">
        <v>-17926.759999999998</v>
      </c>
      <c r="R3847" s="65">
        <v>-11378.404999999999</v>
      </c>
      <c r="S3847" s="65">
        <v>-2698.14</v>
      </c>
      <c r="T3847" s="65">
        <v>4162.4849999999997</v>
      </c>
      <c r="U3847" s="65">
        <v>3608.5</v>
      </c>
      <c r="V3847" s="65">
        <v>-31885.294999999998</v>
      </c>
    </row>
    <row r="3848" spans="1:22" x14ac:dyDescent="0.25">
      <c r="A3848">
        <v>3832</v>
      </c>
      <c r="B3848" s="65">
        <v>39.985900000000001</v>
      </c>
      <c r="C3848" s="65">
        <v>326.79579999999999</v>
      </c>
      <c r="D3848" s="65">
        <v>14.372199999999999</v>
      </c>
      <c r="E3848" s="65">
        <v>239.62219999999999</v>
      </c>
      <c r="F3848" s="65">
        <v>3314.6284000000001</v>
      </c>
      <c r="G3848" s="65">
        <v>2728.2817</v>
      </c>
      <c r="H3848" s="65">
        <v>9725.8834000000006</v>
      </c>
      <c r="I3848" s="65">
        <v>3224.2984000000001</v>
      </c>
      <c r="J3848" s="65">
        <v>2551.4517999999998</v>
      </c>
      <c r="K3848" s="65">
        <v>3357.9119999999998</v>
      </c>
      <c r="L3848" s="65">
        <v>2968.7</v>
      </c>
      <c r="M3848" s="65">
        <v>-6893.7</v>
      </c>
      <c r="N3848" s="65">
        <v>-2815.8</v>
      </c>
      <c r="O3848" s="65">
        <v>-26564.399999999998</v>
      </c>
      <c r="P3848" s="65">
        <v>-22748.225000000002</v>
      </c>
      <c r="Q3848" s="65">
        <v>-11395.86</v>
      </c>
      <c r="R3848" s="65">
        <v>-821.10500000000002</v>
      </c>
      <c r="S3848" s="65">
        <v>-5040.5600000000004</v>
      </c>
      <c r="T3848" s="65">
        <v>1789.71</v>
      </c>
      <c r="U3848" s="65">
        <v>-12707.04</v>
      </c>
      <c r="V3848" s="65">
        <v>-84228.28</v>
      </c>
    </row>
    <row r="3849" spans="1:22" x14ac:dyDescent="0.25">
      <c r="A3849">
        <v>3833</v>
      </c>
      <c r="B3849" s="65">
        <v>40.5</v>
      </c>
      <c r="C3849" s="65">
        <v>324.87</v>
      </c>
      <c r="D3849" s="65">
        <v>13.81</v>
      </c>
      <c r="E3849" s="65">
        <v>226.29</v>
      </c>
      <c r="F3849" s="65">
        <v>3251.28</v>
      </c>
      <c r="G3849" s="65">
        <v>2650.92</v>
      </c>
      <c r="H3849" s="65">
        <v>9879.2800000000007</v>
      </c>
      <c r="I3849" s="65">
        <v>3141.74</v>
      </c>
      <c r="J3849" s="65">
        <v>2586.0300000000002</v>
      </c>
      <c r="K3849" s="65">
        <v>3258.48</v>
      </c>
      <c r="L3849" s="65">
        <v>-598.5</v>
      </c>
      <c r="M3849" s="65">
        <v>-4004.8500000000004</v>
      </c>
      <c r="N3849" s="65">
        <v>19156.8</v>
      </c>
      <c r="O3849" s="65">
        <v>99.2</v>
      </c>
      <c r="P3849" s="65">
        <v>-6911.1500000000005</v>
      </c>
      <c r="Q3849" s="65">
        <v>4077.3</v>
      </c>
      <c r="R3849" s="65">
        <v>-8491.0849999999991</v>
      </c>
      <c r="S3849" s="65">
        <v>3214.79</v>
      </c>
      <c r="T3849" s="65">
        <v>-3396.5549999999998</v>
      </c>
      <c r="U3849" s="65">
        <v>7179.4</v>
      </c>
      <c r="V3849" s="65">
        <v>10325.35</v>
      </c>
    </row>
    <row r="3850" spans="1:22" x14ac:dyDescent="0.25">
      <c r="A3850">
        <v>3834</v>
      </c>
      <c r="B3850" s="65">
        <v>41.082000000000001</v>
      </c>
      <c r="C3850" s="65">
        <v>322.60289999999998</v>
      </c>
      <c r="D3850" s="65">
        <v>14.1198</v>
      </c>
      <c r="E3850" s="65">
        <v>220.08279999999999</v>
      </c>
      <c r="F3850" s="65">
        <v>3105.6905999999999</v>
      </c>
      <c r="G3850" s="65">
        <v>2618.0695999999998</v>
      </c>
      <c r="H3850" s="65">
        <v>9361.7896000000001</v>
      </c>
      <c r="I3850" s="65">
        <v>3224.0785000000001</v>
      </c>
      <c r="J3850" s="65">
        <v>2498.2800000000002</v>
      </c>
      <c r="K3850" s="65">
        <v>3290.7986999999998</v>
      </c>
      <c r="L3850" s="65">
        <v>-4704</v>
      </c>
      <c r="M3850" s="65">
        <v>-604.35</v>
      </c>
      <c r="N3850" s="65">
        <v>7027.8</v>
      </c>
      <c r="O3850" s="65">
        <v>12514.4</v>
      </c>
      <c r="P3850" s="65">
        <v>29486.225000000002</v>
      </c>
      <c r="Q3850" s="65">
        <v>10646.56</v>
      </c>
      <c r="R3850" s="65">
        <v>17383.584999999999</v>
      </c>
      <c r="S3850" s="65">
        <v>-5018.57</v>
      </c>
      <c r="T3850" s="65">
        <v>9765.48</v>
      </c>
      <c r="U3850" s="65">
        <v>715.62</v>
      </c>
      <c r="V3850" s="65">
        <v>77212.749999999985</v>
      </c>
    </row>
    <row r="3851" spans="1:22" x14ac:dyDescent="0.25">
      <c r="A3851">
        <v>3835</v>
      </c>
      <c r="B3851" s="65">
        <v>41.88</v>
      </c>
      <c r="C3851" s="65">
        <v>323.58999999999997</v>
      </c>
      <c r="D3851" s="65">
        <v>14.71</v>
      </c>
      <c r="E3851" s="65">
        <v>227.67</v>
      </c>
      <c r="F3851" s="65">
        <v>3195.54</v>
      </c>
      <c r="G3851" s="65">
        <v>2652.31</v>
      </c>
      <c r="H3851" s="65">
        <v>10098.15</v>
      </c>
      <c r="I3851" s="65">
        <v>3049.72</v>
      </c>
      <c r="J3851" s="65">
        <v>2547.77</v>
      </c>
      <c r="K3851" s="65">
        <v>3337.41</v>
      </c>
      <c r="L3851" s="65">
        <v>-10279.5</v>
      </c>
      <c r="M3851" s="65">
        <v>-2079.3000000000002</v>
      </c>
      <c r="N3851" s="65">
        <v>-15845.699999999999</v>
      </c>
      <c r="O3851" s="65">
        <v>-2663.6000000000004</v>
      </c>
      <c r="P3851" s="65">
        <v>7024.4250000000002</v>
      </c>
      <c r="Q3851" s="65">
        <v>3799.4799999999996</v>
      </c>
      <c r="R3851" s="65">
        <v>-19434.504999999997</v>
      </c>
      <c r="S3851" s="65">
        <v>12417.26</v>
      </c>
      <c r="T3851" s="65">
        <v>2341.395</v>
      </c>
      <c r="U3851" s="65">
        <v>-8606.3599999999988</v>
      </c>
      <c r="V3851" s="65">
        <v>-33326.404999999992</v>
      </c>
    </row>
    <row r="3852" spans="1:22" x14ac:dyDescent="0.25">
      <c r="A3852">
        <v>3836</v>
      </c>
      <c r="B3852" s="65">
        <v>39.406100000000002</v>
      </c>
      <c r="C3852" s="65">
        <v>320.86500000000001</v>
      </c>
      <c r="D3852" s="65">
        <v>14.347</v>
      </c>
      <c r="E3852" s="65">
        <v>236.03720000000001</v>
      </c>
      <c r="F3852" s="65">
        <v>3319.7271000000001</v>
      </c>
      <c r="G3852" s="65">
        <v>2678.9259999999999</v>
      </c>
      <c r="H3852" s="65">
        <v>9637.8158999999996</v>
      </c>
      <c r="I3852" s="65">
        <v>3251.7660999999998</v>
      </c>
      <c r="J3852" s="65">
        <v>2567.2467000000001</v>
      </c>
      <c r="K3852" s="65">
        <v>3329.6055000000001</v>
      </c>
      <c r="L3852" s="65">
        <v>7027.3</v>
      </c>
      <c r="M3852" s="65">
        <v>2002.5</v>
      </c>
      <c r="N3852" s="65">
        <v>-1833</v>
      </c>
      <c r="O3852" s="65">
        <v>-19394.400000000001</v>
      </c>
      <c r="P3852" s="65">
        <v>-24022.9</v>
      </c>
      <c r="Q3852" s="65">
        <v>-1524.72</v>
      </c>
      <c r="R3852" s="65">
        <v>3582.2699999999995</v>
      </c>
      <c r="S3852" s="65">
        <v>-7787.33</v>
      </c>
      <c r="T3852" s="65">
        <v>-579.52499999999998</v>
      </c>
      <c r="U3852" s="65">
        <v>-7045.7400000000007</v>
      </c>
      <c r="V3852" s="65">
        <v>-49575.545000000006</v>
      </c>
    </row>
    <row r="3853" spans="1:22" x14ac:dyDescent="0.25">
      <c r="A3853">
        <v>3837</v>
      </c>
      <c r="B3853" s="65">
        <v>40.270000000000003</v>
      </c>
      <c r="C3853" s="65">
        <v>323.52</v>
      </c>
      <c r="D3853" s="65">
        <v>14.13</v>
      </c>
      <c r="E3853" s="65">
        <v>233.11</v>
      </c>
      <c r="F3853" s="65">
        <v>3159.67</v>
      </c>
      <c r="G3853" s="65">
        <v>2710.28</v>
      </c>
      <c r="H3853" s="65">
        <v>9735.02</v>
      </c>
      <c r="I3853" s="65">
        <v>3201.58</v>
      </c>
      <c r="J3853" s="65">
        <v>2544.48</v>
      </c>
      <c r="K3853" s="65">
        <v>3339.2</v>
      </c>
      <c r="L3853" s="65">
        <v>984.2</v>
      </c>
      <c r="M3853" s="65">
        <v>-1982.5500000000002</v>
      </c>
      <c r="N3853" s="65">
        <v>6762.6</v>
      </c>
      <c r="O3853" s="65">
        <v>-13538.8</v>
      </c>
      <c r="P3853" s="65">
        <v>15992.55</v>
      </c>
      <c r="Q3853" s="65">
        <v>-7794.9</v>
      </c>
      <c r="R3853" s="65">
        <v>-1278.1599999999999</v>
      </c>
      <c r="S3853" s="65">
        <v>-2769.17</v>
      </c>
      <c r="T3853" s="65">
        <v>2835.3450000000003</v>
      </c>
      <c r="U3853" s="65">
        <v>-8965.5600000000013</v>
      </c>
      <c r="V3853" s="65">
        <v>-9754.4449999999997</v>
      </c>
    </row>
    <row r="3854" spans="1:22" x14ac:dyDescent="0.25">
      <c r="A3854">
        <v>3838</v>
      </c>
      <c r="B3854" s="65">
        <v>41.192500000000003</v>
      </c>
      <c r="C3854" s="65">
        <v>326.66109999999998</v>
      </c>
      <c r="D3854" s="65">
        <v>14.1983</v>
      </c>
      <c r="E3854" s="65">
        <v>227.04849999999999</v>
      </c>
      <c r="F3854" s="65">
        <v>3103.2276000000002</v>
      </c>
      <c r="G3854" s="65">
        <v>2575.3027999999999</v>
      </c>
      <c r="H3854" s="65">
        <v>10109.063899999999</v>
      </c>
      <c r="I3854" s="65">
        <v>3160.6851999999999</v>
      </c>
      <c r="J3854" s="65">
        <v>2632.4176000000002</v>
      </c>
      <c r="K3854" s="65">
        <v>3282.1437999999998</v>
      </c>
      <c r="L3854" s="65">
        <v>-5477.5</v>
      </c>
      <c r="M3854" s="65">
        <v>-6691.6500000000005</v>
      </c>
      <c r="N3854" s="65">
        <v>3966.2999999999997</v>
      </c>
      <c r="O3854" s="65">
        <v>-1417</v>
      </c>
      <c r="P3854" s="65">
        <v>30101.974999999999</v>
      </c>
      <c r="Q3854" s="65">
        <v>19199.920000000002</v>
      </c>
      <c r="R3854" s="65">
        <v>-19980.13</v>
      </c>
      <c r="S3854" s="65">
        <v>1320.76</v>
      </c>
      <c r="T3854" s="65">
        <v>-10355.16</v>
      </c>
      <c r="U3854" s="65">
        <v>2446.6</v>
      </c>
      <c r="V3854" s="65">
        <v>13114.114999999996</v>
      </c>
    </row>
    <row r="3855" spans="1:22" x14ac:dyDescent="0.25">
      <c r="A3855">
        <v>3839</v>
      </c>
      <c r="B3855" s="65">
        <v>40.9</v>
      </c>
      <c r="C3855" s="65">
        <v>324.24</v>
      </c>
      <c r="D3855" s="65">
        <v>14.65</v>
      </c>
      <c r="E3855" s="65">
        <v>227.68</v>
      </c>
      <c r="F3855" s="65">
        <v>3321.89</v>
      </c>
      <c r="G3855" s="65">
        <v>2705.68</v>
      </c>
      <c r="H3855" s="65">
        <v>9717.9599999999991</v>
      </c>
      <c r="I3855" s="65">
        <v>3241.64</v>
      </c>
      <c r="J3855" s="65">
        <v>2545.3200000000002</v>
      </c>
      <c r="K3855" s="65">
        <v>3271.22</v>
      </c>
      <c r="L3855" s="65">
        <v>-3415.3</v>
      </c>
      <c r="M3855" s="65">
        <v>-3060</v>
      </c>
      <c r="N3855" s="65">
        <v>-13525.2</v>
      </c>
      <c r="O3855" s="65">
        <v>-2674.6</v>
      </c>
      <c r="P3855" s="65">
        <v>-24563.925000000003</v>
      </c>
      <c r="Q3855" s="65">
        <v>-6876.48</v>
      </c>
      <c r="R3855" s="65">
        <v>-424.96499999999997</v>
      </c>
      <c r="S3855" s="65">
        <v>-6775.15</v>
      </c>
      <c r="T3855" s="65">
        <v>2710.1099999999997</v>
      </c>
      <c r="U3855" s="65">
        <v>4632.1399999999994</v>
      </c>
      <c r="V3855" s="65">
        <v>-53973.37</v>
      </c>
    </row>
    <row r="3856" spans="1:22" x14ac:dyDescent="0.25">
      <c r="A3856">
        <v>3840</v>
      </c>
      <c r="B3856" s="65">
        <v>40.898499999999999</v>
      </c>
      <c r="C3856" s="65">
        <v>327.38209999999998</v>
      </c>
      <c r="D3856" s="65">
        <v>14.5471</v>
      </c>
      <c r="E3856" s="65">
        <v>232.4795</v>
      </c>
      <c r="F3856" s="65">
        <v>3333.7981</v>
      </c>
      <c r="G3856" s="65">
        <v>2715.0632999999998</v>
      </c>
      <c r="H3856" s="65">
        <v>9530.6221999999998</v>
      </c>
      <c r="I3856" s="65">
        <v>3237.4218999999998</v>
      </c>
      <c r="J3856" s="65">
        <v>2528.9560999999999</v>
      </c>
      <c r="K3856" s="65">
        <v>3295.5428000000002</v>
      </c>
      <c r="L3856" s="65">
        <v>-3419.5</v>
      </c>
      <c r="M3856" s="65">
        <v>-7773.1500000000005</v>
      </c>
      <c r="N3856" s="65">
        <v>-9636.9</v>
      </c>
      <c r="O3856" s="65">
        <v>-12279</v>
      </c>
      <c r="P3856" s="65">
        <v>-27540.649999999998</v>
      </c>
      <c r="Q3856" s="65">
        <v>-8752.18</v>
      </c>
      <c r="R3856" s="65">
        <v>8941.9549999999999</v>
      </c>
      <c r="S3856" s="65">
        <v>-6352.91</v>
      </c>
      <c r="T3856" s="65">
        <v>5164.0650000000005</v>
      </c>
      <c r="U3856" s="65">
        <v>-233.2</v>
      </c>
      <c r="V3856" s="65">
        <v>-61881.47</v>
      </c>
    </row>
    <row r="3857" spans="1:22" x14ac:dyDescent="0.25">
      <c r="A3857">
        <v>3841</v>
      </c>
      <c r="B3857" s="65">
        <v>39.67</v>
      </c>
      <c r="C3857" s="65">
        <v>322.36</v>
      </c>
      <c r="D3857" s="65">
        <v>14.24</v>
      </c>
      <c r="E3857" s="65">
        <v>236.11</v>
      </c>
      <c r="F3857" s="65">
        <v>3230.67</v>
      </c>
      <c r="G3857" s="65">
        <v>2670.17</v>
      </c>
      <c r="H3857" s="65">
        <v>10084.98</v>
      </c>
      <c r="I3857" s="65">
        <v>3268.94</v>
      </c>
      <c r="J3857" s="65">
        <v>2522.5</v>
      </c>
      <c r="K3857" s="65">
        <v>3259.58</v>
      </c>
      <c r="L3857" s="65">
        <v>5181.3999999999996</v>
      </c>
      <c r="M3857" s="65">
        <v>-246</v>
      </c>
      <c r="N3857" s="65">
        <v>2254.1999999999998</v>
      </c>
      <c r="O3857" s="65">
        <v>-19540.8</v>
      </c>
      <c r="P3857" s="65">
        <v>-1758.825</v>
      </c>
      <c r="Q3857" s="65">
        <v>227.24</v>
      </c>
      <c r="R3857" s="65">
        <v>-18776.134999999998</v>
      </c>
      <c r="S3857" s="65">
        <v>-9504.6099999999988</v>
      </c>
      <c r="T3857" s="65">
        <v>6133.02</v>
      </c>
      <c r="U3857" s="65">
        <v>6958.4400000000005</v>
      </c>
      <c r="V3857" s="65">
        <v>-29072.069999999992</v>
      </c>
    </row>
    <row r="3858" spans="1:22" x14ac:dyDescent="0.25">
      <c r="A3858">
        <v>3842</v>
      </c>
      <c r="B3858" s="65">
        <v>41.834400000000002</v>
      </c>
      <c r="C3858" s="65">
        <v>326.62849999999997</v>
      </c>
      <c r="D3858" s="65">
        <v>14.0564</v>
      </c>
      <c r="E3858" s="65">
        <v>236.42949999999999</v>
      </c>
      <c r="F3858" s="65">
        <v>3210.9380000000001</v>
      </c>
      <c r="G3858" s="65">
        <v>2683.9211</v>
      </c>
      <c r="H3858" s="65">
        <v>10339.668600000001</v>
      </c>
      <c r="I3858" s="65">
        <v>3204.5675000000001</v>
      </c>
      <c r="J3858" s="65">
        <v>2542.3560000000002</v>
      </c>
      <c r="K3858" s="65">
        <v>3235.4969999999998</v>
      </c>
      <c r="L3858" s="65">
        <v>-9970.8000000000011</v>
      </c>
      <c r="M3858" s="65">
        <v>-6642.7499999999991</v>
      </c>
      <c r="N3858" s="65">
        <v>9500.4</v>
      </c>
      <c r="O3858" s="65">
        <v>-20179</v>
      </c>
      <c r="P3858" s="65">
        <v>3174.375</v>
      </c>
      <c r="Q3858" s="65">
        <v>-2523.7400000000002</v>
      </c>
      <c r="R3858" s="65">
        <v>-31510.365000000002</v>
      </c>
      <c r="S3858" s="65">
        <v>-3067.4700000000003</v>
      </c>
      <c r="T3858" s="65">
        <v>3154.08</v>
      </c>
      <c r="U3858" s="65">
        <v>11775.960000000001</v>
      </c>
      <c r="V3858" s="65">
        <v>-46289.310000000005</v>
      </c>
    </row>
    <row r="3859" spans="1:22" x14ac:dyDescent="0.25">
      <c r="A3859">
        <v>3843</v>
      </c>
      <c r="B3859" s="65">
        <v>40.770000000000003</v>
      </c>
      <c r="C3859" s="65">
        <v>328.51</v>
      </c>
      <c r="D3859" s="65">
        <v>14.43</v>
      </c>
      <c r="E3859" s="65">
        <v>227.96</v>
      </c>
      <c r="F3859" s="65">
        <v>3318.28</v>
      </c>
      <c r="G3859" s="65">
        <v>2660.03</v>
      </c>
      <c r="H3859" s="65">
        <v>9740.8700000000008</v>
      </c>
      <c r="I3859" s="65">
        <v>3157.55</v>
      </c>
      <c r="J3859" s="65">
        <v>2590.4299999999998</v>
      </c>
      <c r="K3859" s="65">
        <v>3284.87</v>
      </c>
      <c r="L3859" s="65">
        <v>-2534</v>
      </c>
      <c r="M3859" s="65">
        <v>-9457.9500000000007</v>
      </c>
      <c r="N3859" s="65">
        <v>-5007.5999999999995</v>
      </c>
      <c r="O3859" s="65">
        <v>-3243</v>
      </c>
      <c r="P3859" s="65">
        <v>-23662.325000000001</v>
      </c>
      <c r="Q3859" s="65">
        <v>2255.36</v>
      </c>
      <c r="R3859" s="65">
        <v>-1570.5650000000001</v>
      </c>
      <c r="S3859" s="65">
        <v>1634.45</v>
      </c>
      <c r="T3859" s="65">
        <v>-4056.7650000000003</v>
      </c>
      <c r="U3859" s="65">
        <v>1901.58</v>
      </c>
      <c r="V3859" s="65">
        <v>-43740.815000000002</v>
      </c>
    </row>
    <row r="3860" spans="1:22" x14ac:dyDescent="0.25">
      <c r="A3860">
        <v>3844</v>
      </c>
      <c r="B3860" s="65">
        <v>40.482500000000002</v>
      </c>
      <c r="C3860" s="65">
        <v>325.50240000000002</v>
      </c>
      <c r="D3860" s="65">
        <v>14.425700000000001</v>
      </c>
      <c r="E3860" s="65">
        <v>235.71700000000001</v>
      </c>
      <c r="F3860" s="65">
        <v>3127.6338999999998</v>
      </c>
      <c r="G3860" s="65">
        <v>2673.0922999999998</v>
      </c>
      <c r="H3860" s="65">
        <v>9735.5797000000002</v>
      </c>
      <c r="I3860" s="65">
        <v>3186.0003999999999</v>
      </c>
      <c r="J3860" s="65">
        <v>2518.6089999999999</v>
      </c>
      <c r="K3860" s="65">
        <v>3286.8335999999999</v>
      </c>
      <c r="L3860" s="65">
        <v>-507.49999999999994</v>
      </c>
      <c r="M3860" s="65">
        <v>-4953.6000000000004</v>
      </c>
      <c r="N3860" s="65">
        <v>-4902.3</v>
      </c>
      <c r="O3860" s="65">
        <v>-18754</v>
      </c>
      <c r="P3860" s="65">
        <v>24000.399999999998</v>
      </c>
      <c r="Q3860" s="65">
        <v>-357.98</v>
      </c>
      <c r="R3860" s="65">
        <v>-1305.92</v>
      </c>
      <c r="S3860" s="65">
        <v>-1210.76</v>
      </c>
      <c r="T3860" s="65">
        <v>6716.13</v>
      </c>
      <c r="U3860" s="65">
        <v>1508.6399999999999</v>
      </c>
      <c r="V3860" s="65">
        <v>233.10999999999649</v>
      </c>
    </row>
    <row r="3861" spans="1:22" x14ac:dyDescent="0.25">
      <c r="A3861">
        <v>3845</v>
      </c>
      <c r="B3861" s="65">
        <v>40.520000000000003</v>
      </c>
      <c r="C3861" s="65">
        <v>315.91000000000003</v>
      </c>
      <c r="D3861" s="65">
        <v>14.47</v>
      </c>
      <c r="E3861" s="65">
        <v>223.49</v>
      </c>
      <c r="F3861" s="65">
        <v>3174.39</v>
      </c>
      <c r="G3861" s="65">
        <v>2676.97</v>
      </c>
      <c r="H3861" s="65">
        <v>9899.24</v>
      </c>
      <c r="I3861" s="65">
        <v>3127.77</v>
      </c>
      <c r="J3861" s="65">
        <v>2543.81</v>
      </c>
      <c r="K3861" s="65">
        <v>3314.3</v>
      </c>
      <c r="L3861" s="65">
        <v>-796.6</v>
      </c>
      <c r="M3861" s="65">
        <v>9441</v>
      </c>
      <c r="N3861" s="65">
        <v>-6715.7999999999993</v>
      </c>
      <c r="O3861" s="65">
        <v>5706.5999999999995</v>
      </c>
      <c r="P3861" s="65">
        <v>12310.575000000001</v>
      </c>
      <c r="Q3861" s="65">
        <v>-1133.7</v>
      </c>
      <c r="R3861" s="65">
        <v>-9488.755000000001</v>
      </c>
      <c r="S3861" s="65">
        <v>4612</v>
      </c>
      <c r="T3861" s="65">
        <v>2935.5149999999999</v>
      </c>
      <c r="U3861" s="65">
        <v>-3984.56</v>
      </c>
      <c r="V3861" s="65">
        <v>12886.275</v>
      </c>
    </row>
    <row r="3862" spans="1:22" x14ac:dyDescent="0.25">
      <c r="A3862">
        <v>3846</v>
      </c>
      <c r="B3862" s="65">
        <v>39.604700000000001</v>
      </c>
      <c r="C3862" s="65">
        <v>315.94670000000002</v>
      </c>
      <c r="D3862" s="65">
        <v>14.356199999999999</v>
      </c>
      <c r="E3862" s="65">
        <v>227.61320000000001</v>
      </c>
      <c r="F3862" s="65">
        <v>3364.3951000000002</v>
      </c>
      <c r="G3862" s="65">
        <v>2623.0810999999999</v>
      </c>
      <c r="H3862" s="65">
        <v>9649.6785</v>
      </c>
      <c r="I3862" s="65">
        <v>3149.5682999999999</v>
      </c>
      <c r="J3862" s="65">
        <v>2560.3977</v>
      </c>
      <c r="K3862" s="65">
        <v>3314.5410000000002</v>
      </c>
      <c r="L3862" s="65">
        <v>5637.1</v>
      </c>
      <c r="M3862" s="65">
        <v>9379.9500000000007</v>
      </c>
      <c r="N3862" s="65">
        <v>-2191.8000000000002</v>
      </c>
      <c r="O3862" s="65">
        <v>-2546.4</v>
      </c>
      <c r="P3862" s="65">
        <v>-35189.9</v>
      </c>
      <c r="Q3862" s="65">
        <v>9644.26</v>
      </c>
      <c r="R3862" s="65">
        <v>2989.14</v>
      </c>
      <c r="S3862" s="65">
        <v>2432.4499999999998</v>
      </c>
      <c r="T3862" s="65">
        <v>447.82499999999999</v>
      </c>
      <c r="U3862" s="65">
        <v>-4032.84</v>
      </c>
      <c r="V3862" s="65">
        <v>-13430.215000000004</v>
      </c>
    </row>
    <row r="3863" spans="1:22" x14ac:dyDescent="0.25">
      <c r="A3863">
        <v>3847</v>
      </c>
      <c r="B3863" s="65">
        <v>40.869999999999997</v>
      </c>
      <c r="C3863" s="65">
        <v>308.57</v>
      </c>
      <c r="D3863" s="65">
        <v>14.57</v>
      </c>
      <c r="E3863" s="65">
        <v>234.31</v>
      </c>
      <c r="F3863" s="65">
        <v>3225.31</v>
      </c>
      <c r="G3863" s="65">
        <v>2595.2399999999998</v>
      </c>
      <c r="H3863" s="65">
        <v>10134.629999999999</v>
      </c>
      <c r="I3863" s="65">
        <v>3167.27</v>
      </c>
      <c r="J3863" s="65">
        <v>2566.5500000000002</v>
      </c>
      <c r="K3863" s="65">
        <v>3342.34</v>
      </c>
      <c r="L3863" s="65">
        <v>-3236.7999999999997</v>
      </c>
      <c r="M3863" s="65">
        <v>20448</v>
      </c>
      <c r="N3863" s="65">
        <v>-10436.4</v>
      </c>
      <c r="O3863" s="65">
        <v>-15932.6</v>
      </c>
      <c r="P3863" s="65">
        <v>-418.45</v>
      </c>
      <c r="Q3863" s="65">
        <v>15211.56</v>
      </c>
      <c r="R3863" s="65">
        <v>-21258.395</v>
      </c>
      <c r="S3863" s="65">
        <v>662.18000000000006</v>
      </c>
      <c r="T3863" s="65">
        <v>-474.98999999999995</v>
      </c>
      <c r="U3863" s="65">
        <v>-9592.1</v>
      </c>
      <c r="V3863" s="65">
        <v>-25027.995000000003</v>
      </c>
    </row>
    <row r="3864" spans="1:22" x14ac:dyDescent="0.25">
      <c r="A3864">
        <v>3848</v>
      </c>
      <c r="B3864" s="65">
        <v>39.403100000000002</v>
      </c>
      <c r="C3864" s="65">
        <v>323.85890000000001</v>
      </c>
      <c r="D3864" s="65">
        <v>14.2209</v>
      </c>
      <c r="E3864" s="65">
        <v>226.87899999999999</v>
      </c>
      <c r="F3864" s="65">
        <v>3349.8225000000002</v>
      </c>
      <c r="G3864" s="65">
        <v>2739.3489</v>
      </c>
      <c r="H3864" s="65">
        <v>9373.2204000000002</v>
      </c>
      <c r="I3864" s="65">
        <v>3184.8303000000001</v>
      </c>
      <c r="J3864" s="65">
        <v>2590.1345999999999</v>
      </c>
      <c r="K3864" s="65">
        <v>3290.7800999999999</v>
      </c>
      <c r="L3864" s="65">
        <v>7048.2999999999993</v>
      </c>
      <c r="M3864" s="65">
        <v>-2488.35</v>
      </c>
      <c r="N3864" s="65">
        <v>3084.9</v>
      </c>
      <c r="O3864" s="65">
        <v>-1078</v>
      </c>
      <c r="P3864" s="65">
        <v>-31546.75</v>
      </c>
      <c r="Q3864" s="65">
        <v>-13609.3</v>
      </c>
      <c r="R3864" s="65">
        <v>16812.045000000002</v>
      </c>
      <c r="S3864" s="65">
        <v>-1093.75</v>
      </c>
      <c r="T3864" s="65">
        <v>-4012.71</v>
      </c>
      <c r="U3864" s="65">
        <v>719.33999999999992</v>
      </c>
      <c r="V3864" s="65">
        <v>-26164.274999999994</v>
      </c>
    </row>
    <row r="3865" spans="1:22" x14ac:dyDescent="0.25">
      <c r="A3865">
        <v>3849</v>
      </c>
      <c r="B3865" s="65">
        <v>43.32</v>
      </c>
      <c r="C3865" s="65">
        <v>325.39999999999998</v>
      </c>
      <c r="D3865" s="65">
        <v>14.47</v>
      </c>
      <c r="E3865" s="65">
        <v>217.53</v>
      </c>
      <c r="F3865" s="65">
        <v>3155.98</v>
      </c>
      <c r="G3865" s="65">
        <v>2666.73</v>
      </c>
      <c r="H3865" s="65">
        <v>9926.2900000000009</v>
      </c>
      <c r="I3865" s="65">
        <v>3115.69</v>
      </c>
      <c r="J3865" s="65">
        <v>2558.38</v>
      </c>
      <c r="K3865" s="65">
        <v>3344.28</v>
      </c>
      <c r="L3865" s="65">
        <v>-20395.2</v>
      </c>
      <c r="M3865" s="65">
        <v>-4803.5999999999995</v>
      </c>
      <c r="N3865" s="65">
        <v>-6707.9999999999991</v>
      </c>
      <c r="O3865" s="65">
        <v>17610.2</v>
      </c>
      <c r="P3865" s="65">
        <v>16914.525000000001</v>
      </c>
      <c r="Q3865" s="65">
        <v>915.1400000000001</v>
      </c>
      <c r="R3865" s="65">
        <v>-10841.37</v>
      </c>
      <c r="S3865" s="65">
        <v>5820.75</v>
      </c>
      <c r="T3865" s="65">
        <v>751.08</v>
      </c>
      <c r="U3865" s="65">
        <v>-9980.64</v>
      </c>
      <c r="V3865" s="65">
        <v>-10717.114999999996</v>
      </c>
    </row>
    <row r="3866" spans="1:22" x14ac:dyDescent="0.25">
      <c r="A3866">
        <v>3850</v>
      </c>
      <c r="B3866" s="65">
        <v>41.549900000000001</v>
      </c>
      <c r="C3866" s="65">
        <v>320.09199999999998</v>
      </c>
      <c r="D3866" s="65">
        <v>14.0707</v>
      </c>
      <c r="E3866" s="65">
        <v>231.70769999999999</v>
      </c>
      <c r="F3866" s="65">
        <v>3235.1268</v>
      </c>
      <c r="G3866" s="65">
        <v>2629.1572999999999</v>
      </c>
      <c r="H3866" s="65">
        <v>10000.485500000001</v>
      </c>
      <c r="I3866" s="65">
        <v>3128.2190000000001</v>
      </c>
      <c r="J3866" s="65">
        <v>2618.9495000000002</v>
      </c>
      <c r="K3866" s="65">
        <v>3333.9558999999999</v>
      </c>
      <c r="L3866" s="65">
        <v>-7979.2999999999993</v>
      </c>
      <c r="M3866" s="65">
        <v>3162</v>
      </c>
      <c r="N3866" s="65">
        <v>8942.7000000000007</v>
      </c>
      <c r="O3866" s="65">
        <v>-10735.4</v>
      </c>
      <c r="P3866" s="65">
        <v>-2872.8250000000003</v>
      </c>
      <c r="Q3866" s="65">
        <v>8429.02</v>
      </c>
      <c r="R3866" s="65">
        <v>-14551.210000000001</v>
      </c>
      <c r="S3866" s="65">
        <v>4567.38</v>
      </c>
      <c r="T3866" s="65">
        <v>-8334.9449999999997</v>
      </c>
      <c r="U3866" s="65">
        <v>-7915.82</v>
      </c>
      <c r="V3866" s="65">
        <v>-27288.399999999998</v>
      </c>
    </row>
    <row r="3867" spans="1:22" x14ac:dyDescent="0.25">
      <c r="A3867">
        <v>3851</v>
      </c>
      <c r="B3867" s="65">
        <v>41.31</v>
      </c>
      <c r="C3867" s="65">
        <v>324.67</v>
      </c>
      <c r="D3867" s="65">
        <v>14.2</v>
      </c>
      <c r="E3867" s="65">
        <v>222.61</v>
      </c>
      <c r="F3867" s="65">
        <v>3157.33</v>
      </c>
      <c r="G3867" s="65">
        <v>2653.55</v>
      </c>
      <c r="H3867" s="65">
        <v>9909.3700000000008</v>
      </c>
      <c r="I3867" s="65">
        <v>3092.79</v>
      </c>
      <c r="J3867" s="65">
        <v>2580.88</v>
      </c>
      <c r="K3867" s="65">
        <v>3323.13</v>
      </c>
      <c r="L3867" s="65">
        <v>-6321</v>
      </c>
      <c r="M3867" s="65">
        <v>-3707.5499999999997</v>
      </c>
      <c r="N3867" s="65">
        <v>3911.7</v>
      </c>
      <c r="O3867" s="65">
        <v>7465.4</v>
      </c>
      <c r="P3867" s="65">
        <v>16576.5</v>
      </c>
      <c r="Q3867" s="65">
        <v>3550.56</v>
      </c>
      <c r="R3867" s="65">
        <v>-9995.64</v>
      </c>
      <c r="S3867" s="65">
        <v>8109.869999999999</v>
      </c>
      <c r="T3867" s="65">
        <v>-2624.85</v>
      </c>
      <c r="U3867" s="65">
        <v>-5751.38</v>
      </c>
      <c r="V3867" s="65">
        <v>11213.61</v>
      </c>
    </row>
    <row r="3868" spans="1:22" x14ac:dyDescent="0.25">
      <c r="A3868">
        <v>3852</v>
      </c>
      <c r="B3868" s="65">
        <v>41.799799999999998</v>
      </c>
      <c r="C3868" s="65">
        <v>326.12360000000001</v>
      </c>
      <c r="D3868" s="65">
        <v>14.398</v>
      </c>
      <c r="E3868" s="65">
        <v>220.53559999999999</v>
      </c>
      <c r="F3868" s="65">
        <v>3172.3629000000001</v>
      </c>
      <c r="G3868" s="65">
        <v>2689.8764000000001</v>
      </c>
      <c r="H3868" s="65">
        <v>10087.6273</v>
      </c>
      <c r="I3868" s="65">
        <v>3190.7507000000001</v>
      </c>
      <c r="J3868" s="65">
        <v>2518.0174999999999</v>
      </c>
      <c r="K3868" s="65">
        <v>3345.4029999999998</v>
      </c>
      <c r="L3868" s="65">
        <v>-9728.6</v>
      </c>
      <c r="M3868" s="65">
        <v>-5885.4</v>
      </c>
      <c r="N3868" s="65">
        <v>-3822</v>
      </c>
      <c r="O3868" s="65">
        <v>11608.800000000001</v>
      </c>
      <c r="P3868" s="65">
        <v>12818.15</v>
      </c>
      <c r="Q3868" s="65">
        <v>-3714.8</v>
      </c>
      <c r="R3868" s="65">
        <v>-18908.3</v>
      </c>
      <c r="S3868" s="65">
        <v>-1685.79</v>
      </c>
      <c r="T3868" s="65">
        <v>6804.8549999999996</v>
      </c>
      <c r="U3868" s="65">
        <v>-10205.24</v>
      </c>
      <c r="V3868" s="65">
        <v>-22718.324999999997</v>
      </c>
    </row>
    <row r="3869" spans="1:22" x14ac:dyDescent="0.25">
      <c r="A3869">
        <v>3853</v>
      </c>
      <c r="B3869" s="65">
        <v>40.799999999999997</v>
      </c>
      <c r="C3869" s="65">
        <v>319.89</v>
      </c>
      <c r="D3869" s="65">
        <v>14.11</v>
      </c>
      <c r="E3869" s="65">
        <v>221.6</v>
      </c>
      <c r="F3869" s="65">
        <v>3271.88</v>
      </c>
      <c r="G3869" s="65">
        <v>2676.2</v>
      </c>
      <c r="H3869" s="65">
        <v>9826.61</v>
      </c>
      <c r="I3869" s="65">
        <v>3209.15</v>
      </c>
      <c r="J3869" s="65">
        <v>2558.33</v>
      </c>
      <c r="K3869" s="65">
        <v>3273.03</v>
      </c>
      <c r="L3869" s="65">
        <v>-2708.3</v>
      </c>
      <c r="M3869" s="65">
        <v>3471.9</v>
      </c>
      <c r="N3869" s="65">
        <v>7569.9</v>
      </c>
      <c r="O3869" s="65">
        <v>9488.2000000000007</v>
      </c>
      <c r="P3869" s="65">
        <v>-12061.65</v>
      </c>
      <c r="Q3869" s="65">
        <v>-980.30000000000007</v>
      </c>
      <c r="R3869" s="65">
        <v>-5857.45</v>
      </c>
      <c r="S3869" s="65">
        <v>-3525.54</v>
      </c>
      <c r="T3869" s="65">
        <v>757.93500000000006</v>
      </c>
      <c r="U3869" s="65">
        <v>4268.46</v>
      </c>
      <c r="V3869" s="65">
        <v>423.15500000000111</v>
      </c>
    </row>
    <row r="3870" spans="1:22" x14ac:dyDescent="0.25">
      <c r="A3870">
        <v>3854</v>
      </c>
      <c r="B3870" s="65">
        <v>39.7742</v>
      </c>
      <c r="C3870" s="65">
        <v>325.89359999999999</v>
      </c>
      <c r="D3870" s="65">
        <v>14.1473</v>
      </c>
      <c r="E3870" s="65">
        <v>231.88759999999999</v>
      </c>
      <c r="F3870" s="65">
        <v>3206.6046000000001</v>
      </c>
      <c r="G3870" s="65">
        <v>2650.3163</v>
      </c>
      <c r="H3870" s="65">
        <v>9403.2608999999993</v>
      </c>
      <c r="I3870" s="65">
        <v>3213.0304000000001</v>
      </c>
      <c r="J3870" s="65">
        <v>2564.1363000000001</v>
      </c>
      <c r="K3870" s="65">
        <v>3334.2593000000002</v>
      </c>
      <c r="L3870" s="65">
        <v>4450.6000000000004</v>
      </c>
      <c r="M3870" s="65">
        <v>-5540.4</v>
      </c>
      <c r="N3870" s="65">
        <v>5955.3</v>
      </c>
      <c r="O3870" s="65">
        <v>-11095.2</v>
      </c>
      <c r="P3870" s="65">
        <v>4257.7249999999995</v>
      </c>
      <c r="Q3870" s="65">
        <v>4197.22</v>
      </c>
      <c r="R3870" s="65">
        <v>15310.02</v>
      </c>
      <c r="S3870" s="65">
        <v>-3913.7599999999998</v>
      </c>
      <c r="T3870" s="65">
        <v>-112.965</v>
      </c>
      <c r="U3870" s="65">
        <v>-7976.5</v>
      </c>
      <c r="V3870" s="65">
        <v>5532.0399999999991</v>
      </c>
    </row>
    <row r="3871" spans="1:22" x14ac:dyDescent="0.25">
      <c r="A3871">
        <v>3855</v>
      </c>
      <c r="B3871" s="65">
        <v>38.83</v>
      </c>
      <c r="C3871" s="65">
        <v>319.48</v>
      </c>
      <c r="D3871" s="65">
        <v>14.24</v>
      </c>
      <c r="E3871" s="65">
        <v>225.09</v>
      </c>
      <c r="F3871" s="65">
        <v>3337.58</v>
      </c>
      <c r="G3871" s="65">
        <v>2695.69</v>
      </c>
      <c r="H3871" s="65">
        <v>9520.85</v>
      </c>
      <c r="I3871" s="65">
        <v>3132.58</v>
      </c>
      <c r="J3871" s="65">
        <v>2531.41</v>
      </c>
      <c r="K3871" s="65">
        <v>3241.76</v>
      </c>
      <c r="L3871" s="65">
        <v>11041.1</v>
      </c>
      <c r="M3871" s="65">
        <v>4073.3999999999996</v>
      </c>
      <c r="N3871" s="65">
        <v>2265.9</v>
      </c>
      <c r="O3871" s="65">
        <v>2504.4</v>
      </c>
      <c r="P3871" s="65">
        <v>-28486.424999999999</v>
      </c>
      <c r="Q3871" s="65">
        <v>-4876.62</v>
      </c>
      <c r="R3871" s="65">
        <v>9430.5450000000001</v>
      </c>
      <c r="S3871" s="65">
        <v>4131.71</v>
      </c>
      <c r="T3871" s="65">
        <v>4796.3549999999996</v>
      </c>
      <c r="U3871" s="65">
        <v>10524.02</v>
      </c>
      <c r="V3871" s="65">
        <v>15404.385000000006</v>
      </c>
    </row>
    <row r="3872" spans="1:22" x14ac:dyDescent="0.25">
      <c r="A3872">
        <v>3856</v>
      </c>
      <c r="B3872" s="65">
        <v>40.897399999999998</v>
      </c>
      <c r="C3872" s="65">
        <v>325.73090000000002</v>
      </c>
      <c r="D3872" s="65">
        <v>13.854100000000001</v>
      </c>
      <c r="E3872" s="65">
        <v>229.1112</v>
      </c>
      <c r="F3872" s="65">
        <v>3337.768</v>
      </c>
      <c r="G3872" s="65">
        <v>2650.9845999999998</v>
      </c>
      <c r="H3872" s="65">
        <v>9849.3008000000009</v>
      </c>
      <c r="I3872" s="65">
        <v>3211.8442</v>
      </c>
      <c r="J3872" s="65">
        <v>2541.1377000000002</v>
      </c>
      <c r="K3872" s="65">
        <v>3285.5127000000002</v>
      </c>
      <c r="L3872" s="65">
        <v>-3411.8</v>
      </c>
      <c r="M3872" s="65">
        <v>-5296.3499999999995</v>
      </c>
      <c r="N3872" s="65">
        <v>17390.100000000002</v>
      </c>
      <c r="O3872" s="65">
        <v>-5542.4</v>
      </c>
      <c r="P3872" s="65">
        <v>-28533.125</v>
      </c>
      <c r="Q3872" s="65">
        <v>4063.5599999999995</v>
      </c>
      <c r="R3872" s="65">
        <v>-6991.9749999999995</v>
      </c>
      <c r="S3872" s="65">
        <v>-3795.14</v>
      </c>
      <c r="T3872" s="65">
        <v>3336.8249999999998</v>
      </c>
      <c r="U3872" s="65">
        <v>1772.8200000000002</v>
      </c>
      <c r="V3872" s="65">
        <v>-27007.484999999997</v>
      </c>
    </row>
    <row r="3873" spans="1:22" x14ac:dyDescent="0.25">
      <c r="A3873">
        <v>3857</v>
      </c>
      <c r="B3873" s="65">
        <v>39.729999999999997</v>
      </c>
      <c r="C3873" s="65">
        <v>324.77</v>
      </c>
      <c r="D3873" s="65">
        <v>14.28</v>
      </c>
      <c r="E3873" s="65">
        <v>226.83</v>
      </c>
      <c r="F3873" s="65">
        <v>3321.6</v>
      </c>
      <c r="G3873" s="65">
        <v>2735.33</v>
      </c>
      <c r="H3873" s="65">
        <v>9662.39</v>
      </c>
      <c r="I3873" s="65">
        <v>3200.64</v>
      </c>
      <c r="J3873" s="65">
        <v>2549</v>
      </c>
      <c r="K3873" s="65">
        <v>3195.35</v>
      </c>
      <c r="L3873" s="65">
        <v>4774.7000000000007</v>
      </c>
      <c r="M3873" s="65">
        <v>-3847.9500000000003</v>
      </c>
      <c r="N3873" s="65">
        <v>612.29999999999995</v>
      </c>
      <c r="O3873" s="65">
        <v>-970.19999999999993</v>
      </c>
      <c r="P3873" s="65">
        <v>-24492.025000000001</v>
      </c>
      <c r="Q3873" s="65">
        <v>-12805.4</v>
      </c>
      <c r="R3873" s="65">
        <v>2353.335</v>
      </c>
      <c r="S3873" s="65">
        <v>-2674.44</v>
      </c>
      <c r="T3873" s="65">
        <v>2157.2849999999999</v>
      </c>
      <c r="U3873" s="65">
        <v>19806.34</v>
      </c>
      <c r="V3873" s="65">
        <v>-15086.055000000004</v>
      </c>
    </row>
    <row r="3874" spans="1:22" x14ac:dyDescent="0.25">
      <c r="A3874">
        <v>3858</v>
      </c>
      <c r="B3874" s="65">
        <v>41.841500000000003</v>
      </c>
      <c r="C3874" s="65">
        <v>320.86059999999998</v>
      </c>
      <c r="D3874" s="65">
        <v>14.321899999999999</v>
      </c>
      <c r="E3874" s="65">
        <v>230.96539999999999</v>
      </c>
      <c r="F3874" s="65">
        <v>3233.4578999999999</v>
      </c>
      <c r="G3874" s="65">
        <v>2728.6772999999998</v>
      </c>
      <c r="H3874" s="65">
        <v>9659.4778999999999</v>
      </c>
      <c r="I3874" s="65">
        <v>3171.6712000000002</v>
      </c>
      <c r="J3874" s="65">
        <v>2572.8636999999999</v>
      </c>
      <c r="K3874" s="65">
        <v>3327.9160999999999</v>
      </c>
      <c r="L3874" s="65">
        <v>-10020.5</v>
      </c>
      <c r="M3874" s="65">
        <v>2009.1</v>
      </c>
      <c r="N3874" s="65">
        <v>-854.1</v>
      </c>
      <c r="O3874" s="65">
        <v>-9250.7999999999993</v>
      </c>
      <c r="P3874" s="65">
        <v>-2455.6</v>
      </c>
      <c r="Q3874" s="65">
        <v>-11474.98</v>
      </c>
      <c r="R3874" s="65">
        <v>2499.17</v>
      </c>
      <c r="S3874" s="65">
        <v>222.16</v>
      </c>
      <c r="T3874" s="65">
        <v>-1422.0749999999998</v>
      </c>
      <c r="U3874" s="65">
        <v>-6707.86</v>
      </c>
      <c r="V3874" s="65">
        <v>-37455.485000000001</v>
      </c>
    </row>
    <row r="3875" spans="1:22" x14ac:dyDescent="0.25">
      <c r="A3875">
        <v>3859</v>
      </c>
      <c r="B3875" s="65">
        <v>40.15</v>
      </c>
      <c r="C3875" s="65">
        <v>328.04</v>
      </c>
      <c r="D3875" s="65">
        <v>14.58</v>
      </c>
      <c r="E3875" s="65">
        <v>227.83</v>
      </c>
      <c r="F3875" s="65">
        <v>3124.46</v>
      </c>
      <c r="G3875" s="65">
        <v>2645.98</v>
      </c>
      <c r="H3875" s="65">
        <v>9768.59</v>
      </c>
      <c r="I3875" s="65">
        <v>3230.1</v>
      </c>
      <c r="J3875" s="65">
        <v>2658.25</v>
      </c>
      <c r="K3875" s="65">
        <v>3315.95</v>
      </c>
      <c r="L3875" s="65">
        <v>1846.6</v>
      </c>
      <c r="M3875" s="65">
        <v>-8760.75</v>
      </c>
      <c r="N3875" s="65">
        <v>-11036.999999999998</v>
      </c>
      <c r="O3875" s="65">
        <v>-2983</v>
      </c>
      <c r="P3875" s="65">
        <v>24794.95</v>
      </c>
      <c r="Q3875" s="65">
        <v>5064.38</v>
      </c>
      <c r="R3875" s="65">
        <v>-2956.47</v>
      </c>
      <c r="S3875" s="65">
        <v>-5620.46</v>
      </c>
      <c r="T3875" s="65">
        <v>-14229.93</v>
      </c>
      <c r="U3875" s="65">
        <v>-4315.5</v>
      </c>
      <c r="V3875" s="65">
        <v>-18197.179999999997</v>
      </c>
    </row>
    <row r="3876" spans="1:22" x14ac:dyDescent="0.25">
      <c r="A3876">
        <v>3860</v>
      </c>
      <c r="B3876" s="65">
        <v>40.801000000000002</v>
      </c>
      <c r="C3876" s="65">
        <v>316.8467</v>
      </c>
      <c r="D3876" s="65">
        <v>13.931699999999999</v>
      </c>
      <c r="E3876" s="65">
        <v>231.84100000000001</v>
      </c>
      <c r="F3876" s="65">
        <v>3332.2970999999998</v>
      </c>
      <c r="G3876" s="65">
        <v>2590.9569999999999</v>
      </c>
      <c r="H3876" s="65">
        <v>9726.0640999999996</v>
      </c>
      <c r="I3876" s="65">
        <v>3189.3687</v>
      </c>
      <c r="J3876" s="65">
        <v>2585.7804000000001</v>
      </c>
      <c r="K3876" s="65">
        <v>3331.6614</v>
      </c>
      <c r="L3876" s="65">
        <v>-2737</v>
      </c>
      <c r="M3876" s="65">
        <v>8029.95</v>
      </c>
      <c r="N3876" s="65">
        <v>14363.7</v>
      </c>
      <c r="O3876" s="65">
        <v>-11002</v>
      </c>
      <c r="P3876" s="65">
        <v>-27165.4</v>
      </c>
      <c r="Q3876" s="65">
        <v>16069.08</v>
      </c>
      <c r="R3876" s="65">
        <v>-830.13999999999987</v>
      </c>
      <c r="S3876" s="65">
        <v>-1547.59</v>
      </c>
      <c r="T3876" s="65">
        <v>-3359.5800000000004</v>
      </c>
      <c r="U3876" s="65">
        <v>-7456.9199999999992</v>
      </c>
      <c r="V3876" s="65">
        <v>-15635.899999999998</v>
      </c>
    </row>
    <row r="3877" spans="1:22" x14ac:dyDescent="0.25">
      <c r="A3877">
        <v>3861</v>
      </c>
      <c r="B3877" s="65">
        <v>42.16</v>
      </c>
      <c r="C3877" s="65">
        <v>323.94</v>
      </c>
      <c r="D3877" s="65">
        <v>14.65</v>
      </c>
      <c r="E3877" s="65">
        <v>227.31</v>
      </c>
      <c r="F3877" s="65">
        <v>3194.68</v>
      </c>
      <c r="G3877" s="65">
        <v>2753.19</v>
      </c>
      <c r="H3877" s="65">
        <v>9840.3799999999992</v>
      </c>
      <c r="I3877" s="65">
        <v>3236.34</v>
      </c>
      <c r="J3877" s="65">
        <v>2569.46</v>
      </c>
      <c r="K3877" s="65">
        <v>3407.89</v>
      </c>
      <c r="L3877" s="65">
        <v>-12229</v>
      </c>
      <c r="M3877" s="65">
        <v>-2617.1999999999998</v>
      </c>
      <c r="N3877" s="65">
        <v>-13575.900000000001</v>
      </c>
      <c r="O3877" s="65">
        <v>-1939.6</v>
      </c>
      <c r="P3877" s="65">
        <v>7239.75</v>
      </c>
      <c r="Q3877" s="65">
        <v>-16378.18</v>
      </c>
      <c r="R3877" s="65">
        <v>-6545.7650000000003</v>
      </c>
      <c r="S3877" s="65">
        <v>-6244.63</v>
      </c>
      <c r="T3877" s="65">
        <v>-911.71500000000003</v>
      </c>
      <c r="U3877" s="65">
        <v>-22702.260000000002</v>
      </c>
      <c r="V3877" s="65">
        <v>-75904.5</v>
      </c>
    </row>
    <row r="3878" spans="1:22" x14ac:dyDescent="0.25">
      <c r="A3878">
        <v>3862</v>
      </c>
      <c r="B3878" s="65">
        <v>40.075000000000003</v>
      </c>
      <c r="C3878" s="65">
        <v>329.25450000000001</v>
      </c>
      <c r="D3878" s="65">
        <v>14.2491</v>
      </c>
      <c r="E3878" s="65">
        <v>222.83260000000001</v>
      </c>
      <c r="F3878" s="65">
        <v>3255.4904999999999</v>
      </c>
      <c r="G3878" s="65">
        <v>2645.1578</v>
      </c>
      <c r="H3878" s="65">
        <v>9415.7577000000001</v>
      </c>
      <c r="I3878" s="65">
        <v>3109.6741999999999</v>
      </c>
      <c r="J3878" s="65">
        <v>2567.1822000000002</v>
      </c>
      <c r="K3878" s="65">
        <v>3332.3089</v>
      </c>
      <c r="L3878" s="65">
        <v>2345</v>
      </c>
      <c r="M3878" s="65">
        <v>-10581.75</v>
      </c>
      <c r="N3878" s="65">
        <v>1985.1000000000001</v>
      </c>
      <c r="O3878" s="65">
        <v>7014.8</v>
      </c>
      <c r="P3878" s="65">
        <v>-7963.75</v>
      </c>
      <c r="Q3878" s="65">
        <v>5228.92</v>
      </c>
      <c r="R3878" s="65">
        <v>14685.18</v>
      </c>
      <c r="S3878" s="65">
        <v>6421.86</v>
      </c>
      <c r="T3878" s="65">
        <v>-569.85</v>
      </c>
      <c r="U3878" s="65">
        <v>-7586.42</v>
      </c>
      <c r="V3878" s="65">
        <v>10979.090000000002</v>
      </c>
    </row>
    <row r="3879" spans="1:22" x14ac:dyDescent="0.25">
      <c r="A3879">
        <v>3863</v>
      </c>
      <c r="B3879" s="65">
        <v>40.06</v>
      </c>
      <c r="C3879" s="65">
        <v>322</v>
      </c>
      <c r="D3879" s="65">
        <v>14.2</v>
      </c>
      <c r="E3879" s="65">
        <v>232.56</v>
      </c>
      <c r="F3879" s="65">
        <v>3271.08</v>
      </c>
      <c r="G3879" s="65">
        <v>2684.07</v>
      </c>
      <c r="H3879" s="65">
        <v>9823.2199999999993</v>
      </c>
      <c r="I3879" s="65">
        <v>3179.88</v>
      </c>
      <c r="J3879" s="65">
        <v>2605.77</v>
      </c>
      <c r="K3879" s="65">
        <v>3301.66</v>
      </c>
      <c r="L3879" s="65">
        <v>2459.7999999999997</v>
      </c>
      <c r="M3879" s="65">
        <v>296.54999999999995</v>
      </c>
      <c r="N3879" s="65">
        <v>3712.8</v>
      </c>
      <c r="O3879" s="65">
        <v>-12434.4</v>
      </c>
      <c r="P3879" s="65">
        <v>-11860.150000000001</v>
      </c>
      <c r="Q3879" s="65">
        <v>-2554.44</v>
      </c>
      <c r="R3879" s="65">
        <v>-5688.1100000000006</v>
      </c>
      <c r="S3879" s="65">
        <v>-599.12</v>
      </c>
      <c r="T3879" s="65">
        <v>-6358.665</v>
      </c>
      <c r="U3879" s="65">
        <v>-1457.02</v>
      </c>
      <c r="V3879" s="65">
        <v>-34482.754999999997</v>
      </c>
    </row>
    <row r="3880" spans="1:22" x14ac:dyDescent="0.25">
      <c r="A3880">
        <v>3864</v>
      </c>
      <c r="B3880" s="65">
        <v>40.410800000000002</v>
      </c>
      <c r="C3880" s="65">
        <v>327.10910000000001</v>
      </c>
      <c r="D3880" s="65">
        <v>14.540900000000001</v>
      </c>
      <c r="E3880" s="65">
        <v>223.72069999999999</v>
      </c>
      <c r="F3880" s="65">
        <v>3237.3964999999998</v>
      </c>
      <c r="G3880" s="65">
        <v>2633.2878999999998</v>
      </c>
      <c r="H3880" s="65">
        <v>9736.4657999999999</v>
      </c>
      <c r="I3880" s="65">
        <v>3164.4524999999999</v>
      </c>
      <c r="J3880" s="65">
        <v>2522.6019999999999</v>
      </c>
      <c r="K3880" s="65">
        <v>3349.2172999999998</v>
      </c>
      <c r="L3880" s="65">
        <v>-5.6000000000000005</v>
      </c>
      <c r="M3880" s="65">
        <v>-7363.65</v>
      </c>
      <c r="N3880" s="65">
        <v>-9395.1</v>
      </c>
      <c r="O3880" s="65">
        <v>5238.6000000000004</v>
      </c>
      <c r="P3880" s="65">
        <v>-3440.25</v>
      </c>
      <c r="Q3880" s="65">
        <v>7602.9</v>
      </c>
      <c r="R3880" s="65">
        <v>-1350.2249999999999</v>
      </c>
      <c r="S3880" s="65">
        <v>944.03000000000009</v>
      </c>
      <c r="T3880" s="65">
        <v>6117.1799999999994</v>
      </c>
      <c r="U3880" s="65">
        <v>-10968.1</v>
      </c>
      <c r="V3880" s="65">
        <v>-12620.215</v>
      </c>
    </row>
    <row r="3881" spans="1:22" x14ac:dyDescent="0.25">
      <c r="A3881">
        <v>3865</v>
      </c>
      <c r="B3881" s="65">
        <v>39.32</v>
      </c>
      <c r="C3881" s="65">
        <v>330.11</v>
      </c>
      <c r="D3881" s="65">
        <v>14.19</v>
      </c>
      <c r="E3881" s="65">
        <v>232.38</v>
      </c>
      <c r="F3881" s="65">
        <v>3398.94</v>
      </c>
      <c r="G3881" s="65">
        <v>2655.68</v>
      </c>
      <c r="H3881" s="65">
        <v>9875.82</v>
      </c>
      <c r="I3881" s="65">
        <v>3207.66</v>
      </c>
      <c r="J3881" s="65">
        <v>2572.2800000000002</v>
      </c>
      <c r="K3881" s="65">
        <v>3323.98</v>
      </c>
      <c r="L3881" s="65">
        <v>7635.6</v>
      </c>
      <c r="M3881" s="65">
        <v>-11860.5</v>
      </c>
      <c r="N3881" s="65">
        <v>4442.1000000000004</v>
      </c>
      <c r="O3881" s="65">
        <v>-12089.800000000001</v>
      </c>
      <c r="P3881" s="65">
        <v>-43826.875</v>
      </c>
      <c r="Q3881" s="65">
        <v>3124.42</v>
      </c>
      <c r="R3881" s="65">
        <v>-8318.0850000000009</v>
      </c>
      <c r="S3881" s="65">
        <v>-3376.7200000000003</v>
      </c>
      <c r="T3881" s="65">
        <v>-1334.115</v>
      </c>
      <c r="U3881" s="65">
        <v>-5920.3600000000006</v>
      </c>
      <c r="V3881" s="65">
        <v>-71524.335000000006</v>
      </c>
    </row>
    <row r="3882" spans="1:22" x14ac:dyDescent="0.25">
      <c r="A3882">
        <v>3866</v>
      </c>
      <c r="B3882" s="65">
        <v>42.181800000000003</v>
      </c>
      <c r="C3882" s="65">
        <v>327.25729999999999</v>
      </c>
      <c r="D3882" s="65">
        <v>14.228300000000001</v>
      </c>
      <c r="E3882" s="65">
        <v>227.99809999999999</v>
      </c>
      <c r="F3882" s="65">
        <v>3162.8490999999999</v>
      </c>
      <c r="G3882" s="65">
        <v>2651.9751000000001</v>
      </c>
      <c r="H3882" s="65">
        <v>9201.8346999999994</v>
      </c>
      <c r="I3882" s="65">
        <v>3155.7062999999998</v>
      </c>
      <c r="J3882" s="65">
        <v>2532.4045999999998</v>
      </c>
      <c r="K3882" s="65">
        <v>3328.0304999999998</v>
      </c>
      <c r="L3882" s="65">
        <v>-12402.6</v>
      </c>
      <c r="M3882" s="65">
        <v>-7585.95</v>
      </c>
      <c r="N3882" s="65">
        <v>2796.3</v>
      </c>
      <c r="O3882" s="65">
        <v>-3316.2</v>
      </c>
      <c r="P3882" s="65">
        <v>15196.6</v>
      </c>
      <c r="Q3882" s="65">
        <v>3865.46</v>
      </c>
      <c r="R3882" s="65">
        <v>25381.329999999998</v>
      </c>
      <c r="S3882" s="65">
        <v>1818.6499999999999</v>
      </c>
      <c r="T3882" s="65">
        <v>4646.79</v>
      </c>
      <c r="U3882" s="65">
        <v>-6730.74</v>
      </c>
      <c r="V3882" s="65">
        <v>23669.64</v>
      </c>
    </row>
    <row r="3883" spans="1:22" x14ac:dyDescent="0.25">
      <c r="A3883">
        <v>3867</v>
      </c>
      <c r="B3883" s="65">
        <v>39.83</v>
      </c>
      <c r="C3883" s="65">
        <v>315.93</v>
      </c>
      <c r="D3883" s="65">
        <v>14.23</v>
      </c>
      <c r="E3883" s="65">
        <v>231.33</v>
      </c>
      <c r="F3883" s="65">
        <v>3390.05</v>
      </c>
      <c r="G3883" s="65">
        <v>2660.79</v>
      </c>
      <c r="H3883" s="65">
        <v>9628.7199999999993</v>
      </c>
      <c r="I3883" s="65">
        <v>3194.51</v>
      </c>
      <c r="J3883" s="65">
        <v>2592.29</v>
      </c>
      <c r="K3883" s="65">
        <v>3273.46</v>
      </c>
      <c r="L3883" s="65">
        <v>4078.9</v>
      </c>
      <c r="M3883" s="65">
        <v>9408.9</v>
      </c>
      <c r="N3883" s="65">
        <v>2811.9</v>
      </c>
      <c r="O3883" s="65">
        <v>-9982.6</v>
      </c>
      <c r="P3883" s="65">
        <v>-41604.724999999999</v>
      </c>
      <c r="Q3883" s="65">
        <v>2103.48</v>
      </c>
      <c r="R3883" s="65">
        <v>4037.25</v>
      </c>
      <c r="S3883" s="65">
        <v>-2061.48</v>
      </c>
      <c r="T3883" s="65">
        <v>-4335.4349999999995</v>
      </c>
      <c r="U3883" s="65">
        <v>4182.7599999999993</v>
      </c>
      <c r="V3883" s="65">
        <v>-31361.05</v>
      </c>
    </row>
    <row r="3884" spans="1:22" x14ac:dyDescent="0.25">
      <c r="A3884">
        <v>3868</v>
      </c>
      <c r="B3884" s="65">
        <v>39.9527</v>
      </c>
      <c r="C3884" s="65">
        <v>325.95830000000001</v>
      </c>
      <c r="D3884" s="65">
        <v>14.5067</v>
      </c>
      <c r="E3884" s="65">
        <v>225.55449999999999</v>
      </c>
      <c r="F3884" s="65">
        <v>3212.29</v>
      </c>
      <c r="G3884" s="65">
        <v>2684.0306999999998</v>
      </c>
      <c r="H3884" s="65">
        <v>10236.463299999999</v>
      </c>
      <c r="I3884" s="65">
        <v>3182.1848</v>
      </c>
      <c r="J3884" s="65">
        <v>2602.0497999999998</v>
      </c>
      <c r="K3884" s="65">
        <v>3306.2138</v>
      </c>
      <c r="L3884" s="65">
        <v>3201.1</v>
      </c>
      <c r="M3884" s="65">
        <v>-5637.4500000000007</v>
      </c>
      <c r="N3884" s="65">
        <v>-8061.3</v>
      </c>
      <c r="O3884" s="65">
        <v>1571</v>
      </c>
      <c r="P3884" s="65">
        <v>2836.375</v>
      </c>
      <c r="Q3884" s="65">
        <v>-2545.6600000000003</v>
      </c>
      <c r="R3884" s="65">
        <v>-26350.1</v>
      </c>
      <c r="S3884" s="65">
        <v>-829.19999999999993</v>
      </c>
      <c r="T3884" s="65">
        <v>-5799.9900000000007</v>
      </c>
      <c r="U3884" s="65">
        <v>-2367.4</v>
      </c>
      <c r="V3884" s="65">
        <v>-43982.625</v>
      </c>
    </row>
    <row r="3885" spans="1:22" x14ac:dyDescent="0.25">
      <c r="A3885">
        <v>3869</v>
      </c>
      <c r="B3885" s="65">
        <v>40.43</v>
      </c>
      <c r="C3885" s="65">
        <v>329.37</v>
      </c>
      <c r="D3885" s="65">
        <v>14.1</v>
      </c>
      <c r="E3885" s="65">
        <v>230.33</v>
      </c>
      <c r="F3885" s="65">
        <v>3350.01</v>
      </c>
      <c r="G3885" s="65">
        <v>2641.73</v>
      </c>
      <c r="H3885" s="65">
        <v>9212.8799999999992</v>
      </c>
      <c r="I3885" s="65">
        <v>3185.05</v>
      </c>
      <c r="J3885" s="65">
        <v>2553.67</v>
      </c>
      <c r="K3885" s="65">
        <v>3304.04</v>
      </c>
      <c r="L3885" s="65">
        <v>-140</v>
      </c>
      <c r="M3885" s="65">
        <v>-10762.2</v>
      </c>
      <c r="N3885" s="65">
        <v>7686.9</v>
      </c>
      <c r="O3885" s="65">
        <v>-7970.7999999999993</v>
      </c>
      <c r="P3885" s="65">
        <v>-31593.325000000001</v>
      </c>
      <c r="Q3885" s="65">
        <v>5914.62</v>
      </c>
      <c r="R3885" s="65">
        <v>24829.224999999999</v>
      </c>
      <c r="S3885" s="65">
        <v>-1116.04</v>
      </c>
      <c r="T3885" s="65">
        <v>1457.19</v>
      </c>
      <c r="U3885" s="65">
        <v>-1931.74</v>
      </c>
      <c r="V3885" s="65">
        <v>-13626.170000000002</v>
      </c>
    </row>
    <row r="3886" spans="1:22" x14ac:dyDescent="0.25">
      <c r="A3886">
        <v>3870</v>
      </c>
      <c r="B3886" s="65">
        <v>41.550800000000002</v>
      </c>
      <c r="C3886" s="65">
        <v>328.90690000000001</v>
      </c>
      <c r="D3886" s="65">
        <v>14.705399999999999</v>
      </c>
      <c r="E3886" s="65">
        <v>213.83949999999999</v>
      </c>
      <c r="F3886" s="65">
        <v>3233.2564000000002</v>
      </c>
      <c r="G3886" s="65">
        <v>2669.3971000000001</v>
      </c>
      <c r="H3886" s="65">
        <v>9724.4305999999997</v>
      </c>
      <c r="I3886" s="65">
        <v>3188.4189000000001</v>
      </c>
      <c r="J3886" s="65">
        <v>2607.0205000000001</v>
      </c>
      <c r="K3886" s="65">
        <v>3229.422</v>
      </c>
      <c r="L3886" s="65">
        <v>-7985.6</v>
      </c>
      <c r="M3886" s="65">
        <v>-10060.35</v>
      </c>
      <c r="N3886" s="65">
        <v>-15810.599999999999</v>
      </c>
      <c r="O3886" s="65">
        <v>25001</v>
      </c>
      <c r="P3886" s="65">
        <v>-2405.2250000000004</v>
      </c>
      <c r="Q3886" s="65">
        <v>381.06</v>
      </c>
      <c r="R3886" s="65">
        <v>-748.46500000000003</v>
      </c>
      <c r="S3886" s="65">
        <v>-1452.61</v>
      </c>
      <c r="T3886" s="65">
        <v>-6545.5950000000003</v>
      </c>
      <c r="U3886" s="65">
        <v>12990.960000000001</v>
      </c>
      <c r="V3886" s="65">
        <v>-6635.4250000000047</v>
      </c>
    </row>
    <row r="3887" spans="1:22" x14ac:dyDescent="0.25">
      <c r="A3887">
        <v>3871</v>
      </c>
      <c r="B3887" s="65">
        <v>40.15</v>
      </c>
      <c r="C3887" s="65">
        <v>321.02999999999997</v>
      </c>
      <c r="D3887" s="65">
        <v>14.43</v>
      </c>
      <c r="E3887" s="65">
        <v>221.62</v>
      </c>
      <c r="F3887" s="65">
        <v>3128.18</v>
      </c>
      <c r="G3887" s="65">
        <v>2720.9</v>
      </c>
      <c r="H3887" s="65">
        <v>9614.5</v>
      </c>
      <c r="I3887" s="65">
        <v>3258.49</v>
      </c>
      <c r="J3887" s="65">
        <v>2506.4299999999998</v>
      </c>
      <c r="K3887" s="65">
        <v>3316.02</v>
      </c>
      <c r="L3887" s="65">
        <v>1844.5</v>
      </c>
      <c r="M3887" s="65">
        <v>1750.0500000000002</v>
      </c>
      <c r="N3887" s="65">
        <v>-4875</v>
      </c>
      <c r="O3887" s="65">
        <v>9440.7999999999993</v>
      </c>
      <c r="P3887" s="65">
        <v>23862.725000000002</v>
      </c>
      <c r="Q3887" s="65">
        <v>-9919.7000000000007</v>
      </c>
      <c r="R3887" s="65">
        <v>4748.1949999999997</v>
      </c>
      <c r="S3887" s="65">
        <v>-8459.58</v>
      </c>
      <c r="T3887" s="65">
        <v>8543.6849999999995</v>
      </c>
      <c r="U3887" s="65">
        <v>-4328.72</v>
      </c>
      <c r="V3887" s="65">
        <v>22606.954999999994</v>
      </c>
    </row>
    <row r="3888" spans="1:22" x14ac:dyDescent="0.25">
      <c r="A3888">
        <v>3872</v>
      </c>
      <c r="B3888" s="65">
        <v>40.093299999999999</v>
      </c>
      <c r="C3888" s="65">
        <v>326.3888</v>
      </c>
      <c r="D3888" s="65">
        <v>14.152799999999999</v>
      </c>
      <c r="E3888" s="65">
        <v>228.48670000000001</v>
      </c>
      <c r="F3888" s="65">
        <v>3236.8404</v>
      </c>
      <c r="G3888" s="65">
        <v>2707.3418000000001</v>
      </c>
      <c r="H3888" s="65">
        <v>9664.2131000000008</v>
      </c>
      <c r="I3888" s="65">
        <v>3144.0767999999998</v>
      </c>
      <c r="J3888" s="65">
        <v>2609.0936999999999</v>
      </c>
      <c r="K3888" s="65">
        <v>3267.7129</v>
      </c>
      <c r="L3888" s="65">
        <v>2216.9</v>
      </c>
      <c r="M3888" s="65">
        <v>-6283.2</v>
      </c>
      <c r="N3888" s="65">
        <v>5740.8</v>
      </c>
      <c r="O3888" s="65">
        <v>-4293.4000000000005</v>
      </c>
      <c r="P3888" s="65">
        <v>-3301.2249999999999</v>
      </c>
      <c r="Q3888" s="65">
        <v>-7207.88</v>
      </c>
      <c r="R3888" s="65">
        <v>2262.41</v>
      </c>
      <c r="S3888" s="65">
        <v>2981.6</v>
      </c>
      <c r="T3888" s="65">
        <v>-6856.5750000000007</v>
      </c>
      <c r="U3888" s="65">
        <v>5332.7800000000007</v>
      </c>
      <c r="V3888" s="65">
        <v>-9407.7900000000009</v>
      </c>
    </row>
    <row r="3889" spans="1:22" x14ac:dyDescent="0.25">
      <c r="A3889">
        <v>3873</v>
      </c>
      <c r="B3889" s="65">
        <v>42.08</v>
      </c>
      <c r="C3889" s="65">
        <v>309.10000000000002</v>
      </c>
      <c r="D3889" s="65">
        <v>14.49</v>
      </c>
      <c r="E3889" s="65">
        <v>222.65</v>
      </c>
      <c r="F3889" s="65">
        <v>3147.46</v>
      </c>
      <c r="G3889" s="65">
        <v>2674.42</v>
      </c>
      <c r="H3889" s="65">
        <v>9617.4699999999993</v>
      </c>
      <c r="I3889" s="65">
        <v>3086.23</v>
      </c>
      <c r="J3889" s="65">
        <v>2592.4899999999998</v>
      </c>
      <c r="K3889" s="65">
        <v>3347.21</v>
      </c>
      <c r="L3889" s="65">
        <v>-11700.5</v>
      </c>
      <c r="M3889" s="65">
        <v>19645.349999999999</v>
      </c>
      <c r="N3889" s="65">
        <v>-7304.7</v>
      </c>
      <c r="O3889" s="65">
        <v>7387.4000000000005</v>
      </c>
      <c r="P3889" s="65">
        <v>19043.625</v>
      </c>
      <c r="Q3889" s="65">
        <v>-622.72</v>
      </c>
      <c r="R3889" s="65">
        <v>4599.75</v>
      </c>
      <c r="S3889" s="65">
        <v>8766.52</v>
      </c>
      <c r="T3889" s="65">
        <v>-4366.7250000000004</v>
      </c>
      <c r="U3889" s="65">
        <v>-10567.220000000001</v>
      </c>
      <c r="V3889" s="65">
        <v>24880.78</v>
      </c>
    </row>
    <row r="3890" spans="1:22" x14ac:dyDescent="0.25">
      <c r="A3890">
        <v>3874</v>
      </c>
      <c r="B3890" s="65">
        <v>43.071599999999997</v>
      </c>
      <c r="C3890" s="65">
        <v>315.59160000000003</v>
      </c>
      <c r="D3890" s="65">
        <v>13.934799999999999</v>
      </c>
      <c r="E3890" s="65">
        <v>222.04320000000001</v>
      </c>
      <c r="F3890" s="65">
        <v>3134.7530999999999</v>
      </c>
      <c r="G3890" s="65">
        <v>2666.7440999999999</v>
      </c>
      <c r="H3890" s="65">
        <v>9538.5956999999999</v>
      </c>
      <c r="I3890" s="65">
        <v>3166.5742</v>
      </c>
      <c r="J3890" s="65">
        <v>2634.558</v>
      </c>
      <c r="K3890" s="65">
        <v>3264.3910000000001</v>
      </c>
      <c r="L3890" s="65">
        <v>-18631.2</v>
      </c>
      <c r="M3890" s="65">
        <v>9912.5999999999985</v>
      </c>
      <c r="N3890" s="65">
        <v>14242.800000000001</v>
      </c>
      <c r="O3890" s="65">
        <v>8593.6</v>
      </c>
      <c r="P3890" s="65">
        <v>22220.600000000002</v>
      </c>
      <c r="Q3890" s="65">
        <v>911.66</v>
      </c>
      <c r="R3890" s="65">
        <v>8543.2800000000007</v>
      </c>
      <c r="S3890" s="65">
        <v>731.86</v>
      </c>
      <c r="T3890" s="65">
        <v>-10676.220000000001</v>
      </c>
      <c r="U3890" s="65">
        <v>5997.16</v>
      </c>
      <c r="V3890" s="65">
        <v>41846.14</v>
      </c>
    </row>
    <row r="3891" spans="1:22" x14ac:dyDescent="0.25">
      <c r="A3891">
        <v>3875</v>
      </c>
      <c r="B3891" s="65">
        <v>38.869999999999997</v>
      </c>
      <c r="C3891" s="65">
        <v>323.29000000000002</v>
      </c>
      <c r="D3891" s="65">
        <v>14.34</v>
      </c>
      <c r="E3891" s="65">
        <v>229.17</v>
      </c>
      <c r="F3891" s="65">
        <v>3218.03</v>
      </c>
      <c r="G3891" s="65">
        <v>2632.68</v>
      </c>
      <c r="H3891" s="65">
        <v>9887.09</v>
      </c>
      <c r="I3891" s="65">
        <v>3157.76</v>
      </c>
      <c r="J3891" s="65">
        <v>2566.5700000000002</v>
      </c>
      <c r="K3891" s="65">
        <v>3314.88</v>
      </c>
      <c r="L3891" s="65">
        <v>10782.8</v>
      </c>
      <c r="M3891" s="65">
        <v>-1641.9</v>
      </c>
      <c r="N3891" s="65">
        <v>-1641.8999999999999</v>
      </c>
      <c r="O3891" s="65">
        <v>-5651.2</v>
      </c>
      <c r="P3891" s="65">
        <v>1401.425</v>
      </c>
      <c r="Q3891" s="65">
        <v>7725.34</v>
      </c>
      <c r="R3891" s="65">
        <v>-8881.2749999999996</v>
      </c>
      <c r="S3891" s="65">
        <v>1613.44</v>
      </c>
      <c r="T3891" s="65">
        <v>-477.79499999999996</v>
      </c>
      <c r="U3891" s="65">
        <v>-4101.16</v>
      </c>
      <c r="V3891" s="65">
        <v>-872.224999999999</v>
      </c>
    </row>
    <row r="3892" spans="1:22" x14ac:dyDescent="0.25">
      <c r="A3892">
        <v>3876</v>
      </c>
      <c r="B3892" s="65">
        <v>41.639200000000002</v>
      </c>
      <c r="C3892" s="65">
        <v>322.25569999999999</v>
      </c>
      <c r="D3892" s="65">
        <v>14.4779</v>
      </c>
      <c r="E3892" s="65">
        <v>227.14439999999999</v>
      </c>
      <c r="F3892" s="65">
        <v>3168.6306</v>
      </c>
      <c r="G3892" s="65">
        <v>2663.8607999999999</v>
      </c>
      <c r="H3892" s="65">
        <v>10284.7048</v>
      </c>
      <c r="I3892" s="65">
        <v>3191.2952</v>
      </c>
      <c r="J3892" s="65">
        <v>2592.9159</v>
      </c>
      <c r="K3892" s="65">
        <v>3226.1770000000001</v>
      </c>
      <c r="L3892" s="65">
        <v>-8604.4</v>
      </c>
      <c r="M3892" s="65">
        <v>-83.55</v>
      </c>
      <c r="N3892" s="65">
        <v>-6938.1</v>
      </c>
      <c r="O3892" s="65">
        <v>-1608.8</v>
      </c>
      <c r="P3892" s="65">
        <v>13751.225</v>
      </c>
      <c r="Q3892" s="65">
        <v>1488.32</v>
      </c>
      <c r="R3892" s="65">
        <v>-28762.175000000003</v>
      </c>
      <c r="S3892" s="65">
        <v>-1740.24</v>
      </c>
      <c r="T3892" s="65">
        <v>-4429.9049999999997</v>
      </c>
      <c r="U3892" s="65">
        <v>13639.96</v>
      </c>
      <c r="V3892" s="65">
        <v>-23287.665000000001</v>
      </c>
    </row>
    <row r="3893" spans="1:22" x14ac:dyDescent="0.25">
      <c r="A3893">
        <v>3877</v>
      </c>
      <c r="B3893" s="65">
        <v>40.71</v>
      </c>
      <c r="C3893" s="65">
        <v>310.64999999999998</v>
      </c>
      <c r="D3893" s="65">
        <v>14.7</v>
      </c>
      <c r="E3893" s="65">
        <v>232.93</v>
      </c>
      <c r="F3893" s="65">
        <v>3169.57</v>
      </c>
      <c r="G3893" s="65">
        <v>2644.75</v>
      </c>
      <c r="H3893" s="65">
        <v>9426.74</v>
      </c>
      <c r="I3893" s="65">
        <v>3195.44</v>
      </c>
      <c r="J3893" s="65">
        <v>2556.6</v>
      </c>
      <c r="K3893" s="65">
        <v>3249.38</v>
      </c>
      <c r="L3893" s="65">
        <v>-2081.8000000000002</v>
      </c>
      <c r="M3893" s="65">
        <v>17331.3</v>
      </c>
      <c r="N3893" s="65">
        <v>-15451.8</v>
      </c>
      <c r="O3893" s="65">
        <v>-13186.8</v>
      </c>
      <c r="P3893" s="65">
        <v>13516.475</v>
      </c>
      <c r="Q3893" s="65">
        <v>5310.52</v>
      </c>
      <c r="R3893" s="65">
        <v>14136.3</v>
      </c>
      <c r="S3893" s="65">
        <v>-2154.5700000000002</v>
      </c>
      <c r="T3893" s="65">
        <v>1017.105</v>
      </c>
      <c r="U3893" s="65">
        <v>8999.4</v>
      </c>
      <c r="V3893" s="65">
        <v>27436.129999999997</v>
      </c>
    </row>
    <row r="3894" spans="1:22" x14ac:dyDescent="0.25">
      <c r="A3894">
        <v>3878</v>
      </c>
      <c r="B3894" s="65">
        <v>39.854100000000003</v>
      </c>
      <c r="C3894" s="65">
        <v>319.0598</v>
      </c>
      <c r="D3894" s="65">
        <v>14.381399999999999</v>
      </c>
      <c r="E3894" s="65">
        <v>226.4462</v>
      </c>
      <c r="F3894" s="65">
        <v>3391.7053999999998</v>
      </c>
      <c r="G3894" s="65">
        <v>2752.2907</v>
      </c>
      <c r="H3894" s="65">
        <v>9718.6304999999993</v>
      </c>
      <c r="I3894" s="65">
        <v>3167.9227999999998</v>
      </c>
      <c r="J3894" s="65">
        <v>2519.6444000000001</v>
      </c>
      <c r="K3894" s="65">
        <v>3262.9384</v>
      </c>
      <c r="L3894" s="65">
        <v>3891.2999999999997</v>
      </c>
      <c r="M3894" s="65">
        <v>4710.3</v>
      </c>
      <c r="N3894" s="65">
        <v>-3174.6</v>
      </c>
      <c r="O3894" s="65">
        <v>-212.4</v>
      </c>
      <c r="P3894" s="65">
        <v>-42017.474999999999</v>
      </c>
      <c r="Q3894" s="65">
        <v>-16197.66</v>
      </c>
      <c r="R3894" s="65">
        <v>-458.46</v>
      </c>
      <c r="S3894" s="65">
        <v>597</v>
      </c>
      <c r="T3894" s="65">
        <v>6560.82</v>
      </c>
      <c r="U3894" s="65">
        <v>6287.68</v>
      </c>
      <c r="V3894" s="65">
        <v>-40013.495000000003</v>
      </c>
    </row>
    <row r="3895" spans="1:22" x14ac:dyDescent="0.25">
      <c r="A3895">
        <v>3879</v>
      </c>
      <c r="B3895" s="65">
        <v>40.56</v>
      </c>
      <c r="C3895" s="65">
        <v>323.22000000000003</v>
      </c>
      <c r="D3895" s="65">
        <v>14.88</v>
      </c>
      <c r="E3895" s="65">
        <v>224.53</v>
      </c>
      <c r="F3895" s="65">
        <v>3156.04</v>
      </c>
      <c r="G3895" s="65">
        <v>2732.87</v>
      </c>
      <c r="H3895" s="65">
        <v>9576.11</v>
      </c>
      <c r="I3895" s="65">
        <v>3140.54</v>
      </c>
      <c r="J3895" s="65">
        <v>2597.4299999999998</v>
      </c>
      <c r="K3895" s="65">
        <v>3283.89</v>
      </c>
      <c r="L3895" s="65">
        <v>-1081.5</v>
      </c>
      <c r="M3895" s="65">
        <v>-1529.7</v>
      </c>
      <c r="N3895" s="65">
        <v>-22651.200000000001</v>
      </c>
      <c r="O3895" s="65">
        <v>3617.4</v>
      </c>
      <c r="P3895" s="65">
        <v>16898.45</v>
      </c>
      <c r="Q3895" s="65">
        <v>-12313.24</v>
      </c>
      <c r="R3895" s="65">
        <v>6667.4250000000002</v>
      </c>
      <c r="S3895" s="65">
        <v>3335.11</v>
      </c>
      <c r="T3895" s="65">
        <v>-5106.585</v>
      </c>
      <c r="U3895" s="65">
        <v>2096.7600000000002</v>
      </c>
      <c r="V3895" s="65">
        <v>-10067.08</v>
      </c>
    </row>
    <row r="3896" spans="1:22" x14ac:dyDescent="0.25">
      <c r="A3896">
        <v>3880</v>
      </c>
      <c r="B3896" s="65">
        <v>42.155099999999997</v>
      </c>
      <c r="C3896" s="65">
        <v>320.6037</v>
      </c>
      <c r="D3896" s="65">
        <v>14.4046</v>
      </c>
      <c r="E3896" s="65">
        <v>226.10720000000001</v>
      </c>
      <c r="F3896" s="65">
        <v>3145.7525999999998</v>
      </c>
      <c r="G3896" s="65">
        <v>2655.5655000000002</v>
      </c>
      <c r="H3896" s="65">
        <v>9217.0077000000001</v>
      </c>
      <c r="I3896" s="65">
        <v>3214.6511</v>
      </c>
      <c r="J3896" s="65">
        <v>2590.1082000000001</v>
      </c>
      <c r="K3896" s="65">
        <v>3361.1866</v>
      </c>
      <c r="L3896" s="65">
        <v>-12215.7</v>
      </c>
      <c r="M3896" s="65">
        <v>2394.4500000000003</v>
      </c>
      <c r="N3896" s="65">
        <v>-4079.4</v>
      </c>
      <c r="O3896" s="65">
        <v>465.6</v>
      </c>
      <c r="P3896" s="65">
        <v>19470.725000000002</v>
      </c>
      <c r="Q3896" s="65">
        <v>3147.38</v>
      </c>
      <c r="R3896" s="65">
        <v>24622.68</v>
      </c>
      <c r="S3896" s="65">
        <v>-4075.83</v>
      </c>
      <c r="T3896" s="65">
        <v>-4008.75</v>
      </c>
      <c r="U3896" s="65">
        <v>-13361.96</v>
      </c>
      <c r="V3896" s="65">
        <v>12359.195</v>
      </c>
    </row>
    <row r="3897" spans="1:22" x14ac:dyDescent="0.25">
      <c r="A3897">
        <v>3881</v>
      </c>
      <c r="B3897" s="65">
        <v>41.1</v>
      </c>
      <c r="C3897" s="65">
        <v>320.52999999999997</v>
      </c>
      <c r="D3897" s="65">
        <v>14.43</v>
      </c>
      <c r="E3897" s="65">
        <v>219.39</v>
      </c>
      <c r="F3897" s="65">
        <v>3249.2</v>
      </c>
      <c r="G3897" s="65">
        <v>2669.91</v>
      </c>
      <c r="H3897" s="65">
        <v>9457.06</v>
      </c>
      <c r="I3897" s="65">
        <v>3175.1</v>
      </c>
      <c r="J3897" s="65">
        <v>2533.73</v>
      </c>
      <c r="K3897" s="65">
        <v>3284.5</v>
      </c>
      <c r="L3897" s="65">
        <v>-4810.4000000000005</v>
      </c>
      <c r="M3897" s="65">
        <v>2502</v>
      </c>
      <c r="N3897" s="65">
        <v>-5050.5</v>
      </c>
      <c r="O3897" s="65">
        <v>13900.2</v>
      </c>
      <c r="P3897" s="65">
        <v>-6390.95</v>
      </c>
      <c r="Q3897" s="65">
        <v>278.44</v>
      </c>
      <c r="R3897" s="65">
        <v>12620</v>
      </c>
      <c r="S3897" s="65">
        <v>-120.32000000000001</v>
      </c>
      <c r="T3897" s="65">
        <v>4447.8450000000003</v>
      </c>
      <c r="U3897" s="65">
        <v>1974.56</v>
      </c>
      <c r="V3897" s="65">
        <v>19350.875000000004</v>
      </c>
    </row>
    <row r="3898" spans="1:22" x14ac:dyDescent="0.25">
      <c r="A3898">
        <v>3882</v>
      </c>
      <c r="B3898" s="65">
        <v>41.615000000000002</v>
      </c>
      <c r="C3898" s="65">
        <v>326.41750000000002</v>
      </c>
      <c r="D3898" s="65">
        <v>14.607100000000001</v>
      </c>
      <c r="E3898" s="65">
        <v>219.5095</v>
      </c>
      <c r="F3898" s="65">
        <v>3107.1770999999999</v>
      </c>
      <c r="G3898" s="65">
        <v>2666.3261000000002</v>
      </c>
      <c r="H3898" s="65">
        <v>9547.5989000000009</v>
      </c>
      <c r="I3898" s="65">
        <v>3168.8049999999998</v>
      </c>
      <c r="J3898" s="65">
        <v>2554.8535000000002</v>
      </c>
      <c r="K3898" s="65">
        <v>3317.5345000000002</v>
      </c>
      <c r="L3898" s="65">
        <v>-8435</v>
      </c>
      <c r="M3898" s="65">
        <v>-6326.25</v>
      </c>
      <c r="N3898" s="65">
        <v>-11976.9</v>
      </c>
      <c r="O3898" s="65">
        <v>13661</v>
      </c>
      <c r="P3898" s="65">
        <v>29114.6</v>
      </c>
      <c r="Q3898" s="65">
        <v>995.26</v>
      </c>
      <c r="R3898" s="65">
        <v>8093.1200000000008</v>
      </c>
      <c r="S3898" s="65">
        <v>508.78</v>
      </c>
      <c r="T3898" s="65">
        <v>1279.4549999999999</v>
      </c>
      <c r="U3898" s="65">
        <v>-4631.54</v>
      </c>
      <c r="V3898" s="65">
        <v>22282.524999999994</v>
      </c>
    </row>
    <row r="3899" spans="1:22" x14ac:dyDescent="0.25">
      <c r="A3899">
        <v>3883</v>
      </c>
      <c r="B3899" s="65">
        <v>41.33</v>
      </c>
      <c r="C3899" s="65">
        <v>325.23</v>
      </c>
      <c r="D3899" s="65">
        <v>14.4</v>
      </c>
      <c r="E3899" s="65">
        <v>229.59</v>
      </c>
      <c r="F3899" s="65">
        <v>3275.82</v>
      </c>
      <c r="G3899" s="65">
        <v>2632.71</v>
      </c>
      <c r="H3899" s="65">
        <v>10041.459999999999</v>
      </c>
      <c r="I3899" s="65">
        <v>3164.98</v>
      </c>
      <c r="J3899" s="65">
        <v>2546.5500000000002</v>
      </c>
      <c r="K3899" s="65">
        <v>3254.51</v>
      </c>
      <c r="L3899" s="65">
        <v>-6422.5</v>
      </c>
      <c r="M3899" s="65">
        <v>-4550.3999999999996</v>
      </c>
      <c r="N3899" s="65">
        <v>-4087.2000000000003</v>
      </c>
      <c r="O3899" s="65">
        <v>-6499.7999999999993</v>
      </c>
      <c r="P3899" s="65">
        <v>-13047.050000000001</v>
      </c>
      <c r="Q3899" s="65">
        <v>7717.52</v>
      </c>
      <c r="R3899" s="65">
        <v>-16599.975000000002</v>
      </c>
      <c r="S3899" s="65">
        <v>891.4</v>
      </c>
      <c r="T3899" s="65">
        <v>2525.0100000000002</v>
      </c>
      <c r="U3899" s="65">
        <v>7973.8200000000006</v>
      </c>
      <c r="V3899" s="65">
        <v>-32099.175000000003</v>
      </c>
    </row>
    <row r="3900" spans="1:22" x14ac:dyDescent="0.25">
      <c r="A3900">
        <v>3884</v>
      </c>
      <c r="B3900" s="65">
        <v>41.3324</v>
      </c>
      <c r="C3900" s="65">
        <v>325.3261</v>
      </c>
      <c r="D3900" s="65">
        <v>14.2441</v>
      </c>
      <c r="E3900" s="65">
        <v>224.85390000000001</v>
      </c>
      <c r="F3900" s="65">
        <v>3124.4315999999999</v>
      </c>
      <c r="G3900" s="65">
        <v>2673.9351999999999</v>
      </c>
      <c r="H3900" s="65">
        <v>9515.6705999999995</v>
      </c>
      <c r="I3900" s="65">
        <v>3184.5264000000002</v>
      </c>
      <c r="J3900" s="65">
        <v>2596.7575999999999</v>
      </c>
      <c r="K3900" s="65">
        <v>3316.2660000000001</v>
      </c>
      <c r="L3900" s="65">
        <v>-6456.8</v>
      </c>
      <c r="M3900" s="65">
        <v>-4689.1500000000005</v>
      </c>
      <c r="N3900" s="65">
        <v>2180.1</v>
      </c>
      <c r="O3900" s="65">
        <v>2972.2</v>
      </c>
      <c r="P3900" s="65">
        <v>24800.975000000002</v>
      </c>
      <c r="Q3900" s="65">
        <v>-526.56000000000006</v>
      </c>
      <c r="R3900" s="65">
        <v>9689.5349999999999</v>
      </c>
      <c r="S3900" s="65">
        <v>-1063.3599999999999</v>
      </c>
      <c r="T3900" s="65">
        <v>-5006.16</v>
      </c>
      <c r="U3900" s="65">
        <v>-4377.84</v>
      </c>
      <c r="V3900" s="65">
        <v>17522.939999999999</v>
      </c>
    </row>
    <row r="3901" spans="1:22" x14ac:dyDescent="0.25">
      <c r="A3901">
        <v>3885</v>
      </c>
      <c r="B3901" s="65">
        <v>39.159999999999997</v>
      </c>
      <c r="C3901" s="65">
        <v>327.08</v>
      </c>
      <c r="D3901" s="65">
        <v>14.68</v>
      </c>
      <c r="E3901" s="65">
        <v>235.28</v>
      </c>
      <c r="F3901" s="65">
        <v>3223.46</v>
      </c>
      <c r="G3901" s="65">
        <v>2696.41</v>
      </c>
      <c r="H3901" s="65">
        <v>9978.77</v>
      </c>
      <c r="I3901" s="65">
        <v>3177.37</v>
      </c>
      <c r="J3901" s="65">
        <v>2575.09</v>
      </c>
      <c r="K3901" s="65">
        <v>3290.41</v>
      </c>
      <c r="L3901" s="65">
        <v>8719.2000000000007</v>
      </c>
      <c r="M3901" s="65">
        <v>-7313.7</v>
      </c>
      <c r="N3901" s="65">
        <v>-14706.9</v>
      </c>
      <c r="O3901" s="65">
        <v>-17885.8</v>
      </c>
      <c r="P3901" s="65">
        <v>42.825000000000003</v>
      </c>
      <c r="Q3901" s="65">
        <v>-5021.84</v>
      </c>
      <c r="R3901" s="65">
        <v>-13465.545</v>
      </c>
      <c r="S3901" s="65">
        <v>-347.7</v>
      </c>
      <c r="T3901" s="65">
        <v>-1756.56</v>
      </c>
      <c r="U3901" s="65">
        <v>792.8</v>
      </c>
      <c r="V3901" s="65">
        <v>-50943.219999999987</v>
      </c>
    </row>
    <row r="3902" spans="1:22" x14ac:dyDescent="0.25">
      <c r="A3902">
        <v>3886</v>
      </c>
      <c r="B3902" s="65">
        <v>40.995199999999997</v>
      </c>
      <c r="C3902" s="65">
        <v>323.92840000000001</v>
      </c>
      <c r="D3902" s="65">
        <v>14.1439</v>
      </c>
      <c r="E3902" s="65">
        <v>235.37889999999999</v>
      </c>
      <c r="F3902" s="65">
        <v>3232.3851</v>
      </c>
      <c r="G3902" s="65">
        <v>2708.0632999999998</v>
      </c>
      <c r="H3902" s="65">
        <v>9752.6209999999992</v>
      </c>
      <c r="I3902" s="65">
        <v>3231.0268000000001</v>
      </c>
      <c r="J3902" s="65">
        <v>2527.4589999999998</v>
      </c>
      <c r="K3902" s="65">
        <v>3209.4517000000001</v>
      </c>
      <c r="L3902" s="65">
        <v>-4096.4000000000005</v>
      </c>
      <c r="M3902" s="65">
        <v>-2592.6</v>
      </c>
      <c r="N3902" s="65">
        <v>6087.9</v>
      </c>
      <c r="O3902" s="65">
        <v>-18077.8</v>
      </c>
      <c r="P3902" s="65">
        <v>-2187.3999999999996</v>
      </c>
      <c r="Q3902" s="65">
        <v>-7352.18</v>
      </c>
      <c r="R3902" s="65">
        <v>-2157.9850000000001</v>
      </c>
      <c r="S3902" s="65">
        <v>-5713.4</v>
      </c>
      <c r="T3902" s="65">
        <v>5388.63</v>
      </c>
      <c r="U3902" s="65">
        <v>16985.02</v>
      </c>
      <c r="V3902" s="65">
        <v>-13716.215000000004</v>
      </c>
    </row>
    <row r="3903" spans="1:22" x14ac:dyDescent="0.25">
      <c r="A3903">
        <v>3887</v>
      </c>
      <c r="B3903" s="65">
        <v>41.89</v>
      </c>
      <c r="C3903" s="65">
        <v>327.79</v>
      </c>
      <c r="D3903" s="65">
        <v>14.54</v>
      </c>
      <c r="E3903" s="65">
        <v>222.62</v>
      </c>
      <c r="F3903" s="65">
        <v>3387.74</v>
      </c>
      <c r="G3903" s="65">
        <v>2705.65</v>
      </c>
      <c r="H3903" s="65">
        <v>9845.1</v>
      </c>
      <c r="I3903" s="65">
        <v>3148.2</v>
      </c>
      <c r="J3903" s="65">
        <v>2563.08</v>
      </c>
      <c r="K3903" s="65">
        <v>3303.96</v>
      </c>
      <c r="L3903" s="65">
        <v>-10341.800000000001</v>
      </c>
      <c r="M3903" s="65">
        <v>-8384.4</v>
      </c>
      <c r="N3903" s="65">
        <v>-9204</v>
      </c>
      <c r="O3903" s="65">
        <v>7449.4</v>
      </c>
      <c r="P3903" s="65">
        <v>-41026.074999999997</v>
      </c>
      <c r="Q3903" s="65">
        <v>-6870.34</v>
      </c>
      <c r="R3903" s="65">
        <v>-6781.7850000000008</v>
      </c>
      <c r="S3903" s="65">
        <v>2569.1800000000003</v>
      </c>
      <c r="T3903" s="65">
        <v>45.480000000000004</v>
      </c>
      <c r="U3903" s="65">
        <v>-1917.4399999999998</v>
      </c>
      <c r="V3903" s="65">
        <v>-74461.780000000013</v>
      </c>
    </row>
    <row r="3904" spans="1:22" x14ac:dyDescent="0.25">
      <c r="A3904">
        <v>3888</v>
      </c>
      <c r="B3904" s="65">
        <v>38.933700000000002</v>
      </c>
      <c r="C3904" s="65">
        <v>311.91140000000001</v>
      </c>
      <c r="D3904" s="65">
        <v>14.1149</v>
      </c>
      <c r="E3904" s="65">
        <v>222.3023</v>
      </c>
      <c r="F3904" s="65">
        <v>3099.5506999999998</v>
      </c>
      <c r="G3904" s="65">
        <v>2734.6848</v>
      </c>
      <c r="H3904" s="65">
        <v>9991.3714999999993</v>
      </c>
      <c r="I3904" s="65">
        <v>3224.5376999999999</v>
      </c>
      <c r="J3904" s="65">
        <v>2600.9110000000001</v>
      </c>
      <c r="K3904" s="65">
        <v>3374.9103</v>
      </c>
      <c r="L3904" s="65">
        <v>10334.1</v>
      </c>
      <c r="M3904" s="65">
        <v>15432.900000000001</v>
      </c>
      <c r="N3904" s="65">
        <v>7218.9</v>
      </c>
      <c r="O3904" s="65">
        <v>8075.4000000000005</v>
      </c>
      <c r="P3904" s="65">
        <v>31021.200000000001</v>
      </c>
      <c r="Q3904" s="65">
        <v>-12676.48</v>
      </c>
      <c r="R3904" s="65">
        <v>-14095.509999999998</v>
      </c>
      <c r="S3904" s="65">
        <v>-5064.49</v>
      </c>
      <c r="T3904" s="65">
        <v>-5629.17</v>
      </c>
      <c r="U3904" s="65">
        <v>-16106.7</v>
      </c>
      <c r="V3904" s="65">
        <v>18510.150000000012</v>
      </c>
    </row>
    <row r="3905" spans="1:22" x14ac:dyDescent="0.25">
      <c r="A3905">
        <v>3889</v>
      </c>
      <c r="B3905" s="65">
        <v>40.06</v>
      </c>
      <c r="C3905" s="65">
        <v>319.20999999999998</v>
      </c>
      <c r="D3905" s="65">
        <v>13.84</v>
      </c>
      <c r="E3905" s="65">
        <v>231.67</v>
      </c>
      <c r="F3905" s="65">
        <v>3321.17</v>
      </c>
      <c r="G3905" s="65">
        <v>2709.87</v>
      </c>
      <c r="H3905" s="65">
        <v>9730.08</v>
      </c>
      <c r="I3905" s="65">
        <v>3194.9</v>
      </c>
      <c r="J3905" s="65">
        <v>2545.75</v>
      </c>
      <c r="K3905" s="65">
        <v>3273.7</v>
      </c>
      <c r="L3905" s="65">
        <v>2479.4</v>
      </c>
      <c r="M3905" s="65">
        <v>4488</v>
      </c>
      <c r="N3905" s="65">
        <v>17846.400000000001</v>
      </c>
      <c r="O3905" s="65">
        <v>-10669.6</v>
      </c>
      <c r="P3905" s="65">
        <v>-24384.2</v>
      </c>
      <c r="Q3905" s="65">
        <v>-7712.88</v>
      </c>
      <c r="R3905" s="65">
        <v>-1031.17</v>
      </c>
      <c r="S3905" s="65">
        <v>-2101.12</v>
      </c>
      <c r="T3905" s="65">
        <v>2645.3250000000003</v>
      </c>
      <c r="U3905" s="65">
        <v>4136.34</v>
      </c>
      <c r="V3905" s="65">
        <v>-14303.504999999994</v>
      </c>
    </row>
    <row r="3906" spans="1:22" x14ac:dyDescent="0.25">
      <c r="A3906">
        <v>3890</v>
      </c>
      <c r="B3906" s="65">
        <v>40.255499999999998</v>
      </c>
      <c r="C3906" s="65">
        <v>319.69650000000001</v>
      </c>
      <c r="D3906" s="65">
        <v>13.980700000000001</v>
      </c>
      <c r="E3906" s="65">
        <v>224.29810000000001</v>
      </c>
      <c r="F3906" s="65">
        <v>3154.4322999999999</v>
      </c>
      <c r="G3906" s="65">
        <v>2682.663</v>
      </c>
      <c r="H3906" s="65">
        <v>9405.3273000000008</v>
      </c>
      <c r="I3906" s="65">
        <v>3094.1559000000002</v>
      </c>
      <c r="J3906" s="65">
        <v>2518.3317000000002</v>
      </c>
      <c r="K3906" s="65">
        <v>3325.7530999999999</v>
      </c>
      <c r="L3906" s="65">
        <v>1081.5</v>
      </c>
      <c r="M3906" s="65">
        <v>3755.2499999999995</v>
      </c>
      <c r="N3906" s="65">
        <v>12452.699999999999</v>
      </c>
      <c r="O3906" s="65">
        <v>4083.8</v>
      </c>
      <c r="P3906" s="65">
        <v>17300.8</v>
      </c>
      <c r="Q3906" s="65">
        <v>-2272.12</v>
      </c>
      <c r="R3906" s="65">
        <v>15206.7</v>
      </c>
      <c r="S3906" s="65">
        <v>7973.6900000000005</v>
      </c>
      <c r="T3906" s="65">
        <v>6757.7249999999995</v>
      </c>
      <c r="U3906" s="65">
        <v>-6275.26</v>
      </c>
      <c r="V3906" s="65">
        <v>60064.784999999996</v>
      </c>
    </row>
    <row r="3907" spans="1:22" x14ac:dyDescent="0.25">
      <c r="A3907">
        <v>3891</v>
      </c>
      <c r="B3907" s="65">
        <v>39.840000000000003</v>
      </c>
      <c r="C3907" s="65">
        <v>314.68</v>
      </c>
      <c r="D3907" s="65">
        <v>14.46</v>
      </c>
      <c r="E3907" s="65">
        <v>233.51</v>
      </c>
      <c r="F3907" s="65">
        <v>3384.3</v>
      </c>
      <c r="G3907" s="65">
        <v>2663.4</v>
      </c>
      <c r="H3907" s="65">
        <v>9884.84</v>
      </c>
      <c r="I3907" s="65">
        <v>3167</v>
      </c>
      <c r="J3907" s="65">
        <v>2573.87</v>
      </c>
      <c r="K3907" s="65">
        <v>3259.42</v>
      </c>
      <c r="L3907" s="65">
        <v>3989.9999999999995</v>
      </c>
      <c r="M3907" s="65">
        <v>11287.35</v>
      </c>
      <c r="N3907" s="65">
        <v>-6372.5999999999995</v>
      </c>
      <c r="O3907" s="65">
        <v>-14349</v>
      </c>
      <c r="P3907" s="65">
        <v>-40164.974999999999</v>
      </c>
      <c r="Q3907" s="65">
        <v>1580.5</v>
      </c>
      <c r="R3907" s="65">
        <v>-8769.0700000000015</v>
      </c>
      <c r="S3907" s="65">
        <v>689.78</v>
      </c>
      <c r="T3907" s="65">
        <v>-1573.4399999999998</v>
      </c>
      <c r="U3907" s="65">
        <v>6991.4199999999992</v>
      </c>
      <c r="V3907" s="65">
        <v>-46690.035000000003</v>
      </c>
    </row>
    <row r="3908" spans="1:22" x14ac:dyDescent="0.25">
      <c r="A3908">
        <v>3892</v>
      </c>
      <c r="B3908" s="65">
        <v>39.382300000000001</v>
      </c>
      <c r="C3908" s="65">
        <v>323.60039999999998</v>
      </c>
      <c r="D3908" s="65">
        <v>14.3588</v>
      </c>
      <c r="E3908" s="65">
        <v>233.4615</v>
      </c>
      <c r="F3908" s="65">
        <v>3174.3285000000001</v>
      </c>
      <c r="G3908" s="65">
        <v>2645.1536000000001</v>
      </c>
      <c r="H3908" s="65">
        <v>9694.6404000000002</v>
      </c>
      <c r="I3908" s="65">
        <v>3186.9893000000002</v>
      </c>
      <c r="J3908" s="65">
        <v>2554.0965000000001</v>
      </c>
      <c r="K3908" s="65">
        <v>3274.1448</v>
      </c>
      <c r="L3908" s="65">
        <v>7193.9000000000005</v>
      </c>
      <c r="M3908" s="65">
        <v>-2100.6</v>
      </c>
      <c r="N3908" s="65">
        <v>-2293.1999999999998</v>
      </c>
      <c r="O3908" s="65">
        <v>-14243</v>
      </c>
      <c r="P3908" s="65">
        <v>12326.75</v>
      </c>
      <c r="Q3908" s="65">
        <v>5229.76</v>
      </c>
      <c r="R3908" s="65">
        <v>741.04499999999996</v>
      </c>
      <c r="S3908" s="65">
        <v>-1309.6500000000001</v>
      </c>
      <c r="T3908" s="65">
        <v>1393.0049999999999</v>
      </c>
      <c r="U3908" s="65">
        <v>4046.3999999999996</v>
      </c>
      <c r="V3908" s="65">
        <v>10984.410000000003</v>
      </c>
    </row>
    <row r="3909" spans="1:22" x14ac:dyDescent="0.25">
      <c r="A3909">
        <v>3893</v>
      </c>
      <c r="B3909" s="65">
        <v>42.08</v>
      </c>
      <c r="C3909" s="65">
        <v>322.97000000000003</v>
      </c>
      <c r="D3909" s="65">
        <v>14.72</v>
      </c>
      <c r="E3909" s="65">
        <v>222.95</v>
      </c>
      <c r="F3909" s="65">
        <v>3351.16</v>
      </c>
      <c r="G3909" s="65">
        <v>2631.79</v>
      </c>
      <c r="H3909" s="65">
        <v>9552.58</v>
      </c>
      <c r="I3909" s="65">
        <v>3147.69</v>
      </c>
      <c r="J3909" s="65">
        <v>2588.2199999999998</v>
      </c>
      <c r="K3909" s="65">
        <v>3347.67</v>
      </c>
      <c r="L3909" s="65">
        <v>-11708.2</v>
      </c>
      <c r="M3909" s="65">
        <v>-1151.3999999999999</v>
      </c>
      <c r="N3909" s="65">
        <v>-16508.7</v>
      </c>
      <c r="O3909" s="65">
        <v>6780.8</v>
      </c>
      <c r="P3909" s="65">
        <v>-31881.95</v>
      </c>
      <c r="Q3909" s="65">
        <v>7903.16</v>
      </c>
      <c r="R3909" s="65">
        <v>7844.1850000000004</v>
      </c>
      <c r="S3909" s="65">
        <v>2620.19</v>
      </c>
      <c r="T3909" s="65">
        <v>-3725.9100000000003</v>
      </c>
      <c r="U3909" s="65">
        <v>-10658.880000000001</v>
      </c>
      <c r="V3909" s="65">
        <v>-50486.705000000016</v>
      </c>
    </row>
    <row r="3910" spans="1:22" x14ac:dyDescent="0.25">
      <c r="A3910">
        <v>3894</v>
      </c>
      <c r="B3910" s="65">
        <v>38.754899999999999</v>
      </c>
      <c r="C3910" s="65">
        <v>318.59530000000001</v>
      </c>
      <c r="D3910" s="65">
        <v>14.3253</v>
      </c>
      <c r="E3910" s="65">
        <v>227.15360000000001</v>
      </c>
      <c r="F3910" s="65">
        <v>3335.7338</v>
      </c>
      <c r="G3910" s="65">
        <v>2668.8942000000002</v>
      </c>
      <c r="H3910" s="65">
        <v>10135.378199999999</v>
      </c>
      <c r="I3910" s="65">
        <v>3099.2523000000001</v>
      </c>
      <c r="J3910" s="65">
        <v>2552.7635</v>
      </c>
      <c r="K3910" s="65">
        <v>3277.7017000000001</v>
      </c>
      <c r="L3910" s="65">
        <v>11585.7</v>
      </c>
      <c r="M3910" s="65">
        <v>5407.0499999999993</v>
      </c>
      <c r="N3910" s="65">
        <v>-986.69999999999993</v>
      </c>
      <c r="O3910" s="65">
        <v>-1627.2</v>
      </c>
      <c r="P3910" s="65">
        <v>-28024.574999999997</v>
      </c>
      <c r="Q3910" s="65">
        <v>481.64</v>
      </c>
      <c r="R3910" s="65">
        <v>-21295.845000000001</v>
      </c>
      <c r="S3910" s="65">
        <v>7464.05</v>
      </c>
      <c r="T3910" s="65">
        <v>1592.9549999999999</v>
      </c>
      <c r="U3910" s="65">
        <v>3335.02</v>
      </c>
      <c r="V3910" s="65">
        <v>-22067.905000000002</v>
      </c>
    </row>
    <row r="3911" spans="1:22" x14ac:dyDescent="0.25">
      <c r="A3911">
        <v>3895</v>
      </c>
      <c r="B3911" s="65">
        <v>40.840000000000003</v>
      </c>
      <c r="C3911" s="65">
        <v>314.91000000000003</v>
      </c>
      <c r="D3911" s="65">
        <v>14.54</v>
      </c>
      <c r="E3911" s="65">
        <v>219.55</v>
      </c>
      <c r="F3911" s="65">
        <v>3143.92</v>
      </c>
      <c r="G3911" s="65">
        <v>2703.03</v>
      </c>
      <c r="H3911" s="65">
        <v>9539.9</v>
      </c>
      <c r="I3911" s="65">
        <v>3167.28</v>
      </c>
      <c r="J3911" s="65">
        <v>2553.67</v>
      </c>
      <c r="K3911" s="65">
        <v>3256.47</v>
      </c>
      <c r="L3911" s="65">
        <v>-2988.3</v>
      </c>
      <c r="M3911" s="65">
        <v>10933.5</v>
      </c>
      <c r="N3911" s="65">
        <v>-9453.6</v>
      </c>
      <c r="O3911" s="65">
        <v>13580.4</v>
      </c>
      <c r="P3911" s="65">
        <v>19928.3</v>
      </c>
      <c r="Q3911" s="65">
        <v>-6345.42</v>
      </c>
      <c r="R3911" s="65">
        <v>8478.2849999999999</v>
      </c>
      <c r="S3911" s="65">
        <v>661.19</v>
      </c>
      <c r="T3911" s="65">
        <v>1457.43</v>
      </c>
      <c r="U3911" s="65">
        <v>7580.7599999999993</v>
      </c>
      <c r="V3911" s="65">
        <v>43832.544999999998</v>
      </c>
    </row>
    <row r="3912" spans="1:22" x14ac:dyDescent="0.25">
      <c r="A3912">
        <v>3896</v>
      </c>
      <c r="B3912" s="65">
        <v>39.695599999999999</v>
      </c>
      <c r="C3912" s="65">
        <v>318.77199999999999</v>
      </c>
      <c r="D3912" s="65">
        <v>14.4514</v>
      </c>
      <c r="E3912" s="65">
        <v>229.6635</v>
      </c>
      <c r="F3912" s="65">
        <v>3333.8915000000002</v>
      </c>
      <c r="G3912" s="65">
        <v>2624.4355</v>
      </c>
      <c r="H3912" s="65">
        <v>9705.6445999999996</v>
      </c>
      <c r="I3912" s="65">
        <v>3213.5376999999999</v>
      </c>
      <c r="J3912" s="65">
        <v>2530.8168999999998</v>
      </c>
      <c r="K3912" s="65">
        <v>3282.7523999999999</v>
      </c>
      <c r="L3912" s="65">
        <v>5000.8</v>
      </c>
      <c r="M3912" s="65">
        <v>5142</v>
      </c>
      <c r="N3912" s="65">
        <v>-5904.6</v>
      </c>
      <c r="O3912" s="65">
        <v>-6647</v>
      </c>
      <c r="P3912" s="65">
        <v>-27564</v>
      </c>
      <c r="Q3912" s="65">
        <v>9373.380000000001</v>
      </c>
      <c r="R3912" s="65">
        <v>190.83500000000001</v>
      </c>
      <c r="S3912" s="65">
        <v>-3964.49</v>
      </c>
      <c r="T3912" s="65">
        <v>4884.9449999999997</v>
      </c>
      <c r="U3912" s="65">
        <v>2324.88</v>
      </c>
      <c r="V3912" s="65">
        <v>-17163.250000000004</v>
      </c>
    </row>
    <row r="3913" spans="1:22" x14ac:dyDescent="0.25">
      <c r="A3913">
        <v>3897</v>
      </c>
      <c r="B3913" s="65">
        <v>41.53</v>
      </c>
      <c r="C3913" s="65">
        <v>319.82</v>
      </c>
      <c r="D3913" s="65">
        <v>14.38</v>
      </c>
      <c r="E3913" s="65">
        <v>219.66</v>
      </c>
      <c r="F3913" s="65">
        <v>3265.79</v>
      </c>
      <c r="G3913" s="65">
        <v>2670.01</v>
      </c>
      <c r="H3913" s="65">
        <v>9597.52</v>
      </c>
      <c r="I3913" s="65">
        <v>3184.24</v>
      </c>
      <c r="J3913" s="65">
        <v>2568</v>
      </c>
      <c r="K3913" s="65">
        <v>3287.63</v>
      </c>
      <c r="L3913" s="65">
        <v>-7815.5</v>
      </c>
      <c r="M3913" s="65">
        <v>3564</v>
      </c>
      <c r="N3913" s="65">
        <v>-3276</v>
      </c>
      <c r="O3913" s="65">
        <v>13363.2</v>
      </c>
      <c r="P3913" s="65">
        <v>-10538.6</v>
      </c>
      <c r="Q3913" s="65">
        <v>258.65999999999997</v>
      </c>
      <c r="R3913" s="65">
        <v>5597.165</v>
      </c>
      <c r="S3913" s="65">
        <v>-1034.77</v>
      </c>
      <c r="T3913" s="65">
        <v>-693.22500000000002</v>
      </c>
      <c r="U3913" s="65">
        <v>1348.52</v>
      </c>
      <c r="V3913" s="65">
        <v>773.45000000000016</v>
      </c>
    </row>
    <row r="3914" spans="1:22" x14ac:dyDescent="0.25">
      <c r="A3914">
        <v>3898</v>
      </c>
      <c r="B3914" s="65">
        <v>39.550600000000003</v>
      </c>
      <c r="C3914" s="65">
        <v>321.37150000000003</v>
      </c>
      <c r="D3914" s="65">
        <v>14.664899999999999</v>
      </c>
      <c r="E3914" s="65">
        <v>233.11279999999999</v>
      </c>
      <c r="F3914" s="65">
        <v>3158.0428000000002</v>
      </c>
      <c r="G3914" s="65">
        <v>2727.6161999999999</v>
      </c>
      <c r="H3914" s="65">
        <v>9559.2157999999999</v>
      </c>
      <c r="I3914" s="65">
        <v>3136.3553999999999</v>
      </c>
      <c r="J3914" s="65">
        <v>2546.7213000000002</v>
      </c>
      <c r="K3914" s="65">
        <v>3265.7860999999998</v>
      </c>
      <c r="L3914" s="65">
        <v>6015.8</v>
      </c>
      <c r="M3914" s="65">
        <v>1242.75</v>
      </c>
      <c r="N3914" s="65">
        <v>-14231.1</v>
      </c>
      <c r="O3914" s="65">
        <v>-13545.6</v>
      </c>
      <c r="P3914" s="65">
        <v>16398.174999999999</v>
      </c>
      <c r="Q3914" s="65">
        <v>-11262.76</v>
      </c>
      <c r="R3914" s="65">
        <v>7512.2749999999996</v>
      </c>
      <c r="S3914" s="65">
        <v>3753.74</v>
      </c>
      <c r="T3914" s="65">
        <v>2499.2849999999999</v>
      </c>
      <c r="U3914" s="65">
        <v>5718.1399999999994</v>
      </c>
      <c r="V3914" s="65">
        <v>4100.7049999999963</v>
      </c>
    </row>
    <row r="3915" spans="1:22" x14ac:dyDescent="0.25">
      <c r="A3915">
        <v>3899</v>
      </c>
      <c r="B3915" s="65">
        <v>41.39</v>
      </c>
      <c r="C3915" s="65">
        <v>324.69</v>
      </c>
      <c r="D3915" s="65">
        <v>14.08</v>
      </c>
      <c r="E3915" s="65">
        <v>216.89</v>
      </c>
      <c r="F3915" s="65">
        <v>3224.38</v>
      </c>
      <c r="G3915" s="65">
        <v>2735.33</v>
      </c>
      <c r="H3915" s="65">
        <v>9968.86</v>
      </c>
      <c r="I3915" s="65">
        <v>3263.84</v>
      </c>
      <c r="J3915" s="65">
        <v>2547.0100000000002</v>
      </c>
      <c r="K3915" s="65">
        <v>3331.64</v>
      </c>
      <c r="L3915" s="65">
        <v>-6888</v>
      </c>
      <c r="M3915" s="65">
        <v>-3733.05</v>
      </c>
      <c r="N3915" s="65">
        <v>8661.9</v>
      </c>
      <c r="O3915" s="65">
        <v>18905</v>
      </c>
      <c r="P3915" s="65">
        <v>-185.875</v>
      </c>
      <c r="Q3915" s="65">
        <v>-12805.66</v>
      </c>
      <c r="R3915" s="65">
        <v>-12969.730000000001</v>
      </c>
      <c r="S3915" s="65">
        <v>-8995.09</v>
      </c>
      <c r="T3915" s="65">
        <v>2456.1600000000003</v>
      </c>
      <c r="U3915" s="65">
        <v>-7452.1</v>
      </c>
      <c r="V3915" s="65">
        <v>-23006.445000000007</v>
      </c>
    </row>
    <row r="3916" spans="1:22" x14ac:dyDescent="0.25">
      <c r="A3916">
        <v>3900</v>
      </c>
      <c r="B3916" s="65">
        <v>38.985599999999998</v>
      </c>
      <c r="C3916" s="65">
        <v>322.96460000000002</v>
      </c>
      <c r="D3916" s="65">
        <v>14.412000000000001</v>
      </c>
      <c r="E3916" s="65">
        <v>223.86920000000001</v>
      </c>
      <c r="F3916" s="65">
        <v>3199.4753000000001</v>
      </c>
      <c r="G3916" s="65">
        <v>2647.6325999999999</v>
      </c>
      <c r="H3916" s="65">
        <v>9615.3161</v>
      </c>
      <c r="I3916" s="65">
        <v>3190.9005000000002</v>
      </c>
      <c r="J3916" s="65">
        <v>2566.5958000000001</v>
      </c>
      <c r="K3916" s="65">
        <v>3270.7195000000002</v>
      </c>
      <c r="L3916" s="65">
        <v>9970.8000000000011</v>
      </c>
      <c r="M3916" s="65">
        <v>-1146.8999999999999</v>
      </c>
      <c r="N3916" s="65">
        <v>-4368</v>
      </c>
      <c r="O3916" s="65">
        <v>4941.6000000000004</v>
      </c>
      <c r="P3916" s="65">
        <v>6040.05</v>
      </c>
      <c r="Q3916" s="65">
        <v>4733.96</v>
      </c>
      <c r="R3916" s="65">
        <v>4707.26</v>
      </c>
      <c r="S3916" s="65">
        <v>-1700.77</v>
      </c>
      <c r="T3916" s="65">
        <v>-481.89000000000004</v>
      </c>
      <c r="U3916" s="65">
        <v>4731.46</v>
      </c>
      <c r="V3916" s="65">
        <v>27427.570000000003</v>
      </c>
    </row>
    <row r="3917" spans="1:22" x14ac:dyDescent="0.25">
      <c r="A3917">
        <v>3901</v>
      </c>
      <c r="B3917" s="65">
        <v>40.049999999999997</v>
      </c>
      <c r="C3917" s="65">
        <v>325.45999999999998</v>
      </c>
      <c r="D3917" s="65">
        <v>14.39</v>
      </c>
      <c r="E3917" s="65">
        <v>221.3</v>
      </c>
      <c r="F3917" s="65">
        <v>3125.75</v>
      </c>
      <c r="G3917" s="65">
        <v>2697.18</v>
      </c>
      <c r="H3917" s="65">
        <v>9714.8700000000008</v>
      </c>
      <c r="I3917" s="65">
        <v>3233.55</v>
      </c>
      <c r="J3917" s="65">
        <v>2600.54</v>
      </c>
      <c r="K3917" s="65">
        <v>3319.62</v>
      </c>
      <c r="L3917" s="65">
        <v>2519.3000000000002</v>
      </c>
      <c r="M3917" s="65">
        <v>-4885.2</v>
      </c>
      <c r="N3917" s="65">
        <v>-3510</v>
      </c>
      <c r="O3917" s="65">
        <v>10086.800000000001</v>
      </c>
      <c r="P3917" s="65">
        <v>24472.2</v>
      </c>
      <c r="Q3917" s="65">
        <v>-5175.0199999999995</v>
      </c>
      <c r="R3917" s="65">
        <v>-270.54999999999995</v>
      </c>
      <c r="S3917" s="65">
        <v>-5965.75</v>
      </c>
      <c r="T3917" s="65">
        <v>-5573.0250000000005</v>
      </c>
      <c r="U3917" s="65">
        <v>-5047.96</v>
      </c>
      <c r="V3917" s="65">
        <v>6650.795000000001</v>
      </c>
    </row>
    <row r="3918" spans="1:22" x14ac:dyDescent="0.25">
      <c r="A3918">
        <v>3902</v>
      </c>
      <c r="B3918" s="65">
        <v>40.314</v>
      </c>
      <c r="C3918" s="65">
        <v>320.93939999999998</v>
      </c>
      <c r="D3918" s="65">
        <v>14.090999999999999</v>
      </c>
      <c r="E3918" s="65">
        <v>231.4623</v>
      </c>
      <c r="F3918" s="65">
        <v>3253.1170000000002</v>
      </c>
      <c r="G3918" s="65">
        <v>2665.6136000000001</v>
      </c>
      <c r="H3918" s="65">
        <v>10184.0098</v>
      </c>
      <c r="I3918" s="65">
        <v>3160.94</v>
      </c>
      <c r="J3918" s="65">
        <v>2621.5925999999999</v>
      </c>
      <c r="K3918" s="65">
        <v>3304.3757999999998</v>
      </c>
      <c r="L3918" s="65">
        <v>672</v>
      </c>
      <c r="M3918" s="65">
        <v>1890.8999999999999</v>
      </c>
      <c r="N3918" s="65">
        <v>8151</v>
      </c>
      <c r="O3918" s="65">
        <v>-10244.6</v>
      </c>
      <c r="P3918" s="65">
        <v>-7370.375</v>
      </c>
      <c r="Q3918" s="65">
        <v>1137.76</v>
      </c>
      <c r="R3918" s="65">
        <v>-23727.424999999999</v>
      </c>
      <c r="S3918" s="65">
        <v>1295.28</v>
      </c>
      <c r="T3918" s="65">
        <v>-8731.41</v>
      </c>
      <c r="U3918" s="65">
        <v>-1999.8000000000002</v>
      </c>
      <c r="V3918" s="65">
        <v>-38926.67</v>
      </c>
    </row>
    <row r="3919" spans="1:22" x14ac:dyDescent="0.25">
      <c r="A3919">
        <v>3903</v>
      </c>
      <c r="B3919" s="65">
        <v>39.22</v>
      </c>
      <c r="C3919" s="65">
        <v>329.6</v>
      </c>
      <c r="D3919" s="65">
        <v>13.92</v>
      </c>
      <c r="E3919" s="65">
        <v>226.64</v>
      </c>
      <c r="F3919" s="65">
        <v>3203.09</v>
      </c>
      <c r="G3919" s="65">
        <v>2650.47</v>
      </c>
      <c r="H3919" s="65">
        <v>9575.41</v>
      </c>
      <c r="I3919" s="65">
        <v>3147.25</v>
      </c>
      <c r="J3919" s="65">
        <v>2518.7199999999998</v>
      </c>
      <c r="K3919" s="65">
        <v>3314.55</v>
      </c>
      <c r="L3919" s="65">
        <v>8340.5</v>
      </c>
      <c r="M3919" s="65">
        <v>-11102.55</v>
      </c>
      <c r="N3919" s="65">
        <v>15015</v>
      </c>
      <c r="O3919" s="65">
        <v>-609.79999999999995</v>
      </c>
      <c r="P3919" s="65">
        <v>5136.3</v>
      </c>
      <c r="Q3919" s="65">
        <v>4166.8599999999997</v>
      </c>
      <c r="R3919" s="65">
        <v>6702.5349999999999</v>
      </c>
      <c r="S3919" s="65">
        <v>2664.3999999999996</v>
      </c>
      <c r="T3919" s="65">
        <v>6699.4199999999992</v>
      </c>
      <c r="U3919" s="65">
        <v>-4034.6400000000003</v>
      </c>
      <c r="V3919" s="65">
        <v>32978.025000000001</v>
      </c>
    </row>
    <row r="3920" spans="1:22" x14ac:dyDescent="0.25">
      <c r="A3920">
        <v>3904</v>
      </c>
      <c r="B3920" s="65">
        <v>39.549399999999999</v>
      </c>
      <c r="C3920" s="65">
        <v>322.16520000000003</v>
      </c>
      <c r="D3920" s="65">
        <v>14.226599999999999</v>
      </c>
      <c r="E3920" s="65">
        <v>231.27610000000001</v>
      </c>
      <c r="F3920" s="65">
        <v>3285.8211999999999</v>
      </c>
      <c r="G3920" s="65">
        <v>2636.57</v>
      </c>
      <c r="H3920" s="65">
        <v>9819.6494000000002</v>
      </c>
      <c r="I3920" s="65">
        <v>3201.0302999999999</v>
      </c>
      <c r="J3920" s="65">
        <v>2526.8445999999999</v>
      </c>
      <c r="K3920" s="65">
        <v>3248.3746999999998</v>
      </c>
      <c r="L3920" s="65">
        <v>6024.2</v>
      </c>
      <c r="M3920" s="65">
        <v>52.199999999999996</v>
      </c>
      <c r="N3920" s="65">
        <v>2862.6000000000004</v>
      </c>
      <c r="O3920" s="65">
        <v>-9872.1999999999989</v>
      </c>
      <c r="P3920" s="65">
        <v>-15546.424999999999</v>
      </c>
      <c r="Q3920" s="65">
        <v>6946.48</v>
      </c>
      <c r="R3920" s="65">
        <v>-5509.4050000000007</v>
      </c>
      <c r="S3920" s="65">
        <v>-2713.75</v>
      </c>
      <c r="T3920" s="65">
        <v>5480.79</v>
      </c>
      <c r="U3920" s="65">
        <v>9200.42</v>
      </c>
      <c r="V3920" s="65">
        <v>-3075.090000000002</v>
      </c>
    </row>
    <row r="3921" spans="1:22" x14ac:dyDescent="0.25">
      <c r="A3921">
        <v>3905</v>
      </c>
      <c r="B3921" s="65">
        <v>39.57</v>
      </c>
      <c r="C3921" s="65">
        <v>319.8</v>
      </c>
      <c r="D3921" s="65">
        <v>14.65</v>
      </c>
      <c r="E3921" s="65">
        <v>231.19</v>
      </c>
      <c r="F3921" s="65">
        <v>3217.59</v>
      </c>
      <c r="G3921" s="65">
        <v>2712.49</v>
      </c>
      <c r="H3921" s="65">
        <v>9534.27</v>
      </c>
      <c r="I3921" s="65">
        <v>3211.36</v>
      </c>
      <c r="J3921" s="65">
        <v>2591.9699999999998</v>
      </c>
      <c r="K3921" s="65">
        <v>3273.77</v>
      </c>
      <c r="L3921" s="65">
        <v>5912.2</v>
      </c>
      <c r="M3921" s="65">
        <v>3592.6499999999996</v>
      </c>
      <c r="N3921" s="65">
        <v>-13841.1</v>
      </c>
      <c r="O3921" s="65">
        <v>-9691</v>
      </c>
      <c r="P3921" s="65">
        <v>1512.15</v>
      </c>
      <c r="Q3921" s="65">
        <v>-8237.1799999999985</v>
      </c>
      <c r="R3921" s="65">
        <v>8759.625</v>
      </c>
      <c r="S3921" s="65">
        <v>-3746.5499999999997</v>
      </c>
      <c r="T3921" s="65">
        <v>-4288.0050000000001</v>
      </c>
      <c r="U3921" s="65">
        <v>4121.54</v>
      </c>
      <c r="V3921" s="65">
        <v>-15905.669999999998</v>
      </c>
    </row>
    <row r="3922" spans="1:22" x14ac:dyDescent="0.25">
      <c r="A3922">
        <v>3906</v>
      </c>
      <c r="B3922" s="65">
        <v>40.347099999999998</v>
      </c>
      <c r="C3922" s="65">
        <v>320.19749999999999</v>
      </c>
      <c r="D3922" s="65">
        <v>14.5152</v>
      </c>
      <c r="E3922" s="65">
        <v>226.30250000000001</v>
      </c>
      <c r="F3922" s="65">
        <v>3288.8629000000001</v>
      </c>
      <c r="G3922" s="65">
        <v>2709.6356000000001</v>
      </c>
      <c r="H3922" s="65">
        <v>9572.9637999999995</v>
      </c>
      <c r="I3922" s="65">
        <v>3210.4976000000001</v>
      </c>
      <c r="J3922" s="65">
        <v>2533.9760999999999</v>
      </c>
      <c r="K3922" s="65">
        <v>3309.9940000000001</v>
      </c>
      <c r="L3922" s="65">
        <v>440.3</v>
      </c>
      <c r="M3922" s="65">
        <v>3003.75</v>
      </c>
      <c r="N3922" s="65">
        <v>-8392.7999999999993</v>
      </c>
      <c r="O3922" s="65">
        <v>75</v>
      </c>
      <c r="P3922" s="65">
        <v>-16306.85</v>
      </c>
      <c r="Q3922" s="65">
        <v>-7666.6399999999994</v>
      </c>
      <c r="R3922" s="65">
        <v>6824.875</v>
      </c>
      <c r="S3922" s="65">
        <v>-3660.4799999999996</v>
      </c>
      <c r="T3922" s="65">
        <v>4411.0649999999996</v>
      </c>
      <c r="U3922" s="65">
        <v>-3123.44</v>
      </c>
      <c r="V3922" s="65">
        <v>-24395.219999999998</v>
      </c>
    </row>
    <row r="3923" spans="1:22" x14ac:dyDescent="0.25">
      <c r="A3923">
        <v>3907</v>
      </c>
      <c r="B3923" s="65">
        <v>43.32</v>
      </c>
      <c r="C3923" s="65">
        <v>323.57</v>
      </c>
      <c r="D3923" s="65">
        <v>14.28</v>
      </c>
      <c r="E3923" s="65">
        <v>236.78</v>
      </c>
      <c r="F3923" s="65">
        <v>3178.23</v>
      </c>
      <c r="G3923" s="65">
        <v>2730.4</v>
      </c>
      <c r="H3923" s="65">
        <v>9869.39</v>
      </c>
      <c r="I3923" s="65">
        <v>3208.64</v>
      </c>
      <c r="J3923" s="65">
        <v>2566.34</v>
      </c>
      <c r="K3923" s="65">
        <v>3317.1</v>
      </c>
      <c r="L3923" s="65">
        <v>-20398</v>
      </c>
      <c r="M3923" s="65">
        <v>-2053.8000000000002</v>
      </c>
      <c r="N3923" s="65">
        <v>612.29999999999995</v>
      </c>
      <c r="O3923" s="65">
        <v>-20887.599999999999</v>
      </c>
      <c r="P3923" s="65">
        <v>11352</v>
      </c>
      <c r="Q3923" s="65">
        <v>-11820.099999999999</v>
      </c>
      <c r="R3923" s="65">
        <v>-7996.51</v>
      </c>
      <c r="S3923" s="65">
        <v>-3475.04</v>
      </c>
      <c r="T3923" s="65">
        <v>-443.92499999999995</v>
      </c>
      <c r="U3923" s="65">
        <v>-4545.62</v>
      </c>
      <c r="V3923" s="65">
        <v>-59656.295000000006</v>
      </c>
    </row>
    <row r="3924" spans="1:22" x14ac:dyDescent="0.25">
      <c r="A3924">
        <v>3908</v>
      </c>
      <c r="B3924" s="65">
        <v>39.004600000000003</v>
      </c>
      <c r="C3924" s="65">
        <v>317.36500000000001</v>
      </c>
      <c r="D3924" s="65">
        <v>14.587300000000001</v>
      </c>
      <c r="E3924" s="65">
        <v>230.88380000000001</v>
      </c>
      <c r="F3924" s="65">
        <v>3419.3831</v>
      </c>
      <c r="G3924" s="65">
        <v>2681.8054999999999</v>
      </c>
      <c r="H3924" s="65">
        <v>9147.8533000000007</v>
      </c>
      <c r="I3924" s="65">
        <v>3194.9467</v>
      </c>
      <c r="J3924" s="65">
        <v>2554.8636000000001</v>
      </c>
      <c r="K3924" s="65">
        <v>3291.7952</v>
      </c>
      <c r="L3924" s="65">
        <v>9837.7999999999993</v>
      </c>
      <c r="M3924" s="65">
        <v>7252.5</v>
      </c>
      <c r="N3924" s="65">
        <v>-11204.7</v>
      </c>
      <c r="O3924" s="65">
        <v>-9087.6</v>
      </c>
      <c r="P3924" s="65">
        <v>-48936.9</v>
      </c>
      <c r="Q3924" s="65">
        <v>-2100.62</v>
      </c>
      <c r="R3924" s="65">
        <v>28080.399999999998</v>
      </c>
      <c r="S3924" s="65">
        <v>-2105.39</v>
      </c>
      <c r="T3924" s="65">
        <v>1277.94</v>
      </c>
      <c r="U3924" s="65">
        <v>516.31999999999994</v>
      </c>
      <c r="V3924" s="65">
        <v>-26470.250000000007</v>
      </c>
    </row>
    <row r="3925" spans="1:22" x14ac:dyDescent="0.25">
      <c r="A3925">
        <v>3909</v>
      </c>
      <c r="B3925" s="65">
        <v>41.14</v>
      </c>
      <c r="C3925" s="65">
        <v>319.82</v>
      </c>
      <c r="D3925" s="65">
        <v>14.69</v>
      </c>
      <c r="E3925" s="65">
        <v>227.48</v>
      </c>
      <c r="F3925" s="65">
        <v>3360.84</v>
      </c>
      <c r="G3925" s="65">
        <v>2642.43</v>
      </c>
      <c r="H3925" s="65">
        <v>9802.14</v>
      </c>
      <c r="I3925" s="65">
        <v>3159.31</v>
      </c>
      <c r="J3925" s="65">
        <v>2526.2199999999998</v>
      </c>
      <c r="K3925" s="65">
        <v>3213.47</v>
      </c>
      <c r="L3925" s="65">
        <v>-5110.7</v>
      </c>
      <c r="M3925" s="65">
        <v>3574.5</v>
      </c>
      <c r="N3925" s="65">
        <v>-15042.3</v>
      </c>
      <c r="O3925" s="65">
        <v>-2283.4</v>
      </c>
      <c r="P3925" s="65">
        <v>-34301.599999999999</v>
      </c>
      <c r="Q3925" s="65">
        <v>5773.78</v>
      </c>
      <c r="R3925" s="65">
        <v>-4634.0950000000003</v>
      </c>
      <c r="S3925" s="65">
        <v>1458.24</v>
      </c>
      <c r="T3925" s="65">
        <v>5574.0150000000003</v>
      </c>
      <c r="U3925" s="65">
        <v>16181.28</v>
      </c>
      <c r="V3925" s="65">
        <v>-28810.280000000006</v>
      </c>
    </row>
    <row r="3926" spans="1:22" x14ac:dyDescent="0.25">
      <c r="A3926">
        <v>3910</v>
      </c>
      <c r="B3926" s="65">
        <v>39.914099999999998</v>
      </c>
      <c r="C3926" s="65">
        <v>329.40030000000002</v>
      </c>
      <c r="D3926" s="65">
        <v>14.1471</v>
      </c>
      <c r="E3926" s="65">
        <v>223.4521</v>
      </c>
      <c r="F3926" s="65">
        <v>3325.3721</v>
      </c>
      <c r="G3926" s="65">
        <v>2677.3906000000002</v>
      </c>
      <c r="H3926" s="65">
        <v>9139.5095000000001</v>
      </c>
      <c r="I3926" s="65">
        <v>3224.6154999999999</v>
      </c>
      <c r="J3926" s="65">
        <v>2554.3656000000001</v>
      </c>
      <c r="K3926" s="65">
        <v>3309.5252</v>
      </c>
      <c r="L3926" s="65">
        <v>3471.3</v>
      </c>
      <c r="M3926" s="65">
        <v>-10800.45</v>
      </c>
      <c r="N3926" s="65">
        <v>5963.1</v>
      </c>
      <c r="O3926" s="65">
        <v>5775.8</v>
      </c>
      <c r="P3926" s="65">
        <v>-25434.149999999998</v>
      </c>
      <c r="Q3926" s="65">
        <v>-1217.6399999999999</v>
      </c>
      <c r="R3926" s="65">
        <v>28497.590000000004</v>
      </c>
      <c r="S3926" s="65">
        <v>-5072.2700000000004</v>
      </c>
      <c r="T3926" s="65">
        <v>1352.6399999999999</v>
      </c>
      <c r="U3926" s="65">
        <v>-3029.6800000000003</v>
      </c>
      <c r="V3926" s="65">
        <v>-493.75999999999431</v>
      </c>
    </row>
    <row r="3927" spans="1:22" x14ac:dyDescent="0.25">
      <c r="A3927">
        <v>3911</v>
      </c>
      <c r="B3927" s="65">
        <v>38.94</v>
      </c>
      <c r="C3927" s="65">
        <v>323.13</v>
      </c>
      <c r="D3927" s="65">
        <v>14.59</v>
      </c>
      <c r="E3927" s="65">
        <v>215.54</v>
      </c>
      <c r="F3927" s="65">
        <v>3230.73</v>
      </c>
      <c r="G3927" s="65">
        <v>2661.72</v>
      </c>
      <c r="H3927" s="65">
        <v>9668.51</v>
      </c>
      <c r="I3927" s="65">
        <v>3262.3</v>
      </c>
      <c r="J3927" s="65">
        <v>2563.3200000000002</v>
      </c>
      <c r="K3927" s="65">
        <v>3293.41</v>
      </c>
      <c r="L3927" s="65">
        <v>10303.299999999999</v>
      </c>
      <c r="M3927" s="65">
        <v>-1402.35</v>
      </c>
      <c r="N3927" s="65">
        <v>-11169.6</v>
      </c>
      <c r="O3927" s="65">
        <v>21601.199999999997</v>
      </c>
      <c r="P3927" s="65">
        <v>-1773.9499999999998</v>
      </c>
      <c r="Q3927" s="65">
        <v>1915.68</v>
      </c>
      <c r="R3927" s="65">
        <v>2047.345</v>
      </c>
      <c r="S3927" s="65">
        <v>-8840.33</v>
      </c>
      <c r="T3927" s="65">
        <v>9.375</v>
      </c>
      <c r="U3927" s="65">
        <v>192.62</v>
      </c>
      <c r="V3927" s="65">
        <v>12883.289999999997</v>
      </c>
    </row>
    <row r="3928" spans="1:22" x14ac:dyDescent="0.25">
      <c r="A3928">
        <v>3912</v>
      </c>
      <c r="B3928" s="65">
        <v>42.193399999999997</v>
      </c>
      <c r="C3928" s="65">
        <v>328.27109999999999</v>
      </c>
      <c r="D3928" s="65">
        <v>13.839600000000001</v>
      </c>
      <c r="E3928" s="65">
        <v>216.6301</v>
      </c>
      <c r="F3928" s="65">
        <v>3110.9926</v>
      </c>
      <c r="G3928" s="65">
        <v>2662.674</v>
      </c>
      <c r="H3928" s="65">
        <v>10120.4692</v>
      </c>
      <c r="I3928" s="65">
        <v>3172.7862</v>
      </c>
      <c r="J3928" s="65">
        <v>2526.9931999999999</v>
      </c>
      <c r="K3928" s="65">
        <v>3197.6801999999998</v>
      </c>
      <c r="L3928" s="65">
        <v>-12483.800000000001</v>
      </c>
      <c r="M3928" s="65">
        <v>-9106.6500000000015</v>
      </c>
      <c r="N3928" s="65">
        <v>17955.599999999999</v>
      </c>
      <c r="O3928" s="65">
        <v>19419.8</v>
      </c>
      <c r="P3928" s="65">
        <v>28160.724999999999</v>
      </c>
      <c r="Q3928" s="65">
        <v>1725.6799999999998</v>
      </c>
      <c r="R3928" s="65">
        <v>-20550.395</v>
      </c>
      <c r="S3928" s="65">
        <v>110.66</v>
      </c>
      <c r="T3928" s="65">
        <v>5458.5</v>
      </c>
      <c r="U3928" s="65">
        <v>19339.32</v>
      </c>
      <c r="V3928" s="65">
        <v>50029.439999999988</v>
      </c>
    </row>
    <row r="3929" spans="1:22" x14ac:dyDescent="0.25">
      <c r="A3929">
        <v>3913</v>
      </c>
      <c r="B3929" s="65">
        <v>40.83</v>
      </c>
      <c r="C3929" s="65">
        <v>327.44</v>
      </c>
      <c r="D3929" s="65">
        <v>14.05</v>
      </c>
      <c r="E3929" s="65">
        <v>226.56</v>
      </c>
      <c r="F3929" s="65">
        <v>3273.19</v>
      </c>
      <c r="G3929" s="65">
        <v>2700.37</v>
      </c>
      <c r="H3929" s="65">
        <v>9634.58</v>
      </c>
      <c r="I3929" s="65">
        <v>3249.33</v>
      </c>
      <c r="J3929" s="65">
        <v>2575.75</v>
      </c>
      <c r="K3929" s="65">
        <v>3225.14</v>
      </c>
      <c r="L3929" s="65">
        <v>-2949.1</v>
      </c>
      <c r="M3929" s="65">
        <v>-7864.95</v>
      </c>
      <c r="N3929" s="65">
        <v>9558.9</v>
      </c>
      <c r="O3929" s="65">
        <v>-436.2</v>
      </c>
      <c r="P3929" s="65">
        <v>-12387.525</v>
      </c>
      <c r="Q3929" s="65">
        <v>-5813.92</v>
      </c>
      <c r="R3929" s="65">
        <v>3744</v>
      </c>
      <c r="S3929" s="65">
        <v>-7543.58</v>
      </c>
      <c r="T3929" s="65">
        <v>-1855.0349999999999</v>
      </c>
      <c r="U3929" s="65">
        <v>13847.04</v>
      </c>
      <c r="V3929" s="65">
        <v>-11700.369999999999</v>
      </c>
    </row>
    <row r="3930" spans="1:22" x14ac:dyDescent="0.25">
      <c r="A3930">
        <v>3914</v>
      </c>
      <c r="B3930" s="65">
        <v>40.785699999999999</v>
      </c>
      <c r="C3930" s="65">
        <v>323.50959999999998</v>
      </c>
      <c r="D3930" s="65">
        <v>14.270200000000001</v>
      </c>
      <c r="E3930" s="65">
        <v>221.90430000000001</v>
      </c>
      <c r="F3930" s="65">
        <v>3390.0796999999998</v>
      </c>
      <c r="G3930" s="65">
        <v>2721.8602999999998</v>
      </c>
      <c r="H3930" s="65">
        <v>10024.147300000001</v>
      </c>
      <c r="I3930" s="65">
        <v>3199.7215999999999</v>
      </c>
      <c r="J3930" s="65">
        <v>2633.6882999999998</v>
      </c>
      <c r="K3930" s="65">
        <v>3331.9569999999999</v>
      </c>
      <c r="L3930" s="65">
        <v>-2629.8999999999996</v>
      </c>
      <c r="M3930" s="65">
        <v>-1964.4</v>
      </c>
      <c r="N3930" s="65">
        <v>1162.2</v>
      </c>
      <c r="O3930" s="65">
        <v>8871.4</v>
      </c>
      <c r="P3930" s="65">
        <v>-41611.049999999996</v>
      </c>
      <c r="Q3930" s="65">
        <v>-10111.58</v>
      </c>
      <c r="R3930" s="65">
        <v>-15734.3</v>
      </c>
      <c r="S3930" s="65">
        <v>-2582.88</v>
      </c>
      <c r="T3930" s="65">
        <v>-10545.764999999999</v>
      </c>
      <c r="U3930" s="65">
        <v>-7516.04</v>
      </c>
      <c r="V3930" s="65">
        <v>-82662.314999999988</v>
      </c>
    </row>
    <row r="3931" spans="1:22" x14ac:dyDescent="0.25">
      <c r="A3931">
        <v>3915</v>
      </c>
      <c r="B3931" s="65">
        <v>41.32</v>
      </c>
      <c r="C3931" s="65">
        <v>328.18</v>
      </c>
      <c r="D3931" s="65">
        <v>14.09</v>
      </c>
      <c r="E3931" s="65">
        <v>232.06</v>
      </c>
      <c r="F3931" s="65">
        <v>3109.24</v>
      </c>
      <c r="G3931" s="65">
        <v>2683.75</v>
      </c>
      <c r="H3931" s="65">
        <v>9571.43</v>
      </c>
      <c r="I3931" s="65">
        <v>3154.52</v>
      </c>
      <c r="J3931" s="65">
        <v>2586.4</v>
      </c>
      <c r="K3931" s="65">
        <v>3324.52</v>
      </c>
      <c r="L3931" s="65">
        <v>-6358.8</v>
      </c>
      <c r="M3931" s="65">
        <v>-8965.0500000000011</v>
      </c>
      <c r="N3931" s="65">
        <v>8002.8</v>
      </c>
      <c r="O3931" s="65">
        <v>-11432.800000000001</v>
      </c>
      <c r="P3931" s="65">
        <v>28598.1</v>
      </c>
      <c r="Q3931" s="65">
        <v>-2489.08</v>
      </c>
      <c r="R3931" s="65">
        <v>6901.3649999999998</v>
      </c>
      <c r="S3931" s="65">
        <v>1937.46</v>
      </c>
      <c r="T3931" s="65">
        <v>-3452.94</v>
      </c>
      <c r="U3931" s="65">
        <v>-6027.64</v>
      </c>
      <c r="V3931" s="65">
        <v>6713.4149999999945</v>
      </c>
    </row>
    <row r="3932" spans="1:22" x14ac:dyDescent="0.25">
      <c r="A3932">
        <v>3916</v>
      </c>
      <c r="B3932" s="65">
        <v>41.568800000000003</v>
      </c>
      <c r="C3932" s="65">
        <v>330.5145</v>
      </c>
      <c r="D3932" s="65">
        <v>13.9712</v>
      </c>
      <c r="E3932" s="65">
        <v>227.7362</v>
      </c>
      <c r="F3932" s="65">
        <v>3109.4119999999998</v>
      </c>
      <c r="G3932" s="65">
        <v>2698.5052000000001</v>
      </c>
      <c r="H3932" s="65">
        <v>9741.3029999999999</v>
      </c>
      <c r="I3932" s="65">
        <v>3127.2723000000001</v>
      </c>
      <c r="J3932" s="65">
        <v>2550.4672</v>
      </c>
      <c r="K3932" s="65">
        <v>3242.4495000000002</v>
      </c>
      <c r="L3932" s="65">
        <v>-8111.6</v>
      </c>
      <c r="M3932" s="65">
        <v>-12471.750000000002</v>
      </c>
      <c r="N3932" s="65">
        <v>12823.199999999999</v>
      </c>
      <c r="O3932" s="65">
        <v>-2792.4</v>
      </c>
      <c r="P3932" s="65">
        <v>28555.875</v>
      </c>
      <c r="Q3932" s="65">
        <v>-5440.56</v>
      </c>
      <c r="R3932" s="65">
        <v>-1592.085</v>
      </c>
      <c r="S3932" s="65">
        <v>4662.05</v>
      </c>
      <c r="T3932" s="65">
        <v>1937.4</v>
      </c>
      <c r="U3932" s="65">
        <v>10385.460000000001</v>
      </c>
      <c r="V3932" s="65">
        <v>27955.589999999997</v>
      </c>
    </row>
    <row r="3933" spans="1:22" x14ac:dyDescent="0.25">
      <c r="A3933">
        <v>3917</v>
      </c>
      <c r="B3933" s="65">
        <v>42.65</v>
      </c>
      <c r="C3933" s="65">
        <v>323.51</v>
      </c>
      <c r="D3933" s="65">
        <v>14.02</v>
      </c>
      <c r="E3933" s="65">
        <v>229.31</v>
      </c>
      <c r="F3933" s="65">
        <v>3143.32</v>
      </c>
      <c r="G3933" s="65">
        <v>2659.31</v>
      </c>
      <c r="H3933" s="65">
        <v>9520.44</v>
      </c>
      <c r="I3933" s="65">
        <v>3219.16</v>
      </c>
      <c r="J3933" s="65">
        <v>2561.0100000000002</v>
      </c>
      <c r="K3933" s="65">
        <v>3291.78</v>
      </c>
      <c r="L3933" s="65">
        <v>-15701</v>
      </c>
      <c r="M3933" s="65">
        <v>-1967.2500000000002</v>
      </c>
      <c r="N3933" s="65">
        <v>10744.5</v>
      </c>
      <c r="O3933" s="65">
        <v>-5939.4</v>
      </c>
      <c r="P3933" s="65">
        <v>20078.7</v>
      </c>
      <c r="Q3933" s="65">
        <v>2398.7400000000002</v>
      </c>
      <c r="R3933" s="65">
        <v>9451.16</v>
      </c>
      <c r="S3933" s="65">
        <v>-4526.72</v>
      </c>
      <c r="T3933" s="65">
        <v>355.85999999999996</v>
      </c>
      <c r="U3933" s="65">
        <v>518.86</v>
      </c>
      <c r="V3933" s="65">
        <v>15413.45</v>
      </c>
    </row>
    <row r="3934" spans="1:22" x14ac:dyDescent="0.25">
      <c r="A3934">
        <v>3918</v>
      </c>
      <c r="B3934" s="65">
        <v>40.362400000000001</v>
      </c>
      <c r="C3934" s="65">
        <v>317.76310000000001</v>
      </c>
      <c r="D3934" s="65">
        <v>14.103400000000001</v>
      </c>
      <c r="E3934" s="65">
        <v>219.83189999999999</v>
      </c>
      <c r="F3934" s="65">
        <v>3282.8986</v>
      </c>
      <c r="G3934" s="65">
        <v>2690.0515</v>
      </c>
      <c r="H3934" s="65">
        <v>9933.9274000000005</v>
      </c>
      <c r="I3934" s="65">
        <v>3196.4694</v>
      </c>
      <c r="J3934" s="65">
        <v>2549.7743999999998</v>
      </c>
      <c r="K3934" s="65">
        <v>3251.4938999999999</v>
      </c>
      <c r="L3934" s="65">
        <v>333.20000000000005</v>
      </c>
      <c r="M3934" s="65">
        <v>6655.3499999999995</v>
      </c>
      <c r="N3934" s="65">
        <v>7667.4</v>
      </c>
      <c r="O3934" s="65">
        <v>13016.199999999999</v>
      </c>
      <c r="P3934" s="65">
        <v>-14815.775</v>
      </c>
      <c r="Q3934" s="65">
        <v>-3749.8199999999997</v>
      </c>
      <c r="R3934" s="65">
        <v>-11223.305</v>
      </c>
      <c r="S3934" s="65">
        <v>-2257.66</v>
      </c>
      <c r="T3934" s="65">
        <v>2041.3200000000002</v>
      </c>
      <c r="U3934" s="65">
        <v>8576.58</v>
      </c>
      <c r="V3934" s="65">
        <v>6243.489999999998</v>
      </c>
    </row>
    <row r="3935" spans="1:22" x14ac:dyDescent="0.25">
      <c r="A3935">
        <v>3919</v>
      </c>
      <c r="B3935" s="65">
        <v>38.950000000000003</v>
      </c>
      <c r="C3935" s="65">
        <v>326.2</v>
      </c>
      <c r="D3935" s="65">
        <v>14.36</v>
      </c>
      <c r="E3935" s="65">
        <v>227.09</v>
      </c>
      <c r="F3935" s="65">
        <v>3248.51</v>
      </c>
      <c r="G3935" s="65">
        <v>2646.31</v>
      </c>
      <c r="H3935" s="65">
        <v>9619.86</v>
      </c>
      <c r="I3935" s="65">
        <v>3199.29</v>
      </c>
      <c r="J3935" s="65">
        <v>2596.0100000000002</v>
      </c>
      <c r="K3935" s="65">
        <v>3329.17</v>
      </c>
      <c r="L3935" s="65">
        <v>10245.200000000001</v>
      </c>
      <c r="M3935" s="65">
        <v>-6006.6</v>
      </c>
      <c r="N3935" s="65">
        <v>-2347.7999999999997</v>
      </c>
      <c r="O3935" s="65">
        <v>-1497.8</v>
      </c>
      <c r="P3935" s="65">
        <v>-6217.5749999999998</v>
      </c>
      <c r="Q3935" s="65">
        <v>4999.42</v>
      </c>
      <c r="R3935" s="65">
        <v>4480.17</v>
      </c>
      <c r="S3935" s="65">
        <v>-2539.39</v>
      </c>
      <c r="T3935" s="65">
        <v>-4893.3899999999994</v>
      </c>
      <c r="U3935" s="65">
        <v>-6958.1999999999989</v>
      </c>
      <c r="V3935" s="65">
        <v>-10735.964999999997</v>
      </c>
    </row>
    <row r="3936" spans="1:22" x14ac:dyDescent="0.25">
      <c r="A3936">
        <v>3920</v>
      </c>
      <c r="B3936" s="65">
        <v>40.350900000000003</v>
      </c>
      <c r="C3936" s="65">
        <v>326.35469999999998</v>
      </c>
      <c r="D3936" s="65">
        <v>13.618499999999999</v>
      </c>
      <c r="E3936" s="65">
        <v>224.21690000000001</v>
      </c>
      <c r="F3936" s="65">
        <v>3210.5349999999999</v>
      </c>
      <c r="G3936" s="65">
        <v>2708.0239000000001</v>
      </c>
      <c r="H3936" s="65">
        <v>9303.7528000000002</v>
      </c>
      <c r="I3936" s="65">
        <v>3217.0965999999999</v>
      </c>
      <c r="J3936" s="65">
        <v>2623.5952000000002</v>
      </c>
      <c r="K3936" s="65">
        <v>3253.2283000000002</v>
      </c>
      <c r="L3936" s="65">
        <v>413.7</v>
      </c>
      <c r="M3936" s="65">
        <v>-6232.05</v>
      </c>
      <c r="N3936" s="65">
        <v>26578.5</v>
      </c>
      <c r="O3936" s="65">
        <v>4246.2</v>
      </c>
      <c r="P3936" s="65">
        <v>3275.125</v>
      </c>
      <c r="Q3936" s="65">
        <v>-7344.3</v>
      </c>
      <c r="R3936" s="65">
        <v>20285.424999999999</v>
      </c>
      <c r="S3936" s="65">
        <v>-4320.38</v>
      </c>
      <c r="T3936" s="65">
        <v>-9031.8000000000011</v>
      </c>
      <c r="U3936" s="65">
        <v>8229.6999999999989</v>
      </c>
      <c r="V3936" s="65">
        <v>36100.120000000003</v>
      </c>
    </row>
    <row r="3937" spans="1:22" x14ac:dyDescent="0.25">
      <c r="A3937">
        <v>3921</v>
      </c>
      <c r="B3937" s="65">
        <v>40.72</v>
      </c>
      <c r="C3937" s="65">
        <v>315.12</v>
      </c>
      <c r="D3937" s="65">
        <v>14.3</v>
      </c>
      <c r="E3937" s="65">
        <v>235.17</v>
      </c>
      <c r="F3937" s="65">
        <v>3175.7</v>
      </c>
      <c r="G3937" s="65">
        <v>2662.74</v>
      </c>
      <c r="H3937" s="65">
        <v>9759.17</v>
      </c>
      <c r="I3937" s="65">
        <v>3183.53</v>
      </c>
      <c r="J3937" s="65">
        <v>2614.39</v>
      </c>
      <c r="K3937" s="65">
        <v>3321.87</v>
      </c>
      <c r="L3937" s="65">
        <v>-2204.3000000000002</v>
      </c>
      <c r="M3937" s="65">
        <v>10621.35</v>
      </c>
      <c r="N3937" s="65">
        <v>58.5</v>
      </c>
      <c r="O3937" s="65">
        <v>-17663.8</v>
      </c>
      <c r="P3937" s="65">
        <v>11984.349999999999</v>
      </c>
      <c r="Q3937" s="65">
        <v>1711.9</v>
      </c>
      <c r="R3937" s="65">
        <v>-2485.5149999999999</v>
      </c>
      <c r="S3937" s="65">
        <v>-963.56999999999994</v>
      </c>
      <c r="T3937" s="65">
        <v>-7650.48</v>
      </c>
      <c r="U3937" s="65">
        <v>-5499</v>
      </c>
      <c r="V3937" s="65">
        <v>-12090.565000000002</v>
      </c>
    </row>
    <row r="3938" spans="1:22" x14ac:dyDescent="0.25">
      <c r="A3938">
        <v>3922</v>
      </c>
      <c r="B3938" s="65">
        <v>42.132399999999997</v>
      </c>
      <c r="C3938" s="65">
        <v>326.24299999999999</v>
      </c>
      <c r="D3938" s="65">
        <v>13.878</v>
      </c>
      <c r="E3938" s="65">
        <v>220.1756</v>
      </c>
      <c r="F3938" s="65">
        <v>3233.6781000000001</v>
      </c>
      <c r="G3938" s="65">
        <v>2696.6332000000002</v>
      </c>
      <c r="H3938" s="65">
        <v>9840.7024000000001</v>
      </c>
      <c r="I3938" s="65">
        <v>3183.7478000000001</v>
      </c>
      <c r="J3938" s="65">
        <v>2552.4544000000001</v>
      </c>
      <c r="K3938" s="65">
        <v>3288.0659000000001</v>
      </c>
      <c r="L3938" s="65">
        <v>-12056.8</v>
      </c>
      <c r="M3938" s="65">
        <v>-6064.5</v>
      </c>
      <c r="N3938" s="65">
        <v>16458</v>
      </c>
      <c r="O3938" s="65">
        <v>12328.8</v>
      </c>
      <c r="P3938" s="65">
        <v>-2510.65</v>
      </c>
      <c r="Q3938" s="65">
        <v>-5066.16</v>
      </c>
      <c r="R3938" s="65">
        <v>-6562.0549999999994</v>
      </c>
      <c r="S3938" s="65">
        <v>-985.5</v>
      </c>
      <c r="T3938" s="65">
        <v>1639.3200000000002</v>
      </c>
      <c r="U3938" s="65">
        <v>1262.18</v>
      </c>
      <c r="V3938" s="65">
        <v>-1557.3649999999986</v>
      </c>
    </row>
    <row r="3939" spans="1:22" x14ac:dyDescent="0.25">
      <c r="A3939">
        <v>3923</v>
      </c>
      <c r="B3939" s="65">
        <v>41.44</v>
      </c>
      <c r="C3939" s="65">
        <v>314</v>
      </c>
      <c r="D3939" s="65">
        <v>14.42</v>
      </c>
      <c r="E3939" s="65">
        <v>226.3</v>
      </c>
      <c r="F3939" s="65">
        <v>3229.04</v>
      </c>
      <c r="G3939" s="65">
        <v>2647.56</v>
      </c>
      <c r="H3939" s="65">
        <v>9618.92</v>
      </c>
      <c r="I3939" s="65">
        <v>3244.71</v>
      </c>
      <c r="J3939" s="65">
        <v>2624.58</v>
      </c>
      <c r="K3939" s="65">
        <v>3262.75</v>
      </c>
      <c r="L3939" s="65">
        <v>-7205.1</v>
      </c>
      <c r="M3939" s="65">
        <v>12294.3</v>
      </c>
      <c r="N3939" s="65">
        <v>-4781.3999999999996</v>
      </c>
      <c r="O3939" s="65">
        <v>75.800000000000011</v>
      </c>
      <c r="P3939" s="65">
        <v>-1352.1499999999999</v>
      </c>
      <c r="Q3939" s="65">
        <v>4749.0200000000004</v>
      </c>
      <c r="R3939" s="65">
        <v>4527.0650000000005</v>
      </c>
      <c r="S3939" s="65">
        <v>-7081.27</v>
      </c>
      <c r="T3939" s="65">
        <v>-9179.130000000001</v>
      </c>
      <c r="U3939" s="65">
        <v>6325.2</v>
      </c>
      <c r="V3939" s="65">
        <v>-1627.6650000000018</v>
      </c>
    </row>
    <row r="3940" spans="1:22" x14ac:dyDescent="0.25">
      <c r="A3940">
        <v>3924</v>
      </c>
      <c r="B3940" s="65">
        <v>42.407699999999998</v>
      </c>
      <c r="C3940" s="65">
        <v>321.35680000000002</v>
      </c>
      <c r="D3940" s="65">
        <v>14.558</v>
      </c>
      <c r="E3940" s="65">
        <v>217.61590000000001</v>
      </c>
      <c r="F3940" s="65">
        <v>3373.3139000000001</v>
      </c>
      <c r="G3940" s="65">
        <v>2633.4108999999999</v>
      </c>
      <c r="H3940" s="65">
        <v>9785.5954000000002</v>
      </c>
      <c r="I3940" s="65">
        <v>3143.5862999999999</v>
      </c>
      <c r="J3940" s="65">
        <v>2572.2422999999999</v>
      </c>
      <c r="K3940" s="65">
        <v>3295.7381999999998</v>
      </c>
      <c r="L3940" s="65">
        <v>-13983.9</v>
      </c>
      <c r="M3940" s="65">
        <v>1264.8</v>
      </c>
      <c r="N3940" s="65">
        <v>-10062</v>
      </c>
      <c r="O3940" s="65">
        <v>17448.2</v>
      </c>
      <c r="P3940" s="65">
        <v>-37419.600000000006</v>
      </c>
      <c r="Q3940" s="65">
        <v>7578.3</v>
      </c>
      <c r="R3940" s="65">
        <v>-3806.7050000000004</v>
      </c>
      <c r="S3940" s="65">
        <v>3030.65</v>
      </c>
      <c r="T3940" s="65">
        <v>-1328.865</v>
      </c>
      <c r="U3940" s="65">
        <v>-272.27999999999997</v>
      </c>
      <c r="V3940" s="65">
        <v>-37551.399999999994</v>
      </c>
    </row>
    <row r="3941" spans="1:22" x14ac:dyDescent="0.25">
      <c r="A3941">
        <v>3925</v>
      </c>
      <c r="B3941" s="65">
        <v>41.31</v>
      </c>
      <c r="C3941" s="65">
        <v>327.76</v>
      </c>
      <c r="D3941" s="65">
        <v>14.55</v>
      </c>
      <c r="E3941" s="65">
        <v>227.09</v>
      </c>
      <c r="F3941" s="65">
        <v>3250.26</v>
      </c>
      <c r="G3941" s="65">
        <v>2631.73</v>
      </c>
      <c r="H3941" s="65">
        <v>9635.02</v>
      </c>
      <c r="I3941" s="65">
        <v>3191.72</v>
      </c>
      <c r="J3941" s="65">
        <v>2547.9299999999998</v>
      </c>
      <c r="K3941" s="65">
        <v>3329.66</v>
      </c>
      <c r="L3941" s="65">
        <v>-6302.1</v>
      </c>
      <c r="M3941" s="65">
        <v>-8344.5</v>
      </c>
      <c r="N3941" s="65">
        <v>-9925.5</v>
      </c>
      <c r="O3941" s="65">
        <v>-1495</v>
      </c>
      <c r="P3941" s="65">
        <v>-6657.05</v>
      </c>
      <c r="Q3941" s="65">
        <v>7914.46</v>
      </c>
      <c r="R3941" s="65">
        <v>3722.01</v>
      </c>
      <c r="S3941" s="65">
        <v>-1782.8</v>
      </c>
      <c r="T3941" s="65">
        <v>2317.9349999999999</v>
      </c>
      <c r="U3941" s="65">
        <v>-7057.32</v>
      </c>
      <c r="V3941" s="65">
        <v>-27609.864999999998</v>
      </c>
    </row>
    <row r="3942" spans="1:22" x14ac:dyDescent="0.25">
      <c r="A3942">
        <v>3926</v>
      </c>
      <c r="B3942" s="65">
        <v>40.093499999999999</v>
      </c>
      <c r="C3942" s="65">
        <v>309.38440000000003</v>
      </c>
      <c r="D3942" s="65">
        <v>14.4727</v>
      </c>
      <c r="E3942" s="65">
        <v>226.2013</v>
      </c>
      <c r="F3942" s="65">
        <v>3143.3103999999998</v>
      </c>
      <c r="G3942" s="65">
        <v>2721.1388000000002</v>
      </c>
      <c r="H3942" s="65">
        <v>9586.3507000000009</v>
      </c>
      <c r="I3942" s="65">
        <v>3206.8701000000001</v>
      </c>
      <c r="J3942" s="65">
        <v>2559.8371999999999</v>
      </c>
      <c r="K3942" s="65">
        <v>3266.2925</v>
      </c>
      <c r="L3942" s="65">
        <v>2215.5</v>
      </c>
      <c r="M3942" s="65">
        <v>19223.400000000001</v>
      </c>
      <c r="N3942" s="65">
        <v>-6735.2999999999993</v>
      </c>
      <c r="O3942" s="65">
        <v>277.39999999999998</v>
      </c>
      <c r="P3942" s="65">
        <v>20081.275000000001</v>
      </c>
      <c r="Q3942" s="65">
        <v>-9967.2799999999988</v>
      </c>
      <c r="R3942" s="65">
        <v>6155.5300000000007</v>
      </c>
      <c r="S3942" s="65">
        <v>-3297.73</v>
      </c>
      <c r="T3942" s="65">
        <v>531.9</v>
      </c>
      <c r="U3942" s="65">
        <v>5616.86</v>
      </c>
      <c r="V3942" s="65">
        <v>34101.555</v>
      </c>
    </row>
    <row r="3943" spans="1:22" x14ac:dyDescent="0.25">
      <c r="A3943">
        <v>3927</v>
      </c>
      <c r="B3943" s="65">
        <v>41.57</v>
      </c>
      <c r="C3943" s="65">
        <v>321.95</v>
      </c>
      <c r="D3943" s="65">
        <v>14.42</v>
      </c>
      <c r="E3943" s="65">
        <v>223.18</v>
      </c>
      <c r="F3943" s="65">
        <v>3149.84</v>
      </c>
      <c r="G3943" s="65">
        <v>2677.97</v>
      </c>
      <c r="H3943" s="65">
        <v>10092.370000000001</v>
      </c>
      <c r="I3943" s="65">
        <v>3194.11</v>
      </c>
      <c r="J3943" s="65">
        <v>2498.54</v>
      </c>
      <c r="K3943" s="65">
        <v>3304.65</v>
      </c>
      <c r="L3943" s="65">
        <v>-8117.9</v>
      </c>
      <c r="M3943" s="65">
        <v>381.75</v>
      </c>
      <c r="N3943" s="65">
        <v>-4816.5</v>
      </c>
      <c r="O3943" s="65">
        <v>6326.4</v>
      </c>
      <c r="P3943" s="65">
        <v>18448.849999999999</v>
      </c>
      <c r="Q3943" s="65">
        <v>-1334.42</v>
      </c>
      <c r="R3943" s="65">
        <v>-19145.21</v>
      </c>
      <c r="S3943" s="65">
        <v>-2021.6999999999998</v>
      </c>
      <c r="T3943" s="65">
        <v>9726.255000000001</v>
      </c>
      <c r="U3943" s="65">
        <v>-2055.54</v>
      </c>
      <c r="V3943" s="65">
        <v>-2608.0149999999985</v>
      </c>
    </row>
    <row r="3944" spans="1:22" x14ac:dyDescent="0.25">
      <c r="A3944">
        <v>3928</v>
      </c>
      <c r="B3944" s="65">
        <v>41.707599999999999</v>
      </c>
      <c r="C3944" s="65">
        <v>318.03269999999998</v>
      </c>
      <c r="D3944" s="65">
        <v>14.1256</v>
      </c>
      <c r="E3944" s="65">
        <v>242.92840000000001</v>
      </c>
      <c r="F3944" s="65">
        <v>3095.6828</v>
      </c>
      <c r="G3944" s="65">
        <v>2634.0153</v>
      </c>
      <c r="H3944" s="65">
        <v>9813.3335000000006</v>
      </c>
      <c r="I3944" s="65">
        <v>3213.0437999999999</v>
      </c>
      <c r="J3944" s="65">
        <v>2533.7694000000001</v>
      </c>
      <c r="K3944" s="65">
        <v>3269.7786999999998</v>
      </c>
      <c r="L3944" s="65">
        <v>-9083.2000000000007</v>
      </c>
      <c r="M3944" s="65">
        <v>6250.95</v>
      </c>
      <c r="N3944" s="65">
        <v>6801.6</v>
      </c>
      <c r="O3944" s="65">
        <v>-33176.800000000003</v>
      </c>
      <c r="P3944" s="65">
        <v>31988.174999999999</v>
      </c>
      <c r="Q3944" s="65">
        <v>7457.42</v>
      </c>
      <c r="R3944" s="65">
        <v>-5193.6100000000006</v>
      </c>
      <c r="S3944" s="65">
        <v>-3915.1000000000004</v>
      </c>
      <c r="T3944" s="65">
        <v>4442.0700000000006</v>
      </c>
      <c r="U3944" s="65">
        <v>4919.62</v>
      </c>
      <c r="V3944" s="65">
        <v>10491.124999999995</v>
      </c>
    </row>
    <row r="3945" spans="1:22" x14ac:dyDescent="0.25">
      <c r="A3945">
        <v>3929</v>
      </c>
      <c r="B3945" s="65">
        <v>40.26</v>
      </c>
      <c r="C3945" s="65">
        <v>324.93</v>
      </c>
      <c r="D3945" s="65">
        <v>14.4</v>
      </c>
      <c r="E3945" s="65">
        <v>214.56</v>
      </c>
      <c r="F3945" s="65">
        <v>3234.38</v>
      </c>
      <c r="G3945" s="65">
        <v>2654.16</v>
      </c>
      <c r="H3945" s="65">
        <v>9900.58</v>
      </c>
      <c r="I3945" s="65">
        <v>3176.77</v>
      </c>
      <c r="J3945" s="65">
        <v>2523.65</v>
      </c>
      <c r="K3945" s="65">
        <v>3359.66</v>
      </c>
      <c r="L3945" s="65">
        <v>1068.2</v>
      </c>
      <c r="M3945" s="65">
        <v>-4096.8</v>
      </c>
      <c r="N3945" s="65">
        <v>-4056</v>
      </c>
      <c r="O3945" s="65">
        <v>23558.6</v>
      </c>
      <c r="P3945" s="65">
        <v>-2685.85</v>
      </c>
      <c r="Q3945" s="65">
        <v>3428.7</v>
      </c>
      <c r="R3945" s="65">
        <v>-9555.84</v>
      </c>
      <c r="S3945" s="65">
        <v>-287.95999999999998</v>
      </c>
      <c r="T3945" s="65">
        <v>5959.56</v>
      </c>
      <c r="U3945" s="65">
        <v>-13057.18</v>
      </c>
      <c r="V3945" s="65">
        <v>275.42999999999847</v>
      </c>
    </row>
    <row r="3946" spans="1:22" x14ac:dyDescent="0.25">
      <c r="A3946">
        <v>3930</v>
      </c>
      <c r="B3946" s="65">
        <v>40.078299999999999</v>
      </c>
      <c r="C3946" s="65">
        <v>331.94749999999999</v>
      </c>
      <c r="D3946" s="65">
        <v>14.718299999999999</v>
      </c>
      <c r="E3946" s="65">
        <v>225.1454</v>
      </c>
      <c r="F3946" s="65">
        <v>3338.0729999999999</v>
      </c>
      <c r="G3946" s="65">
        <v>2704.4537</v>
      </c>
      <c r="H3946" s="65">
        <v>9961.0948000000008</v>
      </c>
      <c r="I3946" s="65">
        <v>3135.7471</v>
      </c>
      <c r="J3946" s="65">
        <v>2529.8600999999999</v>
      </c>
      <c r="K3946" s="65">
        <v>3299.1044999999999</v>
      </c>
      <c r="L3946" s="65">
        <v>2321.9</v>
      </c>
      <c r="M3946" s="65">
        <v>-14621.25</v>
      </c>
      <c r="N3946" s="65">
        <v>-16313.7</v>
      </c>
      <c r="O3946" s="65">
        <v>2389.2000000000003</v>
      </c>
      <c r="P3946" s="65">
        <v>-28609.375</v>
      </c>
      <c r="Q3946" s="65">
        <v>-6630.26</v>
      </c>
      <c r="R3946" s="65">
        <v>-12581.674999999999</v>
      </c>
      <c r="S3946" s="65">
        <v>3814.5699999999997</v>
      </c>
      <c r="T3946" s="65">
        <v>5028.4650000000001</v>
      </c>
      <c r="U3946" s="65">
        <v>-945.54</v>
      </c>
      <c r="V3946" s="65">
        <v>-66147.664999999994</v>
      </c>
    </row>
    <row r="3947" spans="1:22" x14ac:dyDescent="0.25">
      <c r="A3947">
        <v>3931</v>
      </c>
      <c r="B3947" s="65">
        <v>39.450000000000003</v>
      </c>
      <c r="C3947" s="65">
        <v>320.95999999999998</v>
      </c>
      <c r="D3947" s="65">
        <v>14.12</v>
      </c>
      <c r="E3947" s="65">
        <v>231.36</v>
      </c>
      <c r="F3947" s="65">
        <v>3112.1</v>
      </c>
      <c r="G3947" s="65">
        <v>2723.52</v>
      </c>
      <c r="H3947" s="65">
        <v>10087.81</v>
      </c>
      <c r="I3947" s="65">
        <v>3128.32</v>
      </c>
      <c r="J3947" s="65">
        <v>2528.16</v>
      </c>
      <c r="K3947" s="65">
        <v>3239.5</v>
      </c>
      <c r="L3947" s="65">
        <v>6742.4</v>
      </c>
      <c r="M3947" s="65">
        <v>1855.8000000000002</v>
      </c>
      <c r="N3947" s="65">
        <v>7008.3</v>
      </c>
      <c r="O3947" s="65">
        <v>-10033.799999999999</v>
      </c>
      <c r="P3947" s="65">
        <v>27884.125</v>
      </c>
      <c r="Q3947" s="65">
        <v>-10442.959999999999</v>
      </c>
      <c r="R3947" s="65">
        <v>-18917.305</v>
      </c>
      <c r="S3947" s="65">
        <v>4556.9699999999993</v>
      </c>
      <c r="T3947" s="65">
        <v>5284.0800000000008</v>
      </c>
      <c r="U3947" s="65">
        <v>10975.279999999999</v>
      </c>
      <c r="V3947" s="65">
        <v>24912.889999999996</v>
      </c>
    </row>
    <row r="3948" spans="1:22" x14ac:dyDescent="0.25">
      <c r="A3948">
        <v>3932</v>
      </c>
      <c r="B3948" s="65">
        <v>39.0488</v>
      </c>
      <c r="C3948" s="65">
        <v>312.20530000000002</v>
      </c>
      <c r="D3948" s="65">
        <v>14.477499999999999</v>
      </c>
      <c r="E3948" s="65">
        <v>224.2953</v>
      </c>
      <c r="F3948" s="65">
        <v>3145.4747000000002</v>
      </c>
      <c r="G3948" s="65">
        <v>2691.8759</v>
      </c>
      <c r="H3948" s="65">
        <v>9601.3796999999995</v>
      </c>
      <c r="I3948" s="65">
        <v>3224.1694000000002</v>
      </c>
      <c r="J3948" s="65">
        <v>2591.6118999999999</v>
      </c>
      <c r="K3948" s="65">
        <v>3306.4513999999999</v>
      </c>
      <c r="L3948" s="65">
        <v>9528.4</v>
      </c>
      <c r="M3948" s="65">
        <v>14992.05</v>
      </c>
      <c r="N3948" s="65">
        <v>-6922.5</v>
      </c>
      <c r="O3948" s="65">
        <v>4089.4000000000005</v>
      </c>
      <c r="P3948" s="65">
        <v>19540.199999999997</v>
      </c>
      <c r="Q3948" s="65">
        <v>-4114.7</v>
      </c>
      <c r="R3948" s="65">
        <v>5404.08</v>
      </c>
      <c r="S3948" s="65">
        <v>-5027.66</v>
      </c>
      <c r="T3948" s="65">
        <v>-4234.3050000000003</v>
      </c>
      <c r="U3948" s="65">
        <v>-2414.92</v>
      </c>
      <c r="V3948" s="65">
        <v>30840.045000000006</v>
      </c>
    </row>
    <row r="3949" spans="1:22" x14ac:dyDescent="0.25">
      <c r="A3949">
        <v>3933</v>
      </c>
      <c r="B3949" s="65">
        <v>39.99</v>
      </c>
      <c r="C3949" s="65">
        <v>328.21</v>
      </c>
      <c r="D3949" s="65">
        <v>14.32</v>
      </c>
      <c r="E3949" s="65">
        <v>232.18</v>
      </c>
      <c r="F3949" s="65">
        <v>3200.79</v>
      </c>
      <c r="G3949" s="65">
        <v>2661.05</v>
      </c>
      <c r="H3949" s="65">
        <v>9805.93</v>
      </c>
      <c r="I3949" s="65">
        <v>3160.42</v>
      </c>
      <c r="J3949" s="65">
        <v>2576.77</v>
      </c>
      <c r="K3949" s="65">
        <v>3353.87</v>
      </c>
      <c r="L3949" s="65">
        <v>2919.7000000000003</v>
      </c>
      <c r="M3949" s="65">
        <v>-9014.4</v>
      </c>
      <c r="N3949" s="65">
        <v>-705.90000000000009</v>
      </c>
      <c r="O3949" s="65">
        <v>-11683.400000000001</v>
      </c>
      <c r="P3949" s="65">
        <v>5711.15</v>
      </c>
      <c r="Q3949" s="65">
        <v>2049.88</v>
      </c>
      <c r="R3949" s="65">
        <v>-4823.4799999999996</v>
      </c>
      <c r="S3949" s="65">
        <v>1346.93</v>
      </c>
      <c r="T3949" s="65">
        <v>-2008.6949999999999</v>
      </c>
      <c r="U3949" s="65">
        <v>-11897.66</v>
      </c>
      <c r="V3949" s="65">
        <v>-28105.875</v>
      </c>
    </row>
    <row r="3950" spans="1:22" x14ac:dyDescent="0.25">
      <c r="A3950">
        <v>3934</v>
      </c>
      <c r="B3950" s="65">
        <v>40.561999999999998</v>
      </c>
      <c r="C3950" s="65">
        <v>318.90699999999998</v>
      </c>
      <c r="D3950" s="65">
        <v>14.491300000000001</v>
      </c>
      <c r="E3950" s="65">
        <v>226.65360000000001</v>
      </c>
      <c r="F3950" s="65">
        <v>3312.4859000000001</v>
      </c>
      <c r="G3950" s="65">
        <v>2723.3613999999998</v>
      </c>
      <c r="H3950" s="65">
        <v>9402.9171999999999</v>
      </c>
      <c r="I3950" s="65">
        <v>3161.9270999999999</v>
      </c>
      <c r="J3950" s="65">
        <v>2619.5016000000001</v>
      </c>
      <c r="K3950" s="65">
        <v>3324.3081999999999</v>
      </c>
      <c r="L3950" s="65">
        <v>-1064</v>
      </c>
      <c r="M3950" s="65">
        <v>4939.5</v>
      </c>
      <c r="N3950" s="65">
        <v>-7460.7</v>
      </c>
      <c r="O3950" s="65">
        <v>-627.19999999999993</v>
      </c>
      <c r="P3950" s="65">
        <v>-22212.6</v>
      </c>
      <c r="Q3950" s="65">
        <v>-10411.799999999999</v>
      </c>
      <c r="R3950" s="65">
        <v>15327.205</v>
      </c>
      <c r="S3950" s="65">
        <v>1196.57</v>
      </c>
      <c r="T3950" s="65">
        <v>-8417.76</v>
      </c>
      <c r="U3950" s="65">
        <v>-5986.28</v>
      </c>
      <c r="V3950" s="65">
        <v>-34717.065000000002</v>
      </c>
    </row>
    <row r="3951" spans="1:22" x14ac:dyDescent="0.25">
      <c r="A3951">
        <v>3935</v>
      </c>
      <c r="B3951" s="65">
        <v>38.520000000000003</v>
      </c>
      <c r="C3951" s="65">
        <v>323.42</v>
      </c>
      <c r="D3951" s="65">
        <v>14.25</v>
      </c>
      <c r="E3951" s="65">
        <v>228.35</v>
      </c>
      <c r="F3951" s="65">
        <v>3366.47</v>
      </c>
      <c r="G3951" s="65">
        <v>2668.95</v>
      </c>
      <c r="H3951" s="65">
        <v>9757.11</v>
      </c>
      <c r="I3951" s="65">
        <v>3196.6</v>
      </c>
      <c r="J3951" s="65">
        <v>2608.87</v>
      </c>
      <c r="K3951" s="65">
        <v>3364.32</v>
      </c>
      <c r="L3951" s="65">
        <v>13262.2</v>
      </c>
      <c r="M3951" s="65">
        <v>-1825.95</v>
      </c>
      <c r="N3951" s="65">
        <v>1922.6999999999998</v>
      </c>
      <c r="O3951" s="65">
        <v>-4019.8</v>
      </c>
      <c r="P3951" s="65">
        <v>-35708.449999999997</v>
      </c>
      <c r="Q3951" s="65">
        <v>470.14</v>
      </c>
      <c r="R3951" s="65">
        <v>-2382.35</v>
      </c>
      <c r="S3951" s="65">
        <v>-2270.5500000000002</v>
      </c>
      <c r="T3951" s="65">
        <v>-6823.5</v>
      </c>
      <c r="U3951" s="65">
        <v>-13988.16</v>
      </c>
      <c r="V3951" s="65">
        <v>-51363.72</v>
      </c>
    </row>
    <row r="3952" spans="1:22" x14ac:dyDescent="0.25">
      <c r="A3952">
        <v>3936</v>
      </c>
      <c r="B3952" s="65">
        <v>39.953400000000002</v>
      </c>
      <c r="C3952" s="65">
        <v>318.98820000000001</v>
      </c>
      <c r="D3952" s="65">
        <v>13.6881</v>
      </c>
      <c r="E3952" s="65">
        <v>230.239</v>
      </c>
      <c r="F3952" s="65">
        <v>3397.5886</v>
      </c>
      <c r="G3952" s="65">
        <v>2683.0562</v>
      </c>
      <c r="H3952" s="65">
        <v>9470.857</v>
      </c>
      <c r="I3952" s="65">
        <v>3175.2930999999999</v>
      </c>
      <c r="J3952" s="65">
        <v>2511.5569999999998</v>
      </c>
      <c r="K3952" s="65">
        <v>3271.6615000000002</v>
      </c>
      <c r="L3952" s="65">
        <v>3196.2</v>
      </c>
      <c r="M3952" s="65">
        <v>4817.7000000000007</v>
      </c>
      <c r="N3952" s="65">
        <v>23864.1</v>
      </c>
      <c r="O3952" s="65">
        <v>-7798</v>
      </c>
      <c r="P3952" s="65">
        <v>-43488.275000000001</v>
      </c>
      <c r="Q3952" s="65">
        <v>-2350.7600000000002</v>
      </c>
      <c r="R3952" s="65">
        <v>11930.215</v>
      </c>
      <c r="S3952" s="65">
        <v>-140.03</v>
      </c>
      <c r="T3952" s="65">
        <v>7773.93</v>
      </c>
      <c r="U3952" s="65">
        <v>4543.0599999999995</v>
      </c>
      <c r="V3952" s="65">
        <v>2348.1399999999958</v>
      </c>
    </row>
    <row r="3953" spans="1:22" x14ac:dyDescent="0.25">
      <c r="A3953">
        <v>3937</v>
      </c>
      <c r="B3953" s="65">
        <v>40.86</v>
      </c>
      <c r="C3953" s="65">
        <v>326.20999999999998</v>
      </c>
      <c r="D3953" s="65">
        <v>14.19</v>
      </c>
      <c r="E3953" s="65">
        <v>231.9</v>
      </c>
      <c r="F3953" s="65">
        <v>3082.93</v>
      </c>
      <c r="G3953" s="65">
        <v>2668.39</v>
      </c>
      <c r="H3953" s="65">
        <v>9782.08</v>
      </c>
      <c r="I3953" s="65">
        <v>3153.54</v>
      </c>
      <c r="J3953" s="65">
        <v>2552.12</v>
      </c>
      <c r="K3953" s="65">
        <v>3301.41</v>
      </c>
      <c r="L3953" s="65">
        <v>-3178</v>
      </c>
      <c r="M3953" s="65">
        <v>-6021.6</v>
      </c>
      <c r="N3953" s="65">
        <v>4251</v>
      </c>
      <c r="O3953" s="65">
        <v>-11110</v>
      </c>
      <c r="P3953" s="65">
        <v>35175.674999999996</v>
      </c>
      <c r="Q3953" s="65">
        <v>581.9</v>
      </c>
      <c r="R3953" s="65">
        <v>-3630.76</v>
      </c>
      <c r="S3953" s="65">
        <v>2035.5</v>
      </c>
      <c r="T3953" s="65">
        <v>1689.0450000000001</v>
      </c>
      <c r="U3953" s="65">
        <v>-1406.8799999999999</v>
      </c>
      <c r="V3953" s="65">
        <v>18385.879999999994</v>
      </c>
    </row>
    <row r="3954" spans="1:22" x14ac:dyDescent="0.25">
      <c r="A3954">
        <v>3938</v>
      </c>
      <c r="B3954" s="65">
        <v>41.178600000000003</v>
      </c>
      <c r="C3954" s="65">
        <v>327.26139999999998</v>
      </c>
      <c r="D3954" s="65">
        <v>14.7887</v>
      </c>
      <c r="E3954" s="65">
        <v>226.32660000000001</v>
      </c>
      <c r="F3954" s="65">
        <v>3239.9403000000002</v>
      </c>
      <c r="G3954" s="65">
        <v>2709.2611000000002</v>
      </c>
      <c r="H3954" s="65">
        <v>9296.1265000000003</v>
      </c>
      <c r="I3954" s="65">
        <v>3146.5032999999999</v>
      </c>
      <c r="J3954" s="65">
        <v>2565.8292000000001</v>
      </c>
      <c r="K3954" s="65">
        <v>3297.8364000000001</v>
      </c>
      <c r="L3954" s="65">
        <v>-5380.2</v>
      </c>
      <c r="M3954" s="65">
        <v>-7592.0999999999995</v>
      </c>
      <c r="N3954" s="65">
        <v>-19059.3</v>
      </c>
      <c r="O3954" s="65">
        <v>26.8</v>
      </c>
      <c r="P3954" s="65">
        <v>-4076.2</v>
      </c>
      <c r="Q3954" s="65">
        <v>-7591.74</v>
      </c>
      <c r="R3954" s="65">
        <v>20666.739999999998</v>
      </c>
      <c r="S3954" s="65">
        <v>2738.9500000000003</v>
      </c>
      <c r="T3954" s="65">
        <v>-366.90000000000003</v>
      </c>
      <c r="U3954" s="65">
        <v>-691.92</v>
      </c>
      <c r="V3954" s="65">
        <v>-21325.87</v>
      </c>
    </row>
    <row r="3955" spans="1:22" x14ac:dyDescent="0.25">
      <c r="A3955">
        <v>3939</v>
      </c>
      <c r="B3955" s="65">
        <v>39.57</v>
      </c>
      <c r="C3955" s="65">
        <v>309.48</v>
      </c>
      <c r="D3955" s="65">
        <v>14.29</v>
      </c>
      <c r="E3955" s="65">
        <v>224.76</v>
      </c>
      <c r="F3955" s="65">
        <v>3193.94</v>
      </c>
      <c r="G3955" s="65">
        <v>2756.64</v>
      </c>
      <c r="H3955" s="65">
        <v>9887.52</v>
      </c>
      <c r="I3955" s="65">
        <v>3164.19</v>
      </c>
      <c r="J3955" s="65">
        <v>2560.7399999999998</v>
      </c>
      <c r="K3955" s="65">
        <v>3321.95</v>
      </c>
      <c r="L3955" s="65">
        <v>5902.4</v>
      </c>
      <c r="M3955" s="65">
        <v>19083.900000000001</v>
      </c>
      <c r="N3955" s="65">
        <v>546</v>
      </c>
      <c r="O3955" s="65">
        <v>3167.2</v>
      </c>
      <c r="P3955" s="65">
        <v>7423.6</v>
      </c>
      <c r="Q3955" s="65">
        <v>-17067.04</v>
      </c>
      <c r="R3955" s="65">
        <v>-8903.07</v>
      </c>
      <c r="S3955" s="65">
        <v>970.7</v>
      </c>
      <c r="T3955" s="65">
        <v>396.21</v>
      </c>
      <c r="U3955" s="65">
        <v>-5515.58</v>
      </c>
      <c r="V3955" s="65">
        <v>6004.3200000000052</v>
      </c>
    </row>
    <row r="3956" spans="1:22" x14ac:dyDescent="0.25">
      <c r="A3956">
        <v>3940</v>
      </c>
      <c r="B3956" s="65">
        <v>39.026699999999998</v>
      </c>
      <c r="C3956" s="65">
        <v>317.1379</v>
      </c>
      <c r="D3956" s="65">
        <v>14.506</v>
      </c>
      <c r="E3956" s="65">
        <v>230.13130000000001</v>
      </c>
      <c r="F3956" s="65">
        <v>3208.5029</v>
      </c>
      <c r="G3956" s="65">
        <v>2667.2646</v>
      </c>
      <c r="H3956" s="65">
        <v>9552.8539999999994</v>
      </c>
      <c r="I3956" s="65">
        <v>3173.9747000000002</v>
      </c>
      <c r="J3956" s="65">
        <v>2556.2939999999999</v>
      </c>
      <c r="K3956" s="65">
        <v>3326.223</v>
      </c>
      <c r="L3956" s="65">
        <v>9683.1</v>
      </c>
      <c r="M3956" s="65">
        <v>7593.15</v>
      </c>
      <c r="N3956" s="65">
        <v>-8034</v>
      </c>
      <c r="O3956" s="65">
        <v>-7582.6</v>
      </c>
      <c r="P3956" s="65">
        <v>3783.15</v>
      </c>
      <c r="Q3956" s="65">
        <v>807.56</v>
      </c>
      <c r="R3956" s="65">
        <v>7830.3650000000007</v>
      </c>
      <c r="S3956" s="65">
        <v>-8.19</v>
      </c>
      <c r="T3956" s="65">
        <v>1063.3799999999999</v>
      </c>
      <c r="U3956" s="65">
        <v>-6369.24</v>
      </c>
      <c r="V3956" s="65">
        <v>8766.6749999999975</v>
      </c>
    </row>
    <row r="3957" spans="1:22" x14ac:dyDescent="0.25">
      <c r="A3957">
        <v>3941</v>
      </c>
      <c r="B3957" s="65">
        <v>40.020000000000003</v>
      </c>
      <c r="C3957" s="65">
        <v>326.64999999999998</v>
      </c>
      <c r="D3957" s="65">
        <v>14.58</v>
      </c>
      <c r="E3957" s="65">
        <v>228.81</v>
      </c>
      <c r="F3957" s="65">
        <v>3374.64</v>
      </c>
      <c r="G3957" s="65">
        <v>2592.88</v>
      </c>
      <c r="H3957" s="65">
        <v>10060.94</v>
      </c>
      <c r="I3957" s="65">
        <v>3181.2</v>
      </c>
      <c r="J3957" s="65">
        <v>2582.56</v>
      </c>
      <c r="K3957" s="65">
        <v>3387.76</v>
      </c>
      <c r="L3957" s="65">
        <v>2725.8</v>
      </c>
      <c r="M3957" s="65">
        <v>-6671.25</v>
      </c>
      <c r="N3957" s="65">
        <v>-10943.400000000001</v>
      </c>
      <c r="O3957" s="65">
        <v>-4939.6000000000004</v>
      </c>
      <c r="P3957" s="65">
        <v>-37750.6</v>
      </c>
      <c r="Q3957" s="65">
        <v>15684.26</v>
      </c>
      <c r="R3957" s="65">
        <v>-17574.165000000001</v>
      </c>
      <c r="S3957" s="65">
        <v>-730.45</v>
      </c>
      <c r="T3957" s="65">
        <v>-2876.2649999999999</v>
      </c>
      <c r="U3957" s="65">
        <v>-18675.899999999998</v>
      </c>
      <c r="V3957" s="65">
        <v>-81751.569999999992</v>
      </c>
    </row>
    <row r="3958" spans="1:22" x14ac:dyDescent="0.25">
      <c r="A3958">
        <v>3942</v>
      </c>
      <c r="B3958" s="65">
        <v>42.219799999999999</v>
      </c>
      <c r="C3958" s="65">
        <v>334.02929999999998</v>
      </c>
      <c r="D3958" s="65">
        <v>14.365600000000001</v>
      </c>
      <c r="E3958" s="65">
        <v>229.4417</v>
      </c>
      <c r="F3958" s="65">
        <v>3212.2489999999998</v>
      </c>
      <c r="G3958" s="65">
        <v>2632.4737</v>
      </c>
      <c r="H3958" s="65">
        <v>9752.2029999999995</v>
      </c>
      <c r="I3958" s="65">
        <v>3175.3204999999998</v>
      </c>
      <c r="J3958" s="65">
        <v>2628.5590999999999</v>
      </c>
      <c r="K3958" s="65">
        <v>3322.9385000000002</v>
      </c>
      <c r="L3958" s="65">
        <v>-12668.6</v>
      </c>
      <c r="M3958" s="65">
        <v>-17743.95</v>
      </c>
      <c r="N3958" s="65">
        <v>-2558.4</v>
      </c>
      <c r="O3958" s="65">
        <v>-6203.4000000000005</v>
      </c>
      <c r="P3958" s="65">
        <v>2846.625</v>
      </c>
      <c r="Q3958" s="65">
        <v>7765.74</v>
      </c>
      <c r="R3958" s="65">
        <v>-2137.085</v>
      </c>
      <c r="S3958" s="65">
        <v>-142.77000000000001</v>
      </c>
      <c r="T3958" s="65">
        <v>-9776.3850000000002</v>
      </c>
      <c r="U3958" s="65">
        <v>-5712.3399999999992</v>
      </c>
      <c r="V3958" s="65">
        <v>-46330.565000000002</v>
      </c>
    </row>
    <row r="3959" spans="1:22" x14ac:dyDescent="0.25">
      <c r="A3959">
        <v>3943</v>
      </c>
      <c r="B3959" s="65">
        <v>40.119999999999997</v>
      </c>
      <c r="C3959" s="65">
        <v>321.05</v>
      </c>
      <c r="D3959" s="65">
        <v>14.46</v>
      </c>
      <c r="E3959" s="65">
        <v>228.24</v>
      </c>
      <c r="F3959" s="65">
        <v>3301.69</v>
      </c>
      <c r="G3959" s="65">
        <v>2766.63</v>
      </c>
      <c r="H3959" s="65">
        <v>9854.1299999999992</v>
      </c>
      <c r="I3959" s="65">
        <v>3192.73</v>
      </c>
      <c r="J3959" s="65">
        <v>2549.5300000000002</v>
      </c>
      <c r="K3959" s="65">
        <v>3391.31</v>
      </c>
      <c r="L3959" s="65">
        <v>2008.9999999999998</v>
      </c>
      <c r="M3959" s="65">
        <v>1726.95</v>
      </c>
      <c r="N3959" s="65">
        <v>-6282.9</v>
      </c>
      <c r="O3959" s="65">
        <v>-3800.8</v>
      </c>
      <c r="P3959" s="65">
        <v>-19514.099999999999</v>
      </c>
      <c r="Q3959" s="65">
        <v>-19065.899999999998</v>
      </c>
      <c r="R3959" s="65">
        <v>-7233.4400000000005</v>
      </c>
      <c r="S3959" s="65">
        <v>-1883.67</v>
      </c>
      <c r="T3959" s="65">
        <v>2078.52</v>
      </c>
      <c r="U3959" s="65">
        <v>-19386.52</v>
      </c>
      <c r="V3959" s="65">
        <v>-71352.86</v>
      </c>
    </row>
    <row r="3960" spans="1:22" x14ac:dyDescent="0.25">
      <c r="A3960">
        <v>3944</v>
      </c>
      <c r="B3960" s="65">
        <v>38.862000000000002</v>
      </c>
      <c r="C3960" s="65">
        <v>335.5822</v>
      </c>
      <c r="D3960" s="65">
        <v>14.204599999999999</v>
      </c>
      <c r="E3960" s="65">
        <v>223.6437</v>
      </c>
      <c r="F3960" s="65">
        <v>3324.2213999999999</v>
      </c>
      <c r="G3960" s="65">
        <v>2640.2415999999998</v>
      </c>
      <c r="H3960" s="65">
        <v>9854.2239000000009</v>
      </c>
      <c r="I3960" s="65">
        <v>3098.0542</v>
      </c>
      <c r="J3960" s="65">
        <v>2519.7734999999998</v>
      </c>
      <c r="K3960" s="65">
        <v>3212.9185000000002</v>
      </c>
      <c r="L3960" s="65">
        <v>10836</v>
      </c>
      <c r="M3960" s="65">
        <v>-20073.3</v>
      </c>
      <c r="N3960" s="65">
        <v>3720.6</v>
      </c>
      <c r="O3960" s="65">
        <v>5392.5999999999995</v>
      </c>
      <c r="P3960" s="65">
        <v>-25146.474999999999</v>
      </c>
      <c r="Q3960" s="65">
        <v>6212.16</v>
      </c>
      <c r="R3960" s="65">
        <v>-7238.1299999999992</v>
      </c>
      <c r="S3960" s="65">
        <v>7583.86</v>
      </c>
      <c r="T3960" s="65">
        <v>6541.4549999999999</v>
      </c>
      <c r="U3960" s="65">
        <v>16291.659999999998</v>
      </c>
      <c r="V3960" s="65">
        <v>4120.43</v>
      </c>
    </row>
    <row r="3961" spans="1:22" x14ac:dyDescent="0.25">
      <c r="A3961">
        <v>3945</v>
      </c>
      <c r="B3961" s="65">
        <v>40.22</v>
      </c>
      <c r="C3961" s="65">
        <v>323.06</v>
      </c>
      <c r="D3961" s="65">
        <v>13.97</v>
      </c>
      <c r="E3961" s="65">
        <v>216.18</v>
      </c>
      <c r="F3961" s="65">
        <v>3097.41</v>
      </c>
      <c r="G3961" s="65">
        <v>2759.06</v>
      </c>
      <c r="H3961" s="65">
        <v>9846.76</v>
      </c>
      <c r="I3961" s="65">
        <v>3119.63</v>
      </c>
      <c r="J3961" s="65">
        <v>2578.2399999999998</v>
      </c>
      <c r="K3961" s="65">
        <v>3321.2</v>
      </c>
      <c r="L3961" s="65">
        <v>1316.6999999999998</v>
      </c>
      <c r="M3961" s="65">
        <v>-1286.7</v>
      </c>
      <c r="N3961" s="65">
        <v>12866.1</v>
      </c>
      <c r="O3961" s="65">
        <v>20313.199999999997</v>
      </c>
      <c r="P3961" s="65">
        <v>31556.850000000002</v>
      </c>
      <c r="Q3961" s="65">
        <v>-17550.72</v>
      </c>
      <c r="R3961" s="65">
        <v>-6864.7649999999994</v>
      </c>
      <c r="S3961" s="65">
        <v>5426.37</v>
      </c>
      <c r="T3961" s="65">
        <v>-2228.4749999999999</v>
      </c>
      <c r="U3961" s="65">
        <v>-5364.7599999999993</v>
      </c>
      <c r="V3961" s="65">
        <v>38183.799999999996</v>
      </c>
    </row>
    <row r="3962" spans="1:22" x14ac:dyDescent="0.25">
      <c r="A3962">
        <v>3946</v>
      </c>
      <c r="B3962" s="65">
        <v>39.973199999999999</v>
      </c>
      <c r="C3962" s="65">
        <v>320.9228</v>
      </c>
      <c r="D3962" s="65">
        <v>13.946199999999999</v>
      </c>
      <c r="E3962" s="65">
        <v>218.40530000000001</v>
      </c>
      <c r="F3962" s="65">
        <v>3200.7309</v>
      </c>
      <c r="G3962" s="65">
        <v>2689.7521999999999</v>
      </c>
      <c r="H3962" s="65">
        <v>9761.4380000000001</v>
      </c>
      <c r="I3962" s="65">
        <v>3243.5045</v>
      </c>
      <c r="J3962" s="65">
        <v>2571.2975000000001</v>
      </c>
      <c r="K3962" s="65">
        <v>3327.5944</v>
      </c>
      <c r="L3962" s="65">
        <v>3057.6000000000004</v>
      </c>
      <c r="M3962" s="65">
        <v>1915.7999999999997</v>
      </c>
      <c r="N3962" s="65">
        <v>13798.2</v>
      </c>
      <c r="O3962" s="65">
        <v>15869.400000000001</v>
      </c>
      <c r="P3962" s="65">
        <v>5726.15</v>
      </c>
      <c r="Q3962" s="65">
        <v>-3689.96</v>
      </c>
      <c r="R3962" s="65">
        <v>-2598.835</v>
      </c>
      <c r="S3962" s="65">
        <v>-6961.17</v>
      </c>
      <c r="T3962" s="65">
        <v>-1187.145</v>
      </c>
      <c r="U3962" s="65">
        <v>-6643.5199999999995</v>
      </c>
      <c r="V3962" s="65">
        <v>19286.520000000004</v>
      </c>
    </row>
    <row r="3963" spans="1:22" x14ac:dyDescent="0.25">
      <c r="A3963">
        <v>3947</v>
      </c>
      <c r="B3963" s="65">
        <v>40.44</v>
      </c>
      <c r="C3963" s="65">
        <v>321.93</v>
      </c>
      <c r="D3963" s="65">
        <v>14.39</v>
      </c>
      <c r="E3963" s="65">
        <v>233.17</v>
      </c>
      <c r="F3963" s="65">
        <v>3333.59</v>
      </c>
      <c r="G3963" s="65">
        <v>2618.09</v>
      </c>
      <c r="H3963" s="65">
        <v>10017.06</v>
      </c>
      <c r="I3963" s="65">
        <v>3129.31</v>
      </c>
      <c r="J3963" s="65">
        <v>2550.4899999999998</v>
      </c>
      <c r="K3963" s="65">
        <v>3266.62</v>
      </c>
      <c r="L3963" s="65">
        <v>-203</v>
      </c>
      <c r="M3963" s="65">
        <v>410.55</v>
      </c>
      <c r="N3963" s="65">
        <v>-3357.8999999999996</v>
      </c>
      <c r="O3963" s="65">
        <v>-13669</v>
      </c>
      <c r="P3963" s="65">
        <v>-27489.550000000003</v>
      </c>
      <c r="Q3963" s="65">
        <v>10642.9</v>
      </c>
      <c r="R3963" s="65">
        <v>-15379.734999999999</v>
      </c>
      <c r="S3963" s="65">
        <v>4458.16</v>
      </c>
      <c r="T3963" s="65">
        <v>1933.2750000000001</v>
      </c>
      <c r="U3963" s="65">
        <v>5552.18</v>
      </c>
      <c r="V3963" s="65">
        <v>-37102.119999999995</v>
      </c>
    </row>
    <row r="3964" spans="1:22" x14ac:dyDescent="0.25">
      <c r="A3964">
        <v>3948</v>
      </c>
      <c r="B3964" s="65">
        <v>41.3703</v>
      </c>
      <c r="C3964" s="65">
        <v>327.27789999999999</v>
      </c>
      <c r="D3964" s="65">
        <v>14.0687</v>
      </c>
      <c r="E3964" s="65">
        <v>226.22370000000001</v>
      </c>
      <c r="F3964" s="65">
        <v>3253.8159000000001</v>
      </c>
      <c r="G3964" s="65">
        <v>2673.0275999999999</v>
      </c>
      <c r="H3964" s="65">
        <v>9621.7623000000003</v>
      </c>
      <c r="I3964" s="65">
        <v>3236.7150999999999</v>
      </c>
      <c r="J3964" s="65">
        <v>2532.23</v>
      </c>
      <c r="K3964" s="65">
        <v>3334.9097999999999</v>
      </c>
      <c r="L3964" s="65">
        <v>-6722.1</v>
      </c>
      <c r="M3964" s="65">
        <v>-7616.8499999999995</v>
      </c>
      <c r="N3964" s="65">
        <v>9020.7000000000007</v>
      </c>
      <c r="O3964" s="65">
        <v>232.6</v>
      </c>
      <c r="P3964" s="65">
        <v>-7545.0999999999995</v>
      </c>
      <c r="Q3964" s="65">
        <v>-345.04</v>
      </c>
      <c r="R3964" s="65">
        <v>4384.95</v>
      </c>
      <c r="S3964" s="65">
        <v>-6282.23</v>
      </c>
      <c r="T3964" s="65">
        <v>4672.9799999999996</v>
      </c>
      <c r="U3964" s="65">
        <v>-8106.6</v>
      </c>
      <c r="V3964" s="65">
        <v>-18306.690000000002</v>
      </c>
    </row>
    <row r="3965" spans="1:22" x14ac:dyDescent="0.25">
      <c r="A3965">
        <v>3949</v>
      </c>
      <c r="B3965" s="65">
        <v>40.67</v>
      </c>
      <c r="C3965" s="65">
        <v>325.13</v>
      </c>
      <c r="D3965" s="65">
        <v>14.55</v>
      </c>
      <c r="E3965" s="65">
        <v>225.3</v>
      </c>
      <c r="F3965" s="65">
        <v>3131.7</v>
      </c>
      <c r="G3965" s="65">
        <v>2663.78</v>
      </c>
      <c r="H3965" s="65">
        <v>10170.780000000001</v>
      </c>
      <c r="I3965" s="65">
        <v>3202.31</v>
      </c>
      <c r="J3965" s="65">
        <v>2502.1799999999998</v>
      </c>
      <c r="K3965" s="65">
        <v>3272.05</v>
      </c>
      <c r="L3965" s="65">
        <v>-1811.6</v>
      </c>
      <c r="M3965" s="65">
        <v>-4398.8999999999996</v>
      </c>
      <c r="N3965" s="65">
        <v>-9586.1999999999989</v>
      </c>
      <c r="O3965" s="65">
        <v>2081.6</v>
      </c>
      <c r="P3965" s="65">
        <v>22983.424999999999</v>
      </c>
      <c r="Q3965" s="65">
        <v>1504.18</v>
      </c>
      <c r="R3965" s="65">
        <v>-23066.075000000001</v>
      </c>
      <c r="S3965" s="65">
        <v>-2841.28</v>
      </c>
      <c r="T3965" s="65">
        <v>9180.1949999999997</v>
      </c>
      <c r="U3965" s="65">
        <v>4465.7</v>
      </c>
      <c r="V3965" s="65">
        <v>-1488.9550000000008</v>
      </c>
    </row>
    <row r="3966" spans="1:22" x14ac:dyDescent="0.25">
      <c r="A3966">
        <v>3950</v>
      </c>
      <c r="B3966" s="65">
        <v>39.7849</v>
      </c>
      <c r="C3966" s="65">
        <v>318.3023</v>
      </c>
      <c r="D3966" s="65">
        <v>14.194599999999999</v>
      </c>
      <c r="E3966" s="65">
        <v>219.9845</v>
      </c>
      <c r="F3966" s="65">
        <v>3201.1469000000002</v>
      </c>
      <c r="G3966" s="65">
        <v>2632.4609999999998</v>
      </c>
      <c r="H3966" s="65">
        <v>10374.9017</v>
      </c>
      <c r="I3966" s="65">
        <v>3153.2467000000001</v>
      </c>
      <c r="J3966" s="65">
        <v>2568.9796000000001</v>
      </c>
      <c r="K3966" s="65">
        <v>3277.9960000000001</v>
      </c>
      <c r="L3966" s="65">
        <v>4375.7</v>
      </c>
      <c r="M3966" s="65">
        <v>5846.55</v>
      </c>
      <c r="N3966" s="65">
        <v>4110.5999999999995</v>
      </c>
      <c r="O3966" s="65">
        <v>12711</v>
      </c>
      <c r="P3966" s="65">
        <v>5622.1500000000005</v>
      </c>
      <c r="Q3966" s="65">
        <v>7768.28</v>
      </c>
      <c r="R3966" s="65">
        <v>-33272.019999999997</v>
      </c>
      <c r="S3966" s="65">
        <v>2064.61</v>
      </c>
      <c r="T3966" s="65">
        <v>-839.46</v>
      </c>
      <c r="U3966" s="65">
        <v>3276.1600000000003</v>
      </c>
      <c r="V3966" s="65">
        <v>11663.570000000003</v>
      </c>
    </row>
    <row r="3967" spans="1:22" x14ac:dyDescent="0.25">
      <c r="A3967">
        <v>3951</v>
      </c>
      <c r="B3967" s="65">
        <v>42.37</v>
      </c>
      <c r="C3967" s="65">
        <v>325.01</v>
      </c>
      <c r="D3967" s="65">
        <v>14.44</v>
      </c>
      <c r="E3967" s="65">
        <v>223.35</v>
      </c>
      <c r="F3967" s="65">
        <v>3215.86</v>
      </c>
      <c r="G3967" s="65">
        <v>2703.15</v>
      </c>
      <c r="H3967" s="65">
        <v>9615.93</v>
      </c>
      <c r="I3967" s="65">
        <v>3160.32</v>
      </c>
      <c r="J3967" s="65">
        <v>2591.35</v>
      </c>
      <c r="K3967" s="65">
        <v>3351.5</v>
      </c>
      <c r="L3967" s="65">
        <v>-13723.5</v>
      </c>
      <c r="M3967" s="65">
        <v>-4213.8</v>
      </c>
      <c r="N3967" s="65">
        <v>-5366.4</v>
      </c>
      <c r="O3967" s="65">
        <v>5976.8</v>
      </c>
      <c r="P3967" s="65">
        <v>1945.0250000000001</v>
      </c>
      <c r="Q3967" s="65">
        <v>-6368.88</v>
      </c>
      <c r="R3967" s="65">
        <v>4676.5200000000004</v>
      </c>
      <c r="S3967" s="65">
        <v>1356.8799999999999</v>
      </c>
      <c r="T3967" s="65">
        <v>-4195.5450000000001</v>
      </c>
      <c r="U3967" s="65">
        <v>-11425.36</v>
      </c>
      <c r="V3967" s="65">
        <v>-31338.26</v>
      </c>
    </row>
    <row r="3968" spans="1:22" x14ac:dyDescent="0.25">
      <c r="A3968">
        <v>3952</v>
      </c>
      <c r="B3968" s="65">
        <v>38.669199999999996</v>
      </c>
      <c r="C3968" s="65">
        <v>315.65960000000001</v>
      </c>
      <c r="D3968" s="65">
        <v>14.2393</v>
      </c>
      <c r="E3968" s="65">
        <v>228.79759999999999</v>
      </c>
      <c r="F3968" s="65">
        <v>3198.1622000000002</v>
      </c>
      <c r="G3968" s="65">
        <v>2669.2503999999999</v>
      </c>
      <c r="H3968" s="65">
        <v>9706.8860999999997</v>
      </c>
      <c r="I3968" s="65">
        <v>3184.3108999999999</v>
      </c>
      <c r="J3968" s="65">
        <v>2540.4436000000001</v>
      </c>
      <c r="K3968" s="65">
        <v>3257.0907999999999</v>
      </c>
      <c r="L3968" s="65">
        <v>12185.599999999999</v>
      </c>
      <c r="M3968" s="65">
        <v>9810.6</v>
      </c>
      <c r="N3968" s="65">
        <v>2367.2999999999997</v>
      </c>
      <c r="O3968" s="65">
        <v>-4915.2</v>
      </c>
      <c r="P3968" s="65">
        <v>6368.3249999999998</v>
      </c>
      <c r="Q3968" s="65">
        <v>410.40000000000003</v>
      </c>
      <c r="R3968" s="65">
        <v>128.76000000000002</v>
      </c>
      <c r="S3968" s="65">
        <v>-1041.8100000000002</v>
      </c>
      <c r="T3968" s="65">
        <v>3440.9399999999996</v>
      </c>
      <c r="U3968" s="65">
        <v>7457.2000000000007</v>
      </c>
      <c r="V3968" s="65">
        <v>36212.114999999991</v>
      </c>
    </row>
    <row r="3969" spans="1:22" x14ac:dyDescent="0.25">
      <c r="A3969">
        <v>3953</v>
      </c>
      <c r="B3969" s="65">
        <v>41.47</v>
      </c>
      <c r="C3969" s="65">
        <v>334.45</v>
      </c>
      <c r="D3969" s="65">
        <v>14.29</v>
      </c>
      <c r="E3969" s="65">
        <v>228.95</v>
      </c>
      <c r="F3969" s="65">
        <v>3044.03</v>
      </c>
      <c r="G3969" s="65">
        <v>2677.1</v>
      </c>
      <c r="H3969" s="65">
        <v>9754.43</v>
      </c>
      <c r="I3969" s="65">
        <v>3180.74</v>
      </c>
      <c r="J3969" s="65">
        <v>2569.2399999999998</v>
      </c>
      <c r="K3969" s="65">
        <v>3315.67</v>
      </c>
      <c r="L3969" s="65">
        <v>-7406.7000000000007</v>
      </c>
      <c r="M3969" s="65">
        <v>-18377.849999999999</v>
      </c>
      <c r="N3969" s="65">
        <v>323.7</v>
      </c>
      <c r="O3969" s="65">
        <v>-5222.6000000000004</v>
      </c>
      <c r="P3969" s="65">
        <v>44902.05</v>
      </c>
      <c r="Q3969" s="65">
        <v>-1158.72</v>
      </c>
      <c r="R3969" s="65">
        <v>-2248.19</v>
      </c>
      <c r="S3969" s="65">
        <v>-685.09</v>
      </c>
      <c r="T3969" s="65">
        <v>-878.18999999999994</v>
      </c>
      <c r="U3969" s="65">
        <v>-4258.58</v>
      </c>
      <c r="V3969" s="65">
        <v>4989.8300000000054</v>
      </c>
    </row>
    <row r="3970" spans="1:22" x14ac:dyDescent="0.25">
      <c r="A3970">
        <v>3954</v>
      </c>
      <c r="B3970" s="65">
        <v>40.889600000000002</v>
      </c>
      <c r="C3970" s="65">
        <v>333.9323</v>
      </c>
      <c r="D3970" s="65">
        <v>14.181800000000001</v>
      </c>
      <c r="E3970" s="65">
        <v>224.0498</v>
      </c>
      <c r="F3970" s="65">
        <v>3200.3829999999998</v>
      </c>
      <c r="G3970" s="65">
        <v>2671.0318000000002</v>
      </c>
      <c r="H3970" s="65">
        <v>9536.5892999999996</v>
      </c>
      <c r="I3970" s="65">
        <v>3150.3737000000001</v>
      </c>
      <c r="J3970" s="65">
        <v>2562.0043999999998</v>
      </c>
      <c r="K3970" s="65">
        <v>3293.5895</v>
      </c>
      <c r="L3970" s="65">
        <v>-3357.2000000000003</v>
      </c>
      <c r="M3970" s="65">
        <v>-17598.45</v>
      </c>
      <c r="N3970" s="65">
        <v>4609.8</v>
      </c>
      <c r="O3970" s="65">
        <v>4580.3999999999996</v>
      </c>
      <c r="P3970" s="65">
        <v>5813.125</v>
      </c>
      <c r="Q3970" s="65">
        <v>54.120000000000005</v>
      </c>
      <c r="R3970" s="65">
        <v>8643.6</v>
      </c>
      <c r="S3970" s="65">
        <v>2351.9100000000003</v>
      </c>
      <c r="T3970" s="65">
        <v>206.82</v>
      </c>
      <c r="U3970" s="65">
        <v>157.46</v>
      </c>
      <c r="V3970" s="65">
        <v>5461.5849999999982</v>
      </c>
    </row>
    <row r="3971" spans="1:22" x14ac:dyDescent="0.25">
      <c r="A3971">
        <v>3955</v>
      </c>
      <c r="B3971" s="65">
        <v>41.53</v>
      </c>
      <c r="C3971" s="65">
        <v>325.72000000000003</v>
      </c>
      <c r="D3971" s="65">
        <v>14.12</v>
      </c>
      <c r="E3971" s="65">
        <v>230.38</v>
      </c>
      <c r="F3971" s="65">
        <v>3185.17</v>
      </c>
      <c r="G3971" s="65">
        <v>2661.57</v>
      </c>
      <c r="H3971" s="65">
        <v>9629.35</v>
      </c>
      <c r="I3971" s="65">
        <v>3179.37</v>
      </c>
      <c r="J3971" s="65">
        <v>2521.5700000000002</v>
      </c>
      <c r="K3971" s="65">
        <v>3328.5</v>
      </c>
      <c r="L3971" s="65">
        <v>-7847</v>
      </c>
      <c r="M3971" s="65">
        <v>-5274.6</v>
      </c>
      <c r="N3971" s="65">
        <v>7098</v>
      </c>
      <c r="O3971" s="65">
        <v>-8082.0000000000009</v>
      </c>
      <c r="P3971" s="65">
        <v>9616.9499999999989</v>
      </c>
      <c r="Q3971" s="65">
        <v>1946.7199999999998</v>
      </c>
      <c r="R3971" s="65">
        <v>4005.5750000000003</v>
      </c>
      <c r="S3971" s="65">
        <v>-547.23</v>
      </c>
      <c r="T3971" s="65">
        <v>6271.5300000000007</v>
      </c>
      <c r="U3971" s="65">
        <v>-6823.74</v>
      </c>
      <c r="V3971" s="65">
        <v>364.20499999999811</v>
      </c>
    </row>
    <row r="3972" spans="1:22" x14ac:dyDescent="0.25">
      <c r="A3972">
        <v>3956</v>
      </c>
      <c r="B3972" s="65">
        <v>39.567300000000003</v>
      </c>
      <c r="C3972" s="65">
        <v>323.24079999999998</v>
      </c>
      <c r="D3972" s="65">
        <v>14.8</v>
      </c>
      <c r="E3972" s="65">
        <v>229.98820000000001</v>
      </c>
      <c r="F3972" s="65">
        <v>3385.4090999999999</v>
      </c>
      <c r="G3972" s="65">
        <v>2660.8681000000001</v>
      </c>
      <c r="H3972" s="65">
        <v>9811.41</v>
      </c>
      <c r="I3972" s="65">
        <v>3143.8982999999998</v>
      </c>
      <c r="J3972" s="65">
        <v>2583.3317000000002</v>
      </c>
      <c r="K3972" s="65">
        <v>3291.3168000000001</v>
      </c>
      <c r="L3972" s="65">
        <v>5898.9</v>
      </c>
      <c r="M3972" s="65">
        <v>-1561.1999999999998</v>
      </c>
      <c r="N3972" s="65">
        <v>-19500</v>
      </c>
      <c r="O3972" s="65">
        <v>-7296.4000000000005</v>
      </c>
      <c r="P3972" s="65">
        <v>-40443.399999999994</v>
      </c>
      <c r="Q3972" s="65">
        <v>2086.86</v>
      </c>
      <c r="R3972" s="65">
        <v>-5097.4350000000004</v>
      </c>
      <c r="S3972" s="65">
        <v>2999.45</v>
      </c>
      <c r="T3972" s="65">
        <v>-2992.2750000000001</v>
      </c>
      <c r="U3972" s="65">
        <v>612</v>
      </c>
      <c r="V3972" s="65">
        <v>-65293.499999999985</v>
      </c>
    </row>
    <row r="3973" spans="1:22" x14ac:dyDescent="0.25">
      <c r="A3973">
        <v>3957</v>
      </c>
      <c r="B3973" s="65">
        <v>39.76</v>
      </c>
      <c r="C3973" s="65">
        <v>314.2</v>
      </c>
      <c r="D3973" s="65">
        <v>13.81</v>
      </c>
      <c r="E3973" s="65">
        <v>221.33</v>
      </c>
      <c r="F3973" s="65">
        <v>3169.58</v>
      </c>
      <c r="G3973" s="65">
        <v>2681.8</v>
      </c>
      <c r="H3973" s="65">
        <v>10115.530000000001</v>
      </c>
      <c r="I3973" s="65">
        <v>3148.42</v>
      </c>
      <c r="J3973" s="65">
        <v>2589.16</v>
      </c>
      <c r="K3973" s="65">
        <v>3337.1</v>
      </c>
      <c r="L3973" s="65">
        <v>4539.5</v>
      </c>
      <c r="M3973" s="65">
        <v>11994.75</v>
      </c>
      <c r="N3973" s="65">
        <v>19059.3</v>
      </c>
      <c r="O3973" s="65">
        <v>10023.4</v>
      </c>
      <c r="P3973" s="65">
        <v>13513.400000000001</v>
      </c>
      <c r="Q3973" s="65">
        <v>-2100.46</v>
      </c>
      <c r="R3973" s="65">
        <v>-20303.29</v>
      </c>
      <c r="S3973" s="65">
        <v>2546.94</v>
      </c>
      <c r="T3973" s="65">
        <v>-3866.3850000000002</v>
      </c>
      <c r="U3973" s="65">
        <v>-8544.82</v>
      </c>
      <c r="V3973" s="65">
        <v>26862.335000000006</v>
      </c>
    </row>
    <row r="3974" spans="1:22" x14ac:dyDescent="0.25">
      <c r="A3974">
        <v>3958</v>
      </c>
      <c r="B3974" s="65">
        <v>40.593499999999999</v>
      </c>
      <c r="C3974" s="65">
        <v>315.04669999999999</v>
      </c>
      <c r="D3974" s="65">
        <v>14.2683</v>
      </c>
      <c r="E3974" s="65">
        <v>215.74459999999999</v>
      </c>
      <c r="F3974" s="65">
        <v>3035.9868000000001</v>
      </c>
      <c r="G3974" s="65">
        <v>2610.2296000000001</v>
      </c>
      <c r="H3974" s="65">
        <v>10082.8086</v>
      </c>
      <c r="I3974" s="65">
        <v>3157.4627</v>
      </c>
      <c r="J3974" s="65">
        <v>2583.2352000000001</v>
      </c>
      <c r="K3974" s="65">
        <v>3345.4884000000002</v>
      </c>
      <c r="L3974" s="65">
        <v>-1284.5</v>
      </c>
      <c r="M3974" s="65">
        <v>10729.949999999999</v>
      </c>
      <c r="N3974" s="65">
        <v>1236.3</v>
      </c>
      <c r="O3974" s="65">
        <v>21190.799999999999</v>
      </c>
      <c r="P3974" s="65">
        <v>46912.174999999996</v>
      </c>
      <c r="Q3974" s="65">
        <v>12214.56</v>
      </c>
      <c r="R3974" s="65">
        <v>-18667.365000000002</v>
      </c>
      <c r="S3974" s="65">
        <v>1643.01</v>
      </c>
      <c r="T3974" s="65">
        <v>-2977.8</v>
      </c>
      <c r="U3974" s="65">
        <v>-10222.32</v>
      </c>
      <c r="V3974" s="65">
        <v>60774.809999999976</v>
      </c>
    </row>
    <row r="3975" spans="1:22" x14ac:dyDescent="0.25">
      <c r="A3975">
        <v>3959</v>
      </c>
      <c r="B3975" s="65">
        <v>41.27</v>
      </c>
      <c r="C3975" s="65">
        <v>320.45999999999998</v>
      </c>
      <c r="D3975" s="65">
        <v>14.99</v>
      </c>
      <c r="E3975" s="65">
        <v>234.72</v>
      </c>
      <c r="F3975" s="65">
        <v>3163.6</v>
      </c>
      <c r="G3975" s="65">
        <v>2715.76</v>
      </c>
      <c r="H3975" s="65">
        <v>9865.85</v>
      </c>
      <c r="I3975" s="65">
        <v>3180.48</v>
      </c>
      <c r="J3975" s="65">
        <v>2582.14</v>
      </c>
      <c r="K3975" s="65">
        <v>3233.41</v>
      </c>
      <c r="L3975" s="65">
        <v>-6031.9000000000005</v>
      </c>
      <c r="M3975" s="65">
        <v>2615.4</v>
      </c>
      <c r="N3975" s="65">
        <v>-26754.000000000004</v>
      </c>
      <c r="O3975" s="65">
        <v>-16758.600000000002</v>
      </c>
      <c r="P3975" s="65">
        <v>15008.6</v>
      </c>
      <c r="Q3975" s="65">
        <v>-8891.2999999999993</v>
      </c>
      <c r="R3975" s="65">
        <v>-7819.2350000000006</v>
      </c>
      <c r="S3975" s="65">
        <v>-658.88</v>
      </c>
      <c r="T3975" s="65">
        <v>-2813.3250000000003</v>
      </c>
      <c r="U3975" s="65">
        <v>12192.98</v>
      </c>
      <c r="V3975" s="65">
        <v>-39910.259999999995</v>
      </c>
    </row>
    <row r="3976" spans="1:22" x14ac:dyDescent="0.25">
      <c r="A3976">
        <v>3960</v>
      </c>
      <c r="B3976" s="65">
        <v>40.052300000000002</v>
      </c>
      <c r="C3976" s="65">
        <v>334.34089999999998</v>
      </c>
      <c r="D3976" s="65">
        <v>14.6981</v>
      </c>
      <c r="E3976" s="65">
        <v>228.01159999999999</v>
      </c>
      <c r="F3976" s="65">
        <v>3220.9151000000002</v>
      </c>
      <c r="G3976" s="65">
        <v>2707.0216</v>
      </c>
      <c r="H3976" s="65">
        <v>9833.3734999999997</v>
      </c>
      <c r="I3976" s="65">
        <v>3176.2698999999998</v>
      </c>
      <c r="J3976" s="65">
        <v>2560.2804000000001</v>
      </c>
      <c r="K3976" s="65">
        <v>3311.0351999999998</v>
      </c>
      <c r="L3976" s="65">
        <v>2503.9</v>
      </c>
      <c r="M3976" s="65">
        <v>-18211.350000000002</v>
      </c>
      <c r="N3976" s="65">
        <v>-15525.9</v>
      </c>
      <c r="O3976" s="65">
        <v>-3343.2</v>
      </c>
      <c r="P3976" s="65">
        <v>680.1</v>
      </c>
      <c r="Q3976" s="65">
        <v>-7143.84</v>
      </c>
      <c r="R3976" s="65">
        <v>-6195.61</v>
      </c>
      <c r="S3976" s="65">
        <v>-237.71</v>
      </c>
      <c r="T3976" s="65">
        <v>465.41999999999996</v>
      </c>
      <c r="U3976" s="65">
        <v>-3331.6800000000003</v>
      </c>
      <c r="V3976" s="65">
        <v>-50339.87000000001</v>
      </c>
    </row>
    <row r="3977" spans="1:22" x14ac:dyDescent="0.25">
      <c r="A3977">
        <v>3961</v>
      </c>
      <c r="B3977" s="65">
        <v>38.86</v>
      </c>
      <c r="C3977" s="65">
        <v>324.52</v>
      </c>
      <c r="D3977" s="65">
        <v>14.24</v>
      </c>
      <c r="E3977" s="65">
        <v>226.04</v>
      </c>
      <c r="F3977" s="65">
        <v>3241.92</v>
      </c>
      <c r="G3977" s="65">
        <v>2666.93</v>
      </c>
      <c r="H3977" s="65">
        <v>9822.2099999999991</v>
      </c>
      <c r="I3977" s="65">
        <v>3099.32</v>
      </c>
      <c r="J3977" s="65">
        <v>2613.38</v>
      </c>
      <c r="K3977" s="65">
        <v>3309.3</v>
      </c>
      <c r="L3977" s="65">
        <v>10878.7</v>
      </c>
      <c r="M3977" s="65">
        <v>-3479.7</v>
      </c>
      <c r="N3977" s="65">
        <v>2340</v>
      </c>
      <c r="O3977" s="65">
        <v>599.19999999999993</v>
      </c>
      <c r="P3977" s="65">
        <v>-4572.3500000000004</v>
      </c>
      <c r="Q3977" s="65">
        <v>874.64</v>
      </c>
      <c r="R3977" s="65">
        <v>-5637.19</v>
      </c>
      <c r="S3977" s="65">
        <v>7457.46</v>
      </c>
      <c r="T3977" s="65">
        <v>-7499.4000000000005</v>
      </c>
      <c r="U3977" s="65">
        <v>-2983.66</v>
      </c>
      <c r="V3977" s="65">
        <v>-2022.2999999999984</v>
      </c>
    </row>
    <row r="3978" spans="1:22" x14ac:dyDescent="0.25">
      <c r="A3978">
        <v>3962</v>
      </c>
      <c r="B3978" s="65">
        <v>40.655000000000001</v>
      </c>
      <c r="C3978" s="65">
        <v>317.46539999999999</v>
      </c>
      <c r="D3978" s="65">
        <v>14.417199999999999</v>
      </c>
      <c r="E3978" s="65">
        <v>232.71090000000001</v>
      </c>
      <c r="F3978" s="65">
        <v>3217.9812999999999</v>
      </c>
      <c r="G3978" s="65">
        <v>2659.319</v>
      </c>
      <c r="H3978" s="65">
        <v>9782.6970999999994</v>
      </c>
      <c r="I3978" s="65">
        <v>3119.8442</v>
      </c>
      <c r="J3978" s="65">
        <v>2556.6514999999999</v>
      </c>
      <c r="K3978" s="65">
        <v>3274.9929000000002</v>
      </c>
      <c r="L3978" s="65">
        <v>-1715</v>
      </c>
      <c r="M3978" s="65">
        <v>7101.9000000000005</v>
      </c>
      <c r="N3978" s="65">
        <v>-4570.8</v>
      </c>
      <c r="O3978" s="65">
        <v>-12741.8</v>
      </c>
      <c r="P3978" s="65">
        <v>1413.5500000000002</v>
      </c>
      <c r="Q3978" s="65">
        <v>2396.6799999999998</v>
      </c>
      <c r="R3978" s="65">
        <v>-3661.79</v>
      </c>
      <c r="S3978" s="65">
        <v>5404.86</v>
      </c>
      <c r="T3978" s="65">
        <v>1009.755</v>
      </c>
      <c r="U3978" s="65">
        <v>3876.78</v>
      </c>
      <c r="V3978" s="65">
        <v>-1485.8649999999984</v>
      </c>
    </row>
    <row r="3979" spans="1:22" x14ac:dyDescent="0.25">
      <c r="A3979">
        <v>3963</v>
      </c>
      <c r="B3979" s="65">
        <v>41.55</v>
      </c>
      <c r="C3979" s="65">
        <v>318.76</v>
      </c>
      <c r="D3979" s="65">
        <v>14.4</v>
      </c>
      <c r="E3979" s="65">
        <v>227.72</v>
      </c>
      <c r="F3979" s="65">
        <v>3064.08</v>
      </c>
      <c r="G3979" s="65">
        <v>2704.68</v>
      </c>
      <c r="H3979" s="65">
        <v>9707.0400000000009</v>
      </c>
      <c r="I3979" s="65">
        <v>3265.84</v>
      </c>
      <c r="J3979" s="65">
        <v>2605.9899999999998</v>
      </c>
      <c r="K3979" s="65">
        <v>3301.05</v>
      </c>
      <c r="L3979" s="65">
        <v>-7951.9999999999991</v>
      </c>
      <c r="M3979" s="65">
        <v>5167.2</v>
      </c>
      <c r="N3979" s="65">
        <v>-3962.3999999999996</v>
      </c>
      <c r="O3979" s="65">
        <v>-2760.2000000000003</v>
      </c>
      <c r="P3979" s="65">
        <v>39888.350000000006</v>
      </c>
      <c r="Q3979" s="65">
        <v>-6674.54</v>
      </c>
      <c r="R3979" s="65">
        <v>120.825</v>
      </c>
      <c r="S3979" s="65">
        <v>-9195.17</v>
      </c>
      <c r="T3979" s="65">
        <v>-6391.3050000000003</v>
      </c>
      <c r="U3979" s="65">
        <v>-1334.3600000000001</v>
      </c>
      <c r="V3979" s="65">
        <v>6906.4000000000033</v>
      </c>
    </row>
    <row r="3980" spans="1:22" x14ac:dyDescent="0.25">
      <c r="A3980">
        <v>3964</v>
      </c>
      <c r="B3980" s="65">
        <v>40.842799999999997</v>
      </c>
      <c r="C3980" s="65">
        <v>321.86630000000002</v>
      </c>
      <c r="D3980" s="65">
        <v>14.653</v>
      </c>
      <c r="E3980" s="65">
        <v>233.1294</v>
      </c>
      <c r="F3980" s="65">
        <v>3133.2202000000002</v>
      </c>
      <c r="G3980" s="65">
        <v>2604.239</v>
      </c>
      <c r="H3980" s="65">
        <v>9751.4189999999999</v>
      </c>
      <c r="I3980" s="65">
        <v>3268.6963999999998</v>
      </c>
      <c r="J3980" s="65">
        <v>2556.3692000000001</v>
      </c>
      <c r="K3980" s="65">
        <v>3322.9841999999999</v>
      </c>
      <c r="L3980" s="65">
        <v>-3029.6</v>
      </c>
      <c r="M3980" s="65">
        <v>500.55</v>
      </c>
      <c r="N3980" s="65">
        <v>-13767</v>
      </c>
      <c r="O3980" s="65">
        <v>-13578.8</v>
      </c>
      <c r="P3980" s="65">
        <v>22603.825000000001</v>
      </c>
      <c r="Q3980" s="65">
        <v>13412.68</v>
      </c>
      <c r="R3980" s="65">
        <v>-2097.8850000000002</v>
      </c>
      <c r="S3980" s="65">
        <v>-9480.36</v>
      </c>
      <c r="T3980" s="65">
        <v>1052.1000000000001</v>
      </c>
      <c r="U3980" s="65">
        <v>-5721.48</v>
      </c>
      <c r="V3980" s="65">
        <v>-10105.969999999998</v>
      </c>
    </row>
    <row r="3981" spans="1:22" x14ac:dyDescent="0.25">
      <c r="A3981">
        <v>3965</v>
      </c>
      <c r="B3981" s="65">
        <v>40.49</v>
      </c>
      <c r="C3981" s="65">
        <v>312.83</v>
      </c>
      <c r="D3981" s="65">
        <v>14.57</v>
      </c>
      <c r="E3981" s="65">
        <v>234.74</v>
      </c>
      <c r="F3981" s="65">
        <v>3258.01</v>
      </c>
      <c r="G3981" s="65">
        <v>2720.63</v>
      </c>
      <c r="H3981" s="65">
        <v>9566.6</v>
      </c>
      <c r="I3981" s="65">
        <v>3133.37</v>
      </c>
      <c r="J3981" s="65">
        <v>2553.65</v>
      </c>
      <c r="K3981" s="65">
        <v>3332.95</v>
      </c>
      <c r="L3981" s="65">
        <v>-557.9</v>
      </c>
      <c r="M3981" s="65">
        <v>14059.05</v>
      </c>
      <c r="N3981" s="65">
        <v>-10650.9</v>
      </c>
      <c r="O3981" s="65">
        <v>-16808.599999999999</v>
      </c>
      <c r="P3981" s="65">
        <v>-8592.625</v>
      </c>
      <c r="Q3981" s="65">
        <v>-9864.66</v>
      </c>
      <c r="R3981" s="65">
        <v>7143.2449999999999</v>
      </c>
      <c r="S3981" s="65">
        <v>4051.9500000000003</v>
      </c>
      <c r="T3981" s="65">
        <v>1460.115</v>
      </c>
      <c r="U3981" s="65">
        <v>-7714.6600000000008</v>
      </c>
      <c r="V3981" s="65">
        <v>-27474.984999999997</v>
      </c>
    </row>
    <row r="3982" spans="1:22" x14ac:dyDescent="0.25">
      <c r="A3982">
        <v>3966</v>
      </c>
      <c r="B3982" s="65">
        <v>41.859900000000003</v>
      </c>
      <c r="C3982" s="65">
        <v>334.245</v>
      </c>
      <c r="D3982" s="65">
        <v>14.3169</v>
      </c>
      <c r="E3982" s="65">
        <v>226.33590000000001</v>
      </c>
      <c r="F3982" s="65">
        <v>3130.1174000000001</v>
      </c>
      <c r="G3982" s="65">
        <v>2643.5569999999998</v>
      </c>
      <c r="H3982" s="65">
        <v>9870.2767999999996</v>
      </c>
      <c r="I3982" s="65">
        <v>3204.3094000000001</v>
      </c>
      <c r="J3982" s="65">
        <v>2526.9659999999999</v>
      </c>
      <c r="K3982" s="65">
        <v>3329.4394000000002</v>
      </c>
      <c r="L3982" s="65">
        <v>-10149.299999999999</v>
      </c>
      <c r="M3982" s="65">
        <v>-18067.5</v>
      </c>
      <c r="N3982" s="65">
        <v>-659.09999999999991</v>
      </c>
      <c r="O3982" s="65">
        <v>8.2000000000000011</v>
      </c>
      <c r="P3982" s="65">
        <v>23379.525000000001</v>
      </c>
      <c r="Q3982" s="65">
        <v>5549.08</v>
      </c>
      <c r="R3982" s="65">
        <v>-8040.7749999999996</v>
      </c>
      <c r="S3982" s="65">
        <v>-3041.66</v>
      </c>
      <c r="T3982" s="65">
        <v>5462.58</v>
      </c>
      <c r="U3982" s="65">
        <v>-7012.52</v>
      </c>
      <c r="V3982" s="65">
        <v>-12571.469999999996</v>
      </c>
    </row>
    <row r="3983" spans="1:22" x14ac:dyDescent="0.25">
      <c r="A3983">
        <v>3967</v>
      </c>
      <c r="B3983" s="65">
        <v>41.5</v>
      </c>
      <c r="C3983" s="65">
        <v>323.58999999999997</v>
      </c>
      <c r="D3983" s="65">
        <v>14.75</v>
      </c>
      <c r="E3983" s="65">
        <v>228.15</v>
      </c>
      <c r="F3983" s="65">
        <v>3123.42</v>
      </c>
      <c r="G3983" s="65">
        <v>2675.16</v>
      </c>
      <c r="H3983" s="65">
        <v>9857.93</v>
      </c>
      <c r="I3983" s="65">
        <v>3174.37</v>
      </c>
      <c r="J3983" s="65">
        <v>2556.85</v>
      </c>
      <c r="K3983" s="65">
        <v>3313.65</v>
      </c>
      <c r="L3983" s="65">
        <v>-7644.0000000000009</v>
      </c>
      <c r="M3983" s="65">
        <v>-2084.5499999999997</v>
      </c>
      <c r="N3983" s="65">
        <v>-17390.100000000002</v>
      </c>
      <c r="O3983" s="65">
        <v>-3623.6000000000004</v>
      </c>
      <c r="P3983" s="65">
        <v>25054.625</v>
      </c>
      <c r="Q3983" s="65">
        <v>-772.45999999999992</v>
      </c>
      <c r="R3983" s="65">
        <v>-7423.46</v>
      </c>
      <c r="S3983" s="65">
        <v>-47.339999999999996</v>
      </c>
      <c r="T3983" s="65">
        <v>980.44499999999994</v>
      </c>
      <c r="U3983" s="65">
        <v>-3853.7999999999997</v>
      </c>
      <c r="V3983" s="65">
        <v>-16804.240000000002</v>
      </c>
    </row>
    <row r="3984" spans="1:22" x14ac:dyDescent="0.25">
      <c r="A3984">
        <v>3968</v>
      </c>
      <c r="B3984" s="65">
        <v>40.319200000000002</v>
      </c>
      <c r="C3984" s="65">
        <v>335.238</v>
      </c>
      <c r="D3984" s="65">
        <v>14.19</v>
      </c>
      <c r="E3984" s="65">
        <v>207.02359999999999</v>
      </c>
      <c r="F3984" s="65">
        <v>3215.7456000000002</v>
      </c>
      <c r="G3984" s="65">
        <v>2671.1104</v>
      </c>
      <c r="H3984" s="65">
        <v>10009.313399999999</v>
      </c>
      <c r="I3984" s="65">
        <v>3184.7341999999999</v>
      </c>
      <c r="J3984" s="65">
        <v>2545.6496999999999</v>
      </c>
      <c r="K3984" s="65">
        <v>3222.8235</v>
      </c>
      <c r="L3984" s="65">
        <v>635.6</v>
      </c>
      <c r="M3984" s="65">
        <v>-19557</v>
      </c>
      <c r="N3984" s="65">
        <v>4290</v>
      </c>
      <c r="O3984" s="65">
        <v>38632.800000000003</v>
      </c>
      <c r="P3984" s="65">
        <v>1972.4749999999999</v>
      </c>
      <c r="Q3984" s="65">
        <v>38.4</v>
      </c>
      <c r="R3984" s="65">
        <v>-14992.605</v>
      </c>
      <c r="S3984" s="65">
        <v>-1084.1400000000001</v>
      </c>
      <c r="T3984" s="65">
        <v>2660.0250000000001</v>
      </c>
      <c r="U3984" s="65">
        <v>14310.659999999998</v>
      </c>
      <c r="V3984" s="65">
        <v>26906.215</v>
      </c>
    </row>
    <row r="3985" spans="1:22" x14ac:dyDescent="0.25">
      <c r="A3985">
        <v>3969</v>
      </c>
      <c r="B3985" s="65">
        <v>41.52</v>
      </c>
      <c r="C3985" s="65">
        <v>327.99</v>
      </c>
      <c r="D3985" s="65">
        <v>14.39</v>
      </c>
      <c r="E3985" s="65">
        <v>223.28</v>
      </c>
      <c r="F3985" s="65">
        <v>3329.43</v>
      </c>
      <c r="G3985" s="65">
        <v>2750.4</v>
      </c>
      <c r="H3985" s="65">
        <v>9832.6</v>
      </c>
      <c r="I3985" s="65">
        <v>3277.99</v>
      </c>
      <c r="J3985" s="65">
        <v>2560.31</v>
      </c>
      <c r="K3985" s="65">
        <v>3245.28</v>
      </c>
      <c r="L3985" s="65">
        <v>-7773.5</v>
      </c>
      <c r="M3985" s="65">
        <v>-8684.5499999999993</v>
      </c>
      <c r="N3985" s="65">
        <v>-3603.6</v>
      </c>
      <c r="O3985" s="65">
        <v>6117.8</v>
      </c>
      <c r="P3985" s="65">
        <v>-26448.325000000001</v>
      </c>
      <c r="Q3985" s="65">
        <v>-15818.66</v>
      </c>
      <c r="R3985" s="65">
        <v>-6157.0650000000005</v>
      </c>
      <c r="S3985" s="65">
        <v>-10409.43</v>
      </c>
      <c r="T3985" s="65">
        <v>461.23500000000001</v>
      </c>
      <c r="U3985" s="65">
        <v>9819.26</v>
      </c>
      <c r="V3985" s="65">
        <v>-62496.835000000014</v>
      </c>
    </row>
    <row r="3986" spans="1:22" x14ac:dyDescent="0.25">
      <c r="A3986">
        <v>3970</v>
      </c>
      <c r="B3986" s="65">
        <v>39.609200000000001</v>
      </c>
      <c r="C3986" s="65">
        <v>320.75139999999999</v>
      </c>
      <c r="D3986" s="65">
        <v>14.7903</v>
      </c>
      <c r="E3986" s="65">
        <v>227.88210000000001</v>
      </c>
      <c r="F3986" s="65">
        <v>3267.1390000000001</v>
      </c>
      <c r="G3986" s="65">
        <v>2677.7175999999999</v>
      </c>
      <c r="H3986" s="65">
        <v>9682.2414000000008</v>
      </c>
      <c r="I3986" s="65">
        <v>3064.9920000000002</v>
      </c>
      <c r="J3986" s="65">
        <v>2560.0030999999999</v>
      </c>
      <c r="K3986" s="65">
        <v>3326.9955</v>
      </c>
      <c r="L3986" s="65">
        <v>5605.5999999999995</v>
      </c>
      <c r="M3986" s="65">
        <v>2172.9</v>
      </c>
      <c r="N3986" s="65">
        <v>-19121.7</v>
      </c>
      <c r="O3986" s="65">
        <v>-3084.2000000000003</v>
      </c>
      <c r="P3986" s="65">
        <v>-10875.875</v>
      </c>
      <c r="Q3986" s="65">
        <v>-1283.04</v>
      </c>
      <c r="R3986" s="65">
        <v>1360.9949999999999</v>
      </c>
      <c r="S3986" s="65">
        <v>10890.08</v>
      </c>
      <c r="T3986" s="65">
        <v>507.01500000000004</v>
      </c>
      <c r="U3986" s="65">
        <v>-6523.74</v>
      </c>
      <c r="V3986" s="65">
        <v>-20351.965000000004</v>
      </c>
    </row>
    <row r="3987" spans="1:22" x14ac:dyDescent="0.25">
      <c r="A3987">
        <v>3971</v>
      </c>
      <c r="B3987" s="65">
        <v>39.61</v>
      </c>
      <c r="C3987" s="65">
        <v>321.04000000000002</v>
      </c>
      <c r="D3987" s="65">
        <v>14.17</v>
      </c>
      <c r="E3987" s="65">
        <v>229.02</v>
      </c>
      <c r="F3987" s="65">
        <v>3193.96</v>
      </c>
      <c r="G3987" s="65">
        <v>2627.73</v>
      </c>
      <c r="H3987" s="65">
        <v>9417.11</v>
      </c>
      <c r="I3987" s="65">
        <v>3180.66</v>
      </c>
      <c r="J3987" s="65">
        <v>2598.6999999999998</v>
      </c>
      <c r="K3987" s="65">
        <v>3242.4</v>
      </c>
      <c r="L3987" s="65">
        <v>5598.5999999999995</v>
      </c>
      <c r="M3987" s="65">
        <v>1735.8</v>
      </c>
      <c r="N3987" s="65">
        <v>5194.8</v>
      </c>
      <c r="O3987" s="65">
        <v>-5356.4</v>
      </c>
      <c r="P3987" s="65">
        <v>7419.5250000000005</v>
      </c>
      <c r="Q3987" s="65">
        <v>8715.4399999999987</v>
      </c>
      <c r="R3987" s="65">
        <v>14617.724999999999</v>
      </c>
      <c r="S3987" s="65">
        <v>-676.77</v>
      </c>
      <c r="T3987" s="65">
        <v>-5296.9500000000007</v>
      </c>
      <c r="U3987" s="65">
        <v>10395.16</v>
      </c>
      <c r="V3987" s="65">
        <v>42346.93</v>
      </c>
    </row>
    <row r="3988" spans="1:22" x14ac:dyDescent="0.25">
      <c r="A3988">
        <v>3972</v>
      </c>
      <c r="B3988" s="65">
        <v>39.568800000000003</v>
      </c>
      <c r="C3988" s="65">
        <v>325.04950000000002</v>
      </c>
      <c r="D3988" s="65">
        <v>14.9641</v>
      </c>
      <c r="E3988" s="65">
        <v>218.6942</v>
      </c>
      <c r="F3988" s="65">
        <v>3190.9814999999999</v>
      </c>
      <c r="G3988" s="65">
        <v>2684.4277000000002</v>
      </c>
      <c r="H3988" s="65">
        <v>9770.9809000000005</v>
      </c>
      <c r="I3988" s="65">
        <v>3123.4998999999998</v>
      </c>
      <c r="J3988" s="65">
        <v>2531.5639000000001</v>
      </c>
      <c r="K3988" s="65">
        <v>3352.7806999999998</v>
      </c>
      <c r="L3988" s="65">
        <v>5888.4</v>
      </c>
      <c r="M3988" s="65">
        <v>-4274.25</v>
      </c>
      <c r="N3988" s="65">
        <v>-25899.9</v>
      </c>
      <c r="O3988" s="65">
        <v>15291.6</v>
      </c>
      <c r="P3988" s="65">
        <v>8163.5000000000009</v>
      </c>
      <c r="Q3988" s="65">
        <v>-2625.06</v>
      </c>
      <c r="R3988" s="65">
        <v>-3075.98</v>
      </c>
      <c r="S3988" s="65">
        <v>5039.29</v>
      </c>
      <c r="T3988" s="65">
        <v>4772.8949999999995</v>
      </c>
      <c r="U3988" s="65">
        <v>-11680.78</v>
      </c>
      <c r="V3988" s="65">
        <v>-8400.2849999999999</v>
      </c>
    </row>
    <row r="3989" spans="1:22" x14ac:dyDescent="0.25">
      <c r="A3989">
        <v>3973</v>
      </c>
      <c r="B3989" s="65">
        <v>40.4</v>
      </c>
      <c r="C3989" s="65">
        <v>308.88</v>
      </c>
      <c r="D3989" s="65">
        <v>13.92</v>
      </c>
      <c r="E3989" s="65">
        <v>225.23</v>
      </c>
      <c r="F3989" s="65">
        <v>3236.97</v>
      </c>
      <c r="G3989" s="65">
        <v>2721.7</v>
      </c>
      <c r="H3989" s="65">
        <v>9394.24</v>
      </c>
      <c r="I3989" s="65">
        <v>3188.49</v>
      </c>
      <c r="J3989" s="65">
        <v>2646.45</v>
      </c>
      <c r="K3989" s="65">
        <v>3224.66</v>
      </c>
      <c r="L3989" s="65">
        <v>39.9</v>
      </c>
      <c r="M3989" s="65">
        <v>19975.8</v>
      </c>
      <c r="N3989" s="65">
        <v>14636.7</v>
      </c>
      <c r="O3989" s="65">
        <v>2221</v>
      </c>
      <c r="P3989" s="65">
        <v>-3333.125</v>
      </c>
      <c r="Q3989" s="65">
        <v>-10078.56</v>
      </c>
      <c r="R3989" s="65">
        <v>15761.089999999998</v>
      </c>
      <c r="S3989" s="65">
        <v>-1459.52</v>
      </c>
      <c r="T3989" s="65">
        <v>-12459.285</v>
      </c>
      <c r="U3989" s="65">
        <v>13943.46</v>
      </c>
      <c r="V3989" s="65">
        <v>39247.460000000006</v>
      </c>
    </row>
    <row r="3990" spans="1:22" x14ac:dyDescent="0.25">
      <c r="A3990">
        <v>3974</v>
      </c>
      <c r="B3990" s="65">
        <v>42.104399999999998</v>
      </c>
      <c r="C3990" s="65">
        <v>323.52420000000001</v>
      </c>
      <c r="D3990" s="65">
        <v>14.034700000000001</v>
      </c>
      <c r="E3990" s="65">
        <v>237.13939999999999</v>
      </c>
      <c r="F3990" s="65">
        <v>3365.9562000000001</v>
      </c>
      <c r="G3990" s="65">
        <v>2610.8346000000001</v>
      </c>
      <c r="H3990" s="65">
        <v>9704.0465000000004</v>
      </c>
      <c r="I3990" s="65">
        <v>3226.3681000000001</v>
      </c>
      <c r="J3990" s="65">
        <v>2571.9681</v>
      </c>
      <c r="K3990" s="65">
        <v>3259.4477000000002</v>
      </c>
      <c r="L3990" s="65">
        <v>-11860.8</v>
      </c>
      <c r="M3990" s="65">
        <v>-1986.3</v>
      </c>
      <c r="N3990" s="65">
        <v>10346.699999999999</v>
      </c>
      <c r="O3990" s="65">
        <v>-21598.799999999999</v>
      </c>
      <c r="P3990" s="65">
        <v>-35580.174999999996</v>
      </c>
      <c r="Q3990" s="65">
        <v>12093.56</v>
      </c>
      <c r="R3990" s="65">
        <v>270.74</v>
      </c>
      <c r="S3990" s="65">
        <v>-5247.53</v>
      </c>
      <c r="T3990" s="65">
        <v>-1287.7349999999999</v>
      </c>
      <c r="U3990" s="65">
        <v>6985.82</v>
      </c>
      <c r="V3990" s="65">
        <v>-47864.52</v>
      </c>
    </row>
    <row r="3991" spans="1:22" x14ac:dyDescent="0.25">
      <c r="A3991">
        <v>3975</v>
      </c>
      <c r="B3991" s="65">
        <v>40.590000000000003</v>
      </c>
      <c r="C3991" s="65">
        <v>317.06</v>
      </c>
      <c r="D3991" s="65">
        <v>14.26</v>
      </c>
      <c r="E3991" s="65">
        <v>226.53</v>
      </c>
      <c r="F3991" s="65">
        <v>3172.05</v>
      </c>
      <c r="G3991" s="65">
        <v>2657.21</v>
      </c>
      <c r="H3991" s="65">
        <v>9774.9</v>
      </c>
      <c r="I3991" s="65">
        <v>3172.19</v>
      </c>
      <c r="J3991" s="65">
        <v>2477.63</v>
      </c>
      <c r="K3991" s="65">
        <v>3303.71</v>
      </c>
      <c r="L3991" s="65">
        <v>-1263.5</v>
      </c>
      <c r="M3991" s="65">
        <v>7711.2</v>
      </c>
      <c r="N3991" s="65">
        <v>1446.9</v>
      </c>
      <c r="O3991" s="65">
        <v>-386.40000000000003</v>
      </c>
      <c r="P3991" s="65">
        <v>12895.5</v>
      </c>
      <c r="Q3991" s="65">
        <v>2818.88</v>
      </c>
      <c r="R3991" s="65">
        <v>-3271.7</v>
      </c>
      <c r="S3991" s="65">
        <v>169.84</v>
      </c>
      <c r="T3991" s="65">
        <v>12862.395</v>
      </c>
      <c r="U3991" s="65">
        <v>-1866.72</v>
      </c>
      <c r="V3991" s="65">
        <v>31116.395000000004</v>
      </c>
    </row>
    <row r="3992" spans="1:22" x14ac:dyDescent="0.25">
      <c r="A3992">
        <v>3976</v>
      </c>
      <c r="B3992" s="65">
        <v>40.169600000000003</v>
      </c>
      <c r="C3992" s="65">
        <v>324.11020000000002</v>
      </c>
      <c r="D3992" s="65">
        <v>13.914300000000001</v>
      </c>
      <c r="E3992" s="65">
        <v>219.42529999999999</v>
      </c>
      <c r="F3992" s="65">
        <v>3320.4396000000002</v>
      </c>
      <c r="G3992" s="65">
        <v>2682.1188999999999</v>
      </c>
      <c r="H3992" s="65">
        <v>9541.7674999999999</v>
      </c>
      <c r="I3992" s="65">
        <v>3210.4641999999999</v>
      </c>
      <c r="J3992" s="65">
        <v>2571.4522000000002</v>
      </c>
      <c r="K3992" s="65">
        <v>3358.7217000000001</v>
      </c>
      <c r="L3992" s="65">
        <v>1682.8</v>
      </c>
      <c r="M3992" s="65">
        <v>-2865.2999999999997</v>
      </c>
      <c r="N3992" s="65">
        <v>15042.3</v>
      </c>
      <c r="O3992" s="65">
        <v>13829.4</v>
      </c>
      <c r="P3992" s="65">
        <v>-24201.025000000001</v>
      </c>
      <c r="Q3992" s="65">
        <v>-2163.2999999999997</v>
      </c>
      <c r="R3992" s="65">
        <v>8384.69</v>
      </c>
      <c r="S3992" s="65">
        <v>-3657.14</v>
      </c>
      <c r="T3992" s="65">
        <v>-1210.3500000000001</v>
      </c>
      <c r="U3992" s="65">
        <v>-12868.98</v>
      </c>
      <c r="V3992" s="65">
        <v>-8026.9050000000025</v>
      </c>
    </row>
    <row r="3993" spans="1:22" x14ac:dyDescent="0.25">
      <c r="A3993">
        <v>3977</v>
      </c>
      <c r="B3993" s="65">
        <v>40.119999999999997</v>
      </c>
      <c r="C3993" s="65">
        <v>311.06</v>
      </c>
      <c r="D3993" s="65">
        <v>14.29</v>
      </c>
      <c r="E3993" s="65">
        <v>230.97</v>
      </c>
      <c r="F3993" s="65">
        <v>3107.85</v>
      </c>
      <c r="G3993" s="65">
        <v>2719.81</v>
      </c>
      <c r="H3993" s="65">
        <v>9346.9599999999991</v>
      </c>
      <c r="I3993" s="65">
        <v>3107.07</v>
      </c>
      <c r="J3993" s="65">
        <v>2599.87</v>
      </c>
      <c r="K3993" s="65">
        <v>3294.51</v>
      </c>
      <c r="L3993" s="65">
        <v>2028.6</v>
      </c>
      <c r="M3993" s="65">
        <v>16710.899999999998</v>
      </c>
      <c r="N3993" s="65">
        <v>460.2</v>
      </c>
      <c r="O3993" s="65">
        <v>-9267.2000000000007</v>
      </c>
      <c r="P3993" s="65">
        <v>28947.075000000001</v>
      </c>
      <c r="Q3993" s="65">
        <v>-9702.1</v>
      </c>
      <c r="R3993" s="65">
        <v>18124.955000000002</v>
      </c>
      <c r="S3993" s="65">
        <v>6682.72</v>
      </c>
      <c r="T3993" s="65">
        <v>-5472.585</v>
      </c>
      <c r="U3993" s="65">
        <v>-27.200000000000003</v>
      </c>
      <c r="V3993" s="65">
        <v>48485.365000000005</v>
      </c>
    </row>
    <row r="3994" spans="1:22" x14ac:dyDescent="0.25">
      <c r="A3994">
        <v>3978</v>
      </c>
      <c r="B3994" s="65">
        <v>39.987200000000001</v>
      </c>
      <c r="C3994" s="65">
        <v>327.24610000000001</v>
      </c>
      <c r="D3994" s="65">
        <v>14.5815</v>
      </c>
      <c r="E3994" s="65">
        <v>224.27119999999999</v>
      </c>
      <c r="F3994" s="65">
        <v>3196.4313000000002</v>
      </c>
      <c r="G3994" s="65">
        <v>2678.3892999999998</v>
      </c>
      <c r="H3994" s="65">
        <v>9392.0275999999994</v>
      </c>
      <c r="I3994" s="65">
        <v>3202.5383999999999</v>
      </c>
      <c r="J3994" s="65">
        <v>2538.0448999999999</v>
      </c>
      <c r="K3994" s="65">
        <v>3327.4045999999998</v>
      </c>
      <c r="L3994" s="65">
        <v>2959.6</v>
      </c>
      <c r="M3994" s="65">
        <v>-7569.15</v>
      </c>
      <c r="N3994" s="65">
        <v>-10978.499999999998</v>
      </c>
      <c r="O3994" s="65">
        <v>4137.6000000000004</v>
      </c>
      <c r="P3994" s="65">
        <v>6801.05</v>
      </c>
      <c r="Q3994" s="65">
        <v>-1417.38</v>
      </c>
      <c r="R3994" s="65">
        <v>15871.684999999999</v>
      </c>
      <c r="S3994" s="65">
        <v>-2864.5600000000004</v>
      </c>
      <c r="T3994" s="65">
        <v>3800.7449999999999</v>
      </c>
      <c r="U3994" s="65">
        <v>-6605.5599999999995</v>
      </c>
      <c r="V3994" s="65">
        <v>4135.5300000000025</v>
      </c>
    </row>
    <row r="3995" spans="1:22" x14ac:dyDescent="0.25">
      <c r="A3995">
        <v>3979</v>
      </c>
      <c r="B3995" s="65">
        <v>40.130000000000003</v>
      </c>
      <c r="C3995" s="65">
        <v>319.43</v>
      </c>
      <c r="D3995" s="65">
        <v>14.24</v>
      </c>
      <c r="E3995" s="65">
        <v>232.32</v>
      </c>
      <c r="F3995" s="65">
        <v>3451.96</v>
      </c>
      <c r="G3995" s="65">
        <v>2642.52</v>
      </c>
      <c r="H3995" s="65">
        <v>9674.91</v>
      </c>
      <c r="I3995" s="65">
        <v>3155.33</v>
      </c>
      <c r="J3995" s="65">
        <v>2550.5500000000002</v>
      </c>
      <c r="K3995" s="65">
        <v>3328.24</v>
      </c>
      <c r="L3995" s="65">
        <v>1962.1</v>
      </c>
      <c r="M3995" s="65">
        <v>4154.1000000000004</v>
      </c>
      <c r="N3995" s="65">
        <v>2410.1999999999998</v>
      </c>
      <c r="O3995" s="65">
        <v>-11967.2</v>
      </c>
      <c r="P3995" s="65">
        <v>-57080.350000000006</v>
      </c>
      <c r="Q3995" s="65">
        <v>5756.3200000000006</v>
      </c>
      <c r="R3995" s="65">
        <v>1727.43</v>
      </c>
      <c r="S3995" s="65">
        <v>1856.61</v>
      </c>
      <c r="T3995" s="65">
        <v>1924.5900000000001</v>
      </c>
      <c r="U3995" s="65">
        <v>-6773.2</v>
      </c>
      <c r="V3995" s="65">
        <v>-56029.400000000009</v>
      </c>
    </row>
    <row r="3996" spans="1:22" x14ac:dyDescent="0.25">
      <c r="A3996">
        <v>3980</v>
      </c>
      <c r="B3996" s="65">
        <v>40.485999999999997</v>
      </c>
      <c r="C3996" s="65">
        <v>322.35860000000002</v>
      </c>
      <c r="D3996" s="65">
        <v>14.592599999999999</v>
      </c>
      <c r="E3996" s="65">
        <v>217.53360000000001</v>
      </c>
      <c r="F3996" s="65">
        <v>3395.3017</v>
      </c>
      <c r="G3996" s="65">
        <v>2681.3130000000001</v>
      </c>
      <c r="H3996" s="65">
        <v>9845.7693999999992</v>
      </c>
      <c r="I3996" s="65">
        <v>3183.6768999999999</v>
      </c>
      <c r="J3996" s="65">
        <v>2549.8834999999999</v>
      </c>
      <c r="K3996" s="65">
        <v>3315.9013</v>
      </c>
      <c r="L3996" s="65">
        <v>-532</v>
      </c>
      <c r="M3996" s="65">
        <v>-237.89999999999998</v>
      </c>
      <c r="N3996" s="65">
        <v>-11411.400000000001</v>
      </c>
      <c r="O3996" s="65">
        <v>17612.8</v>
      </c>
      <c r="P3996" s="65">
        <v>-42916.55</v>
      </c>
      <c r="Q3996" s="65">
        <v>-2002.1200000000001</v>
      </c>
      <c r="R3996" s="65">
        <v>-6815.4049999999997</v>
      </c>
      <c r="S3996" s="65">
        <v>-978.41000000000008</v>
      </c>
      <c r="T3996" s="65">
        <v>2024.9550000000002</v>
      </c>
      <c r="U3996" s="65">
        <v>-4304.8999999999996</v>
      </c>
      <c r="V3996" s="65">
        <v>-49560.930000000008</v>
      </c>
    </row>
    <row r="3997" spans="1:22" x14ac:dyDescent="0.25">
      <c r="A3997">
        <v>3981</v>
      </c>
      <c r="B3997" s="65">
        <v>41.16</v>
      </c>
      <c r="C3997" s="65">
        <v>316.32</v>
      </c>
      <c r="D3997" s="65">
        <v>14.36</v>
      </c>
      <c r="E3997" s="65">
        <v>233.57</v>
      </c>
      <c r="F3997" s="65">
        <v>3252.97</v>
      </c>
      <c r="G3997" s="65">
        <v>2633.48</v>
      </c>
      <c r="H3997" s="65">
        <v>9312.85</v>
      </c>
      <c r="I3997" s="65">
        <v>3197.25</v>
      </c>
      <c r="J3997" s="65">
        <v>2535.42</v>
      </c>
      <c r="K3997" s="65">
        <v>3273.56</v>
      </c>
      <c r="L3997" s="65">
        <v>-5226.9000000000005</v>
      </c>
      <c r="M3997" s="65">
        <v>8818.7999999999993</v>
      </c>
      <c r="N3997" s="65">
        <v>-2211.3000000000002</v>
      </c>
      <c r="O3997" s="65">
        <v>-14463.4</v>
      </c>
      <c r="P3997" s="65">
        <v>-7334.1</v>
      </c>
      <c r="Q3997" s="65">
        <v>7564.9600000000009</v>
      </c>
      <c r="R3997" s="65">
        <v>19830.775000000001</v>
      </c>
      <c r="S3997" s="65">
        <v>-2335.73</v>
      </c>
      <c r="T3997" s="65">
        <v>4194.1350000000002</v>
      </c>
      <c r="U3997" s="65">
        <v>4163.2800000000007</v>
      </c>
      <c r="V3997" s="65">
        <v>13000.520000000002</v>
      </c>
    </row>
    <row r="3998" spans="1:22" x14ac:dyDescent="0.25">
      <c r="A3998">
        <v>3982</v>
      </c>
      <c r="B3998" s="65">
        <v>41.497399999999999</v>
      </c>
      <c r="C3998" s="65">
        <v>322.4941</v>
      </c>
      <c r="D3998" s="65">
        <v>14.3712</v>
      </c>
      <c r="E3998" s="65">
        <v>233.36609999999999</v>
      </c>
      <c r="F3998" s="65">
        <v>3223.7246</v>
      </c>
      <c r="G3998" s="65">
        <v>2700.4070999999999</v>
      </c>
      <c r="H3998" s="65">
        <v>9248.4279999999999</v>
      </c>
      <c r="I3998" s="65">
        <v>3172.5587999999998</v>
      </c>
      <c r="J3998" s="65">
        <v>2621.5994999999998</v>
      </c>
      <c r="K3998" s="65">
        <v>3267.5626999999999</v>
      </c>
      <c r="L3998" s="65">
        <v>-7611.7999999999993</v>
      </c>
      <c r="M3998" s="65">
        <v>-441.15</v>
      </c>
      <c r="N3998" s="65">
        <v>-2776.8</v>
      </c>
      <c r="O3998" s="65">
        <v>-14052.199999999999</v>
      </c>
      <c r="P3998" s="65">
        <v>-22.274999999999999</v>
      </c>
      <c r="Q3998" s="65">
        <v>-5820.9400000000005</v>
      </c>
      <c r="R3998" s="65">
        <v>23051.665000000001</v>
      </c>
      <c r="S3998" s="65">
        <v>133.4</v>
      </c>
      <c r="T3998" s="65">
        <v>-8732.4449999999997</v>
      </c>
      <c r="U3998" s="65">
        <v>5362.82</v>
      </c>
      <c r="V3998" s="65">
        <v>-10909.725</v>
      </c>
    </row>
    <row r="3999" spans="1:22" x14ac:dyDescent="0.25">
      <c r="A3999">
        <v>3983</v>
      </c>
      <c r="B3999" s="65">
        <v>39.15</v>
      </c>
      <c r="C3999" s="65">
        <v>318.52999999999997</v>
      </c>
      <c r="D3999" s="65">
        <v>14.55</v>
      </c>
      <c r="E3999" s="65">
        <v>231.69</v>
      </c>
      <c r="F3999" s="65">
        <v>3265.89</v>
      </c>
      <c r="G3999" s="65">
        <v>2595.2399999999998</v>
      </c>
      <c r="H3999" s="65">
        <v>9821.7000000000007</v>
      </c>
      <c r="I3999" s="65">
        <v>3156.11</v>
      </c>
      <c r="J3999" s="65">
        <v>2574.73</v>
      </c>
      <c r="K3999" s="65">
        <v>3317.39</v>
      </c>
      <c r="L3999" s="65">
        <v>8834</v>
      </c>
      <c r="M3999" s="65">
        <v>5504.1</v>
      </c>
      <c r="N3999" s="65">
        <v>-9898.2000000000007</v>
      </c>
      <c r="O3999" s="65">
        <v>-10697</v>
      </c>
      <c r="P3999" s="65">
        <v>-10564.225</v>
      </c>
      <c r="Q3999" s="65">
        <v>15213.12</v>
      </c>
      <c r="R3999" s="65">
        <v>-5612.03</v>
      </c>
      <c r="S3999" s="65">
        <v>1778.4099999999999</v>
      </c>
      <c r="T3999" s="65">
        <v>-1702.5450000000001</v>
      </c>
      <c r="U3999" s="65">
        <v>-4602.74</v>
      </c>
      <c r="V3999" s="65">
        <v>-11747.11</v>
      </c>
    </row>
    <row r="4000" spans="1:22" x14ac:dyDescent="0.25">
      <c r="A4000">
        <v>3984</v>
      </c>
      <c r="B4000" s="65">
        <v>40.135199999999998</v>
      </c>
      <c r="C4000" s="65">
        <v>325.48770000000002</v>
      </c>
      <c r="D4000" s="65">
        <v>13.9049</v>
      </c>
      <c r="E4000" s="65">
        <v>221.20060000000001</v>
      </c>
      <c r="F4000" s="65">
        <v>3067.2111</v>
      </c>
      <c r="G4000" s="65">
        <v>2674.2759999999998</v>
      </c>
      <c r="H4000" s="65">
        <v>9893.4927000000007</v>
      </c>
      <c r="I4000" s="65">
        <v>3152.5981000000002</v>
      </c>
      <c r="J4000" s="65">
        <v>2559.2062000000001</v>
      </c>
      <c r="K4000" s="65">
        <v>3286.3382999999999</v>
      </c>
      <c r="L4000" s="65">
        <v>1923.6</v>
      </c>
      <c r="M4000" s="65">
        <v>-4931.55</v>
      </c>
      <c r="N4000" s="65">
        <v>15408.9</v>
      </c>
      <c r="O4000" s="65">
        <v>10278.800000000001</v>
      </c>
      <c r="P4000" s="65">
        <v>39106.1</v>
      </c>
      <c r="Q4000" s="65">
        <v>-594.71999999999991</v>
      </c>
      <c r="R4000" s="65">
        <v>-9201.57</v>
      </c>
      <c r="S4000" s="65">
        <v>2129.4699999999998</v>
      </c>
      <c r="T4000" s="65">
        <v>626.54999999999995</v>
      </c>
      <c r="U4000" s="65">
        <v>1607.7000000000003</v>
      </c>
      <c r="V4000" s="65">
        <v>56353.279999999999</v>
      </c>
    </row>
    <row r="4001" spans="1:22" x14ac:dyDescent="0.25">
      <c r="A4001">
        <v>3985</v>
      </c>
      <c r="B4001" s="65">
        <v>41.69</v>
      </c>
      <c r="C4001" s="65">
        <v>313.27999999999997</v>
      </c>
      <c r="D4001" s="65">
        <v>14.21</v>
      </c>
      <c r="E4001" s="65">
        <v>225.67</v>
      </c>
      <c r="F4001" s="65">
        <v>3252.27</v>
      </c>
      <c r="G4001" s="65">
        <v>2681.09</v>
      </c>
      <c r="H4001" s="65">
        <v>9762.5400000000009</v>
      </c>
      <c r="I4001" s="65">
        <v>3071.55</v>
      </c>
      <c r="J4001" s="65">
        <v>2552.11</v>
      </c>
      <c r="K4001" s="65">
        <v>3309.93</v>
      </c>
      <c r="L4001" s="65">
        <v>-8967.6999999999989</v>
      </c>
      <c r="M4001" s="65">
        <v>13387.05</v>
      </c>
      <c r="N4001" s="65">
        <v>3685.5</v>
      </c>
      <c r="O4001" s="65">
        <v>1332.2</v>
      </c>
      <c r="P4001" s="65">
        <v>-7159.6</v>
      </c>
      <c r="Q4001" s="65">
        <v>-1957.14</v>
      </c>
      <c r="R4001" s="65">
        <v>-2654.0450000000001</v>
      </c>
      <c r="S4001" s="65">
        <v>10234.33</v>
      </c>
      <c r="T4001" s="65">
        <v>1690.395</v>
      </c>
      <c r="U4001" s="65">
        <v>-3111.12</v>
      </c>
      <c r="V4001" s="65">
        <v>6479.87</v>
      </c>
    </row>
    <row r="4002" spans="1:22" x14ac:dyDescent="0.25">
      <c r="A4002">
        <v>3986</v>
      </c>
      <c r="B4002" s="65">
        <v>39.2883</v>
      </c>
      <c r="C4002" s="65">
        <v>323.22289999999998</v>
      </c>
      <c r="D4002" s="65">
        <v>14.674799999999999</v>
      </c>
      <c r="E4002" s="65">
        <v>224.90700000000001</v>
      </c>
      <c r="F4002" s="65">
        <v>3171.1682999999998</v>
      </c>
      <c r="G4002" s="65">
        <v>2711.5983000000001</v>
      </c>
      <c r="H4002" s="65">
        <v>10072.632600000001</v>
      </c>
      <c r="I4002" s="65">
        <v>3165.7280999999998</v>
      </c>
      <c r="J4002" s="65">
        <v>2557.3418999999999</v>
      </c>
      <c r="K4002" s="65">
        <v>3356.5203999999999</v>
      </c>
      <c r="L4002" s="65">
        <v>7851.9</v>
      </c>
      <c r="M4002" s="65">
        <v>-1534.35</v>
      </c>
      <c r="N4002" s="65">
        <v>-14617.2</v>
      </c>
      <c r="O4002" s="65">
        <v>2866</v>
      </c>
      <c r="P4002" s="65">
        <v>13116.8</v>
      </c>
      <c r="Q4002" s="65">
        <v>-8059.18</v>
      </c>
      <c r="R4002" s="65">
        <v>-18158.564999999999</v>
      </c>
      <c r="S4002" s="65">
        <v>816.47</v>
      </c>
      <c r="T4002" s="65">
        <v>906.19499999999994</v>
      </c>
      <c r="U4002" s="65">
        <v>-12428.72</v>
      </c>
      <c r="V4002" s="65">
        <v>-29240.65</v>
      </c>
    </row>
    <row r="4003" spans="1:22" x14ac:dyDescent="0.25">
      <c r="A4003">
        <v>3987</v>
      </c>
      <c r="B4003" s="65">
        <v>40.61</v>
      </c>
      <c r="C4003" s="65">
        <v>327.45999999999998</v>
      </c>
      <c r="D4003" s="65">
        <v>13.74</v>
      </c>
      <c r="E4003" s="65">
        <v>226.14</v>
      </c>
      <c r="F4003" s="65">
        <v>3294.1</v>
      </c>
      <c r="G4003" s="65">
        <v>2656.45</v>
      </c>
      <c r="H4003" s="65">
        <v>9980.7900000000009</v>
      </c>
      <c r="I4003" s="65">
        <v>3230.62</v>
      </c>
      <c r="J4003" s="65">
        <v>2600.1</v>
      </c>
      <c r="K4003" s="65">
        <v>3355.87</v>
      </c>
      <c r="L4003" s="65">
        <v>-1373.4</v>
      </c>
      <c r="M4003" s="65">
        <v>-7890.1500000000005</v>
      </c>
      <c r="N4003" s="65">
        <v>21816.6</v>
      </c>
      <c r="O4003" s="65">
        <v>395.4</v>
      </c>
      <c r="P4003" s="65">
        <v>-17615.324999999997</v>
      </c>
      <c r="Q4003" s="65">
        <v>2969.98</v>
      </c>
      <c r="R4003" s="65">
        <v>-13566.445</v>
      </c>
      <c r="S4003" s="65">
        <v>-5673.05</v>
      </c>
      <c r="T4003" s="65">
        <v>-5507.0250000000005</v>
      </c>
      <c r="U4003" s="65">
        <v>-12299.1</v>
      </c>
      <c r="V4003" s="65">
        <v>-38742.514999999999</v>
      </c>
    </row>
    <row r="4004" spans="1:22" x14ac:dyDescent="0.25">
      <c r="A4004">
        <v>3988</v>
      </c>
      <c r="B4004" s="65">
        <v>40.204799999999999</v>
      </c>
      <c r="C4004" s="65">
        <v>324.46710000000002</v>
      </c>
      <c r="D4004" s="65">
        <v>14.488099999999999</v>
      </c>
      <c r="E4004" s="65">
        <v>230.58359999999999</v>
      </c>
      <c r="F4004" s="65">
        <v>3283.0072</v>
      </c>
      <c r="G4004" s="65">
        <v>2653.2206999999999</v>
      </c>
      <c r="H4004" s="65">
        <v>9532.7014999999992</v>
      </c>
      <c r="I4004" s="65">
        <v>3138.4209999999998</v>
      </c>
      <c r="J4004" s="65">
        <v>2601.4557</v>
      </c>
      <c r="K4004" s="65">
        <v>3294.9953999999998</v>
      </c>
      <c r="L4004" s="65">
        <v>1436.3999999999999</v>
      </c>
      <c r="M4004" s="65">
        <v>-3400.65</v>
      </c>
      <c r="N4004" s="65">
        <v>-7335.9</v>
      </c>
      <c r="O4004" s="65">
        <v>-8487.1999999999989</v>
      </c>
      <c r="P4004" s="65">
        <v>-14842.924999999999</v>
      </c>
      <c r="Q4004" s="65">
        <v>3616.34</v>
      </c>
      <c r="R4004" s="65">
        <v>8837.99</v>
      </c>
      <c r="S4004" s="65">
        <v>3547.1800000000003</v>
      </c>
      <c r="T4004" s="65">
        <v>-5710.875</v>
      </c>
      <c r="U4004" s="65">
        <v>-123.72000000000001</v>
      </c>
      <c r="V4004" s="65">
        <v>-22463.360000000001</v>
      </c>
    </row>
    <row r="4005" spans="1:22" x14ac:dyDescent="0.25">
      <c r="A4005">
        <v>3989</v>
      </c>
      <c r="B4005" s="65">
        <v>40.03</v>
      </c>
      <c r="C4005" s="65">
        <v>320.68</v>
      </c>
      <c r="D4005" s="65">
        <v>14.23</v>
      </c>
      <c r="E4005" s="65">
        <v>229.66</v>
      </c>
      <c r="F4005" s="65">
        <v>3311.05</v>
      </c>
      <c r="G4005" s="65">
        <v>2730.74</v>
      </c>
      <c r="H4005" s="65">
        <v>10384.790000000001</v>
      </c>
      <c r="I4005" s="65">
        <v>3187.42</v>
      </c>
      <c r="J4005" s="65">
        <v>2598.12</v>
      </c>
      <c r="K4005" s="65">
        <v>3336.74</v>
      </c>
      <c r="L4005" s="65">
        <v>2649.5</v>
      </c>
      <c r="M4005" s="65">
        <v>2283.15</v>
      </c>
      <c r="N4005" s="65">
        <v>2913.3</v>
      </c>
      <c r="O4005" s="65">
        <v>-6632.2</v>
      </c>
      <c r="P4005" s="65">
        <v>-21852.875</v>
      </c>
      <c r="Q4005" s="65">
        <v>-11887.2</v>
      </c>
      <c r="R4005" s="65">
        <v>-33766.6</v>
      </c>
      <c r="S4005" s="65">
        <v>-1352.68</v>
      </c>
      <c r="T4005" s="65">
        <v>-5209.7850000000008</v>
      </c>
      <c r="U4005" s="65">
        <v>-8471.9399999999987</v>
      </c>
      <c r="V4005" s="65">
        <v>-81327.33</v>
      </c>
    </row>
    <row r="4006" spans="1:22" x14ac:dyDescent="0.25">
      <c r="A4006">
        <v>3990</v>
      </c>
      <c r="B4006" s="65">
        <v>39.2714</v>
      </c>
      <c r="C4006" s="65">
        <v>322.80669999999998</v>
      </c>
      <c r="D4006" s="65">
        <v>14.2851</v>
      </c>
      <c r="E4006" s="65">
        <v>217.01310000000001</v>
      </c>
      <c r="F4006" s="65">
        <v>3305.0165999999999</v>
      </c>
      <c r="G4006" s="65">
        <v>2670.8456999999999</v>
      </c>
      <c r="H4006" s="65">
        <v>9626.2963</v>
      </c>
      <c r="I4006" s="65">
        <v>3271.7716999999998</v>
      </c>
      <c r="J4006" s="65">
        <v>2556.5513999999998</v>
      </c>
      <c r="K4006" s="65">
        <v>3301.0205000000001</v>
      </c>
      <c r="L4006" s="65">
        <v>7970.2000000000007</v>
      </c>
      <c r="M4006" s="65">
        <v>-910.05000000000007</v>
      </c>
      <c r="N4006" s="65">
        <v>581.1</v>
      </c>
      <c r="O4006" s="65">
        <v>18653.8</v>
      </c>
      <c r="P4006" s="65">
        <v>-20345.275000000001</v>
      </c>
      <c r="Q4006" s="65">
        <v>91.34</v>
      </c>
      <c r="R4006" s="65">
        <v>4158.25</v>
      </c>
      <c r="S4006" s="65">
        <v>-9787.89</v>
      </c>
      <c r="T4006" s="65">
        <v>1024.77</v>
      </c>
      <c r="U4006" s="65">
        <v>-1328.74</v>
      </c>
      <c r="V4006" s="65">
        <v>107.50499999999852</v>
      </c>
    </row>
    <row r="4007" spans="1:22" x14ac:dyDescent="0.25">
      <c r="A4007">
        <v>3991</v>
      </c>
      <c r="B4007" s="65">
        <v>40.659999999999997</v>
      </c>
      <c r="C4007" s="65">
        <v>321.92</v>
      </c>
      <c r="D4007" s="65">
        <v>14.17</v>
      </c>
      <c r="E4007" s="65">
        <v>227.42</v>
      </c>
      <c r="F4007" s="65">
        <v>3010.72</v>
      </c>
      <c r="G4007" s="65">
        <v>2580.6</v>
      </c>
      <c r="H4007" s="65">
        <v>9725.6200000000008</v>
      </c>
      <c r="I4007" s="65">
        <v>3175.23</v>
      </c>
      <c r="J4007" s="65">
        <v>2548.9699999999998</v>
      </c>
      <c r="K4007" s="65">
        <v>3350.7</v>
      </c>
      <c r="L4007" s="65">
        <v>-1734.6</v>
      </c>
      <c r="M4007" s="65">
        <v>420.90000000000003</v>
      </c>
      <c r="N4007" s="65">
        <v>5159.7</v>
      </c>
      <c r="O4007" s="65">
        <v>-2152.2000000000003</v>
      </c>
      <c r="P4007" s="65">
        <v>53228.95</v>
      </c>
      <c r="Q4007" s="65">
        <v>18140.04</v>
      </c>
      <c r="R4007" s="65">
        <v>-808.12500000000011</v>
      </c>
      <c r="S4007" s="65">
        <v>-133.93</v>
      </c>
      <c r="T4007" s="65">
        <v>2162.16</v>
      </c>
      <c r="U4007" s="65">
        <v>-11265.6</v>
      </c>
      <c r="V4007" s="65">
        <v>63017.29500000002</v>
      </c>
    </row>
    <row r="4008" spans="1:22" x14ac:dyDescent="0.25">
      <c r="A4008">
        <v>3992</v>
      </c>
      <c r="B4008" s="65">
        <v>38.4846</v>
      </c>
      <c r="C4008" s="65">
        <v>316.67450000000002</v>
      </c>
      <c r="D4008" s="65">
        <v>14.4566</v>
      </c>
      <c r="E4008" s="65">
        <v>231.84299999999999</v>
      </c>
      <c r="F4008" s="65">
        <v>3341.3279000000002</v>
      </c>
      <c r="G4008" s="65">
        <v>2745.8719999999998</v>
      </c>
      <c r="H4008" s="65">
        <v>10109.0429</v>
      </c>
      <c r="I4008" s="65">
        <v>3181.3011999999999</v>
      </c>
      <c r="J4008" s="65">
        <v>2561.5421999999999</v>
      </c>
      <c r="K4008" s="65">
        <v>3350.5666999999999</v>
      </c>
      <c r="L4008" s="65">
        <v>13477.8</v>
      </c>
      <c r="M4008" s="65">
        <v>8288.25</v>
      </c>
      <c r="N4008" s="65">
        <v>-6107.4</v>
      </c>
      <c r="O4008" s="65">
        <v>-11006</v>
      </c>
      <c r="P4008" s="65">
        <v>-29423.100000000002</v>
      </c>
      <c r="Q4008" s="65">
        <v>-14913.919999999998</v>
      </c>
      <c r="R4008" s="65">
        <v>-19979.079999999998</v>
      </c>
      <c r="S4008" s="65">
        <v>-740.84</v>
      </c>
      <c r="T4008" s="65">
        <v>276.14999999999998</v>
      </c>
      <c r="U4008" s="65">
        <v>-11237.98</v>
      </c>
      <c r="V4008" s="65">
        <v>-71366.12</v>
      </c>
    </row>
    <row r="4009" spans="1:22" x14ac:dyDescent="0.25">
      <c r="A4009">
        <v>3993</v>
      </c>
      <c r="B4009" s="65">
        <v>41.1</v>
      </c>
      <c r="C4009" s="65">
        <v>325.89</v>
      </c>
      <c r="D4009" s="65">
        <v>14.07</v>
      </c>
      <c r="E4009" s="65">
        <v>224.7</v>
      </c>
      <c r="F4009" s="65">
        <v>3187.7</v>
      </c>
      <c r="G4009" s="65">
        <v>2715.5</v>
      </c>
      <c r="H4009" s="65">
        <v>9763.02</v>
      </c>
      <c r="I4009" s="65">
        <v>3219.3</v>
      </c>
      <c r="J4009" s="65">
        <v>2548.33</v>
      </c>
      <c r="K4009" s="65">
        <v>3333.29</v>
      </c>
      <c r="L4009" s="65">
        <v>-4824.4000000000005</v>
      </c>
      <c r="M4009" s="65">
        <v>-5535.45</v>
      </c>
      <c r="N4009" s="65">
        <v>8985.6</v>
      </c>
      <c r="O4009" s="65">
        <v>3276.6000000000004</v>
      </c>
      <c r="P4009" s="65">
        <v>8984.1999999999989</v>
      </c>
      <c r="Q4009" s="65">
        <v>-8838.86</v>
      </c>
      <c r="R4009" s="65">
        <v>-2677.81</v>
      </c>
      <c r="S4009" s="65">
        <v>-4540.3599999999997</v>
      </c>
      <c r="T4009" s="65">
        <v>2257.665</v>
      </c>
      <c r="U4009" s="65">
        <v>-7783.4400000000005</v>
      </c>
      <c r="V4009" s="65">
        <v>-10696.255000000001</v>
      </c>
    </row>
    <row r="4010" spans="1:22" x14ac:dyDescent="0.25">
      <c r="A4010">
        <v>3994</v>
      </c>
      <c r="B4010" s="65">
        <v>40.710999999999999</v>
      </c>
      <c r="C4010" s="65">
        <v>327.4726</v>
      </c>
      <c r="D4010" s="65">
        <v>14.413</v>
      </c>
      <c r="E4010" s="65">
        <v>227.82570000000001</v>
      </c>
      <c r="F4010" s="65">
        <v>3111.3388</v>
      </c>
      <c r="G4010" s="65">
        <v>2678.7950999999998</v>
      </c>
      <c r="H4010" s="65">
        <v>10092.6962</v>
      </c>
      <c r="I4010" s="65">
        <v>3211.3755000000001</v>
      </c>
      <c r="J4010" s="65">
        <v>2506.6966000000002</v>
      </c>
      <c r="K4010" s="65">
        <v>3285.1457999999998</v>
      </c>
      <c r="L4010" s="65">
        <v>-2107</v>
      </c>
      <c r="M4010" s="65">
        <v>-7908.9</v>
      </c>
      <c r="N4010" s="65">
        <v>-4407</v>
      </c>
      <c r="O4010" s="65">
        <v>-2971.4</v>
      </c>
      <c r="P4010" s="65">
        <v>28074.174999999999</v>
      </c>
      <c r="Q4010" s="65">
        <v>-1498.54</v>
      </c>
      <c r="R4010" s="65">
        <v>-19161.744999999999</v>
      </c>
      <c r="S4010" s="65">
        <v>-3748.27</v>
      </c>
      <c r="T4010" s="65">
        <v>8502.99</v>
      </c>
      <c r="U4010" s="65">
        <v>1846.2</v>
      </c>
      <c r="V4010" s="65">
        <v>-3379.4900000000007</v>
      </c>
    </row>
    <row r="4011" spans="1:22" x14ac:dyDescent="0.25">
      <c r="A4011">
        <v>3995</v>
      </c>
      <c r="B4011" s="65">
        <v>41.27</v>
      </c>
      <c r="C4011" s="65">
        <v>315.86</v>
      </c>
      <c r="D4011" s="65">
        <v>14.52</v>
      </c>
      <c r="E4011" s="65">
        <v>220.37</v>
      </c>
      <c r="F4011" s="65">
        <v>3183.89</v>
      </c>
      <c r="G4011" s="65">
        <v>2681.07</v>
      </c>
      <c r="H4011" s="65">
        <v>9854.15</v>
      </c>
      <c r="I4011" s="65">
        <v>3137</v>
      </c>
      <c r="J4011" s="65">
        <v>2557.96</v>
      </c>
      <c r="K4011" s="65">
        <v>3313.21</v>
      </c>
      <c r="L4011" s="65">
        <v>-6039.6</v>
      </c>
      <c r="M4011" s="65">
        <v>9506.4</v>
      </c>
      <c r="N4011" s="65">
        <v>-8716.5</v>
      </c>
      <c r="O4011" s="65">
        <v>11944.2</v>
      </c>
      <c r="P4011" s="65">
        <v>9936.9250000000011</v>
      </c>
      <c r="Q4011" s="65">
        <v>-1953.78</v>
      </c>
      <c r="R4011" s="65">
        <v>-7234.47</v>
      </c>
      <c r="S4011" s="65">
        <v>3689.5000000000005</v>
      </c>
      <c r="T4011" s="65">
        <v>813.15000000000009</v>
      </c>
      <c r="U4011" s="65">
        <v>-3765.9799999999996</v>
      </c>
      <c r="V4011" s="65">
        <v>8179.845000000003</v>
      </c>
    </row>
    <row r="4012" spans="1:22" x14ac:dyDescent="0.25">
      <c r="A4012">
        <v>3996</v>
      </c>
      <c r="B4012" s="65">
        <v>40.982900000000001</v>
      </c>
      <c r="C4012" s="65">
        <v>324.13170000000002</v>
      </c>
      <c r="D4012" s="65">
        <v>14.2212</v>
      </c>
      <c r="E4012" s="65">
        <v>230.83260000000001</v>
      </c>
      <c r="F4012" s="65">
        <v>2913.6129000000001</v>
      </c>
      <c r="G4012" s="65">
        <v>2771.674</v>
      </c>
      <c r="H4012" s="65">
        <v>10089.2732</v>
      </c>
      <c r="I4012" s="65">
        <v>3267.5808000000002</v>
      </c>
      <c r="J4012" s="65">
        <v>2595.3895000000002</v>
      </c>
      <c r="K4012" s="65">
        <v>3332.1673000000001</v>
      </c>
      <c r="L4012" s="65">
        <v>-4010.2999999999997</v>
      </c>
      <c r="M4012" s="65">
        <v>-2897.55</v>
      </c>
      <c r="N4012" s="65">
        <v>3073.2</v>
      </c>
      <c r="O4012" s="65">
        <v>-8985.2000000000007</v>
      </c>
      <c r="P4012" s="65">
        <v>77505.650000000009</v>
      </c>
      <c r="Q4012" s="65">
        <v>-20074.32</v>
      </c>
      <c r="R4012" s="65">
        <v>-18990.594999999998</v>
      </c>
      <c r="S4012" s="65">
        <v>-9368.8000000000011</v>
      </c>
      <c r="T4012" s="65">
        <v>-4800.9450000000006</v>
      </c>
      <c r="U4012" s="65">
        <v>-7558.1</v>
      </c>
      <c r="V4012" s="65">
        <v>3893.0400000000027</v>
      </c>
    </row>
    <row r="4013" spans="1:22" x14ac:dyDescent="0.25">
      <c r="A4013">
        <v>3997</v>
      </c>
      <c r="B4013" s="65">
        <v>40.950000000000003</v>
      </c>
      <c r="C4013" s="65">
        <v>315.61</v>
      </c>
      <c r="D4013" s="65">
        <v>14.09</v>
      </c>
      <c r="E4013" s="65">
        <v>222.4</v>
      </c>
      <c r="F4013" s="65">
        <v>3213.1</v>
      </c>
      <c r="G4013" s="65">
        <v>2718.45</v>
      </c>
      <c r="H4013" s="65">
        <v>9686.93</v>
      </c>
      <c r="I4013" s="65">
        <v>3167.37</v>
      </c>
      <c r="J4013" s="65">
        <v>2634.48</v>
      </c>
      <c r="K4013" s="65">
        <v>3240.38</v>
      </c>
      <c r="L4013" s="65">
        <v>-3810.8</v>
      </c>
      <c r="M4013" s="65">
        <v>9884.25</v>
      </c>
      <c r="N4013" s="65">
        <v>8197.7999999999993</v>
      </c>
      <c r="O4013" s="65">
        <v>7880.6</v>
      </c>
      <c r="P4013" s="65">
        <v>2634.4749999999999</v>
      </c>
      <c r="Q4013" s="65">
        <v>-9430.119999999999</v>
      </c>
      <c r="R4013" s="65">
        <v>1126.6600000000001</v>
      </c>
      <c r="S4013" s="65">
        <v>652.58000000000004</v>
      </c>
      <c r="T4013" s="65">
        <v>-10664.684999999999</v>
      </c>
      <c r="U4013" s="65">
        <v>10799.679999999998</v>
      </c>
      <c r="V4013" s="65">
        <v>17270.439999999999</v>
      </c>
    </row>
    <row r="4014" spans="1:22" x14ac:dyDescent="0.25">
      <c r="A4014">
        <v>3998</v>
      </c>
      <c r="B4014" s="65">
        <v>42.369500000000002</v>
      </c>
      <c r="C4014" s="65">
        <v>320.38819999999998</v>
      </c>
      <c r="D4014" s="65">
        <v>15.063499999999999</v>
      </c>
      <c r="E4014" s="65">
        <v>222.42359999999999</v>
      </c>
      <c r="F4014" s="65">
        <v>3379.2053000000001</v>
      </c>
      <c r="G4014" s="65">
        <v>2683.7975000000001</v>
      </c>
      <c r="H4014" s="65">
        <v>9808.3030999999992</v>
      </c>
      <c r="I4014" s="65">
        <v>3168.7082</v>
      </c>
      <c r="J4014" s="65">
        <v>2538.4688000000001</v>
      </c>
      <c r="K4014" s="65">
        <v>3309.8788</v>
      </c>
      <c r="L4014" s="65">
        <v>-13716.5</v>
      </c>
      <c r="M4014" s="65">
        <v>2717.7000000000003</v>
      </c>
      <c r="N4014" s="65">
        <v>-29776.5</v>
      </c>
      <c r="O4014" s="65">
        <v>7832.8</v>
      </c>
      <c r="P4014" s="65">
        <v>-38892.449999999997</v>
      </c>
      <c r="Q4014" s="65">
        <v>-2499.02</v>
      </c>
      <c r="R4014" s="65">
        <v>-4942.09</v>
      </c>
      <c r="S4014" s="65">
        <v>518.45999999999992</v>
      </c>
      <c r="T4014" s="65">
        <v>3737.16</v>
      </c>
      <c r="U4014" s="65">
        <v>-3100.4</v>
      </c>
      <c r="V4014" s="65">
        <v>-78120.839999999982</v>
      </c>
    </row>
    <row r="4015" spans="1:22" x14ac:dyDescent="0.25">
      <c r="A4015">
        <v>3999</v>
      </c>
      <c r="B4015" s="65">
        <v>39.56</v>
      </c>
      <c r="C4015" s="65">
        <v>327.12</v>
      </c>
      <c r="D4015" s="65">
        <v>14.32</v>
      </c>
      <c r="E4015" s="65">
        <v>220.47</v>
      </c>
      <c r="F4015" s="65">
        <v>3341.12</v>
      </c>
      <c r="G4015" s="65">
        <v>2662.13</v>
      </c>
      <c r="H4015" s="65">
        <v>9842.7999999999993</v>
      </c>
      <c r="I4015" s="65">
        <v>3203.07</v>
      </c>
      <c r="J4015" s="65">
        <v>2544.11</v>
      </c>
      <c r="K4015" s="65">
        <v>3330.21</v>
      </c>
      <c r="L4015" s="65">
        <v>5945.8</v>
      </c>
      <c r="M4015" s="65">
        <v>-7378.4999999999991</v>
      </c>
      <c r="N4015" s="65">
        <v>-643.5</v>
      </c>
      <c r="O4015" s="65">
        <v>11731.8</v>
      </c>
      <c r="P4015" s="65">
        <v>-29371</v>
      </c>
      <c r="Q4015" s="65">
        <v>1833.64</v>
      </c>
      <c r="R4015" s="65">
        <v>-6666.6849999999995</v>
      </c>
      <c r="S4015" s="65">
        <v>-2917.6400000000003</v>
      </c>
      <c r="T4015" s="65">
        <v>2890.395</v>
      </c>
      <c r="U4015" s="65">
        <v>-7166.02</v>
      </c>
      <c r="V4015" s="65">
        <v>-31741.71</v>
      </c>
    </row>
    <row r="4016" spans="1:22" x14ac:dyDescent="0.25">
      <c r="A4016">
        <v>4000</v>
      </c>
      <c r="B4016" s="65">
        <v>40.563699999999997</v>
      </c>
      <c r="C4016" s="65">
        <v>316.0591</v>
      </c>
      <c r="D4016" s="65">
        <v>14.276899999999999</v>
      </c>
      <c r="E4016" s="65">
        <v>224.48079999999999</v>
      </c>
      <c r="F4016" s="65">
        <v>3196.6907000000001</v>
      </c>
      <c r="G4016" s="65">
        <v>2703.6095999999998</v>
      </c>
      <c r="H4016" s="65">
        <v>9973.7852999999996</v>
      </c>
      <c r="I4016" s="65">
        <v>3091.6687000000002</v>
      </c>
      <c r="J4016" s="65">
        <v>2541.0194999999999</v>
      </c>
      <c r="K4016" s="65">
        <v>3259.3353000000002</v>
      </c>
      <c r="L4016" s="65">
        <v>-1075.9000000000001</v>
      </c>
      <c r="M4016" s="65">
        <v>9211.35</v>
      </c>
      <c r="N4016" s="65">
        <v>900.9</v>
      </c>
      <c r="O4016" s="65">
        <v>3718.4</v>
      </c>
      <c r="P4016" s="65">
        <v>6736.2</v>
      </c>
      <c r="Q4016" s="65">
        <v>-6461.4400000000005</v>
      </c>
      <c r="R4016" s="65">
        <v>-13216.2</v>
      </c>
      <c r="S4016" s="65">
        <v>8222.41</v>
      </c>
      <c r="T4016" s="65">
        <v>3354.5550000000003</v>
      </c>
      <c r="U4016" s="65">
        <v>7008.3</v>
      </c>
      <c r="V4016" s="65">
        <v>18398.575000000001</v>
      </c>
    </row>
    <row r="4017" spans="1:22" x14ac:dyDescent="0.25">
      <c r="A4017">
        <v>4001</v>
      </c>
      <c r="B4017" s="65">
        <v>38.69</v>
      </c>
      <c r="C4017" s="65">
        <v>325.85000000000002</v>
      </c>
      <c r="D4017" s="65">
        <v>14.23</v>
      </c>
      <c r="E4017" s="65">
        <v>230.76</v>
      </c>
      <c r="F4017" s="65">
        <v>3240.33</v>
      </c>
      <c r="G4017" s="65">
        <v>2732.19</v>
      </c>
      <c r="H4017" s="65">
        <v>10153.48</v>
      </c>
      <c r="I4017" s="65">
        <v>3164.36</v>
      </c>
      <c r="J4017" s="65">
        <v>2561.42</v>
      </c>
      <c r="K4017" s="65">
        <v>3228.79</v>
      </c>
      <c r="L4017" s="65">
        <v>12026</v>
      </c>
      <c r="M4017" s="65">
        <v>-5476.7999999999993</v>
      </c>
      <c r="N4017" s="65">
        <v>2733.8999999999996</v>
      </c>
      <c r="O4017" s="65">
        <v>-8835.2000000000007</v>
      </c>
      <c r="P4017" s="65">
        <v>-4174.125</v>
      </c>
      <c r="Q4017" s="65">
        <v>-12176.519999999999</v>
      </c>
      <c r="R4017" s="65">
        <v>-22201</v>
      </c>
      <c r="S4017" s="65">
        <v>952.96</v>
      </c>
      <c r="T4017" s="65">
        <v>294.93</v>
      </c>
      <c r="U4017" s="65">
        <v>13117.119999999999</v>
      </c>
      <c r="V4017" s="65">
        <v>-23738.734999999997</v>
      </c>
    </row>
    <row r="4018" spans="1:22" x14ac:dyDescent="0.25">
      <c r="A4018">
        <v>4002</v>
      </c>
      <c r="B4018" s="65">
        <v>40.466999999999999</v>
      </c>
      <c r="C4018" s="65">
        <v>315.13589999999999</v>
      </c>
      <c r="D4018" s="65">
        <v>14.171200000000001</v>
      </c>
      <c r="E4018" s="65">
        <v>227.2886</v>
      </c>
      <c r="F4018" s="65">
        <v>3150.7082999999998</v>
      </c>
      <c r="G4018" s="65">
        <v>2700.3993999999998</v>
      </c>
      <c r="H4018" s="65">
        <v>9360.4271000000008</v>
      </c>
      <c r="I4018" s="65">
        <v>3170.7453999999998</v>
      </c>
      <c r="J4018" s="65">
        <v>2566.4072999999999</v>
      </c>
      <c r="K4018" s="65">
        <v>3317.2903000000001</v>
      </c>
      <c r="L4018" s="65">
        <v>-399</v>
      </c>
      <c r="M4018" s="65">
        <v>10596.15</v>
      </c>
      <c r="N4018" s="65">
        <v>5023.2</v>
      </c>
      <c r="O4018" s="65">
        <v>-1897.2</v>
      </c>
      <c r="P4018" s="65">
        <v>18231.8</v>
      </c>
      <c r="Q4018" s="65">
        <v>-5819.4000000000005</v>
      </c>
      <c r="R4018" s="65">
        <v>17451.71</v>
      </c>
      <c r="S4018" s="65">
        <v>314.74</v>
      </c>
      <c r="T4018" s="65">
        <v>-453.61499999999995</v>
      </c>
      <c r="U4018" s="65">
        <v>-4582.7</v>
      </c>
      <c r="V4018" s="65">
        <v>38465.684999999998</v>
      </c>
    </row>
    <row r="4019" spans="1:22" x14ac:dyDescent="0.25">
      <c r="A4019">
        <v>4003</v>
      </c>
      <c r="B4019" s="65">
        <v>41.26</v>
      </c>
      <c r="C4019" s="65">
        <v>325.41000000000003</v>
      </c>
      <c r="D4019" s="65">
        <v>14.04</v>
      </c>
      <c r="E4019" s="65">
        <v>221.86</v>
      </c>
      <c r="F4019" s="65">
        <v>3136.91</v>
      </c>
      <c r="G4019" s="65">
        <v>2671.46</v>
      </c>
      <c r="H4019" s="65">
        <v>9439.67</v>
      </c>
      <c r="I4019" s="65">
        <v>3189.79</v>
      </c>
      <c r="J4019" s="65">
        <v>2538.7800000000002</v>
      </c>
      <c r="K4019" s="65">
        <v>3264.56</v>
      </c>
      <c r="L4019" s="65">
        <v>-5973.8</v>
      </c>
      <c r="M4019" s="65">
        <v>-4818.6000000000004</v>
      </c>
      <c r="N4019" s="65">
        <v>10140</v>
      </c>
      <c r="O4019" s="65">
        <v>8961.4</v>
      </c>
      <c r="P4019" s="65">
        <v>21681.65</v>
      </c>
      <c r="Q4019" s="65">
        <v>-31.1</v>
      </c>
      <c r="R4019" s="65">
        <v>13489.400000000001</v>
      </c>
      <c r="S4019" s="65">
        <v>-1589.6100000000001</v>
      </c>
      <c r="T4019" s="65">
        <v>3690.5549999999998</v>
      </c>
      <c r="U4019" s="65">
        <v>5963.02</v>
      </c>
      <c r="V4019" s="65">
        <v>51512.915000000008</v>
      </c>
    </row>
    <row r="4020" spans="1:22" x14ac:dyDescent="0.25">
      <c r="A4020">
        <v>4004</v>
      </c>
      <c r="B4020" s="65">
        <v>39.3733</v>
      </c>
      <c r="C4020" s="65">
        <v>325.07659999999998</v>
      </c>
      <c r="D4020" s="65">
        <v>14.8996</v>
      </c>
      <c r="E4020" s="65">
        <v>223.46860000000001</v>
      </c>
      <c r="F4020" s="65">
        <v>3236.7793999999999</v>
      </c>
      <c r="G4020" s="65">
        <v>2675.2332999999999</v>
      </c>
      <c r="H4020" s="65">
        <v>9351.2720000000008</v>
      </c>
      <c r="I4020" s="65">
        <v>3144.4942000000001</v>
      </c>
      <c r="J4020" s="65">
        <v>2581.4775</v>
      </c>
      <c r="K4020" s="65">
        <v>3202.8145</v>
      </c>
      <c r="L4020" s="65">
        <v>7256.9</v>
      </c>
      <c r="M4020" s="65">
        <v>-4314.8999999999996</v>
      </c>
      <c r="N4020" s="65">
        <v>-23384.400000000001</v>
      </c>
      <c r="O4020" s="65">
        <v>5742.8</v>
      </c>
      <c r="P4020" s="65">
        <v>-3285.9749999999999</v>
      </c>
      <c r="Q4020" s="65">
        <v>-786.18</v>
      </c>
      <c r="R4020" s="65">
        <v>17909.465</v>
      </c>
      <c r="S4020" s="65">
        <v>2939.8599999999997</v>
      </c>
      <c r="T4020" s="65">
        <v>-2714.145</v>
      </c>
      <c r="U4020" s="65">
        <v>18312.46</v>
      </c>
      <c r="V4020" s="65">
        <v>17675.884999999998</v>
      </c>
    </row>
    <row r="4021" spans="1:22" x14ac:dyDescent="0.25">
      <c r="A4021">
        <v>4005</v>
      </c>
      <c r="B4021" s="65">
        <v>41.07</v>
      </c>
      <c r="C4021" s="65">
        <v>312.93</v>
      </c>
      <c r="D4021" s="65">
        <v>14.44</v>
      </c>
      <c r="E4021" s="65">
        <v>225.28</v>
      </c>
      <c r="F4021" s="65">
        <v>3329.95</v>
      </c>
      <c r="G4021" s="65">
        <v>2651.81</v>
      </c>
      <c r="H4021" s="65">
        <v>9670.59</v>
      </c>
      <c r="I4021" s="65">
        <v>3162.55</v>
      </c>
      <c r="J4021" s="65">
        <v>2556.91</v>
      </c>
      <c r="K4021" s="65">
        <v>3250.17</v>
      </c>
      <c r="L4021" s="65">
        <v>-4645.2</v>
      </c>
      <c r="M4021" s="65">
        <v>13900.65</v>
      </c>
      <c r="N4021" s="65">
        <v>-5284.5</v>
      </c>
      <c r="O4021" s="65">
        <v>2129.7999999999997</v>
      </c>
      <c r="P4021" s="65">
        <v>-26578.025000000001</v>
      </c>
      <c r="Q4021" s="65">
        <v>3898.42</v>
      </c>
      <c r="R4021" s="65">
        <v>1943.46</v>
      </c>
      <c r="S4021" s="65">
        <v>1133.97</v>
      </c>
      <c r="T4021" s="65">
        <v>970.27499999999998</v>
      </c>
      <c r="U4021" s="65">
        <v>8840.7799999999988</v>
      </c>
      <c r="V4021" s="65">
        <v>-3690.3700000000063</v>
      </c>
    </row>
    <row r="4022" spans="1:22" x14ac:dyDescent="0.25">
      <c r="A4022">
        <v>4006</v>
      </c>
      <c r="B4022" s="65">
        <v>40.802900000000001</v>
      </c>
      <c r="C4022" s="65">
        <v>324.45299999999997</v>
      </c>
      <c r="D4022" s="65">
        <v>14.271100000000001</v>
      </c>
      <c r="E4022" s="65">
        <v>226.46799999999999</v>
      </c>
      <c r="F4022" s="65">
        <v>3345.3481999999999</v>
      </c>
      <c r="G4022" s="65">
        <v>2660.5898999999999</v>
      </c>
      <c r="H4022" s="65">
        <v>9709.3245000000006</v>
      </c>
      <c r="I4022" s="65">
        <v>3208.91</v>
      </c>
      <c r="J4022" s="65">
        <v>2615.0857999999998</v>
      </c>
      <c r="K4022" s="65">
        <v>3355.6451000000002</v>
      </c>
      <c r="L4022" s="65">
        <v>-2750.3</v>
      </c>
      <c r="M4022" s="65">
        <v>-3379.5</v>
      </c>
      <c r="N4022" s="65">
        <v>1127.0999999999999</v>
      </c>
      <c r="O4022" s="65">
        <v>-256</v>
      </c>
      <c r="P4022" s="65">
        <v>-30428.174999999999</v>
      </c>
      <c r="Q4022" s="65">
        <v>2142.5</v>
      </c>
      <c r="R4022" s="65">
        <v>6.84</v>
      </c>
      <c r="S4022" s="65">
        <v>-3501.7200000000003</v>
      </c>
      <c r="T4022" s="65">
        <v>-7755.3899999999994</v>
      </c>
      <c r="U4022" s="65">
        <v>-12253.66</v>
      </c>
      <c r="V4022" s="65">
        <v>-57048.305000000008</v>
      </c>
    </row>
    <row r="4023" spans="1:22" x14ac:dyDescent="0.25">
      <c r="A4023">
        <v>4007</v>
      </c>
      <c r="B4023" s="65">
        <v>40.22</v>
      </c>
      <c r="C4023" s="65">
        <v>318.95</v>
      </c>
      <c r="D4023" s="65">
        <v>14.46</v>
      </c>
      <c r="E4023" s="65">
        <v>232.82</v>
      </c>
      <c r="F4023" s="65">
        <v>3242.51</v>
      </c>
      <c r="G4023" s="65">
        <v>2653.85</v>
      </c>
      <c r="H4023" s="65">
        <v>9838.73</v>
      </c>
      <c r="I4023" s="65">
        <v>3192.61</v>
      </c>
      <c r="J4023" s="65">
        <v>2539.9</v>
      </c>
      <c r="K4023" s="65">
        <v>3258.3</v>
      </c>
      <c r="L4023" s="65">
        <v>1326.5</v>
      </c>
      <c r="M4023" s="65">
        <v>4872.3</v>
      </c>
      <c r="N4023" s="65">
        <v>-6392.0999999999995</v>
      </c>
      <c r="O4023" s="65">
        <v>-12962.8</v>
      </c>
      <c r="P4023" s="65">
        <v>-4717.6750000000002</v>
      </c>
      <c r="Q4023" s="65">
        <v>3489.7</v>
      </c>
      <c r="R4023" s="65">
        <v>-6463.6750000000011</v>
      </c>
      <c r="S4023" s="65">
        <v>-1872.12</v>
      </c>
      <c r="T4023" s="65">
        <v>3522.7949999999996</v>
      </c>
      <c r="U4023" s="65">
        <v>7214.4000000000005</v>
      </c>
      <c r="V4023" s="65">
        <v>-11982.674999999999</v>
      </c>
    </row>
    <row r="4024" spans="1:22" x14ac:dyDescent="0.25">
      <c r="A4024">
        <v>4008</v>
      </c>
      <c r="B4024" s="65">
        <v>41.898600000000002</v>
      </c>
      <c r="C4024" s="65">
        <v>330.0591</v>
      </c>
      <c r="D4024" s="65">
        <v>14.1919</v>
      </c>
      <c r="E4024" s="65">
        <v>217.87280000000001</v>
      </c>
      <c r="F4024" s="65">
        <v>3201.2337000000002</v>
      </c>
      <c r="G4024" s="65">
        <v>2641.7028</v>
      </c>
      <c r="H4024" s="65">
        <v>9387.9719000000005</v>
      </c>
      <c r="I4024" s="65">
        <v>3174.5043000000001</v>
      </c>
      <c r="J4024" s="65">
        <v>2541.2781</v>
      </c>
      <c r="K4024" s="65">
        <v>3369.8063000000002</v>
      </c>
      <c r="L4024" s="65">
        <v>-10420.199999999999</v>
      </c>
      <c r="M4024" s="65">
        <v>-11788.65</v>
      </c>
      <c r="N4024" s="65">
        <v>4215.8999999999996</v>
      </c>
      <c r="O4024" s="65">
        <v>16934.400000000001</v>
      </c>
      <c r="P4024" s="65">
        <v>5600.4500000000007</v>
      </c>
      <c r="Q4024" s="65">
        <v>5919.92</v>
      </c>
      <c r="R4024" s="65">
        <v>16074.47</v>
      </c>
      <c r="S4024" s="65">
        <v>-61.150000000000006</v>
      </c>
      <c r="T4024" s="65">
        <v>3315.7649999999999</v>
      </c>
      <c r="U4024" s="65">
        <v>-15085.900000000001</v>
      </c>
      <c r="V4024" s="65">
        <v>14705.005000000001</v>
      </c>
    </row>
    <row r="4025" spans="1:22" x14ac:dyDescent="0.25">
      <c r="A4025">
        <v>4009</v>
      </c>
      <c r="B4025" s="65">
        <v>41.02</v>
      </c>
      <c r="C4025" s="65">
        <v>319.72000000000003</v>
      </c>
      <c r="D4025" s="65">
        <v>14.35</v>
      </c>
      <c r="E4025" s="65">
        <v>224.37</v>
      </c>
      <c r="F4025" s="65">
        <v>3292.6</v>
      </c>
      <c r="G4025" s="65">
        <v>2762.36</v>
      </c>
      <c r="H4025" s="65">
        <v>9791.1299999999992</v>
      </c>
      <c r="I4025" s="65">
        <v>3197.62</v>
      </c>
      <c r="J4025" s="65">
        <v>2487.94</v>
      </c>
      <c r="K4025" s="65">
        <v>3281.56</v>
      </c>
      <c r="L4025" s="65">
        <v>-4242.7</v>
      </c>
      <c r="M4025" s="65">
        <v>3717.75</v>
      </c>
      <c r="N4025" s="65">
        <v>-2117.6999999999998</v>
      </c>
      <c r="O4025" s="65">
        <v>3943.2</v>
      </c>
      <c r="P4025" s="65">
        <v>-17240.150000000001</v>
      </c>
      <c r="Q4025" s="65">
        <v>-18211.240000000002</v>
      </c>
      <c r="R4025" s="65">
        <v>-4083.2200000000003</v>
      </c>
      <c r="S4025" s="65">
        <v>-2372.4499999999998</v>
      </c>
      <c r="T4025" s="65">
        <v>11316.345000000001</v>
      </c>
      <c r="U4025" s="65">
        <v>2564.1799999999998</v>
      </c>
      <c r="V4025" s="65">
        <v>-26725.985000000001</v>
      </c>
    </row>
    <row r="4026" spans="1:22" x14ac:dyDescent="0.25">
      <c r="A4026">
        <v>4010</v>
      </c>
      <c r="B4026" s="65">
        <v>38.802</v>
      </c>
      <c r="C4026" s="65">
        <v>315.63670000000002</v>
      </c>
      <c r="D4026" s="65">
        <v>14.683299999999999</v>
      </c>
      <c r="E4026" s="65">
        <v>225.79949999999999</v>
      </c>
      <c r="F4026" s="65">
        <v>3230.0796</v>
      </c>
      <c r="G4026" s="65">
        <v>2615.1804999999999</v>
      </c>
      <c r="H4026" s="65">
        <v>9476.5130000000008</v>
      </c>
      <c r="I4026" s="65">
        <v>3186.8510000000001</v>
      </c>
      <c r="J4026" s="65">
        <v>2569.2966999999999</v>
      </c>
      <c r="K4026" s="65">
        <v>3288.6478000000002</v>
      </c>
      <c r="L4026" s="65">
        <v>11256</v>
      </c>
      <c r="M4026" s="65">
        <v>9844.9500000000007</v>
      </c>
      <c r="N4026" s="65">
        <v>-14948.699999999999</v>
      </c>
      <c r="O4026" s="65">
        <v>1081</v>
      </c>
      <c r="P4026" s="65">
        <v>-1611.0249999999999</v>
      </c>
      <c r="Q4026" s="65">
        <v>11224.38</v>
      </c>
      <c r="R4026" s="65">
        <v>11647.414999999999</v>
      </c>
      <c r="S4026" s="65">
        <v>-1295.82</v>
      </c>
      <c r="T4026" s="65">
        <v>-887.02499999999998</v>
      </c>
      <c r="U4026" s="65">
        <v>1145.8</v>
      </c>
      <c r="V4026" s="65">
        <v>27456.975000000002</v>
      </c>
    </row>
    <row r="4027" spans="1:22" x14ac:dyDescent="0.25">
      <c r="A4027">
        <v>4011</v>
      </c>
      <c r="B4027" s="65">
        <v>40.450000000000003</v>
      </c>
      <c r="C4027" s="65">
        <v>328.14</v>
      </c>
      <c r="D4027" s="65">
        <v>14.36</v>
      </c>
      <c r="E4027" s="65">
        <v>219.64</v>
      </c>
      <c r="F4027" s="65">
        <v>3304.19</v>
      </c>
      <c r="G4027" s="65">
        <v>2704.61</v>
      </c>
      <c r="H4027" s="65">
        <v>9590.19</v>
      </c>
      <c r="I4027" s="65">
        <v>3253.41</v>
      </c>
      <c r="J4027" s="65">
        <v>2571.65</v>
      </c>
      <c r="K4027" s="65">
        <v>3341.18</v>
      </c>
      <c r="L4027" s="65">
        <v>-279.3</v>
      </c>
      <c r="M4027" s="65">
        <v>-8905.1999999999989</v>
      </c>
      <c r="N4027" s="65">
        <v>-2211.3000000000002</v>
      </c>
      <c r="O4027" s="65">
        <v>13399.6</v>
      </c>
      <c r="P4027" s="65">
        <v>-20138</v>
      </c>
      <c r="Q4027" s="65">
        <v>-6661.14</v>
      </c>
      <c r="R4027" s="65">
        <v>5963.4050000000007</v>
      </c>
      <c r="S4027" s="65">
        <v>-7952.119999999999</v>
      </c>
      <c r="T4027" s="65">
        <v>-1239.81</v>
      </c>
      <c r="U4027" s="65">
        <v>-9361.1999999999989</v>
      </c>
      <c r="V4027" s="65">
        <v>-37385.064999999995</v>
      </c>
    </row>
    <row r="4028" spans="1:22" x14ac:dyDescent="0.25">
      <c r="A4028">
        <v>4012</v>
      </c>
      <c r="B4028" s="65">
        <v>40.356099999999998</v>
      </c>
      <c r="C4028" s="65">
        <v>318.04239999999999</v>
      </c>
      <c r="D4028" s="65">
        <v>14.500299999999999</v>
      </c>
      <c r="E4028" s="65">
        <v>220.52930000000001</v>
      </c>
      <c r="F4028" s="65">
        <v>3103.2930999999999</v>
      </c>
      <c r="G4028" s="65">
        <v>2703.5518999999999</v>
      </c>
      <c r="H4028" s="65">
        <v>9583.1394</v>
      </c>
      <c r="I4028" s="65">
        <v>3170.1350000000002</v>
      </c>
      <c r="J4028" s="65">
        <v>2501.6837</v>
      </c>
      <c r="K4028" s="65">
        <v>3304.8670999999999</v>
      </c>
      <c r="L4028" s="65">
        <v>377.3</v>
      </c>
      <c r="M4028" s="65">
        <v>6236.4000000000005</v>
      </c>
      <c r="N4028" s="65">
        <v>-7811.7</v>
      </c>
      <c r="O4028" s="65">
        <v>11621.4</v>
      </c>
      <c r="P4028" s="65">
        <v>30085.599999999999</v>
      </c>
      <c r="Q4028" s="65">
        <v>-6449.9</v>
      </c>
      <c r="R4028" s="65">
        <v>6316.0950000000003</v>
      </c>
      <c r="S4028" s="65">
        <v>375.78000000000003</v>
      </c>
      <c r="T4028" s="65">
        <v>9254.9249999999993</v>
      </c>
      <c r="U4028" s="65">
        <v>-2098.06</v>
      </c>
      <c r="V4028" s="65">
        <v>47907.839999999997</v>
      </c>
    </row>
    <row r="4029" spans="1:22" x14ac:dyDescent="0.25">
      <c r="A4029">
        <v>4013</v>
      </c>
      <c r="B4029" s="65">
        <v>40.200000000000003</v>
      </c>
      <c r="C4029" s="65">
        <v>332.12</v>
      </c>
      <c r="D4029" s="65">
        <v>14.01</v>
      </c>
      <c r="E4029" s="65">
        <v>224.09</v>
      </c>
      <c r="F4029" s="65">
        <v>3339.47</v>
      </c>
      <c r="G4029" s="65">
        <v>2684.26</v>
      </c>
      <c r="H4029" s="65">
        <v>9962.2199999999993</v>
      </c>
      <c r="I4029" s="65">
        <v>3166.48</v>
      </c>
      <c r="J4029" s="65">
        <v>2535.37</v>
      </c>
      <c r="K4029" s="65">
        <v>3354.29</v>
      </c>
      <c r="L4029" s="65">
        <v>1493.8</v>
      </c>
      <c r="M4029" s="65">
        <v>-14874.599999999999</v>
      </c>
      <c r="N4029" s="65">
        <v>11329.5</v>
      </c>
      <c r="O4029" s="65">
        <v>4492</v>
      </c>
      <c r="P4029" s="65">
        <v>-28958.75</v>
      </c>
      <c r="Q4029" s="65">
        <v>-2591.02</v>
      </c>
      <c r="R4029" s="65">
        <v>-12637.94</v>
      </c>
      <c r="S4029" s="65">
        <v>741.39</v>
      </c>
      <c r="T4029" s="65">
        <v>4201.9650000000001</v>
      </c>
      <c r="U4029" s="65">
        <v>-11982.779999999999</v>
      </c>
      <c r="V4029" s="65">
        <v>-48786.434999999998</v>
      </c>
    </row>
    <row r="4030" spans="1:22" x14ac:dyDescent="0.25">
      <c r="A4030">
        <v>4014</v>
      </c>
      <c r="B4030" s="65">
        <v>40.969900000000003</v>
      </c>
      <c r="C4030" s="65">
        <v>324.76229999999998</v>
      </c>
      <c r="D4030" s="65">
        <v>14.117699999999999</v>
      </c>
      <c r="E4030" s="65">
        <v>234.2003</v>
      </c>
      <c r="F4030" s="65">
        <v>3248.6635999999999</v>
      </c>
      <c r="G4030" s="65">
        <v>2635.8852999999999</v>
      </c>
      <c r="H4030" s="65">
        <v>9902.8060000000005</v>
      </c>
      <c r="I4030" s="65">
        <v>3167.8233</v>
      </c>
      <c r="J4030" s="65">
        <v>2557.5288999999998</v>
      </c>
      <c r="K4030" s="65">
        <v>3354.4295999999999</v>
      </c>
      <c r="L4030" s="65">
        <v>-3919.2999999999997</v>
      </c>
      <c r="M4030" s="65">
        <v>-3843.45</v>
      </c>
      <c r="N4030" s="65">
        <v>7109.7</v>
      </c>
      <c r="O4030" s="65">
        <v>-15720.599999999999</v>
      </c>
      <c r="P4030" s="65">
        <v>-6257.0249999999996</v>
      </c>
      <c r="Q4030" s="65">
        <v>7083.4199999999992</v>
      </c>
      <c r="R4030" s="65">
        <v>-9667.2349999999988</v>
      </c>
      <c r="S4030" s="65">
        <v>606.94999999999993</v>
      </c>
      <c r="T4030" s="65">
        <v>878.1450000000001</v>
      </c>
      <c r="U4030" s="65">
        <v>-12010.56</v>
      </c>
      <c r="V4030" s="65">
        <v>-35739.954999999994</v>
      </c>
    </row>
    <row r="4031" spans="1:22" x14ac:dyDescent="0.25">
      <c r="A4031">
        <v>4015</v>
      </c>
      <c r="B4031" s="65">
        <v>41.41</v>
      </c>
      <c r="C4031" s="65">
        <v>316.94</v>
      </c>
      <c r="D4031" s="65">
        <v>14.76</v>
      </c>
      <c r="E4031" s="65">
        <v>233.27</v>
      </c>
      <c r="F4031" s="65">
        <v>3180.47</v>
      </c>
      <c r="G4031" s="65">
        <v>2644.6</v>
      </c>
      <c r="H4031" s="65">
        <v>9795.56</v>
      </c>
      <c r="I4031" s="65">
        <v>3137.29</v>
      </c>
      <c r="J4031" s="65">
        <v>2594.87</v>
      </c>
      <c r="K4031" s="65">
        <v>3245.85</v>
      </c>
      <c r="L4031" s="65">
        <v>-6967.0999999999995</v>
      </c>
      <c r="M4031" s="65">
        <v>7882.95</v>
      </c>
      <c r="N4031" s="65">
        <v>-18029.7</v>
      </c>
      <c r="O4031" s="65">
        <v>-13850.199999999999</v>
      </c>
      <c r="P4031" s="65">
        <v>10790.65</v>
      </c>
      <c r="Q4031" s="65">
        <v>5341.48</v>
      </c>
      <c r="R4031" s="65">
        <v>-4304.8450000000003</v>
      </c>
      <c r="S4031" s="65">
        <v>3660.64</v>
      </c>
      <c r="T4031" s="65">
        <v>-4723.0650000000005</v>
      </c>
      <c r="U4031" s="65">
        <v>9705.36</v>
      </c>
      <c r="V4031" s="65">
        <v>-10493.829999999994</v>
      </c>
    </row>
    <row r="4032" spans="1:22" x14ac:dyDescent="0.25">
      <c r="A4032">
        <v>4016</v>
      </c>
      <c r="B4032" s="65">
        <v>40.368000000000002</v>
      </c>
      <c r="C4032" s="65">
        <v>325.44619999999998</v>
      </c>
      <c r="D4032" s="65">
        <v>14.5745</v>
      </c>
      <c r="E4032" s="65">
        <v>213.69159999999999</v>
      </c>
      <c r="F4032" s="65">
        <v>2983.8299000000002</v>
      </c>
      <c r="G4032" s="65">
        <v>2673.5646000000002</v>
      </c>
      <c r="H4032" s="65">
        <v>9834.7060999999994</v>
      </c>
      <c r="I4032" s="65">
        <v>3242.0596</v>
      </c>
      <c r="J4032" s="65">
        <v>2539.0426000000002</v>
      </c>
      <c r="K4032" s="65">
        <v>3319.7447000000002</v>
      </c>
      <c r="L4032" s="65">
        <v>294</v>
      </c>
      <c r="M4032" s="65">
        <v>-4869.3</v>
      </c>
      <c r="N4032" s="65">
        <v>-10705.5</v>
      </c>
      <c r="O4032" s="65">
        <v>25296.799999999999</v>
      </c>
      <c r="P4032" s="65">
        <v>59951.4</v>
      </c>
      <c r="Q4032" s="65">
        <v>-452.44</v>
      </c>
      <c r="R4032" s="65">
        <v>-6262.24</v>
      </c>
      <c r="S4032" s="65">
        <v>-6816.6799999999994</v>
      </c>
      <c r="T4032" s="65">
        <v>3651.0899999999997</v>
      </c>
      <c r="U4032" s="65">
        <v>-5073.58</v>
      </c>
      <c r="V4032" s="65">
        <v>55013.549999999988</v>
      </c>
    </row>
    <row r="4033" spans="1:22" x14ac:dyDescent="0.25">
      <c r="A4033">
        <v>4017</v>
      </c>
      <c r="B4033" s="65">
        <v>39.74</v>
      </c>
      <c r="C4033" s="65">
        <v>320.17</v>
      </c>
      <c r="D4033" s="65">
        <v>14.22</v>
      </c>
      <c r="E4033" s="65">
        <v>227.29</v>
      </c>
      <c r="F4033" s="65">
        <v>3321.87</v>
      </c>
      <c r="G4033" s="65">
        <v>2616.77</v>
      </c>
      <c r="H4033" s="65">
        <v>9421.56</v>
      </c>
      <c r="I4033" s="65">
        <v>3245.35</v>
      </c>
      <c r="J4033" s="65">
        <v>2529.42</v>
      </c>
      <c r="K4033" s="65">
        <v>3250.99</v>
      </c>
      <c r="L4033" s="65">
        <v>4720.8</v>
      </c>
      <c r="M4033" s="65">
        <v>3050.55</v>
      </c>
      <c r="N4033" s="65">
        <v>2983.5</v>
      </c>
      <c r="O4033" s="65">
        <v>-1896.2</v>
      </c>
      <c r="P4033" s="65">
        <v>-24557.95</v>
      </c>
      <c r="Q4033" s="65">
        <v>10905.82</v>
      </c>
      <c r="R4033" s="65">
        <v>14395.255000000001</v>
      </c>
      <c r="S4033" s="65">
        <v>-7145.52</v>
      </c>
      <c r="T4033" s="65">
        <v>5095.0050000000001</v>
      </c>
      <c r="U4033" s="65">
        <v>8677.6200000000008</v>
      </c>
      <c r="V4033" s="65">
        <v>16228.880000000001</v>
      </c>
    </row>
    <row r="4034" spans="1:22" x14ac:dyDescent="0.25">
      <c r="A4034">
        <v>4018</v>
      </c>
      <c r="B4034" s="65">
        <v>40.616599999999998</v>
      </c>
      <c r="C4034" s="65">
        <v>329.45519999999999</v>
      </c>
      <c r="D4034" s="65">
        <v>14.817299999999999</v>
      </c>
      <c r="E4034" s="65">
        <v>226.72970000000001</v>
      </c>
      <c r="F4034" s="65">
        <v>3373.5994000000001</v>
      </c>
      <c r="G4034" s="65">
        <v>2734.8434000000002</v>
      </c>
      <c r="H4034" s="65">
        <v>10054.4038</v>
      </c>
      <c r="I4034" s="65">
        <v>3245.5320999999999</v>
      </c>
      <c r="J4034" s="65">
        <v>2572.2703999999999</v>
      </c>
      <c r="K4034" s="65">
        <v>3302.9031</v>
      </c>
      <c r="L4034" s="65">
        <v>-1446.2</v>
      </c>
      <c r="M4034" s="65">
        <v>-10882.800000000001</v>
      </c>
      <c r="N4034" s="65">
        <v>-20174.7</v>
      </c>
      <c r="O4034" s="65">
        <v>-779.4</v>
      </c>
      <c r="P4034" s="65">
        <v>-37490.974999999999</v>
      </c>
      <c r="Q4034" s="65">
        <v>-12708.199999999999</v>
      </c>
      <c r="R4034" s="65">
        <v>-17247.125</v>
      </c>
      <c r="S4034" s="65">
        <v>-7163.93</v>
      </c>
      <c r="T4034" s="65">
        <v>-1333.08</v>
      </c>
      <c r="U4034" s="65">
        <v>-1705.2600000000002</v>
      </c>
      <c r="V4034" s="65">
        <v>-110931.67000000001</v>
      </c>
    </row>
    <row r="4035" spans="1:22" x14ac:dyDescent="0.25">
      <c r="A4035">
        <v>4019</v>
      </c>
      <c r="B4035" s="65">
        <v>41.2</v>
      </c>
      <c r="C4035" s="65">
        <v>316.27999999999997</v>
      </c>
      <c r="D4035" s="65">
        <v>13.94</v>
      </c>
      <c r="E4035" s="65">
        <v>229.23</v>
      </c>
      <c r="F4035" s="65">
        <v>3217.46</v>
      </c>
      <c r="G4035" s="65">
        <v>2667.84</v>
      </c>
      <c r="H4035" s="65">
        <v>10157.280000000001</v>
      </c>
      <c r="I4035" s="65">
        <v>3139.58</v>
      </c>
      <c r="J4035" s="65">
        <v>2581.67</v>
      </c>
      <c r="K4035" s="65">
        <v>3242.71</v>
      </c>
      <c r="L4035" s="65">
        <v>-5554.5</v>
      </c>
      <c r="M4035" s="65">
        <v>8887.2000000000007</v>
      </c>
      <c r="N4035" s="65">
        <v>13997.1</v>
      </c>
      <c r="O4035" s="65">
        <v>-5786</v>
      </c>
      <c r="P4035" s="65">
        <v>1544.45</v>
      </c>
      <c r="Q4035" s="65">
        <v>692.14</v>
      </c>
      <c r="R4035" s="65">
        <v>-22390.735000000001</v>
      </c>
      <c r="S4035" s="65">
        <v>3431.6099999999997</v>
      </c>
      <c r="T4035" s="65">
        <v>-2742.5699999999997</v>
      </c>
      <c r="U4035" s="65">
        <v>10332.720000000001</v>
      </c>
      <c r="V4035" s="65">
        <v>2411.4150000000036</v>
      </c>
    </row>
    <row r="4036" spans="1:22" x14ac:dyDescent="0.25">
      <c r="A4036">
        <v>4020</v>
      </c>
      <c r="B4036" s="65">
        <v>41.089199999999998</v>
      </c>
      <c r="C4036" s="65">
        <v>316.6225</v>
      </c>
      <c r="D4036" s="65">
        <v>13.8508</v>
      </c>
      <c r="E4036" s="65">
        <v>234.18039999999999</v>
      </c>
      <c r="F4036" s="65">
        <v>3053.4845</v>
      </c>
      <c r="G4036" s="65">
        <v>2642.7393999999999</v>
      </c>
      <c r="H4036" s="65">
        <v>9676.2198000000008</v>
      </c>
      <c r="I4036" s="65">
        <v>3213.2505999999998</v>
      </c>
      <c r="J4036" s="65">
        <v>2600.4854</v>
      </c>
      <c r="K4036" s="65">
        <v>3248.2154</v>
      </c>
      <c r="L4036" s="65">
        <v>-4754.4000000000005</v>
      </c>
      <c r="M4036" s="65">
        <v>8366.25</v>
      </c>
      <c r="N4036" s="65">
        <v>17518.8</v>
      </c>
      <c r="O4036" s="65">
        <v>-15680.8</v>
      </c>
      <c r="P4036" s="65">
        <v>42537.75</v>
      </c>
      <c r="Q4036" s="65">
        <v>5712.5999999999995</v>
      </c>
      <c r="R4036" s="65">
        <v>1662.075</v>
      </c>
      <c r="S4036" s="65">
        <v>-3935.7799999999997</v>
      </c>
      <c r="T4036" s="65">
        <v>-5565.3300000000008</v>
      </c>
      <c r="U4036" s="65">
        <v>9232.2800000000007</v>
      </c>
      <c r="V4036" s="65">
        <v>55093.444999999992</v>
      </c>
    </row>
    <row r="4037" spans="1:22" x14ac:dyDescent="0.25">
      <c r="A4037">
        <v>4021</v>
      </c>
      <c r="B4037" s="65">
        <v>41.42</v>
      </c>
      <c r="C4037" s="65">
        <v>318.05</v>
      </c>
      <c r="D4037" s="65">
        <v>14.16</v>
      </c>
      <c r="E4037" s="65">
        <v>220.05</v>
      </c>
      <c r="F4037" s="65">
        <v>3187.89</v>
      </c>
      <c r="G4037" s="65">
        <v>2657.45</v>
      </c>
      <c r="H4037" s="65">
        <v>9428.19</v>
      </c>
      <c r="I4037" s="65">
        <v>3151.68</v>
      </c>
      <c r="J4037" s="65">
        <v>2538.67</v>
      </c>
      <c r="K4037" s="65">
        <v>3306.73</v>
      </c>
      <c r="L4037" s="65">
        <v>-7083.3</v>
      </c>
      <c r="M4037" s="65">
        <v>6222.1500000000005</v>
      </c>
      <c r="N4037" s="65">
        <v>5483.4000000000005</v>
      </c>
      <c r="O4037" s="65">
        <v>12583.199999999999</v>
      </c>
      <c r="P4037" s="65">
        <v>8936.1750000000011</v>
      </c>
      <c r="Q4037" s="65">
        <v>2770.6800000000003</v>
      </c>
      <c r="R4037" s="65">
        <v>14063.525000000001</v>
      </c>
      <c r="S4037" s="65">
        <v>2221.38</v>
      </c>
      <c r="T4037" s="65">
        <v>3706.3799999999997</v>
      </c>
      <c r="U4037" s="65">
        <v>-2470.54</v>
      </c>
      <c r="V4037" s="65">
        <v>46433.049999999996</v>
      </c>
    </row>
    <row r="4038" spans="1:22" x14ac:dyDescent="0.25">
      <c r="A4038">
        <v>4022</v>
      </c>
      <c r="B4038" s="65">
        <v>40.057699999999997</v>
      </c>
      <c r="C4038" s="65">
        <v>316.72949999999997</v>
      </c>
      <c r="D4038" s="65">
        <v>14.324299999999999</v>
      </c>
      <c r="E4038" s="65">
        <v>217.68600000000001</v>
      </c>
      <c r="F4038" s="65">
        <v>3302.4553999999998</v>
      </c>
      <c r="G4038" s="65">
        <v>2715.8688000000002</v>
      </c>
      <c r="H4038" s="65">
        <v>9703.0290999999997</v>
      </c>
      <c r="I4038" s="65">
        <v>3203.2381999999998</v>
      </c>
      <c r="J4038" s="65">
        <v>2575.0533999999998</v>
      </c>
      <c r="K4038" s="65">
        <v>3243.5463</v>
      </c>
      <c r="L4038" s="65">
        <v>2466.1</v>
      </c>
      <c r="M4038" s="65">
        <v>8205.75</v>
      </c>
      <c r="N4038" s="65">
        <v>-947.69999999999993</v>
      </c>
      <c r="O4038" s="65">
        <v>17308</v>
      </c>
      <c r="P4038" s="65">
        <v>-19704.975000000002</v>
      </c>
      <c r="Q4038" s="65">
        <v>-8913.2800000000007</v>
      </c>
      <c r="R4038" s="65">
        <v>321.61</v>
      </c>
      <c r="S4038" s="65">
        <v>-2934.54</v>
      </c>
      <c r="T4038" s="65">
        <v>-1750.53</v>
      </c>
      <c r="U4038" s="65">
        <v>10166.1</v>
      </c>
      <c r="V4038" s="65">
        <v>4216.5349999999989</v>
      </c>
    </row>
    <row r="4039" spans="1:22" x14ac:dyDescent="0.25">
      <c r="A4039">
        <v>4023</v>
      </c>
      <c r="B4039" s="65">
        <v>40.68</v>
      </c>
      <c r="C4039" s="65">
        <v>317.24</v>
      </c>
      <c r="D4039" s="65">
        <v>14.21</v>
      </c>
      <c r="E4039" s="65">
        <v>214.89</v>
      </c>
      <c r="F4039" s="65">
        <v>3396.7</v>
      </c>
      <c r="G4039" s="65">
        <v>2695.31</v>
      </c>
      <c r="H4039" s="65">
        <v>10368.1</v>
      </c>
      <c r="I4039" s="65">
        <v>3147.51</v>
      </c>
      <c r="J4039" s="65">
        <v>2541.48</v>
      </c>
      <c r="K4039" s="65">
        <v>3288.66</v>
      </c>
      <c r="L4039" s="65">
        <v>-1904.7</v>
      </c>
      <c r="M4039" s="65">
        <v>7436.0999999999995</v>
      </c>
      <c r="N4039" s="65">
        <v>3385.2000000000003</v>
      </c>
      <c r="O4039" s="65">
        <v>22907.200000000001</v>
      </c>
      <c r="P4039" s="65">
        <v>-43266.275000000001</v>
      </c>
      <c r="Q4039" s="65">
        <v>-4802.3999999999996</v>
      </c>
      <c r="R4039" s="65">
        <v>-32932.129999999997</v>
      </c>
      <c r="S4039" s="65">
        <v>2637.84</v>
      </c>
      <c r="T4039" s="65">
        <v>3285.66</v>
      </c>
      <c r="U4039" s="65">
        <v>1142.46</v>
      </c>
      <c r="V4039" s="65">
        <v>-42111.044999999991</v>
      </c>
    </row>
    <row r="4040" spans="1:22" x14ac:dyDescent="0.25">
      <c r="A4040">
        <v>4024</v>
      </c>
      <c r="B4040" s="65">
        <v>40.880400000000002</v>
      </c>
      <c r="C4040" s="65">
        <v>316.03050000000002</v>
      </c>
      <c r="D4040" s="65">
        <v>15.114000000000001</v>
      </c>
      <c r="E4040" s="65">
        <v>239.30119999999999</v>
      </c>
      <c r="F4040" s="65">
        <v>3139.3224</v>
      </c>
      <c r="G4040" s="65">
        <v>2710.9249</v>
      </c>
      <c r="H4040" s="65">
        <v>9757.2864000000009</v>
      </c>
      <c r="I4040" s="65">
        <v>3164.9389000000001</v>
      </c>
      <c r="J4040" s="65">
        <v>2535.1473999999998</v>
      </c>
      <c r="K4040" s="65">
        <v>3332.4139</v>
      </c>
      <c r="L4040" s="65">
        <v>-3292.7999999999997</v>
      </c>
      <c r="M4040" s="65">
        <v>9254.25</v>
      </c>
      <c r="N4040" s="65">
        <v>-31745.999999999996</v>
      </c>
      <c r="O4040" s="65">
        <v>-25922.400000000001</v>
      </c>
      <c r="P4040" s="65">
        <v>21078.275000000001</v>
      </c>
      <c r="Q4040" s="65">
        <v>-7924.5</v>
      </c>
      <c r="R4040" s="65">
        <v>-2391.2550000000001</v>
      </c>
      <c r="S4040" s="65">
        <v>895.3900000000001</v>
      </c>
      <c r="T4040" s="65">
        <v>4235.37</v>
      </c>
      <c r="U4040" s="65">
        <v>-7607.42</v>
      </c>
      <c r="V4040" s="65">
        <v>-43421.089999999989</v>
      </c>
    </row>
    <row r="4041" spans="1:22" x14ac:dyDescent="0.25">
      <c r="A4041">
        <v>4025</v>
      </c>
      <c r="B4041" s="65">
        <v>40.520000000000003</v>
      </c>
      <c r="C4041" s="65">
        <v>330.13</v>
      </c>
      <c r="D4041" s="65">
        <v>14.33</v>
      </c>
      <c r="E4041" s="65">
        <v>223.09</v>
      </c>
      <c r="F4041" s="65">
        <v>3171.31</v>
      </c>
      <c r="G4041" s="65">
        <v>2728.01</v>
      </c>
      <c r="H4041" s="65">
        <v>9388.3799999999992</v>
      </c>
      <c r="I4041" s="65">
        <v>3184.79</v>
      </c>
      <c r="J4041" s="65">
        <v>2529.13</v>
      </c>
      <c r="K4041" s="65">
        <v>3341.26</v>
      </c>
      <c r="L4041" s="65">
        <v>-737.8</v>
      </c>
      <c r="M4041" s="65">
        <v>-11901.45</v>
      </c>
      <c r="N4041" s="65">
        <v>-1326</v>
      </c>
      <c r="O4041" s="65">
        <v>6498.8</v>
      </c>
      <c r="P4041" s="65">
        <v>13080.25</v>
      </c>
      <c r="Q4041" s="65">
        <v>-11341.6</v>
      </c>
      <c r="R4041" s="65">
        <v>16054.165000000001</v>
      </c>
      <c r="S4041" s="65">
        <v>-1089.4100000000001</v>
      </c>
      <c r="T4041" s="65">
        <v>5137.41</v>
      </c>
      <c r="U4041" s="65">
        <v>-9376.86</v>
      </c>
      <c r="V4041" s="65">
        <v>4997.505000000001</v>
      </c>
    </row>
    <row r="4042" spans="1:22" x14ac:dyDescent="0.25">
      <c r="A4042">
        <v>4026</v>
      </c>
      <c r="B4042" s="65">
        <v>41.078800000000001</v>
      </c>
      <c r="C4042" s="65">
        <v>323.14280000000002</v>
      </c>
      <c r="D4042" s="65">
        <v>14.500400000000001</v>
      </c>
      <c r="E4042" s="65">
        <v>221.83359999999999</v>
      </c>
      <c r="F4042" s="65">
        <v>3338.1284000000001</v>
      </c>
      <c r="G4042" s="65">
        <v>2751.6469000000002</v>
      </c>
      <c r="H4042" s="65">
        <v>10046.004300000001</v>
      </c>
      <c r="I4042" s="65">
        <v>3179.5156000000002</v>
      </c>
      <c r="J4042" s="65">
        <v>2545.0590000000002</v>
      </c>
      <c r="K4042" s="65">
        <v>3356.1035999999999</v>
      </c>
      <c r="L4042" s="65">
        <v>-4681.5999999999995</v>
      </c>
      <c r="M4042" s="65">
        <v>-1414.2</v>
      </c>
      <c r="N4042" s="65">
        <v>-7815.5999999999995</v>
      </c>
      <c r="O4042" s="65">
        <v>9012.8000000000011</v>
      </c>
      <c r="P4042" s="65">
        <v>-28623.225000000002</v>
      </c>
      <c r="Q4042" s="65">
        <v>-16068.9</v>
      </c>
      <c r="R4042" s="65">
        <v>-16827.150000000001</v>
      </c>
      <c r="S4042" s="65">
        <v>-562.28</v>
      </c>
      <c r="T4042" s="65">
        <v>2748.63</v>
      </c>
      <c r="U4042" s="65">
        <v>-12345.359999999999</v>
      </c>
      <c r="V4042" s="65">
        <v>-76576.884999999995</v>
      </c>
    </row>
    <row r="4043" spans="1:22" x14ac:dyDescent="0.25">
      <c r="A4043">
        <v>4027</v>
      </c>
      <c r="B4043" s="65">
        <v>40.840000000000003</v>
      </c>
      <c r="C4043" s="65">
        <v>319.24</v>
      </c>
      <c r="D4043" s="65">
        <v>13.75</v>
      </c>
      <c r="E4043" s="65">
        <v>215.39</v>
      </c>
      <c r="F4043" s="65">
        <v>3331.01</v>
      </c>
      <c r="G4043" s="65">
        <v>2658.57</v>
      </c>
      <c r="H4043" s="65">
        <v>9592.01</v>
      </c>
      <c r="I4043" s="65">
        <v>3291.47</v>
      </c>
      <c r="J4043" s="65">
        <v>2555.81</v>
      </c>
      <c r="K4043" s="65">
        <v>3264.71</v>
      </c>
      <c r="L4043" s="65">
        <v>-3021.2</v>
      </c>
      <c r="M4043" s="65">
        <v>4440.1500000000005</v>
      </c>
      <c r="N4043" s="65">
        <v>21450</v>
      </c>
      <c r="O4043" s="65">
        <v>21893.8</v>
      </c>
      <c r="P4043" s="65">
        <v>-26844.024999999998</v>
      </c>
      <c r="Q4043" s="65">
        <v>2546.1400000000003</v>
      </c>
      <c r="R4043" s="65">
        <v>5872.4400000000005</v>
      </c>
      <c r="S4043" s="65">
        <v>-11757.31</v>
      </c>
      <c r="T4043" s="65">
        <v>1135.7850000000001</v>
      </c>
      <c r="U4043" s="65">
        <v>5933.5999999999995</v>
      </c>
      <c r="V4043" s="65">
        <v>21649.38</v>
      </c>
    </row>
    <row r="4044" spans="1:22" x14ac:dyDescent="0.25">
      <c r="A4044">
        <v>4028</v>
      </c>
      <c r="B4044" s="65">
        <v>38.766399999999997</v>
      </c>
      <c r="C4044" s="65">
        <v>321.0677</v>
      </c>
      <c r="D4044" s="65">
        <v>14.079700000000001</v>
      </c>
      <c r="E4044" s="65">
        <v>225.7312</v>
      </c>
      <c r="F4044" s="65">
        <v>3273.3373000000001</v>
      </c>
      <c r="G4044" s="65">
        <v>2693.4546999999998</v>
      </c>
      <c r="H4044" s="65">
        <v>9733.0113000000001</v>
      </c>
      <c r="I4044" s="65">
        <v>3152.7494999999999</v>
      </c>
      <c r="J4044" s="65">
        <v>2593.1707999999999</v>
      </c>
      <c r="K4044" s="65">
        <v>3333.8980000000001</v>
      </c>
      <c r="L4044" s="65">
        <v>11505.199999999999</v>
      </c>
      <c r="M4044" s="65">
        <v>1698.45</v>
      </c>
      <c r="N4044" s="65">
        <v>8591.7000000000007</v>
      </c>
      <c r="O4044" s="65">
        <v>1217.5999999999999</v>
      </c>
      <c r="P4044" s="65">
        <v>-12425.449999999999</v>
      </c>
      <c r="Q4044" s="65">
        <v>-4430.46</v>
      </c>
      <c r="R4044" s="65">
        <v>-1177.5</v>
      </c>
      <c r="S4044" s="65">
        <v>2114.33</v>
      </c>
      <c r="T4044" s="65">
        <v>-4468.1400000000003</v>
      </c>
      <c r="U4044" s="65">
        <v>-7904.24</v>
      </c>
      <c r="V4044" s="65">
        <v>-5278.510000000002</v>
      </c>
    </row>
    <row r="4045" spans="1:22" x14ac:dyDescent="0.25">
      <c r="A4045">
        <v>4029</v>
      </c>
      <c r="B4045" s="65">
        <v>39.119999999999997</v>
      </c>
      <c r="C4045" s="65">
        <v>322.69</v>
      </c>
      <c r="D4045" s="65">
        <v>14.19</v>
      </c>
      <c r="E4045" s="65">
        <v>230.55</v>
      </c>
      <c r="F4045" s="65">
        <v>3309.73</v>
      </c>
      <c r="G4045" s="65">
        <v>2698.46</v>
      </c>
      <c r="H4045" s="65">
        <v>10162.14</v>
      </c>
      <c r="I4045" s="65">
        <v>3116.77</v>
      </c>
      <c r="J4045" s="65">
        <v>2570.31</v>
      </c>
      <c r="K4045" s="65">
        <v>3272.57</v>
      </c>
      <c r="L4045" s="65">
        <v>9045.4</v>
      </c>
      <c r="M4045" s="65">
        <v>-735.75</v>
      </c>
      <c r="N4045" s="65">
        <v>4278.3</v>
      </c>
      <c r="O4045" s="65">
        <v>-8416.2000000000007</v>
      </c>
      <c r="P4045" s="65">
        <v>-21524.775000000001</v>
      </c>
      <c r="Q4045" s="65">
        <v>-5431.12</v>
      </c>
      <c r="R4045" s="65">
        <v>-22633.834999999999</v>
      </c>
      <c r="S4045" s="65">
        <v>5712.01</v>
      </c>
      <c r="T4045" s="65">
        <v>-1039.5899999999999</v>
      </c>
      <c r="U4045" s="65">
        <v>4361.6000000000004</v>
      </c>
      <c r="V4045" s="65">
        <v>-36383.959999999992</v>
      </c>
    </row>
    <row r="4046" spans="1:22" x14ac:dyDescent="0.25">
      <c r="A4046">
        <v>4030</v>
      </c>
      <c r="B4046" s="65">
        <v>39.119100000000003</v>
      </c>
      <c r="C4046" s="65">
        <v>316.62630000000001</v>
      </c>
      <c r="D4046" s="65">
        <v>14.3718</v>
      </c>
      <c r="E4046" s="65">
        <v>233.09010000000001</v>
      </c>
      <c r="F4046" s="65">
        <v>3202.2091</v>
      </c>
      <c r="G4046" s="65">
        <v>2669.9816000000001</v>
      </c>
      <c r="H4046" s="65">
        <v>9345.6417000000001</v>
      </c>
      <c r="I4046" s="65">
        <v>3172.2284</v>
      </c>
      <c r="J4046" s="65">
        <v>2589.3490000000002</v>
      </c>
      <c r="K4046" s="65">
        <v>3315.5140000000001</v>
      </c>
      <c r="L4046" s="65">
        <v>9036.2999999999993</v>
      </c>
      <c r="M4046" s="65">
        <v>8360.5499999999993</v>
      </c>
      <c r="N4046" s="65">
        <v>-2800.2000000000003</v>
      </c>
      <c r="O4046" s="65">
        <v>-13500.199999999999</v>
      </c>
      <c r="P4046" s="65">
        <v>5356.6</v>
      </c>
      <c r="Q4046" s="65">
        <v>264.15999999999997</v>
      </c>
      <c r="R4046" s="65">
        <v>18190.98</v>
      </c>
      <c r="S4046" s="65">
        <v>166.44</v>
      </c>
      <c r="T4046" s="65">
        <v>-3894.8700000000003</v>
      </c>
      <c r="U4046" s="65">
        <v>-4227.4399999999996</v>
      </c>
      <c r="V4046" s="65">
        <v>16952.32</v>
      </c>
    </row>
    <row r="4047" spans="1:22" x14ac:dyDescent="0.25">
      <c r="A4047">
        <v>4031</v>
      </c>
      <c r="B4047" s="65">
        <v>39.61</v>
      </c>
      <c r="C4047" s="65">
        <v>324.14999999999998</v>
      </c>
      <c r="D4047" s="65">
        <v>14.05</v>
      </c>
      <c r="E4047" s="65">
        <v>230.92</v>
      </c>
      <c r="F4047" s="65">
        <v>3258.1</v>
      </c>
      <c r="G4047" s="65">
        <v>2635.26</v>
      </c>
      <c r="H4047" s="65">
        <v>9502.0499999999993</v>
      </c>
      <c r="I4047" s="65">
        <v>3229</v>
      </c>
      <c r="J4047" s="65">
        <v>2568.7399999999998</v>
      </c>
      <c r="K4047" s="65">
        <v>3279.7</v>
      </c>
      <c r="L4047" s="65">
        <v>5571.3</v>
      </c>
      <c r="M4047" s="65">
        <v>-2922.75</v>
      </c>
      <c r="N4047" s="65">
        <v>9863.1</v>
      </c>
      <c r="O4047" s="65">
        <v>-9168.4</v>
      </c>
      <c r="P4047" s="65">
        <v>-8617.35</v>
      </c>
      <c r="Q4047" s="65">
        <v>7208.82</v>
      </c>
      <c r="R4047" s="65">
        <v>10370.684999999999</v>
      </c>
      <c r="S4047" s="65">
        <v>-5511.0199999999995</v>
      </c>
      <c r="T4047" s="65">
        <v>-803.47499999999991</v>
      </c>
      <c r="U4047" s="65">
        <v>2935.52</v>
      </c>
      <c r="V4047" s="65">
        <v>8926.4300000000021</v>
      </c>
    </row>
    <row r="4048" spans="1:22" x14ac:dyDescent="0.25">
      <c r="A4048">
        <v>4032</v>
      </c>
      <c r="B4048" s="65">
        <v>40.251899999999999</v>
      </c>
      <c r="C4048" s="65">
        <v>325.54669999999999</v>
      </c>
      <c r="D4048" s="65">
        <v>14.1496</v>
      </c>
      <c r="E4048" s="65">
        <v>227.7295</v>
      </c>
      <c r="F4048" s="65">
        <v>3227.5284999999999</v>
      </c>
      <c r="G4048" s="65">
        <v>2628.7184999999999</v>
      </c>
      <c r="H4048" s="65">
        <v>10452.273800000001</v>
      </c>
      <c r="I4048" s="65">
        <v>3198.4222</v>
      </c>
      <c r="J4048" s="65">
        <v>2586.8453</v>
      </c>
      <c r="K4048" s="65">
        <v>3232.9760000000001</v>
      </c>
      <c r="L4048" s="65">
        <v>1106.7</v>
      </c>
      <c r="M4048" s="65">
        <v>-5020.0499999999993</v>
      </c>
      <c r="N4048" s="65">
        <v>5865.6</v>
      </c>
      <c r="O4048" s="65">
        <v>-2779</v>
      </c>
      <c r="P4048" s="65">
        <v>-973.25</v>
      </c>
      <c r="Q4048" s="65">
        <v>8516.7800000000007</v>
      </c>
      <c r="R4048" s="65">
        <v>-37140.625</v>
      </c>
      <c r="S4048" s="65">
        <v>-2452.94</v>
      </c>
      <c r="T4048" s="65">
        <v>-3519.3150000000001</v>
      </c>
      <c r="U4048" s="65">
        <v>12280.16</v>
      </c>
      <c r="V4048" s="65">
        <v>-24115.94</v>
      </c>
    </row>
    <row r="4049" spans="1:22" x14ac:dyDescent="0.25">
      <c r="A4049">
        <v>4033</v>
      </c>
      <c r="B4049" s="65">
        <v>40.33</v>
      </c>
      <c r="C4049" s="65">
        <v>313.32</v>
      </c>
      <c r="D4049" s="65">
        <v>14.05</v>
      </c>
      <c r="E4049" s="65">
        <v>222.99</v>
      </c>
      <c r="F4049" s="65">
        <v>3103.83</v>
      </c>
      <c r="G4049" s="65">
        <v>2676.26</v>
      </c>
      <c r="H4049" s="65">
        <v>9329.52</v>
      </c>
      <c r="I4049" s="65">
        <v>3157.39</v>
      </c>
      <c r="J4049" s="65">
        <v>2600.37</v>
      </c>
      <c r="K4049" s="65">
        <v>3381.48</v>
      </c>
      <c r="L4049" s="65">
        <v>592.19999999999993</v>
      </c>
      <c r="M4049" s="65">
        <v>13321.5</v>
      </c>
      <c r="N4049" s="65">
        <v>9574.5</v>
      </c>
      <c r="O4049" s="65">
        <v>6693.8</v>
      </c>
      <c r="P4049" s="65">
        <v>29951.424999999999</v>
      </c>
      <c r="Q4049" s="65">
        <v>-991.6</v>
      </c>
      <c r="R4049" s="65">
        <v>18997.215</v>
      </c>
      <c r="S4049" s="65">
        <v>1650.42</v>
      </c>
      <c r="T4049" s="65">
        <v>-5547.5249999999996</v>
      </c>
      <c r="U4049" s="65">
        <v>-17421.52</v>
      </c>
      <c r="V4049" s="65">
        <v>56820.415000000008</v>
      </c>
    </row>
    <row r="4050" spans="1:22" x14ac:dyDescent="0.25">
      <c r="A4050">
        <v>4034</v>
      </c>
      <c r="B4050" s="65">
        <v>39.403599999999997</v>
      </c>
      <c r="C4050" s="65">
        <v>320.9846</v>
      </c>
      <c r="D4050" s="65">
        <v>14.568099999999999</v>
      </c>
      <c r="E4050" s="65">
        <v>222.6934</v>
      </c>
      <c r="F4050" s="65">
        <v>3285.9090000000001</v>
      </c>
      <c r="G4050" s="65">
        <v>2725.0414000000001</v>
      </c>
      <c r="H4050" s="65">
        <v>10003.0326</v>
      </c>
      <c r="I4050" s="65">
        <v>3172.4825999999998</v>
      </c>
      <c r="J4050" s="65">
        <v>2588.9475000000002</v>
      </c>
      <c r="K4050" s="65">
        <v>3232.5942</v>
      </c>
      <c r="L4050" s="65">
        <v>7044.8</v>
      </c>
      <c r="M4050" s="65">
        <v>1823.1000000000001</v>
      </c>
      <c r="N4050" s="65">
        <v>-10455.9</v>
      </c>
      <c r="O4050" s="65">
        <v>7293.2</v>
      </c>
      <c r="P4050" s="65">
        <v>-15568.375</v>
      </c>
      <c r="Q4050" s="65">
        <v>-10747.8</v>
      </c>
      <c r="R4050" s="65">
        <v>-14678.565000000001</v>
      </c>
      <c r="S4050" s="65">
        <v>141.01999999999998</v>
      </c>
      <c r="T4050" s="65">
        <v>-3834.645</v>
      </c>
      <c r="U4050" s="65">
        <v>12356.52</v>
      </c>
      <c r="V4050" s="65">
        <v>-26626.645</v>
      </c>
    </row>
    <row r="4051" spans="1:22" x14ac:dyDescent="0.25">
      <c r="A4051">
        <v>4035</v>
      </c>
      <c r="B4051" s="65">
        <v>39.700000000000003</v>
      </c>
      <c r="C4051" s="65">
        <v>329.48</v>
      </c>
      <c r="D4051" s="65">
        <v>14.04</v>
      </c>
      <c r="E4051" s="65">
        <v>222.78</v>
      </c>
      <c r="F4051" s="65">
        <v>3247.68</v>
      </c>
      <c r="G4051" s="65">
        <v>2707.41</v>
      </c>
      <c r="H4051" s="65">
        <v>9459.32</v>
      </c>
      <c r="I4051" s="65">
        <v>3164.48</v>
      </c>
      <c r="J4051" s="65">
        <v>2563.5500000000002</v>
      </c>
      <c r="K4051" s="65">
        <v>3303.18</v>
      </c>
      <c r="L4051" s="65">
        <v>4988.8999999999996</v>
      </c>
      <c r="M4051" s="65">
        <v>-10912.949999999999</v>
      </c>
      <c r="N4051" s="65">
        <v>10182.9</v>
      </c>
      <c r="O4051" s="65">
        <v>7125.8</v>
      </c>
      <c r="P4051" s="65">
        <v>-6011.2</v>
      </c>
      <c r="Q4051" s="65">
        <v>-7220.6</v>
      </c>
      <c r="R4051" s="65">
        <v>12506.945</v>
      </c>
      <c r="S4051" s="65">
        <v>941.76</v>
      </c>
      <c r="T4051" s="65">
        <v>-24.959999999999997</v>
      </c>
      <c r="U4051" s="65">
        <v>-1759.78</v>
      </c>
      <c r="V4051" s="65">
        <v>9816.8150000000023</v>
      </c>
    </row>
    <row r="4052" spans="1:22" x14ac:dyDescent="0.25">
      <c r="A4052">
        <v>4036</v>
      </c>
      <c r="B4052" s="65">
        <v>41.080100000000002</v>
      </c>
      <c r="C4052" s="65">
        <v>320.38209999999998</v>
      </c>
      <c r="D4052" s="65">
        <v>14.4864</v>
      </c>
      <c r="E4052" s="65">
        <v>217.24969999999999</v>
      </c>
      <c r="F4052" s="65">
        <v>3257.2705000000001</v>
      </c>
      <c r="G4052" s="65">
        <v>2709.7197000000001</v>
      </c>
      <c r="H4052" s="65">
        <v>9906.7180000000008</v>
      </c>
      <c r="I4052" s="65">
        <v>3125.5864000000001</v>
      </c>
      <c r="J4052" s="65">
        <v>2595.1008999999999</v>
      </c>
      <c r="K4052" s="65">
        <v>3303.6623</v>
      </c>
      <c r="L4052" s="65">
        <v>-4690.7</v>
      </c>
      <c r="M4052" s="65">
        <v>2726.85</v>
      </c>
      <c r="N4052" s="65">
        <v>-7269.6</v>
      </c>
      <c r="O4052" s="65">
        <v>18180.599999999999</v>
      </c>
      <c r="P4052" s="65">
        <v>-8408.75</v>
      </c>
      <c r="Q4052" s="65">
        <v>-7683.4599999999991</v>
      </c>
      <c r="R4052" s="65">
        <v>-9862.8349999999991</v>
      </c>
      <c r="S4052" s="65">
        <v>4830.6399999999994</v>
      </c>
      <c r="T4052" s="65">
        <v>-4757.6549999999997</v>
      </c>
      <c r="U4052" s="65">
        <v>-1857.1000000000001</v>
      </c>
      <c r="V4052" s="65">
        <v>-18792.009999999998</v>
      </c>
    </row>
    <row r="4053" spans="1:22" x14ac:dyDescent="0.25">
      <c r="A4053">
        <v>4037</v>
      </c>
      <c r="B4053" s="65">
        <v>41.29</v>
      </c>
      <c r="C4053" s="65">
        <v>316.57</v>
      </c>
      <c r="D4053" s="65">
        <v>14.25</v>
      </c>
      <c r="E4053" s="65">
        <v>239.91</v>
      </c>
      <c r="F4053" s="65">
        <v>3247.52</v>
      </c>
      <c r="G4053" s="65">
        <v>2689.94</v>
      </c>
      <c r="H4053" s="65">
        <v>9168.4500000000007</v>
      </c>
      <c r="I4053" s="65">
        <v>3139.44</v>
      </c>
      <c r="J4053" s="65">
        <v>2567.39</v>
      </c>
      <c r="K4053" s="65">
        <v>3260.44</v>
      </c>
      <c r="L4053" s="65">
        <v>-6125.7</v>
      </c>
      <c r="M4053" s="65">
        <v>8452.2000000000007</v>
      </c>
      <c r="N4053" s="65">
        <v>1778.4</v>
      </c>
      <c r="O4053" s="65">
        <v>-27133.199999999997</v>
      </c>
      <c r="P4053" s="65">
        <v>-5971.0749999999998</v>
      </c>
      <c r="Q4053" s="65">
        <v>-3727.2599999999998</v>
      </c>
      <c r="R4053" s="65">
        <v>27050.794999999998</v>
      </c>
      <c r="S4053" s="65">
        <v>3444.8300000000004</v>
      </c>
      <c r="T4053" s="65">
        <v>-601.245</v>
      </c>
      <c r="U4053" s="65">
        <v>6787.72</v>
      </c>
      <c r="V4053" s="65">
        <v>3955.4650000000042</v>
      </c>
    </row>
    <row r="4054" spans="1:22" x14ac:dyDescent="0.25">
      <c r="A4054">
        <v>4038</v>
      </c>
      <c r="B4054" s="65">
        <v>40.7958</v>
      </c>
      <c r="C4054" s="65">
        <v>325.94940000000003</v>
      </c>
      <c r="D4054" s="65">
        <v>14.5365</v>
      </c>
      <c r="E4054" s="65">
        <v>228.2492</v>
      </c>
      <c r="F4054" s="65">
        <v>3220.4069</v>
      </c>
      <c r="G4054" s="65">
        <v>2683.3089</v>
      </c>
      <c r="H4054" s="65">
        <v>10107.2678</v>
      </c>
      <c r="I4054" s="65">
        <v>3163.0895999999998</v>
      </c>
      <c r="J4054" s="65">
        <v>2591.6134999999999</v>
      </c>
      <c r="K4054" s="65">
        <v>3226.9369000000002</v>
      </c>
      <c r="L4054" s="65">
        <v>-2700.6</v>
      </c>
      <c r="M4054" s="65">
        <v>-5624.1</v>
      </c>
      <c r="N4054" s="65">
        <v>-9223.5</v>
      </c>
      <c r="O4054" s="65">
        <v>-3818.4</v>
      </c>
      <c r="P4054" s="65">
        <v>807.15000000000009</v>
      </c>
      <c r="Q4054" s="65">
        <v>-2401.3000000000002</v>
      </c>
      <c r="R4054" s="65">
        <v>-19890.325000000001</v>
      </c>
      <c r="S4054" s="65">
        <v>1080.32</v>
      </c>
      <c r="T4054" s="65">
        <v>-4234.5450000000001</v>
      </c>
      <c r="U4054" s="65">
        <v>13487.98</v>
      </c>
      <c r="V4054" s="65">
        <v>-32517.319999999996</v>
      </c>
    </row>
    <row r="4055" spans="1:22" x14ac:dyDescent="0.25">
      <c r="A4055">
        <v>4039</v>
      </c>
      <c r="B4055" s="65">
        <v>39.22</v>
      </c>
      <c r="C4055" s="65">
        <v>316.33999999999997</v>
      </c>
      <c r="D4055" s="65">
        <v>14.59</v>
      </c>
      <c r="E4055" s="65">
        <v>220.55</v>
      </c>
      <c r="F4055" s="65">
        <v>3236.1</v>
      </c>
      <c r="G4055" s="65">
        <v>2721.25</v>
      </c>
      <c r="H4055" s="65">
        <v>9655.0400000000009</v>
      </c>
      <c r="I4055" s="65">
        <v>3168.22</v>
      </c>
      <c r="J4055" s="65">
        <v>2535.3200000000002</v>
      </c>
      <c r="K4055" s="65">
        <v>3284.98</v>
      </c>
      <c r="L4055" s="65">
        <v>8318.7999999999993</v>
      </c>
      <c r="M4055" s="65">
        <v>8793.9</v>
      </c>
      <c r="N4055" s="65">
        <v>-11216.400000000001</v>
      </c>
      <c r="O4055" s="65">
        <v>11575.8</v>
      </c>
      <c r="P4055" s="65">
        <v>-3115.4</v>
      </c>
      <c r="Q4055" s="65">
        <v>-9988.880000000001</v>
      </c>
      <c r="R4055" s="65">
        <v>2720.86</v>
      </c>
      <c r="S4055" s="65">
        <v>567.06000000000006</v>
      </c>
      <c r="T4055" s="65">
        <v>4209.7049999999999</v>
      </c>
      <c r="U4055" s="65">
        <v>1878.56</v>
      </c>
      <c r="V4055" s="65">
        <v>13744.004999999996</v>
      </c>
    </row>
    <row r="4056" spans="1:22" x14ac:dyDescent="0.25">
      <c r="A4056">
        <v>4040</v>
      </c>
      <c r="B4056" s="65">
        <v>40.2288</v>
      </c>
      <c r="C4056" s="65">
        <v>327.06909999999999</v>
      </c>
      <c r="D4056" s="65">
        <v>14.0717</v>
      </c>
      <c r="E4056" s="65">
        <v>213.53819999999999</v>
      </c>
      <c r="F4056" s="65">
        <v>3288.2206999999999</v>
      </c>
      <c r="G4056" s="65">
        <v>2717.3352</v>
      </c>
      <c r="H4056" s="65">
        <v>9554.0907000000007</v>
      </c>
      <c r="I4056" s="65">
        <v>3178.5987</v>
      </c>
      <c r="J4056" s="65">
        <v>2525.5333999999998</v>
      </c>
      <c r="K4056" s="65">
        <v>3258.6727000000001</v>
      </c>
      <c r="L4056" s="65">
        <v>1268.4000000000001</v>
      </c>
      <c r="M4056" s="65">
        <v>-7303.6500000000005</v>
      </c>
      <c r="N4056" s="65">
        <v>8903.7000000000007</v>
      </c>
      <c r="O4056" s="65">
        <v>25603.599999999999</v>
      </c>
      <c r="P4056" s="65">
        <v>-16146.3</v>
      </c>
      <c r="Q4056" s="65">
        <v>-9206.56</v>
      </c>
      <c r="R4056" s="65">
        <v>7768.53</v>
      </c>
      <c r="S4056" s="65">
        <v>-470.59</v>
      </c>
      <c r="T4056" s="65">
        <v>5677.47</v>
      </c>
      <c r="U4056" s="65">
        <v>7140.82</v>
      </c>
      <c r="V4056" s="65">
        <v>23235.420000000002</v>
      </c>
    </row>
    <row r="4057" spans="1:22" x14ac:dyDescent="0.25">
      <c r="A4057">
        <v>4041</v>
      </c>
      <c r="B4057" s="65">
        <v>41.74</v>
      </c>
      <c r="C4057" s="65">
        <v>317.68</v>
      </c>
      <c r="D4057" s="65">
        <v>14.28</v>
      </c>
      <c r="E4057" s="65">
        <v>230</v>
      </c>
      <c r="F4057" s="65">
        <v>3216</v>
      </c>
      <c r="G4057" s="65">
        <v>2589.0300000000002</v>
      </c>
      <c r="H4057" s="65">
        <v>9592.0400000000009</v>
      </c>
      <c r="I4057" s="65">
        <v>3224.33</v>
      </c>
      <c r="J4057" s="65">
        <v>2521.44</v>
      </c>
      <c r="K4057" s="65">
        <v>3331.47</v>
      </c>
      <c r="L4057" s="65">
        <v>-9300.2000000000007</v>
      </c>
      <c r="M4057" s="65">
        <v>6782.55</v>
      </c>
      <c r="N4057" s="65">
        <v>924.3</v>
      </c>
      <c r="O4057" s="65">
        <v>-7312.5999999999995</v>
      </c>
      <c r="P4057" s="65">
        <v>1909.4</v>
      </c>
      <c r="Q4057" s="65">
        <v>16454.38</v>
      </c>
      <c r="R4057" s="65">
        <v>5871.2950000000001</v>
      </c>
      <c r="S4057" s="65">
        <v>-5044.1099999999997</v>
      </c>
      <c r="T4057" s="65">
        <v>6292.02</v>
      </c>
      <c r="U4057" s="65">
        <v>-7417.7999999999993</v>
      </c>
      <c r="V4057" s="65">
        <v>9159.2350000000006</v>
      </c>
    </row>
    <row r="4058" spans="1:22" x14ac:dyDescent="0.25">
      <c r="A4058">
        <v>4042</v>
      </c>
      <c r="B4058" s="65">
        <v>39.726300000000002</v>
      </c>
      <c r="C4058" s="65">
        <v>328.82429999999999</v>
      </c>
      <c r="D4058" s="65">
        <v>14.451599999999999</v>
      </c>
      <c r="E4058" s="65">
        <v>235.3331</v>
      </c>
      <c r="F4058" s="65">
        <v>3155.7006999999999</v>
      </c>
      <c r="G4058" s="65">
        <v>2682.4573999999998</v>
      </c>
      <c r="H4058" s="65">
        <v>9909.9701000000005</v>
      </c>
      <c r="I4058" s="65">
        <v>3187.1468</v>
      </c>
      <c r="J4058" s="65">
        <v>2538.3838000000001</v>
      </c>
      <c r="K4058" s="65">
        <v>3260.8157000000001</v>
      </c>
      <c r="L4058" s="65">
        <v>4785.8999999999996</v>
      </c>
      <c r="M4058" s="65">
        <v>-9936.4499999999989</v>
      </c>
      <c r="N4058" s="65">
        <v>-5912.4000000000005</v>
      </c>
      <c r="O4058" s="65">
        <v>-17986.2</v>
      </c>
      <c r="P4058" s="65">
        <v>16983.699999999997</v>
      </c>
      <c r="Q4058" s="65">
        <v>-2231</v>
      </c>
      <c r="R4058" s="65">
        <v>-10025.44</v>
      </c>
      <c r="S4058" s="65">
        <v>-1325.3999999999999</v>
      </c>
      <c r="T4058" s="65">
        <v>3749.9100000000003</v>
      </c>
      <c r="U4058" s="65">
        <v>6712.22</v>
      </c>
      <c r="V4058" s="65">
        <v>-15185.160000000007</v>
      </c>
    </row>
    <row r="4059" spans="1:22" x14ac:dyDescent="0.25">
      <c r="A4059">
        <v>4043</v>
      </c>
      <c r="B4059" s="65">
        <v>39.56</v>
      </c>
      <c r="C4059" s="65">
        <v>321.62</v>
      </c>
      <c r="D4059" s="65">
        <v>14.26</v>
      </c>
      <c r="E4059" s="65">
        <v>223.24</v>
      </c>
      <c r="F4059" s="65">
        <v>3183.02</v>
      </c>
      <c r="G4059" s="65">
        <v>2638.97</v>
      </c>
      <c r="H4059" s="65">
        <v>9918.4699999999993</v>
      </c>
      <c r="I4059" s="65">
        <v>3209.54</v>
      </c>
      <c r="J4059" s="65">
        <v>2597.09</v>
      </c>
      <c r="K4059" s="65">
        <v>3304.62</v>
      </c>
      <c r="L4059" s="65">
        <v>5964.7</v>
      </c>
      <c r="M4059" s="65">
        <v>874.80000000000007</v>
      </c>
      <c r="N4059" s="65">
        <v>1743.3</v>
      </c>
      <c r="O4059" s="65">
        <v>6208.8</v>
      </c>
      <c r="P4059" s="65">
        <v>10154.450000000001</v>
      </c>
      <c r="Q4059" s="65">
        <v>6466.6399999999994</v>
      </c>
      <c r="R4059" s="65">
        <v>-10450.620000000001</v>
      </c>
      <c r="S4059" s="65">
        <v>-3564.3900000000003</v>
      </c>
      <c r="T4059" s="65">
        <v>-5056.0349999999999</v>
      </c>
      <c r="U4059" s="65">
        <v>-2047.74</v>
      </c>
      <c r="V4059" s="65">
        <v>10293.905000000001</v>
      </c>
    </row>
    <row r="4060" spans="1:22" x14ac:dyDescent="0.25">
      <c r="A4060">
        <v>4044</v>
      </c>
      <c r="B4060" s="65">
        <v>41.393799999999999</v>
      </c>
      <c r="C4060" s="65">
        <v>322.59089999999998</v>
      </c>
      <c r="D4060" s="65">
        <v>14.283300000000001</v>
      </c>
      <c r="E4060" s="65">
        <v>231.67760000000001</v>
      </c>
      <c r="F4060" s="65">
        <v>3400.4866000000002</v>
      </c>
      <c r="G4060" s="65">
        <v>2678.1664999999998</v>
      </c>
      <c r="H4060" s="65">
        <v>9615.7003999999997</v>
      </c>
      <c r="I4060" s="65">
        <v>3178.4467</v>
      </c>
      <c r="J4060" s="65">
        <v>2618.3811000000001</v>
      </c>
      <c r="K4060" s="65">
        <v>3327.0171999999998</v>
      </c>
      <c r="L4060" s="65">
        <v>-6886.6</v>
      </c>
      <c r="M4060" s="65">
        <v>-586.35</v>
      </c>
      <c r="N4060" s="65">
        <v>651.29999999999995</v>
      </c>
      <c r="O4060" s="65">
        <v>-10675.2</v>
      </c>
      <c r="P4060" s="65">
        <v>-44212.775000000001</v>
      </c>
      <c r="Q4060" s="65">
        <v>-1372.82</v>
      </c>
      <c r="R4060" s="65">
        <v>4688.0450000000001</v>
      </c>
      <c r="S4060" s="65">
        <v>-455.39</v>
      </c>
      <c r="T4060" s="65">
        <v>-8249.6849999999995</v>
      </c>
      <c r="U4060" s="65">
        <v>-6528.08</v>
      </c>
      <c r="V4060" s="65">
        <v>-73627.555000000008</v>
      </c>
    </row>
    <row r="4061" spans="1:22" x14ac:dyDescent="0.25">
      <c r="A4061">
        <v>4045</v>
      </c>
      <c r="B4061" s="65">
        <v>40.22</v>
      </c>
      <c r="C4061" s="65">
        <v>322.05</v>
      </c>
      <c r="D4061" s="65">
        <v>14.08</v>
      </c>
      <c r="E4061" s="65">
        <v>224.32</v>
      </c>
      <c r="F4061" s="65">
        <v>3399.36</v>
      </c>
      <c r="G4061" s="65">
        <v>2696.51</v>
      </c>
      <c r="H4061" s="65">
        <v>9924.52</v>
      </c>
      <c r="I4061" s="65">
        <v>3196.57</v>
      </c>
      <c r="J4061" s="65">
        <v>2545.9</v>
      </c>
      <c r="K4061" s="65">
        <v>3258.78</v>
      </c>
      <c r="L4061" s="65">
        <v>1360.1</v>
      </c>
      <c r="M4061" s="65">
        <v>225.15</v>
      </c>
      <c r="N4061" s="65">
        <v>8412.2999999999993</v>
      </c>
      <c r="O4061" s="65">
        <v>4035.4</v>
      </c>
      <c r="P4061" s="65">
        <v>-43931.325000000004</v>
      </c>
      <c r="Q4061" s="65">
        <v>-5042.04</v>
      </c>
      <c r="R4061" s="65">
        <v>-10752.695</v>
      </c>
      <c r="S4061" s="65">
        <v>-2267.7800000000002</v>
      </c>
      <c r="T4061" s="65">
        <v>2622.63</v>
      </c>
      <c r="U4061" s="65">
        <v>7119.16</v>
      </c>
      <c r="V4061" s="65">
        <v>-38219.100000000006</v>
      </c>
    </row>
    <row r="4062" spans="1:22" x14ac:dyDescent="0.25">
      <c r="A4062">
        <v>4046</v>
      </c>
      <c r="B4062" s="65">
        <v>40.337899999999998</v>
      </c>
      <c r="C4062" s="65">
        <v>316.41879999999998</v>
      </c>
      <c r="D4062" s="65">
        <v>14.300700000000001</v>
      </c>
      <c r="E4062" s="65">
        <v>226.06100000000001</v>
      </c>
      <c r="F4062" s="65">
        <v>3167.0927999999999</v>
      </c>
      <c r="G4062" s="65">
        <v>2690.6720999999998</v>
      </c>
      <c r="H4062" s="65">
        <v>9381.6304</v>
      </c>
      <c r="I4062" s="65">
        <v>3189.1246999999998</v>
      </c>
      <c r="J4062" s="65">
        <v>2574.9268000000002</v>
      </c>
      <c r="K4062" s="65">
        <v>3364.9108999999999</v>
      </c>
      <c r="L4062" s="65">
        <v>504.7</v>
      </c>
      <c r="M4062" s="65">
        <v>8671.7999999999993</v>
      </c>
      <c r="N4062" s="65">
        <v>-27.3</v>
      </c>
      <c r="O4062" s="65">
        <v>558</v>
      </c>
      <c r="P4062" s="65">
        <v>14135.675000000001</v>
      </c>
      <c r="Q4062" s="65">
        <v>-3873.9400000000005</v>
      </c>
      <c r="R4062" s="65">
        <v>16391.544999999998</v>
      </c>
      <c r="S4062" s="65">
        <v>-1523.19</v>
      </c>
      <c r="T4062" s="65">
        <v>-1731.54</v>
      </c>
      <c r="U4062" s="65">
        <v>-14106.82</v>
      </c>
      <c r="V4062" s="65">
        <v>18998.929999999993</v>
      </c>
    </row>
    <row r="4063" spans="1:22" x14ac:dyDescent="0.25">
      <c r="A4063">
        <v>4047</v>
      </c>
      <c r="B4063" s="65">
        <v>40.58</v>
      </c>
      <c r="C4063" s="65">
        <v>312.91000000000003</v>
      </c>
      <c r="D4063" s="65">
        <v>14.36</v>
      </c>
      <c r="E4063" s="65">
        <v>226.75</v>
      </c>
      <c r="F4063" s="65">
        <v>3350.3</v>
      </c>
      <c r="G4063" s="65">
        <v>2646.42</v>
      </c>
      <c r="H4063" s="65">
        <v>10023.09</v>
      </c>
      <c r="I4063" s="65">
        <v>3233.21</v>
      </c>
      <c r="J4063" s="65">
        <v>2565.2800000000002</v>
      </c>
      <c r="K4063" s="65">
        <v>3307.57</v>
      </c>
      <c r="L4063" s="65">
        <v>-1206.8</v>
      </c>
      <c r="M4063" s="65">
        <v>13931.55</v>
      </c>
      <c r="N4063" s="65">
        <v>-2523.2999999999997</v>
      </c>
      <c r="O4063" s="65">
        <v>-820.4</v>
      </c>
      <c r="P4063" s="65">
        <v>-31666.075000000001</v>
      </c>
      <c r="Q4063" s="65">
        <v>4977.46</v>
      </c>
      <c r="R4063" s="65">
        <v>-15681.545</v>
      </c>
      <c r="S4063" s="65">
        <v>-5931.92</v>
      </c>
      <c r="T4063" s="65">
        <v>-284.85000000000002</v>
      </c>
      <c r="U4063" s="65">
        <v>-2638.9</v>
      </c>
      <c r="V4063" s="65">
        <v>-41844.78</v>
      </c>
    </row>
    <row r="4064" spans="1:22" x14ac:dyDescent="0.25">
      <c r="A4064">
        <v>4048</v>
      </c>
      <c r="B4064" s="65">
        <v>39.706600000000002</v>
      </c>
      <c r="C4064" s="65">
        <v>327.99270000000001</v>
      </c>
      <c r="D4064" s="65">
        <v>14.424300000000001</v>
      </c>
      <c r="E4064" s="65">
        <v>221.5256</v>
      </c>
      <c r="F4064" s="65">
        <v>3241.2840000000001</v>
      </c>
      <c r="G4064" s="65">
        <v>2672.0898999999999</v>
      </c>
      <c r="H4064" s="65">
        <v>9794.7191999999995</v>
      </c>
      <c r="I4064" s="65">
        <v>3194.5792999999999</v>
      </c>
      <c r="J4064" s="65">
        <v>2613.6304</v>
      </c>
      <c r="K4064" s="65">
        <v>3297.1069000000002</v>
      </c>
      <c r="L4064" s="65">
        <v>4923.8</v>
      </c>
      <c r="M4064" s="65">
        <v>-8689.0499999999993</v>
      </c>
      <c r="N4064" s="65">
        <v>-4847.7</v>
      </c>
      <c r="O4064" s="65">
        <v>9628.7999999999993</v>
      </c>
      <c r="P4064" s="65">
        <v>-4412.125</v>
      </c>
      <c r="Q4064" s="65">
        <v>-157.5</v>
      </c>
      <c r="R4064" s="65">
        <v>-4262.8950000000004</v>
      </c>
      <c r="S4064" s="65">
        <v>-2068.65</v>
      </c>
      <c r="T4064" s="65">
        <v>-7537.08</v>
      </c>
      <c r="U4064" s="65">
        <v>-546.02</v>
      </c>
      <c r="V4064" s="65">
        <v>-17968.420000000002</v>
      </c>
    </row>
    <row r="4065" spans="1:22" x14ac:dyDescent="0.25">
      <c r="A4065">
        <v>4049</v>
      </c>
      <c r="B4065" s="65">
        <v>39.44</v>
      </c>
      <c r="C4065" s="65">
        <v>321.02</v>
      </c>
      <c r="D4065" s="65">
        <v>14.09</v>
      </c>
      <c r="E4065" s="65">
        <v>230.48</v>
      </c>
      <c r="F4065" s="65">
        <v>3197.16</v>
      </c>
      <c r="G4065" s="65">
        <v>2700.36</v>
      </c>
      <c r="H4065" s="65">
        <v>9963.84</v>
      </c>
      <c r="I4065" s="65">
        <v>3127.38</v>
      </c>
      <c r="J4065" s="65">
        <v>2512.69</v>
      </c>
      <c r="K4065" s="65">
        <v>3274.21</v>
      </c>
      <c r="L4065" s="65">
        <v>6762</v>
      </c>
      <c r="M4065" s="65">
        <v>1770.7500000000002</v>
      </c>
      <c r="N4065" s="65">
        <v>7998.9000000000005</v>
      </c>
      <c r="O4065" s="65">
        <v>-8271.2000000000007</v>
      </c>
      <c r="P4065" s="65">
        <v>6618.75</v>
      </c>
      <c r="Q4065" s="65">
        <v>-5811.82</v>
      </c>
      <c r="R4065" s="65">
        <v>-12718.97</v>
      </c>
      <c r="S4065" s="65">
        <v>4651.04</v>
      </c>
      <c r="T4065" s="65">
        <v>7604.625</v>
      </c>
      <c r="U4065" s="65">
        <v>4032.64</v>
      </c>
      <c r="V4065" s="65">
        <v>12636.715</v>
      </c>
    </row>
    <row r="4066" spans="1:22" x14ac:dyDescent="0.25">
      <c r="A4066">
        <v>4050</v>
      </c>
      <c r="B4066" s="65">
        <v>40.0336</v>
      </c>
      <c r="C4066" s="65">
        <v>324.58640000000003</v>
      </c>
      <c r="D4066" s="65">
        <v>14.418699999999999</v>
      </c>
      <c r="E4066" s="65">
        <v>217.654</v>
      </c>
      <c r="F4066" s="65">
        <v>3298.1457999999998</v>
      </c>
      <c r="G4066" s="65">
        <v>2680.8085999999998</v>
      </c>
      <c r="H4066" s="65">
        <v>9668.3459000000003</v>
      </c>
      <c r="I4066" s="65">
        <v>3218.8287999999998</v>
      </c>
      <c r="J4066" s="65">
        <v>2585.3788</v>
      </c>
      <c r="K4066" s="65">
        <v>3291.7307000000001</v>
      </c>
      <c r="L4066" s="65">
        <v>2634.8</v>
      </c>
      <c r="M4066" s="65">
        <v>-3579.6</v>
      </c>
      <c r="N4066" s="65">
        <v>-4629.3</v>
      </c>
      <c r="O4066" s="65">
        <v>17372</v>
      </c>
      <c r="P4066" s="65">
        <v>-18627.575000000001</v>
      </c>
      <c r="Q4066" s="65">
        <v>-1901.24</v>
      </c>
      <c r="R4066" s="65">
        <v>2055.77</v>
      </c>
      <c r="S4066" s="65">
        <v>-4493.6000000000004</v>
      </c>
      <c r="T4066" s="65">
        <v>-3299.34</v>
      </c>
      <c r="U4066" s="65">
        <v>529.22</v>
      </c>
      <c r="V4066" s="65">
        <v>-13938.865000000002</v>
      </c>
    </row>
    <row r="4067" spans="1:22" x14ac:dyDescent="0.25">
      <c r="A4067">
        <v>4051</v>
      </c>
      <c r="B4067" s="65">
        <v>40.119999999999997</v>
      </c>
      <c r="C4067" s="65">
        <v>322.33999999999997</v>
      </c>
      <c r="D4067" s="65">
        <v>14.47</v>
      </c>
      <c r="E4067" s="65">
        <v>238.51</v>
      </c>
      <c r="F4067" s="65">
        <v>3247.87</v>
      </c>
      <c r="G4067" s="65">
        <v>2718.81</v>
      </c>
      <c r="H4067" s="65">
        <v>9667.7000000000007</v>
      </c>
      <c r="I4067" s="65">
        <v>3180.89</v>
      </c>
      <c r="J4067" s="65">
        <v>2531.73</v>
      </c>
      <c r="K4067" s="65">
        <v>3311.22</v>
      </c>
      <c r="L4067" s="65">
        <v>2048.9</v>
      </c>
      <c r="M4067" s="65">
        <v>-209.25000000000003</v>
      </c>
      <c r="N4067" s="65">
        <v>-6633.9</v>
      </c>
      <c r="O4067" s="65">
        <v>-24330</v>
      </c>
      <c r="P4067" s="65">
        <v>-6059.6500000000005</v>
      </c>
      <c r="Q4067" s="65">
        <v>-9501.2800000000007</v>
      </c>
      <c r="R4067" s="65">
        <v>2088.2200000000003</v>
      </c>
      <c r="S4067" s="65">
        <v>-699.56</v>
      </c>
      <c r="T4067" s="65">
        <v>4748.3100000000004</v>
      </c>
      <c r="U4067" s="65">
        <v>-3368.92</v>
      </c>
      <c r="V4067" s="65">
        <v>-41917.129999999997</v>
      </c>
    </row>
    <row r="4068" spans="1:22" x14ac:dyDescent="0.25">
      <c r="A4068">
        <v>4052</v>
      </c>
      <c r="B4068" s="65">
        <v>39.872300000000003</v>
      </c>
      <c r="C4068" s="65">
        <v>316.43799999999999</v>
      </c>
      <c r="D4068" s="65">
        <v>14.220599999999999</v>
      </c>
      <c r="E4068" s="65">
        <v>223.49289999999999</v>
      </c>
      <c r="F4068" s="65">
        <v>3325.9641000000001</v>
      </c>
      <c r="G4068" s="65">
        <v>2638.9643000000001</v>
      </c>
      <c r="H4068" s="65">
        <v>9613.7459999999992</v>
      </c>
      <c r="I4068" s="65">
        <v>3194.3301999999999</v>
      </c>
      <c r="J4068" s="65">
        <v>2541.7399999999998</v>
      </c>
      <c r="K4068" s="65">
        <v>3283.6439</v>
      </c>
      <c r="L4068" s="65">
        <v>3763.8999999999996</v>
      </c>
      <c r="M4068" s="65">
        <v>8643</v>
      </c>
      <c r="N4068" s="65">
        <v>3096.6</v>
      </c>
      <c r="O4068" s="65">
        <v>5694.2000000000007</v>
      </c>
      <c r="P4068" s="65">
        <v>-25582.149999999998</v>
      </c>
      <c r="Q4068" s="65">
        <v>6467.619999999999</v>
      </c>
      <c r="R4068" s="65">
        <v>4785.7650000000003</v>
      </c>
      <c r="S4068" s="65">
        <v>-2043.74</v>
      </c>
      <c r="T4068" s="65">
        <v>3246.48</v>
      </c>
      <c r="U4068" s="65">
        <v>2146.58</v>
      </c>
      <c r="V4068" s="65">
        <v>10218.255000000003</v>
      </c>
    </row>
    <row r="4069" spans="1:22" x14ac:dyDescent="0.25">
      <c r="A4069">
        <v>4053</v>
      </c>
      <c r="B4069" s="65">
        <v>40.1</v>
      </c>
      <c r="C4069" s="65">
        <v>315.98</v>
      </c>
      <c r="D4069" s="65">
        <v>14.18</v>
      </c>
      <c r="E4069" s="65">
        <v>223.77</v>
      </c>
      <c r="F4069" s="65">
        <v>3142.55</v>
      </c>
      <c r="G4069" s="65">
        <v>2711.45</v>
      </c>
      <c r="H4069" s="65">
        <v>10079.93</v>
      </c>
      <c r="I4069" s="65">
        <v>3164.95</v>
      </c>
      <c r="J4069" s="65">
        <v>2539.87</v>
      </c>
      <c r="K4069" s="65">
        <v>3286.38</v>
      </c>
      <c r="L4069" s="65">
        <v>2137.1</v>
      </c>
      <c r="M4069" s="65">
        <v>9334.0499999999993</v>
      </c>
      <c r="N4069" s="65">
        <v>4875</v>
      </c>
      <c r="O4069" s="65">
        <v>5148.3999999999996</v>
      </c>
      <c r="P4069" s="65">
        <v>20271.05</v>
      </c>
      <c r="Q4069" s="65">
        <v>-8029.48</v>
      </c>
      <c r="R4069" s="65">
        <v>-18523.615000000002</v>
      </c>
      <c r="S4069" s="65">
        <v>894.48</v>
      </c>
      <c r="T4069" s="65">
        <v>3527.0250000000001</v>
      </c>
      <c r="U4069" s="65">
        <v>1598.96</v>
      </c>
      <c r="V4069" s="65">
        <v>21232.969999999994</v>
      </c>
    </row>
    <row r="4070" spans="1:22" x14ac:dyDescent="0.25">
      <c r="A4070">
        <v>4054</v>
      </c>
      <c r="B4070" s="65">
        <v>40.456899999999997</v>
      </c>
      <c r="C4070" s="65">
        <v>325.34820000000002</v>
      </c>
      <c r="D4070" s="65">
        <v>14.1877</v>
      </c>
      <c r="E4070" s="65">
        <v>226.34950000000001</v>
      </c>
      <c r="F4070" s="65">
        <v>3169.0223999999998</v>
      </c>
      <c r="G4070" s="65">
        <v>2683.8744000000002</v>
      </c>
      <c r="H4070" s="65">
        <v>9748.3531000000003</v>
      </c>
      <c r="I4070" s="65">
        <v>3227.7505999999998</v>
      </c>
      <c r="J4070" s="65">
        <v>2478.0037000000002</v>
      </c>
      <c r="K4070" s="65">
        <v>3253.3962999999999</v>
      </c>
      <c r="L4070" s="65">
        <v>-328.29999999999995</v>
      </c>
      <c r="M4070" s="65">
        <v>-4722.3</v>
      </c>
      <c r="N4070" s="65">
        <v>4379.7</v>
      </c>
      <c r="O4070" s="65">
        <v>-19</v>
      </c>
      <c r="P4070" s="65">
        <v>13653.275000000001</v>
      </c>
      <c r="Q4070" s="65">
        <v>-2514.3999999999996</v>
      </c>
      <c r="R4070" s="65">
        <v>-1944.5900000000001</v>
      </c>
      <c r="S4070" s="65">
        <v>-5385.78</v>
      </c>
      <c r="T4070" s="65">
        <v>12806.924999999999</v>
      </c>
      <c r="U4070" s="65">
        <v>8196.1</v>
      </c>
      <c r="V4070" s="65">
        <v>24121.629999999997</v>
      </c>
    </row>
    <row r="4071" spans="1:22" x14ac:dyDescent="0.25">
      <c r="A4071">
        <v>4055</v>
      </c>
      <c r="B4071" s="65">
        <v>40.299999999999997</v>
      </c>
      <c r="C4071" s="65">
        <v>316.01</v>
      </c>
      <c r="D4071" s="65">
        <v>14.32</v>
      </c>
      <c r="E4071" s="65">
        <v>231.92</v>
      </c>
      <c r="F4071" s="65">
        <v>3082.07</v>
      </c>
      <c r="G4071" s="65">
        <v>2741.37</v>
      </c>
      <c r="H4071" s="65">
        <v>10133.75</v>
      </c>
      <c r="I4071" s="65">
        <v>3141.42</v>
      </c>
      <c r="J4071" s="65">
        <v>2574.4499999999998</v>
      </c>
      <c r="K4071" s="65">
        <v>3279.78</v>
      </c>
      <c r="L4071" s="65">
        <v>794.5</v>
      </c>
      <c r="M4071" s="65">
        <v>9284.85</v>
      </c>
      <c r="N4071" s="65">
        <v>-842.40000000000009</v>
      </c>
      <c r="O4071" s="65">
        <v>-11150.4</v>
      </c>
      <c r="P4071" s="65">
        <v>35390.574999999997</v>
      </c>
      <c r="Q4071" s="65">
        <v>-14013.220000000001</v>
      </c>
      <c r="R4071" s="65">
        <v>-21214.674999999999</v>
      </c>
      <c r="S4071" s="65">
        <v>3247.66</v>
      </c>
      <c r="T4071" s="65">
        <v>-1659.3600000000001</v>
      </c>
      <c r="U4071" s="65">
        <v>2919.98</v>
      </c>
      <c r="V4071" s="65">
        <v>2757.5099999999993</v>
      </c>
    </row>
    <row r="4072" spans="1:22" x14ac:dyDescent="0.25">
      <c r="A4072">
        <v>4056</v>
      </c>
      <c r="B4072" s="65">
        <v>40.225999999999999</v>
      </c>
      <c r="C4072" s="65">
        <v>321.41180000000003</v>
      </c>
      <c r="D4072" s="65">
        <v>14.3391</v>
      </c>
      <c r="E4072" s="65">
        <v>226.39619999999999</v>
      </c>
      <c r="F4072" s="65">
        <v>3172.3779</v>
      </c>
      <c r="G4072" s="65">
        <v>2653.2148999999999</v>
      </c>
      <c r="H4072" s="65">
        <v>9455.6332999999995</v>
      </c>
      <c r="I4072" s="65">
        <v>3217.7316000000001</v>
      </c>
      <c r="J4072" s="65">
        <v>2557.4250999999999</v>
      </c>
      <c r="K4072" s="65">
        <v>3298.0734000000002</v>
      </c>
      <c r="L4072" s="65">
        <v>1288</v>
      </c>
      <c r="M4072" s="65">
        <v>1182.3</v>
      </c>
      <c r="N4072" s="65">
        <v>-1524.9</v>
      </c>
      <c r="O4072" s="65">
        <v>-112.4</v>
      </c>
      <c r="P4072" s="65">
        <v>12814.4</v>
      </c>
      <c r="Q4072" s="65">
        <v>3617.4999999999995</v>
      </c>
      <c r="R4072" s="65">
        <v>12691.4</v>
      </c>
      <c r="S4072" s="65">
        <v>-4383.88</v>
      </c>
      <c r="T4072" s="65">
        <v>893.71500000000003</v>
      </c>
      <c r="U4072" s="65">
        <v>-739.32</v>
      </c>
      <c r="V4072" s="65">
        <v>25726.814999999995</v>
      </c>
    </row>
    <row r="4073" spans="1:22" x14ac:dyDescent="0.25">
      <c r="A4073">
        <v>4057</v>
      </c>
      <c r="B4073" s="65">
        <v>40.39</v>
      </c>
      <c r="C4073" s="65">
        <v>325.31</v>
      </c>
      <c r="D4073" s="65">
        <v>14.22</v>
      </c>
      <c r="E4073" s="65">
        <v>234</v>
      </c>
      <c r="F4073" s="65">
        <v>3089.76</v>
      </c>
      <c r="G4073" s="65">
        <v>2695.24</v>
      </c>
      <c r="H4073" s="65">
        <v>9679.17</v>
      </c>
      <c r="I4073" s="65">
        <v>3185.29</v>
      </c>
      <c r="J4073" s="65">
        <v>2541.88</v>
      </c>
      <c r="K4073" s="65">
        <v>3302.56</v>
      </c>
      <c r="L4073" s="65">
        <v>129.5</v>
      </c>
      <c r="M4073" s="65">
        <v>-4662.8999999999996</v>
      </c>
      <c r="N4073" s="65">
        <v>3217.5</v>
      </c>
      <c r="O4073" s="65">
        <v>-15317</v>
      </c>
      <c r="P4073" s="65">
        <v>33468.300000000003</v>
      </c>
      <c r="Q4073" s="65">
        <v>-4787.28</v>
      </c>
      <c r="R4073" s="65">
        <v>1514.69</v>
      </c>
      <c r="S4073" s="65">
        <v>-1139.26</v>
      </c>
      <c r="T4073" s="65">
        <v>3225.9449999999997</v>
      </c>
      <c r="U4073" s="65">
        <v>-1637.3000000000002</v>
      </c>
      <c r="V4073" s="65">
        <v>14012.195000000003</v>
      </c>
    </row>
    <row r="4074" spans="1:22" x14ac:dyDescent="0.25">
      <c r="A4074">
        <v>4058</v>
      </c>
      <c r="B4074" s="65">
        <v>39.764899999999997</v>
      </c>
      <c r="C4074" s="65">
        <v>328.04180000000002</v>
      </c>
      <c r="D4074" s="65">
        <v>14.302899999999999</v>
      </c>
      <c r="E4074" s="65">
        <v>217.95330000000001</v>
      </c>
      <c r="F4074" s="65">
        <v>3151.2622000000001</v>
      </c>
      <c r="G4074" s="65">
        <v>2655.8852000000002</v>
      </c>
      <c r="H4074" s="65">
        <v>9868.6136999999999</v>
      </c>
      <c r="I4074" s="65">
        <v>3242.8463999999999</v>
      </c>
      <c r="J4074" s="65">
        <v>2587.1302000000001</v>
      </c>
      <c r="K4074" s="65">
        <v>3317.9989</v>
      </c>
      <c r="L4074" s="65">
        <v>4515.7</v>
      </c>
      <c r="M4074" s="65">
        <v>-8762.7000000000007</v>
      </c>
      <c r="N4074" s="65">
        <v>-113.1</v>
      </c>
      <c r="O4074" s="65">
        <v>16773.399999999998</v>
      </c>
      <c r="P4074" s="65">
        <v>18093.325000000001</v>
      </c>
      <c r="Q4074" s="65">
        <v>3083.44</v>
      </c>
      <c r="R4074" s="65">
        <v>-7957.62</v>
      </c>
      <c r="S4074" s="65">
        <v>-6895.36</v>
      </c>
      <c r="T4074" s="65">
        <v>-3562.05</v>
      </c>
      <c r="U4074" s="65">
        <v>-4724.42</v>
      </c>
      <c r="V4074" s="65">
        <v>10450.614999999996</v>
      </c>
    </row>
    <row r="4075" spans="1:22" x14ac:dyDescent="0.25">
      <c r="A4075">
        <v>4059</v>
      </c>
      <c r="B4075" s="65">
        <v>41.49</v>
      </c>
      <c r="C4075" s="65">
        <v>326.64</v>
      </c>
      <c r="D4075" s="65">
        <v>14.57</v>
      </c>
      <c r="E4075" s="65">
        <v>218.83</v>
      </c>
      <c r="F4075" s="65">
        <v>3128.35</v>
      </c>
      <c r="G4075" s="65">
        <v>2685.61</v>
      </c>
      <c r="H4075" s="65">
        <v>9662.6299999999992</v>
      </c>
      <c r="I4075" s="65">
        <v>3207.69</v>
      </c>
      <c r="J4075" s="65">
        <v>2622.31</v>
      </c>
      <c r="K4075" s="65">
        <v>3301.62</v>
      </c>
      <c r="L4075" s="65">
        <v>-7577.5</v>
      </c>
      <c r="M4075" s="65">
        <v>-6666.7499999999991</v>
      </c>
      <c r="N4075" s="65">
        <v>-10705.5</v>
      </c>
      <c r="O4075" s="65">
        <v>15015</v>
      </c>
      <c r="P4075" s="65">
        <v>23821.65</v>
      </c>
      <c r="Q4075" s="65">
        <v>-2862.08</v>
      </c>
      <c r="R4075" s="65">
        <v>2341.7600000000002</v>
      </c>
      <c r="S4075" s="65">
        <v>-3379.2200000000003</v>
      </c>
      <c r="T4075" s="65">
        <v>-8839.3649999999998</v>
      </c>
      <c r="U4075" s="65">
        <v>-1448.92</v>
      </c>
      <c r="V4075" s="65">
        <v>-300.92499999999927</v>
      </c>
    </row>
    <row r="4076" spans="1:22" x14ac:dyDescent="0.25">
      <c r="A4076">
        <v>4060</v>
      </c>
      <c r="B4076" s="65">
        <v>42.686100000000003</v>
      </c>
      <c r="C4076" s="65">
        <v>317.93299999999999</v>
      </c>
      <c r="D4076" s="65">
        <v>14.726000000000001</v>
      </c>
      <c r="E4076" s="65">
        <v>221.7612</v>
      </c>
      <c r="F4076" s="65">
        <v>3121.4295999999999</v>
      </c>
      <c r="G4076" s="65">
        <v>2759.2743999999998</v>
      </c>
      <c r="H4076" s="65">
        <v>10078.7351</v>
      </c>
      <c r="I4076" s="65">
        <v>3205.2129</v>
      </c>
      <c r="J4076" s="65">
        <v>2580.4200999999998</v>
      </c>
      <c r="K4076" s="65">
        <v>3289.0506999999998</v>
      </c>
      <c r="L4076" s="65">
        <v>-15932.7</v>
      </c>
      <c r="M4076" s="65">
        <v>6400.5000000000009</v>
      </c>
      <c r="N4076" s="65">
        <v>-16614</v>
      </c>
      <c r="O4076" s="65">
        <v>9157.6</v>
      </c>
      <c r="P4076" s="65">
        <v>25551.474999999999</v>
      </c>
      <c r="Q4076" s="65">
        <v>-17594.399999999998</v>
      </c>
      <c r="R4076" s="65">
        <v>-18463.689999999999</v>
      </c>
      <c r="S4076" s="65">
        <v>-3132.01</v>
      </c>
      <c r="T4076" s="65">
        <v>-2555.5349999999999</v>
      </c>
      <c r="U4076" s="65">
        <v>1065.22</v>
      </c>
      <c r="V4076" s="65">
        <v>-32117.539999999994</v>
      </c>
    </row>
    <row r="4077" spans="1:22" x14ac:dyDescent="0.25">
      <c r="A4077">
        <v>4061</v>
      </c>
      <c r="B4077" s="65">
        <v>40.64</v>
      </c>
      <c r="C4077" s="65">
        <v>321.39999999999998</v>
      </c>
      <c r="D4077" s="65">
        <v>14.2</v>
      </c>
      <c r="E4077" s="65">
        <v>231.76</v>
      </c>
      <c r="F4077" s="65">
        <v>3273.31</v>
      </c>
      <c r="G4077" s="65">
        <v>2742.75</v>
      </c>
      <c r="H4077" s="65">
        <v>9691.06</v>
      </c>
      <c r="I4077" s="65">
        <v>3138.67</v>
      </c>
      <c r="J4077" s="65">
        <v>2562.09</v>
      </c>
      <c r="K4077" s="65">
        <v>3309.16</v>
      </c>
      <c r="L4077" s="65">
        <v>-1578.5</v>
      </c>
      <c r="M4077" s="65">
        <v>1198.1999999999998</v>
      </c>
      <c r="N4077" s="65">
        <v>4048.2000000000003</v>
      </c>
      <c r="O4077" s="65">
        <v>-10831.8</v>
      </c>
      <c r="P4077" s="65">
        <v>-12417.9</v>
      </c>
      <c r="Q4077" s="65">
        <v>-14289.82</v>
      </c>
      <c r="R4077" s="65">
        <v>920.12</v>
      </c>
      <c r="S4077" s="65">
        <v>3522.5099999999998</v>
      </c>
      <c r="T4077" s="65">
        <v>193.815</v>
      </c>
      <c r="U4077" s="65">
        <v>-2956.8</v>
      </c>
      <c r="V4077" s="65">
        <v>-32191.974999999995</v>
      </c>
    </row>
    <row r="4078" spans="1:22" x14ac:dyDescent="0.25">
      <c r="A4078">
        <v>4062</v>
      </c>
      <c r="B4078" s="65">
        <v>39.107300000000002</v>
      </c>
      <c r="C4078" s="65">
        <v>330.19900000000001</v>
      </c>
      <c r="D4078" s="65">
        <v>13.7643</v>
      </c>
      <c r="E4078" s="65">
        <v>221.77760000000001</v>
      </c>
      <c r="F4078" s="65">
        <v>3307.6797999999999</v>
      </c>
      <c r="G4078" s="65">
        <v>2667.0965000000001</v>
      </c>
      <c r="H4078" s="65">
        <v>9773.5807999999997</v>
      </c>
      <c r="I4078" s="65">
        <v>3209.2782999999999</v>
      </c>
      <c r="J4078" s="65">
        <v>2509.3915000000002</v>
      </c>
      <c r="K4078" s="65">
        <v>3336.3793999999998</v>
      </c>
      <c r="L4078" s="65">
        <v>9118.9</v>
      </c>
      <c r="M4078" s="65">
        <v>-11998.5</v>
      </c>
      <c r="N4078" s="65">
        <v>20892.3</v>
      </c>
      <c r="O4078" s="65">
        <v>9124.8000000000011</v>
      </c>
      <c r="P4078" s="65">
        <v>-21011.075000000001</v>
      </c>
      <c r="Q4078" s="65">
        <v>841.18</v>
      </c>
      <c r="R4078" s="65">
        <v>-3205.9749999999999</v>
      </c>
      <c r="S4078" s="65">
        <v>-3538.55</v>
      </c>
      <c r="T4078" s="65">
        <v>8098.7550000000001</v>
      </c>
      <c r="U4078" s="65">
        <v>-8400.52</v>
      </c>
      <c r="V4078" s="65">
        <v>-78.68500000000131</v>
      </c>
    </row>
    <row r="4079" spans="1:22" x14ac:dyDescent="0.25">
      <c r="A4079">
        <v>4063</v>
      </c>
      <c r="B4079" s="65">
        <v>40.18</v>
      </c>
      <c r="C4079" s="65">
        <v>321.58999999999997</v>
      </c>
      <c r="D4079" s="65">
        <v>14.48</v>
      </c>
      <c r="E4079" s="65">
        <v>228.52</v>
      </c>
      <c r="F4079" s="65">
        <v>3301.18</v>
      </c>
      <c r="G4079" s="65">
        <v>2680.1</v>
      </c>
      <c r="H4079" s="65">
        <v>10402.9</v>
      </c>
      <c r="I4079" s="65">
        <v>3167.1</v>
      </c>
      <c r="J4079" s="65">
        <v>2624.82</v>
      </c>
      <c r="K4079" s="65">
        <v>3318.25</v>
      </c>
      <c r="L4079" s="65">
        <v>1592.5</v>
      </c>
      <c r="M4079" s="65">
        <v>908.1</v>
      </c>
      <c r="N4079" s="65">
        <v>-6981</v>
      </c>
      <c r="O4079" s="65">
        <v>-4366.7999999999993</v>
      </c>
      <c r="P4079" s="65">
        <v>-19385.850000000002</v>
      </c>
      <c r="Q4079" s="65">
        <v>-1759.82</v>
      </c>
      <c r="R4079" s="65">
        <v>-34671.86</v>
      </c>
      <c r="S4079" s="65">
        <v>678.97</v>
      </c>
      <c r="T4079" s="65">
        <v>-9215.67</v>
      </c>
      <c r="U4079" s="65">
        <v>-4775.4800000000005</v>
      </c>
      <c r="V4079" s="65">
        <v>-77976.91</v>
      </c>
    </row>
    <row r="4080" spans="1:22" x14ac:dyDescent="0.25">
      <c r="A4080">
        <v>4064</v>
      </c>
      <c r="B4080" s="65">
        <v>39.770899999999997</v>
      </c>
      <c r="C4080" s="65">
        <v>317.12860000000001</v>
      </c>
      <c r="D4080" s="65">
        <v>14.397</v>
      </c>
      <c r="E4080" s="65">
        <v>219.477</v>
      </c>
      <c r="F4080" s="65">
        <v>3426.1282999999999</v>
      </c>
      <c r="G4080" s="65">
        <v>2700.1457</v>
      </c>
      <c r="H4080" s="65">
        <v>10020.306200000001</v>
      </c>
      <c r="I4080" s="65">
        <v>3168.6669000000002</v>
      </c>
      <c r="J4080" s="65">
        <v>2537.8233</v>
      </c>
      <c r="K4080" s="65">
        <v>3269.5816</v>
      </c>
      <c r="L4080" s="65">
        <v>4473.7</v>
      </c>
      <c r="M4080" s="65">
        <v>7607.0999999999995</v>
      </c>
      <c r="N4080" s="65">
        <v>-3783</v>
      </c>
      <c r="O4080" s="65">
        <v>13726</v>
      </c>
      <c r="P4080" s="65">
        <v>-50623.199999999997</v>
      </c>
      <c r="Q4080" s="65">
        <v>-5768.66</v>
      </c>
      <c r="R4080" s="65">
        <v>-15542.244999999999</v>
      </c>
      <c r="S4080" s="65">
        <v>522.59</v>
      </c>
      <c r="T4080" s="65">
        <v>3833.9849999999997</v>
      </c>
      <c r="U4080" s="65">
        <v>4959.04</v>
      </c>
      <c r="V4080" s="65">
        <v>-40594.689999999995</v>
      </c>
    </row>
    <row r="4081" spans="1:22" x14ac:dyDescent="0.25">
      <c r="A4081">
        <v>4065</v>
      </c>
      <c r="B4081" s="65">
        <v>40.03</v>
      </c>
      <c r="C4081" s="65">
        <v>325.27</v>
      </c>
      <c r="D4081" s="65">
        <v>14.51</v>
      </c>
      <c r="E4081" s="65">
        <v>236.98</v>
      </c>
      <c r="F4081" s="65">
        <v>3233.55</v>
      </c>
      <c r="G4081" s="65">
        <v>2625.52</v>
      </c>
      <c r="H4081" s="65">
        <v>9697.56</v>
      </c>
      <c r="I4081" s="65">
        <v>3110.08</v>
      </c>
      <c r="J4081" s="65">
        <v>2597.8000000000002</v>
      </c>
      <c r="K4081" s="65">
        <v>3227.25</v>
      </c>
      <c r="L4081" s="65">
        <v>2674</v>
      </c>
      <c r="M4081" s="65">
        <v>-4600.3500000000004</v>
      </c>
      <c r="N4081" s="65">
        <v>-8061.3</v>
      </c>
      <c r="O4081" s="65">
        <v>-21277</v>
      </c>
      <c r="P4081" s="65">
        <v>-2477.3999999999996</v>
      </c>
      <c r="Q4081" s="65">
        <v>9156.24</v>
      </c>
      <c r="R4081" s="65">
        <v>595.11500000000001</v>
      </c>
      <c r="S4081" s="65">
        <v>6381.13</v>
      </c>
      <c r="T4081" s="65">
        <v>-5162.5649999999996</v>
      </c>
      <c r="U4081" s="65">
        <v>13425.68</v>
      </c>
      <c r="V4081" s="65">
        <v>-9346.4500000000007</v>
      </c>
    </row>
    <row r="4082" spans="1:22" x14ac:dyDescent="0.25">
      <c r="A4082">
        <v>4066</v>
      </c>
      <c r="B4082" s="65">
        <v>40.699300000000001</v>
      </c>
      <c r="C4082" s="65">
        <v>318.6114</v>
      </c>
      <c r="D4082" s="65">
        <v>14.648300000000001</v>
      </c>
      <c r="E4082" s="65">
        <v>225.4992</v>
      </c>
      <c r="F4082" s="65">
        <v>3181.1415000000002</v>
      </c>
      <c r="G4082" s="65">
        <v>2765.5882999999999</v>
      </c>
      <c r="H4082" s="65">
        <v>10008.084500000001</v>
      </c>
      <c r="I4082" s="65">
        <v>3160.9569000000001</v>
      </c>
      <c r="J4082" s="65">
        <v>2541.3307</v>
      </c>
      <c r="K4082" s="65">
        <v>3290.6048000000001</v>
      </c>
      <c r="L4082" s="65">
        <v>-2025.1</v>
      </c>
      <c r="M4082" s="65">
        <v>5382.9</v>
      </c>
      <c r="N4082" s="65">
        <v>-13583.7</v>
      </c>
      <c r="O4082" s="65">
        <v>1681.6</v>
      </c>
      <c r="P4082" s="65">
        <v>10623.5</v>
      </c>
      <c r="Q4082" s="65">
        <v>-18857.18</v>
      </c>
      <c r="R4082" s="65">
        <v>-14931.16</v>
      </c>
      <c r="S4082" s="65">
        <v>1293.5899999999999</v>
      </c>
      <c r="T4082" s="65">
        <v>3307.8749999999995</v>
      </c>
      <c r="U4082" s="65">
        <v>754.4</v>
      </c>
      <c r="V4082" s="65">
        <v>-26353.275000000001</v>
      </c>
    </row>
    <row r="4083" spans="1:22" x14ac:dyDescent="0.25">
      <c r="A4083">
        <v>4067</v>
      </c>
      <c r="B4083" s="65">
        <v>40.5</v>
      </c>
      <c r="C4083" s="65">
        <v>327.52</v>
      </c>
      <c r="D4083" s="65">
        <v>14.23</v>
      </c>
      <c r="E4083" s="65">
        <v>228.51</v>
      </c>
      <c r="F4083" s="65">
        <v>3162.48</v>
      </c>
      <c r="G4083" s="65">
        <v>2644.21</v>
      </c>
      <c r="H4083" s="65">
        <v>9753.7999999999993</v>
      </c>
      <c r="I4083" s="65">
        <v>3113.57</v>
      </c>
      <c r="J4083" s="65">
        <v>2541.1</v>
      </c>
      <c r="K4083" s="65">
        <v>3288.68</v>
      </c>
      <c r="L4083" s="65">
        <v>-616.69999999999993</v>
      </c>
      <c r="M4083" s="65">
        <v>-7987.05</v>
      </c>
      <c r="N4083" s="65">
        <v>2640.2999999999997</v>
      </c>
      <c r="O4083" s="65">
        <v>-4349.2</v>
      </c>
      <c r="P4083" s="65">
        <v>15288.7</v>
      </c>
      <c r="Q4083" s="65">
        <v>5419.32</v>
      </c>
      <c r="R4083" s="65">
        <v>-2216.75</v>
      </c>
      <c r="S4083" s="65">
        <v>6032.51</v>
      </c>
      <c r="T4083" s="65">
        <v>3342.2250000000004</v>
      </c>
      <c r="U4083" s="65">
        <v>1139.74</v>
      </c>
      <c r="V4083" s="65">
        <v>18693.095000000001</v>
      </c>
    </row>
    <row r="4084" spans="1:22" x14ac:dyDescent="0.25">
      <c r="A4084">
        <v>4068</v>
      </c>
      <c r="B4084" s="65">
        <v>41.0745</v>
      </c>
      <c r="C4084" s="65">
        <v>317.49290000000002</v>
      </c>
      <c r="D4084" s="65">
        <v>14.254899999999999</v>
      </c>
      <c r="E4084" s="65">
        <v>229.05289999999999</v>
      </c>
      <c r="F4084" s="65">
        <v>3085.1098999999999</v>
      </c>
      <c r="G4084" s="65">
        <v>2710.1257000000001</v>
      </c>
      <c r="H4084" s="65">
        <v>9615.5512999999992</v>
      </c>
      <c r="I4084" s="65">
        <v>3178.9070000000002</v>
      </c>
      <c r="J4084" s="65">
        <v>2563.9634000000001</v>
      </c>
      <c r="K4084" s="65">
        <v>3259.319</v>
      </c>
      <c r="L4084" s="65">
        <v>-4651.5</v>
      </c>
      <c r="M4084" s="65">
        <v>7060.65</v>
      </c>
      <c r="N4084" s="65">
        <v>1758.9</v>
      </c>
      <c r="O4084" s="65">
        <v>-5425.8</v>
      </c>
      <c r="P4084" s="65">
        <v>34631.4</v>
      </c>
      <c r="Q4084" s="65">
        <v>-7764.6600000000008</v>
      </c>
      <c r="R4084" s="65">
        <v>4695.5</v>
      </c>
      <c r="S4084" s="65">
        <v>-501.41999999999996</v>
      </c>
      <c r="T4084" s="65">
        <v>-87.03</v>
      </c>
      <c r="U4084" s="65">
        <v>7011.56</v>
      </c>
      <c r="V4084" s="65">
        <v>36727.600000000006</v>
      </c>
    </row>
    <row r="4085" spans="1:22" x14ac:dyDescent="0.25">
      <c r="A4085">
        <v>4069</v>
      </c>
      <c r="B4085" s="65">
        <v>39.74</v>
      </c>
      <c r="C4085" s="65">
        <v>318.93</v>
      </c>
      <c r="D4085" s="65">
        <v>14.64</v>
      </c>
      <c r="E4085" s="65">
        <v>227.78</v>
      </c>
      <c r="F4085" s="65">
        <v>3373.65</v>
      </c>
      <c r="G4085" s="65">
        <v>2638.16</v>
      </c>
      <c r="H4085" s="65">
        <v>9527.4500000000007</v>
      </c>
      <c r="I4085" s="65">
        <v>3191.61</v>
      </c>
      <c r="J4085" s="65">
        <v>2594.42</v>
      </c>
      <c r="K4085" s="65">
        <v>3302.87</v>
      </c>
      <c r="L4085" s="65">
        <v>4699.1000000000004</v>
      </c>
      <c r="M4085" s="65">
        <v>4901.3999999999996</v>
      </c>
      <c r="N4085" s="65">
        <v>-13451.099999999999</v>
      </c>
      <c r="O4085" s="65">
        <v>-2874.8</v>
      </c>
      <c r="P4085" s="65">
        <v>-37502.949999999997</v>
      </c>
      <c r="Q4085" s="65">
        <v>6627.76</v>
      </c>
      <c r="R4085" s="65">
        <v>9100.7849999999999</v>
      </c>
      <c r="S4085" s="65">
        <v>-1771.8</v>
      </c>
      <c r="T4085" s="65">
        <v>-4656.0749999999998</v>
      </c>
      <c r="U4085" s="65">
        <v>-1697.9399999999998</v>
      </c>
      <c r="V4085" s="65">
        <v>-36625.619999999995</v>
      </c>
    </row>
    <row r="4086" spans="1:22" x14ac:dyDescent="0.25">
      <c r="A4086">
        <v>4070</v>
      </c>
      <c r="B4086" s="65">
        <v>40.5246</v>
      </c>
      <c r="C4086" s="65">
        <v>319.49770000000001</v>
      </c>
      <c r="D4086" s="65">
        <v>14.3002</v>
      </c>
      <c r="E4086" s="65">
        <v>234.70079999999999</v>
      </c>
      <c r="F4086" s="65">
        <v>3227.1493</v>
      </c>
      <c r="G4086" s="65">
        <v>2648.5969</v>
      </c>
      <c r="H4086" s="65">
        <v>9960.6169000000009</v>
      </c>
      <c r="I4086" s="65">
        <v>3249.6329000000001</v>
      </c>
      <c r="J4086" s="65">
        <v>2619.5207</v>
      </c>
      <c r="K4086" s="65">
        <v>3281.3456000000001</v>
      </c>
      <c r="L4086" s="65">
        <v>-802.19999999999993</v>
      </c>
      <c r="M4086" s="65">
        <v>4053.4500000000003</v>
      </c>
      <c r="N4086" s="65">
        <v>-7.8000000000000007</v>
      </c>
      <c r="O4086" s="65">
        <v>-16721.599999999999</v>
      </c>
      <c r="P4086" s="65">
        <v>-878.44999999999993</v>
      </c>
      <c r="Q4086" s="65">
        <v>4541.1000000000004</v>
      </c>
      <c r="R4086" s="65">
        <v>-12557.779999999999</v>
      </c>
      <c r="S4086" s="65">
        <v>-7574.01</v>
      </c>
      <c r="T4086" s="65">
        <v>-8420.625</v>
      </c>
      <c r="U4086" s="65">
        <v>2606.2400000000002</v>
      </c>
      <c r="V4086" s="65">
        <v>-35761.675000000003</v>
      </c>
    </row>
    <row r="4087" spans="1:22" x14ac:dyDescent="0.25">
      <c r="A4087">
        <v>4071</v>
      </c>
      <c r="B4087" s="65">
        <v>41.07</v>
      </c>
      <c r="C4087" s="65">
        <v>322.83</v>
      </c>
      <c r="D4087" s="65">
        <v>14.31</v>
      </c>
      <c r="E4087" s="65">
        <v>227.44</v>
      </c>
      <c r="F4087" s="65">
        <v>3381.6</v>
      </c>
      <c r="G4087" s="65">
        <v>2627.67</v>
      </c>
      <c r="H4087" s="65">
        <v>10254.76</v>
      </c>
      <c r="I4087" s="65">
        <v>3197.69</v>
      </c>
      <c r="J4087" s="65">
        <v>2597.6799999999998</v>
      </c>
      <c r="K4087" s="65">
        <v>3312.42</v>
      </c>
      <c r="L4087" s="65">
        <v>-4638.2</v>
      </c>
      <c r="M4087" s="65">
        <v>-952.05000000000007</v>
      </c>
      <c r="N4087" s="65">
        <v>-530.4</v>
      </c>
      <c r="O4087" s="65">
        <v>-2190</v>
      </c>
      <c r="P4087" s="65">
        <v>-39491.149999999994</v>
      </c>
      <c r="Q4087" s="65">
        <v>8726.68</v>
      </c>
      <c r="R4087" s="65">
        <v>-27264.760000000002</v>
      </c>
      <c r="S4087" s="65">
        <v>-2379.6600000000003</v>
      </c>
      <c r="T4087" s="65">
        <v>-5144.1600000000008</v>
      </c>
      <c r="U4087" s="65">
        <v>-3609.0200000000004</v>
      </c>
      <c r="V4087" s="65">
        <v>-77472.720000000016</v>
      </c>
    </row>
    <row r="4088" spans="1:22" x14ac:dyDescent="0.25">
      <c r="A4088">
        <v>4072</v>
      </c>
      <c r="B4088" s="65">
        <v>41.203499999999998</v>
      </c>
      <c r="C4088" s="65">
        <v>324.4083</v>
      </c>
      <c r="D4088" s="65">
        <v>14.7393</v>
      </c>
      <c r="E4088" s="65">
        <v>216.3665</v>
      </c>
      <c r="F4088" s="65">
        <v>3217.0740999999998</v>
      </c>
      <c r="G4088" s="65">
        <v>2740.3042</v>
      </c>
      <c r="H4088" s="65">
        <v>9664.6348999999991</v>
      </c>
      <c r="I4088" s="65">
        <v>3283.3375999999998</v>
      </c>
      <c r="J4088" s="65">
        <v>2588.7215999999999</v>
      </c>
      <c r="K4088" s="65">
        <v>3283.2206999999999</v>
      </c>
      <c r="L4088" s="65">
        <v>-5554.5</v>
      </c>
      <c r="M4088" s="65">
        <v>-3312.45</v>
      </c>
      <c r="N4088" s="65">
        <v>-17132.7</v>
      </c>
      <c r="O4088" s="65">
        <v>19947</v>
      </c>
      <c r="P4088" s="65">
        <v>1640.35</v>
      </c>
      <c r="Q4088" s="65">
        <v>-13800.36</v>
      </c>
      <c r="R4088" s="65">
        <v>2241.3200000000002</v>
      </c>
      <c r="S4088" s="65">
        <v>-10944.48</v>
      </c>
      <c r="T4088" s="65">
        <v>-3800.76</v>
      </c>
      <c r="U4088" s="65">
        <v>2231.2200000000003</v>
      </c>
      <c r="V4088" s="65">
        <v>-28485.360000000001</v>
      </c>
    </row>
    <row r="4089" spans="1:22" x14ac:dyDescent="0.25">
      <c r="A4089">
        <v>4073</v>
      </c>
      <c r="B4089" s="65">
        <v>40.64</v>
      </c>
      <c r="C4089" s="65">
        <v>324.77999999999997</v>
      </c>
      <c r="D4089" s="65">
        <v>14.3</v>
      </c>
      <c r="E4089" s="65">
        <v>219.26</v>
      </c>
      <c r="F4089" s="65">
        <v>3167</v>
      </c>
      <c r="G4089" s="65">
        <v>2584.56</v>
      </c>
      <c r="H4089" s="65">
        <v>9888.41</v>
      </c>
      <c r="I4089" s="65">
        <v>3213.71</v>
      </c>
      <c r="J4089" s="65">
        <v>2594.38</v>
      </c>
      <c r="K4089" s="65">
        <v>3316.27</v>
      </c>
      <c r="L4089" s="65">
        <v>-1633.1000000000001</v>
      </c>
      <c r="M4089" s="65">
        <v>-3875.4</v>
      </c>
      <c r="N4089" s="65">
        <v>-31.200000000000003</v>
      </c>
      <c r="O4089" s="65">
        <v>14168.6</v>
      </c>
      <c r="P4089" s="65">
        <v>14158.825000000001</v>
      </c>
      <c r="Q4089" s="65">
        <v>17349.3</v>
      </c>
      <c r="R4089" s="65">
        <v>-8947.5300000000007</v>
      </c>
      <c r="S4089" s="65">
        <v>-3981.4</v>
      </c>
      <c r="T4089" s="65">
        <v>-4649.7449999999999</v>
      </c>
      <c r="U4089" s="65">
        <v>-4378.3999999999996</v>
      </c>
      <c r="V4089" s="65">
        <v>18179.950000000004</v>
      </c>
    </row>
    <row r="4090" spans="1:22" x14ac:dyDescent="0.25">
      <c r="A4090">
        <v>4074</v>
      </c>
      <c r="B4090" s="65">
        <v>39.421100000000003</v>
      </c>
      <c r="C4090" s="65">
        <v>330.54079999999999</v>
      </c>
      <c r="D4090" s="65">
        <v>14.636200000000001</v>
      </c>
      <c r="E4090" s="65">
        <v>213.6326</v>
      </c>
      <c r="F4090" s="65">
        <v>3235.6545999999998</v>
      </c>
      <c r="G4090" s="65">
        <v>2650.4598999999998</v>
      </c>
      <c r="H4090" s="65">
        <v>9814.6785</v>
      </c>
      <c r="I4090" s="65">
        <v>3207.2921000000001</v>
      </c>
      <c r="J4090" s="65">
        <v>2560.0745000000002</v>
      </c>
      <c r="K4090" s="65">
        <v>3285.5223999999998</v>
      </c>
      <c r="L4090" s="65">
        <v>6922.3</v>
      </c>
      <c r="M4090" s="65">
        <v>-12511.199999999999</v>
      </c>
      <c r="N4090" s="65">
        <v>-13111.8</v>
      </c>
      <c r="O4090" s="65">
        <v>25414.799999999999</v>
      </c>
      <c r="P4090" s="65">
        <v>-3004.7750000000001</v>
      </c>
      <c r="Q4090" s="65">
        <v>4168.5</v>
      </c>
      <c r="R4090" s="65">
        <v>-5260.8600000000006</v>
      </c>
      <c r="S4090" s="65">
        <v>-3339.93</v>
      </c>
      <c r="T4090" s="65">
        <v>496.30500000000001</v>
      </c>
      <c r="U4090" s="65">
        <v>1770.88</v>
      </c>
      <c r="V4090" s="65">
        <v>1544.2200000000023</v>
      </c>
    </row>
    <row r="4091" spans="1:22" x14ac:dyDescent="0.25">
      <c r="A4091">
        <v>4075</v>
      </c>
      <c r="B4091" s="65">
        <v>40.89</v>
      </c>
      <c r="C4091" s="65">
        <v>321.69</v>
      </c>
      <c r="D4091" s="65">
        <v>14.14</v>
      </c>
      <c r="E4091" s="65">
        <v>232.41</v>
      </c>
      <c r="F4091" s="65">
        <v>3052.91</v>
      </c>
      <c r="G4091" s="65">
        <v>2641.02</v>
      </c>
      <c r="H4091" s="65">
        <v>9816.92</v>
      </c>
      <c r="I4091" s="65">
        <v>3104.4</v>
      </c>
      <c r="J4091" s="65">
        <v>2579.8000000000002</v>
      </c>
      <c r="K4091" s="65">
        <v>3292.51</v>
      </c>
      <c r="L4091" s="65">
        <v>-3325.7000000000003</v>
      </c>
      <c r="M4091" s="65">
        <v>762.15</v>
      </c>
      <c r="N4091" s="65">
        <v>6431.0999999999995</v>
      </c>
      <c r="O4091" s="65">
        <v>-12135.8</v>
      </c>
      <c r="P4091" s="65">
        <v>42682.450000000004</v>
      </c>
      <c r="Q4091" s="65">
        <v>6057.38</v>
      </c>
      <c r="R4091" s="65">
        <v>-5373.0649999999996</v>
      </c>
      <c r="S4091" s="65">
        <v>6949.59</v>
      </c>
      <c r="T4091" s="65">
        <v>-2461.98</v>
      </c>
      <c r="U4091" s="65">
        <v>373.26</v>
      </c>
      <c r="V4091" s="65">
        <v>39959.384999999995</v>
      </c>
    </row>
    <row r="4092" spans="1:22" x14ac:dyDescent="0.25">
      <c r="A4092">
        <v>4076</v>
      </c>
      <c r="B4092" s="65">
        <v>40.817799999999998</v>
      </c>
      <c r="C4092" s="65">
        <v>331.48910000000001</v>
      </c>
      <c r="D4092" s="65">
        <v>14.422599999999999</v>
      </c>
      <c r="E4092" s="65">
        <v>227.39959999999999</v>
      </c>
      <c r="F4092" s="65">
        <v>3253.6219999999998</v>
      </c>
      <c r="G4092" s="65">
        <v>2649.8834999999999</v>
      </c>
      <c r="H4092" s="65">
        <v>10067.076300000001</v>
      </c>
      <c r="I4092" s="65">
        <v>3154.7754</v>
      </c>
      <c r="J4092" s="65">
        <v>2522.2152000000001</v>
      </c>
      <c r="K4092" s="65">
        <v>3286.6442000000002</v>
      </c>
      <c r="L4092" s="65">
        <v>-2854.6</v>
      </c>
      <c r="M4092" s="65">
        <v>-13933.65</v>
      </c>
      <c r="N4092" s="65">
        <v>-4781.3999999999996</v>
      </c>
      <c r="O4092" s="65">
        <v>-2119.2000000000003</v>
      </c>
      <c r="P4092" s="65">
        <v>-7496.625</v>
      </c>
      <c r="Q4092" s="65">
        <v>4283.78</v>
      </c>
      <c r="R4092" s="65">
        <v>-17880.75</v>
      </c>
      <c r="S4092" s="65">
        <v>1911.74</v>
      </c>
      <c r="T4092" s="65">
        <v>6175.2</v>
      </c>
      <c r="U4092" s="65">
        <v>1546.52</v>
      </c>
      <c r="V4092" s="65">
        <v>-35148.985000000015</v>
      </c>
    </row>
    <row r="4093" spans="1:22" x14ac:dyDescent="0.25">
      <c r="A4093">
        <v>4077</v>
      </c>
      <c r="B4093" s="65">
        <v>40.71</v>
      </c>
      <c r="C4093" s="65">
        <v>327.32</v>
      </c>
      <c r="D4093" s="65">
        <v>14.38</v>
      </c>
      <c r="E4093" s="65">
        <v>229.77</v>
      </c>
      <c r="F4093" s="65">
        <v>3271.35</v>
      </c>
      <c r="G4093" s="65">
        <v>2610.4499999999998</v>
      </c>
      <c r="H4093" s="65">
        <v>10027.67</v>
      </c>
      <c r="I4093" s="65">
        <v>3155.06</v>
      </c>
      <c r="J4093" s="65">
        <v>2577.9</v>
      </c>
      <c r="K4093" s="65">
        <v>3258.21</v>
      </c>
      <c r="L4093" s="65">
        <v>-2126.6</v>
      </c>
      <c r="M4093" s="65">
        <v>-7677.75</v>
      </c>
      <c r="N4093" s="65">
        <v>-2999.1</v>
      </c>
      <c r="O4093" s="65">
        <v>-6867</v>
      </c>
      <c r="P4093" s="65">
        <v>-11927.8</v>
      </c>
      <c r="Q4093" s="65">
        <v>12169.82</v>
      </c>
      <c r="R4093" s="65">
        <v>-15910.665000000001</v>
      </c>
      <c r="S4093" s="65">
        <v>1883.3200000000002</v>
      </c>
      <c r="T4093" s="65">
        <v>-2176.8000000000002</v>
      </c>
      <c r="U4093" s="65">
        <v>7232.84</v>
      </c>
      <c r="V4093" s="65">
        <v>-28399.735000000004</v>
      </c>
    </row>
    <row r="4094" spans="1:22" x14ac:dyDescent="0.25">
      <c r="A4094">
        <v>4078</v>
      </c>
      <c r="B4094" s="65">
        <v>41.084600000000002</v>
      </c>
      <c r="C4094" s="65">
        <v>318.22000000000003</v>
      </c>
      <c r="D4094" s="65">
        <v>14.498100000000001</v>
      </c>
      <c r="E4094" s="65">
        <v>228.01589999999999</v>
      </c>
      <c r="F4094" s="65">
        <v>3231.4270000000001</v>
      </c>
      <c r="G4094" s="65">
        <v>2596.6986000000002</v>
      </c>
      <c r="H4094" s="65">
        <v>9974.1152999999995</v>
      </c>
      <c r="I4094" s="65">
        <v>3129.0634</v>
      </c>
      <c r="J4094" s="65">
        <v>2604.3209999999999</v>
      </c>
      <c r="K4094" s="65">
        <v>3285.0886</v>
      </c>
      <c r="L4094" s="65">
        <v>-4722.2</v>
      </c>
      <c r="M4094" s="65">
        <v>5970</v>
      </c>
      <c r="N4094" s="65">
        <v>-7725.9</v>
      </c>
      <c r="O4094" s="65">
        <v>-3351.7999999999997</v>
      </c>
      <c r="P4094" s="65">
        <v>-1947.875</v>
      </c>
      <c r="Q4094" s="65">
        <v>14920.760000000002</v>
      </c>
      <c r="R4094" s="65">
        <v>-13232.7</v>
      </c>
      <c r="S4094" s="65">
        <v>4482.9399999999996</v>
      </c>
      <c r="T4094" s="65">
        <v>-6140.67</v>
      </c>
      <c r="U4094" s="65">
        <v>1857.6399999999999</v>
      </c>
      <c r="V4094" s="65">
        <v>-9889.8050000000003</v>
      </c>
    </row>
    <row r="4095" spans="1:22" x14ac:dyDescent="0.25">
      <c r="A4095">
        <v>4079</v>
      </c>
      <c r="B4095" s="65">
        <v>38.07</v>
      </c>
      <c r="C4095" s="65">
        <v>326.69</v>
      </c>
      <c r="D4095" s="65">
        <v>14.21</v>
      </c>
      <c r="E4095" s="65">
        <v>227.31</v>
      </c>
      <c r="F4095" s="65">
        <v>3243.57</v>
      </c>
      <c r="G4095" s="65">
        <v>2726.78</v>
      </c>
      <c r="H4095" s="65">
        <v>9623.91</v>
      </c>
      <c r="I4095" s="65">
        <v>3155.58</v>
      </c>
      <c r="J4095" s="65">
        <v>2525.35</v>
      </c>
      <c r="K4095" s="65">
        <v>3319.3</v>
      </c>
      <c r="L4095" s="65">
        <v>16361.800000000001</v>
      </c>
      <c r="M4095" s="65">
        <v>-6728.5499999999993</v>
      </c>
      <c r="N4095" s="65">
        <v>3334.5000000000005</v>
      </c>
      <c r="O4095" s="65">
        <v>-1941.6</v>
      </c>
      <c r="P4095" s="65">
        <v>-4983.7749999999996</v>
      </c>
      <c r="Q4095" s="65">
        <v>-11095.32</v>
      </c>
      <c r="R4095" s="65">
        <v>4277.335</v>
      </c>
      <c r="S4095" s="65">
        <v>1830.94</v>
      </c>
      <c r="T4095" s="65">
        <v>5704.6350000000002</v>
      </c>
      <c r="U4095" s="65">
        <v>-4985.32</v>
      </c>
      <c r="V4095" s="65">
        <v>1774.6450000000023</v>
      </c>
    </row>
    <row r="4096" spans="1:22" x14ac:dyDescent="0.25">
      <c r="A4096">
        <v>4080</v>
      </c>
      <c r="B4096" s="65">
        <v>41.200499999999998</v>
      </c>
      <c r="C4096" s="65">
        <v>319.85449999999997</v>
      </c>
      <c r="D4096" s="65">
        <v>14.1013</v>
      </c>
      <c r="E4096" s="65">
        <v>231.71340000000001</v>
      </c>
      <c r="F4096" s="65">
        <v>3317.0632000000001</v>
      </c>
      <c r="G4096" s="65">
        <v>2695.5756999999999</v>
      </c>
      <c r="H4096" s="65">
        <v>9922.0329999999994</v>
      </c>
      <c r="I4096" s="65">
        <v>3226.8027999999999</v>
      </c>
      <c r="J4096" s="65">
        <v>2560.4555</v>
      </c>
      <c r="K4096" s="65">
        <v>3314.6163000000001</v>
      </c>
      <c r="L4096" s="65">
        <v>-5533.5</v>
      </c>
      <c r="M4096" s="65">
        <v>3518.25</v>
      </c>
      <c r="N4096" s="65">
        <v>7749.2999999999993</v>
      </c>
      <c r="O4096" s="65">
        <v>-10746.800000000001</v>
      </c>
      <c r="P4096" s="65">
        <v>-23356.924999999999</v>
      </c>
      <c r="Q4096" s="65">
        <v>-4854.66</v>
      </c>
      <c r="R4096" s="65">
        <v>-10628.584999999999</v>
      </c>
      <c r="S4096" s="65">
        <v>-5291</v>
      </c>
      <c r="T4096" s="65">
        <v>439.15500000000003</v>
      </c>
      <c r="U4096" s="65">
        <v>-4047.9</v>
      </c>
      <c r="V4096" s="65">
        <v>-52752.665000000008</v>
      </c>
    </row>
    <row r="4097" spans="1:22" x14ac:dyDescent="0.25">
      <c r="A4097">
        <v>4081</v>
      </c>
      <c r="B4097" s="65">
        <v>40.57</v>
      </c>
      <c r="C4097" s="65">
        <v>313.86</v>
      </c>
      <c r="D4097" s="65">
        <v>13.89</v>
      </c>
      <c r="E4097" s="65">
        <v>224.94</v>
      </c>
      <c r="F4097" s="65">
        <v>3285.24</v>
      </c>
      <c r="G4097" s="65">
        <v>2747.08</v>
      </c>
      <c r="H4097" s="65">
        <v>9889.57</v>
      </c>
      <c r="I4097" s="65">
        <v>3252.76</v>
      </c>
      <c r="J4097" s="65">
        <v>2551.6999999999998</v>
      </c>
      <c r="K4097" s="65">
        <v>3313.36</v>
      </c>
      <c r="L4097" s="65">
        <v>-1125.5999999999999</v>
      </c>
      <c r="M4097" s="65">
        <v>12506.25</v>
      </c>
      <c r="N4097" s="65">
        <v>16013.400000000001</v>
      </c>
      <c r="O4097" s="65">
        <v>2795.6</v>
      </c>
      <c r="P4097" s="65">
        <v>-15400.3</v>
      </c>
      <c r="Q4097" s="65">
        <v>-15156.22</v>
      </c>
      <c r="R4097" s="65">
        <v>-9005.5499999999993</v>
      </c>
      <c r="S4097" s="65">
        <v>-7886.7000000000007</v>
      </c>
      <c r="T4097" s="65">
        <v>1752.21</v>
      </c>
      <c r="U4097" s="65">
        <v>-3797.2000000000003</v>
      </c>
      <c r="V4097" s="65">
        <v>-19304.109999999997</v>
      </c>
    </row>
    <row r="4098" spans="1:22" x14ac:dyDescent="0.25">
      <c r="A4098">
        <v>4082</v>
      </c>
      <c r="B4098" s="65">
        <v>40.3992</v>
      </c>
      <c r="C4098" s="65">
        <v>328.90210000000002</v>
      </c>
      <c r="D4098" s="65">
        <v>14.186400000000001</v>
      </c>
      <c r="E4098" s="65">
        <v>216.80789999999999</v>
      </c>
      <c r="F4098" s="65">
        <v>3247.9434000000001</v>
      </c>
      <c r="G4098" s="65">
        <v>2668.9427000000001</v>
      </c>
      <c r="H4098" s="65">
        <v>9110.8256999999994</v>
      </c>
      <c r="I4098" s="65">
        <v>3218.1673999999998</v>
      </c>
      <c r="J4098" s="65">
        <v>2606.5144</v>
      </c>
      <c r="K4098" s="65">
        <v>3326.4719</v>
      </c>
      <c r="L4098" s="65">
        <v>75.600000000000009</v>
      </c>
      <c r="M4098" s="65">
        <v>-10053.15</v>
      </c>
      <c r="N4098" s="65">
        <v>4430.4000000000005</v>
      </c>
      <c r="O4098" s="65">
        <v>19064.2</v>
      </c>
      <c r="P4098" s="65">
        <v>-6076.9750000000004</v>
      </c>
      <c r="Q4098" s="65">
        <v>471.94000000000005</v>
      </c>
      <c r="R4098" s="65">
        <v>29931.78</v>
      </c>
      <c r="S4098" s="65">
        <v>-4427.46</v>
      </c>
      <c r="T4098" s="65">
        <v>-6469.68</v>
      </c>
      <c r="U4098" s="65">
        <v>-6419.02</v>
      </c>
      <c r="V4098" s="65">
        <v>20527.634999999998</v>
      </c>
    </row>
    <row r="4099" spans="1:22" x14ac:dyDescent="0.25">
      <c r="A4099">
        <v>4083</v>
      </c>
      <c r="B4099" s="65">
        <v>39.18</v>
      </c>
      <c r="C4099" s="65">
        <v>304.39999999999998</v>
      </c>
      <c r="D4099" s="65">
        <v>14.31</v>
      </c>
      <c r="E4099" s="65">
        <v>221.75</v>
      </c>
      <c r="F4099" s="65">
        <v>3101.09</v>
      </c>
      <c r="G4099" s="65">
        <v>2694.49</v>
      </c>
      <c r="H4099" s="65">
        <v>10286.64</v>
      </c>
      <c r="I4099" s="65">
        <v>3119.78</v>
      </c>
      <c r="J4099" s="65">
        <v>2517.1799999999998</v>
      </c>
      <c r="K4099" s="65">
        <v>3316.64</v>
      </c>
      <c r="L4099" s="65">
        <v>8645</v>
      </c>
      <c r="M4099" s="65">
        <v>26701.499999999996</v>
      </c>
      <c r="N4099" s="65">
        <v>-292.5</v>
      </c>
      <c r="O4099" s="65">
        <v>9185.8000000000011</v>
      </c>
      <c r="P4099" s="65">
        <v>30636.9</v>
      </c>
      <c r="Q4099" s="65">
        <v>-4637.04</v>
      </c>
      <c r="R4099" s="65">
        <v>-28859.035</v>
      </c>
      <c r="S4099" s="65">
        <v>5411.2699999999995</v>
      </c>
      <c r="T4099" s="65">
        <v>6931.11</v>
      </c>
      <c r="U4099" s="65">
        <v>-4452.3600000000006</v>
      </c>
      <c r="V4099" s="65">
        <v>49270.645000000011</v>
      </c>
    </row>
    <row r="4100" spans="1:22" x14ac:dyDescent="0.25">
      <c r="A4100">
        <v>4084</v>
      </c>
      <c r="B4100" s="65">
        <v>39.850200000000001</v>
      </c>
      <c r="C4100" s="65">
        <v>325.5138</v>
      </c>
      <c r="D4100" s="65">
        <v>14.4459</v>
      </c>
      <c r="E4100" s="65">
        <v>222.9177</v>
      </c>
      <c r="F4100" s="65">
        <v>3176.2183</v>
      </c>
      <c r="G4100" s="65">
        <v>2727.0962</v>
      </c>
      <c r="H4100" s="65">
        <v>9738.0650000000005</v>
      </c>
      <c r="I4100" s="65">
        <v>3197.9209999999998</v>
      </c>
      <c r="J4100" s="65">
        <v>2587.7602999999999</v>
      </c>
      <c r="K4100" s="65">
        <v>3217.6138999999998</v>
      </c>
      <c r="L4100" s="65">
        <v>3918.6</v>
      </c>
      <c r="M4100" s="65">
        <v>-4970.7</v>
      </c>
      <c r="N4100" s="65">
        <v>-5690.1</v>
      </c>
      <c r="O4100" s="65">
        <v>6844.5999999999995</v>
      </c>
      <c r="P4100" s="65">
        <v>11854.300000000001</v>
      </c>
      <c r="Q4100" s="65">
        <v>-11158.76</v>
      </c>
      <c r="R4100" s="65">
        <v>-1430.1849999999999</v>
      </c>
      <c r="S4100" s="65">
        <v>-2402.8199999999997</v>
      </c>
      <c r="T4100" s="65">
        <v>-3656.5649999999996</v>
      </c>
      <c r="U4100" s="65">
        <v>15352.58</v>
      </c>
      <c r="V4100" s="65">
        <v>8660.9500000000007</v>
      </c>
    </row>
    <row r="4101" spans="1:22" x14ac:dyDescent="0.25">
      <c r="A4101">
        <v>4085</v>
      </c>
      <c r="B4101" s="65">
        <v>39.56</v>
      </c>
      <c r="C4101" s="65">
        <v>324.48</v>
      </c>
      <c r="D4101" s="65">
        <v>14.41</v>
      </c>
      <c r="E4101" s="65">
        <v>219.06</v>
      </c>
      <c r="F4101" s="65">
        <v>3263.52</v>
      </c>
      <c r="G4101" s="65">
        <v>2640.99</v>
      </c>
      <c r="H4101" s="65">
        <v>9723.82</v>
      </c>
      <c r="I4101" s="65">
        <v>3170.78</v>
      </c>
      <c r="J4101" s="65">
        <v>2591.1799999999998</v>
      </c>
      <c r="K4101" s="65">
        <v>3311.38</v>
      </c>
      <c r="L4101" s="65">
        <v>5952.0999999999995</v>
      </c>
      <c r="M4101" s="65">
        <v>-3415.6499999999996</v>
      </c>
      <c r="N4101" s="65">
        <v>-4297.8</v>
      </c>
      <c r="O4101" s="65">
        <v>14552</v>
      </c>
      <c r="P4101" s="65">
        <v>-9971.5500000000011</v>
      </c>
      <c r="Q4101" s="65">
        <v>6061.66</v>
      </c>
      <c r="R4101" s="65">
        <v>-717.83500000000004</v>
      </c>
      <c r="S4101" s="65">
        <v>311.02</v>
      </c>
      <c r="T4101" s="65">
        <v>-4168.875</v>
      </c>
      <c r="U4101" s="65">
        <v>-3400.66</v>
      </c>
      <c r="V4101" s="65">
        <v>904.40999999999804</v>
      </c>
    </row>
    <row r="4102" spans="1:22" x14ac:dyDescent="0.25">
      <c r="A4102">
        <v>4086</v>
      </c>
      <c r="B4102" s="65">
        <v>39.909199999999998</v>
      </c>
      <c r="C4102" s="65">
        <v>324.11660000000001</v>
      </c>
      <c r="D4102" s="65">
        <v>14.574299999999999</v>
      </c>
      <c r="E4102" s="65">
        <v>219.72749999999999</v>
      </c>
      <c r="F4102" s="65">
        <v>3416.5500999999999</v>
      </c>
      <c r="G4102" s="65">
        <v>2692.3236000000002</v>
      </c>
      <c r="H4102" s="65">
        <v>9466.3775999999998</v>
      </c>
      <c r="I4102" s="65">
        <v>3243.37</v>
      </c>
      <c r="J4102" s="65">
        <v>2594.2150999999999</v>
      </c>
      <c r="K4102" s="65">
        <v>3307.1918999999998</v>
      </c>
      <c r="L4102" s="65">
        <v>3505.6000000000004</v>
      </c>
      <c r="M4102" s="65">
        <v>-2874.9</v>
      </c>
      <c r="N4102" s="65">
        <v>-10697.699999999999</v>
      </c>
      <c r="O4102" s="65">
        <v>13225</v>
      </c>
      <c r="P4102" s="65">
        <v>-48228.65</v>
      </c>
      <c r="Q4102" s="65">
        <v>-4204.24</v>
      </c>
      <c r="R4102" s="65">
        <v>12154.184999999999</v>
      </c>
      <c r="S4102" s="65">
        <v>-6947.7199999999993</v>
      </c>
      <c r="T4102" s="65">
        <v>-4624.7849999999999</v>
      </c>
      <c r="U4102" s="65">
        <v>-2563.02</v>
      </c>
      <c r="V4102" s="65">
        <v>-51256.23</v>
      </c>
    </row>
    <row r="4103" spans="1:22" x14ac:dyDescent="0.25">
      <c r="A4103">
        <v>4087</v>
      </c>
      <c r="B4103" s="65">
        <v>40.590000000000003</v>
      </c>
      <c r="C4103" s="65">
        <v>330.43</v>
      </c>
      <c r="D4103" s="65">
        <v>14.44</v>
      </c>
      <c r="E4103" s="65">
        <v>223.67</v>
      </c>
      <c r="F4103" s="65">
        <v>3276.38</v>
      </c>
      <c r="G4103" s="65">
        <v>2664.58</v>
      </c>
      <c r="H4103" s="65">
        <v>9550.02</v>
      </c>
      <c r="I4103" s="65">
        <v>3192.28</v>
      </c>
      <c r="J4103" s="65">
        <v>2622.23</v>
      </c>
      <c r="K4103" s="65">
        <v>3280.78</v>
      </c>
      <c r="L4103" s="65">
        <v>-1234.8</v>
      </c>
      <c r="M4103" s="65">
        <v>-12339.45</v>
      </c>
      <c r="N4103" s="65">
        <v>-5561.4000000000005</v>
      </c>
      <c r="O4103" s="65">
        <v>5347.6</v>
      </c>
      <c r="P4103" s="65">
        <v>-13185.4</v>
      </c>
      <c r="Q4103" s="65">
        <v>1344.94</v>
      </c>
      <c r="R4103" s="65">
        <v>7971.89</v>
      </c>
      <c r="S4103" s="65">
        <v>-1838.7799999999997</v>
      </c>
      <c r="T4103" s="65">
        <v>-8827.0500000000011</v>
      </c>
      <c r="U4103" s="65">
        <v>2719.5</v>
      </c>
      <c r="V4103" s="65">
        <v>-25602.950000000004</v>
      </c>
    </row>
    <row r="4104" spans="1:22" x14ac:dyDescent="0.25">
      <c r="A4104">
        <v>4088</v>
      </c>
      <c r="B4104" s="65">
        <v>39.509</v>
      </c>
      <c r="C4104" s="65">
        <v>317.91579999999999</v>
      </c>
      <c r="D4104" s="65">
        <v>14.2417</v>
      </c>
      <c r="E4104" s="65">
        <v>221.6232</v>
      </c>
      <c r="F4104" s="65">
        <v>3150.2826</v>
      </c>
      <c r="G4104" s="65">
        <v>2771.6480000000001</v>
      </c>
      <c r="H4104" s="65">
        <v>9750.9912000000004</v>
      </c>
      <c r="I4104" s="65">
        <v>3256.7100999999998</v>
      </c>
      <c r="J4104" s="65">
        <v>2535.6203</v>
      </c>
      <c r="K4104" s="65">
        <v>3403.5675000000001</v>
      </c>
      <c r="L4104" s="65">
        <v>6307</v>
      </c>
      <c r="M4104" s="65">
        <v>6426.3</v>
      </c>
      <c r="N4104" s="65">
        <v>2273.6999999999998</v>
      </c>
      <c r="O4104" s="65">
        <v>9433.6</v>
      </c>
      <c r="P4104" s="65">
        <v>18338.225000000002</v>
      </c>
      <c r="Q4104" s="65">
        <v>-20069.120000000003</v>
      </c>
      <c r="R4104" s="65">
        <v>-2076.4949999999999</v>
      </c>
      <c r="S4104" s="65">
        <v>-8281.73</v>
      </c>
      <c r="T4104" s="65">
        <v>4164.4349999999995</v>
      </c>
      <c r="U4104" s="65">
        <v>-21838.140000000003</v>
      </c>
      <c r="V4104" s="65">
        <v>-5322.2250000000095</v>
      </c>
    </row>
    <row r="4105" spans="1:22" x14ac:dyDescent="0.25">
      <c r="A4105">
        <v>4089</v>
      </c>
      <c r="B4105" s="65">
        <v>38.99</v>
      </c>
      <c r="C4105" s="65">
        <v>315.93</v>
      </c>
      <c r="D4105" s="65">
        <v>14.63</v>
      </c>
      <c r="E4105" s="65">
        <v>227.51</v>
      </c>
      <c r="F4105" s="65">
        <v>3221.26</v>
      </c>
      <c r="G4105" s="65">
        <v>2753.57</v>
      </c>
      <c r="H4105" s="65">
        <v>9765.44</v>
      </c>
      <c r="I4105" s="65">
        <v>3142.96</v>
      </c>
      <c r="J4105" s="65">
        <v>2570.59</v>
      </c>
      <c r="K4105" s="65">
        <v>3375.67</v>
      </c>
      <c r="L4105" s="65">
        <v>9961</v>
      </c>
      <c r="M4105" s="65">
        <v>9409.5</v>
      </c>
      <c r="N4105" s="65">
        <v>-12678.9</v>
      </c>
      <c r="O4105" s="65">
        <v>-2338</v>
      </c>
      <c r="P4105" s="65">
        <v>594.17499999999995</v>
      </c>
      <c r="Q4105" s="65">
        <v>-16453.239999999998</v>
      </c>
      <c r="R4105" s="65">
        <v>-2799.145</v>
      </c>
      <c r="S4105" s="65">
        <v>3093.53</v>
      </c>
      <c r="T4105" s="65">
        <v>-1080.5250000000001</v>
      </c>
      <c r="U4105" s="65">
        <v>-16258.619999999999</v>
      </c>
      <c r="V4105" s="65">
        <v>-28550.224999999995</v>
      </c>
    </row>
    <row r="4106" spans="1:22" x14ac:dyDescent="0.25">
      <c r="A4106">
        <v>4090</v>
      </c>
      <c r="B4106" s="65">
        <v>41.508899999999997</v>
      </c>
      <c r="C4106" s="65">
        <v>326.22809999999998</v>
      </c>
      <c r="D4106" s="65">
        <v>14.5336</v>
      </c>
      <c r="E4106" s="65">
        <v>223.0607</v>
      </c>
      <c r="F4106" s="65">
        <v>3356.4562000000001</v>
      </c>
      <c r="G4106" s="65">
        <v>2655.5884000000001</v>
      </c>
      <c r="H4106" s="65">
        <v>9534.2513999999992</v>
      </c>
      <c r="I4106" s="65">
        <v>3199.6788000000001</v>
      </c>
      <c r="J4106" s="65">
        <v>2547.2827000000002</v>
      </c>
      <c r="K4106" s="65">
        <v>3256.0879</v>
      </c>
      <c r="L4106" s="65">
        <v>-7692.3</v>
      </c>
      <c r="M4106" s="65">
        <v>-6042.1500000000005</v>
      </c>
      <c r="N4106" s="65">
        <v>-9110.4</v>
      </c>
      <c r="O4106" s="65">
        <v>6558.6</v>
      </c>
      <c r="P4106" s="65">
        <v>-33205.174999999996</v>
      </c>
      <c r="Q4106" s="65">
        <v>3142.8</v>
      </c>
      <c r="R4106" s="65">
        <v>8760.4950000000008</v>
      </c>
      <c r="S4106" s="65">
        <v>-2578.6000000000004</v>
      </c>
      <c r="T4106" s="65">
        <v>2415.0749999999998</v>
      </c>
      <c r="U4106" s="65">
        <v>7657.78</v>
      </c>
      <c r="V4106" s="65">
        <v>-30093.874999999993</v>
      </c>
    </row>
    <row r="4107" spans="1:22" x14ac:dyDescent="0.25">
      <c r="A4107">
        <v>4091</v>
      </c>
      <c r="B4107" s="65">
        <v>40.200000000000003</v>
      </c>
      <c r="C4107" s="65">
        <v>314.82</v>
      </c>
      <c r="D4107" s="65">
        <v>14.32</v>
      </c>
      <c r="E4107" s="65">
        <v>223.08</v>
      </c>
      <c r="F4107" s="65">
        <v>3059.09</v>
      </c>
      <c r="G4107" s="65">
        <v>2701.75</v>
      </c>
      <c r="H4107" s="65">
        <v>9444.57</v>
      </c>
      <c r="I4107" s="65">
        <v>3193.17</v>
      </c>
      <c r="J4107" s="65">
        <v>2546</v>
      </c>
      <c r="K4107" s="65">
        <v>3271.63</v>
      </c>
      <c r="L4107" s="65">
        <v>1457.3999999999999</v>
      </c>
      <c r="M4107" s="65">
        <v>11074.05</v>
      </c>
      <c r="N4107" s="65">
        <v>-811.19999999999993</v>
      </c>
      <c r="O4107" s="65">
        <v>6524.6</v>
      </c>
      <c r="P4107" s="65">
        <v>41136.875</v>
      </c>
      <c r="Q4107" s="65">
        <v>-6088.74</v>
      </c>
      <c r="R4107" s="65">
        <v>13244.475</v>
      </c>
      <c r="S4107" s="65">
        <v>-1927.9800000000002</v>
      </c>
      <c r="T4107" s="65">
        <v>2608.2150000000001</v>
      </c>
      <c r="U4107" s="65">
        <v>4548.76</v>
      </c>
      <c r="V4107" s="65">
        <v>71766.455000000002</v>
      </c>
    </row>
    <row r="4108" spans="1:22" x14ac:dyDescent="0.25">
      <c r="A4108">
        <v>4092</v>
      </c>
      <c r="B4108" s="65">
        <v>41.197000000000003</v>
      </c>
      <c r="C4108" s="65">
        <v>327.54199999999997</v>
      </c>
      <c r="D4108" s="65">
        <v>14.122199999999999</v>
      </c>
      <c r="E4108" s="65">
        <v>221.04159999999999</v>
      </c>
      <c r="F4108" s="65">
        <v>3281.5246999999999</v>
      </c>
      <c r="G4108" s="65">
        <v>2641.4032000000002</v>
      </c>
      <c r="H4108" s="65">
        <v>9558.7553000000007</v>
      </c>
      <c r="I4108" s="65">
        <v>3121.5194000000001</v>
      </c>
      <c r="J4108" s="65">
        <v>2550.1988000000001</v>
      </c>
      <c r="K4108" s="65">
        <v>3287.7543999999998</v>
      </c>
      <c r="L4108" s="65">
        <v>-5509</v>
      </c>
      <c r="M4108" s="65">
        <v>-8012.9999999999991</v>
      </c>
      <c r="N4108" s="65">
        <v>6934.2000000000007</v>
      </c>
      <c r="O4108" s="65">
        <v>10596.8</v>
      </c>
      <c r="P4108" s="65">
        <v>-14472.300000000001</v>
      </c>
      <c r="Q4108" s="65">
        <v>5979.84</v>
      </c>
      <c r="R4108" s="65">
        <v>7535.2999999999993</v>
      </c>
      <c r="S4108" s="65">
        <v>5237.3399999999992</v>
      </c>
      <c r="T4108" s="65">
        <v>1977.66</v>
      </c>
      <c r="U4108" s="65">
        <v>1324.48</v>
      </c>
      <c r="V4108" s="65">
        <v>11591.319999999996</v>
      </c>
    </row>
    <row r="4109" spans="1:22" x14ac:dyDescent="0.25">
      <c r="A4109">
        <v>4093</v>
      </c>
      <c r="B4109" s="65">
        <v>41.2</v>
      </c>
      <c r="C4109" s="65">
        <v>319.27</v>
      </c>
      <c r="D4109" s="65">
        <v>14.12</v>
      </c>
      <c r="E4109" s="65">
        <v>229.02</v>
      </c>
      <c r="F4109" s="65">
        <v>3332.82</v>
      </c>
      <c r="G4109" s="65">
        <v>2647.61</v>
      </c>
      <c r="H4109" s="65">
        <v>9987.02</v>
      </c>
      <c r="I4109" s="65">
        <v>3110.06</v>
      </c>
      <c r="J4109" s="65">
        <v>2579.56</v>
      </c>
      <c r="K4109" s="65">
        <v>3311.47</v>
      </c>
      <c r="L4109" s="65">
        <v>-5515.3</v>
      </c>
      <c r="M4109" s="65">
        <v>4396.05</v>
      </c>
      <c r="N4109" s="65">
        <v>7047.3</v>
      </c>
      <c r="O4109" s="65">
        <v>-5356.6</v>
      </c>
      <c r="P4109" s="65">
        <v>-27294.95</v>
      </c>
      <c r="Q4109" s="65">
        <v>4739.16</v>
      </c>
      <c r="R4109" s="65">
        <v>-13878.06</v>
      </c>
      <c r="S4109" s="65">
        <v>6383.01</v>
      </c>
      <c r="T4109" s="65">
        <v>-2426.1749999999997</v>
      </c>
      <c r="U4109" s="65">
        <v>-3419.2999999999997</v>
      </c>
      <c r="V4109" s="65">
        <v>-35324.864999999998</v>
      </c>
    </row>
    <row r="4110" spans="1:22" x14ac:dyDescent="0.25">
      <c r="A4110">
        <v>4094</v>
      </c>
      <c r="B4110" s="65">
        <v>40.122300000000003</v>
      </c>
      <c r="C4110" s="65">
        <v>325.78579999999999</v>
      </c>
      <c r="D4110" s="65">
        <v>14.4922</v>
      </c>
      <c r="E4110" s="65">
        <v>228.21029999999999</v>
      </c>
      <c r="F4110" s="65">
        <v>3424.8343</v>
      </c>
      <c r="G4110" s="65">
        <v>2707.3258999999998</v>
      </c>
      <c r="H4110" s="65">
        <v>9742.0859999999993</v>
      </c>
      <c r="I4110" s="65">
        <v>3169.1587</v>
      </c>
      <c r="J4110" s="65">
        <v>2544.4452999999999</v>
      </c>
      <c r="K4110" s="65">
        <v>3317.6626000000001</v>
      </c>
      <c r="L4110" s="65">
        <v>2013.9</v>
      </c>
      <c r="M4110" s="65">
        <v>-5378.7</v>
      </c>
      <c r="N4110" s="65">
        <v>-7495.8</v>
      </c>
      <c r="O4110" s="65">
        <v>-3740.6000000000004</v>
      </c>
      <c r="P4110" s="65">
        <v>-50299.700000000004</v>
      </c>
      <c r="Q4110" s="65">
        <v>-7204.7</v>
      </c>
      <c r="R4110" s="65">
        <v>-1631.2349999999999</v>
      </c>
      <c r="S4110" s="65">
        <v>473.40999999999997</v>
      </c>
      <c r="T4110" s="65">
        <v>2840.6849999999999</v>
      </c>
      <c r="U4110" s="65">
        <v>-4657.16</v>
      </c>
      <c r="V4110" s="65">
        <v>-75079.900000000009</v>
      </c>
    </row>
    <row r="4111" spans="1:22" x14ac:dyDescent="0.25">
      <c r="A4111">
        <v>4095</v>
      </c>
      <c r="B4111" s="65">
        <v>38.130000000000003</v>
      </c>
      <c r="C4111" s="65">
        <v>324.74</v>
      </c>
      <c r="D4111" s="65">
        <v>14.18</v>
      </c>
      <c r="E4111" s="65">
        <v>219.5</v>
      </c>
      <c r="F4111" s="65">
        <v>3425.77</v>
      </c>
      <c r="G4111" s="65">
        <v>2639.84</v>
      </c>
      <c r="H4111" s="65">
        <v>9931.98</v>
      </c>
      <c r="I4111" s="65">
        <v>3279.33</v>
      </c>
      <c r="J4111" s="65">
        <v>2494.4</v>
      </c>
      <c r="K4111" s="65">
        <v>3304.29</v>
      </c>
      <c r="L4111" s="65">
        <v>15956.5</v>
      </c>
      <c r="M4111" s="65">
        <v>-3810.45</v>
      </c>
      <c r="N4111" s="65">
        <v>4742.3999999999996</v>
      </c>
      <c r="O4111" s="65">
        <v>13679.8</v>
      </c>
      <c r="P4111" s="65">
        <v>-50533.475000000006</v>
      </c>
      <c r="Q4111" s="65">
        <v>6291.58</v>
      </c>
      <c r="R4111" s="65">
        <v>-11125.965</v>
      </c>
      <c r="S4111" s="65">
        <v>-10543.5</v>
      </c>
      <c r="T4111" s="65">
        <v>10347.285</v>
      </c>
      <c r="U4111" s="65">
        <v>-1983.4199999999998</v>
      </c>
      <c r="V4111" s="65">
        <v>-26979.245000000006</v>
      </c>
    </row>
    <row r="4112" spans="1:22" x14ac:dyDescent="0.25">
      <c r="A4112">
        <v>4096</v>
      </c>
      <c r="B4112" s="65">
        <v>40.555100000000003</v>
      </c>
      <c r="C4112" s="65">
        <v>323.13380000000001</v>
      </c>
      <c r="D4112" s="65">
        <v>13.867900000000001</v>
      </c>
      <c r="E4112" s="65">
        <v>237.36689999999999</v>
      </c>
      <c r="F4112" s="65">
        <v>3277.7824000000001</v>
      </c>
      <c r="G4112" s="65">
        <v>2648.9101000000001</v>
      </c>
      <c r="H4112" s="65">
        <v>9744.2137000000002</v>
      </c>
      <c r="I4112" s="65">
        <v>3157.2319000000002</v>
      </c>
      <c r="J4112" s="65">
        <v>2630.7961</v>
      </c>
      <c r="K4112" s="65">
        <v>3284.4928</v>
      </c>
      <c r="L4112" s="65">
        <v>-1015.7</v>
      </c>
      <c r="M4112" s="65">
        <v>-1400.7</v>
      </c>
      <c r="N4112" s="65">
        <v>16851.899999999998</v>
      </c>
      <c r="O4112" s="65">
        <v>-22053.8</v>
      </c>
      <c r="P4112" s="65">
        <v>-13536.725</v>
      </c>
      <c r="Q4112" s="65">
        <v>4478.46</v>
      </c>
      <c r="R4112" s="65">
        <v>-1737.6200000000001</v>
      </c>
      <c r="S4112" s="65">
        <v>1666.0900000000001</v>
      </c>
      <c r="T4112" s="65">
        <v>-10111.934999999999</v>
      </c>
      <c r="U4112" s="65">
        <v>1976.8000000000002</v>
      </c>
      <c r="V4112" s="65">
        <v>-24883.23</v>
      </c>
    </row>
    <row r="4113" spans="1:22" x14ac:dyDescent="0.25">
      <c r="A4113">
        <v>4097</v>
      </c>
      <c r="B4113" s="65">
        <v>40.270000000000003</v>
      </c>
      <c r="C4113" s="65">
        <v>311.61</v>
      </c>
      <c r="D4113" s="65">
        <v>14.49</v>
      </c>
      <c r="E4113" s="65">
        <v>231.01</v>
      </c>
      <c r="F4113" s="65">
        <v>3157.56</v>
      </c>
      <c r="G4113" s="65">
        <v>2712.03</v>
      </c>
      <c r="H4113" s="65">
        <v>9714.4500000000007</v>
      </c>
      <c r="I4113" s="65">
        <v>3140.19</v>
      </c>
      <c r="J4113" s="65">
        <v>2534.08</v>
      </c>
      <c r="K4113" s="65">
        <v>3360.11</v>
      </c>
      <c r="L4113" s="65">
        <v>964.6</v>
      </c>
      <c r="M4113" s="65">
        <v>15892.500000000002</v>
      </c>
      <c r="N4113" s="65">
        <v>-7254</v>
      </c>
      <c r="O4113" s="65">
        <v>-9349</v>
      </c>
      <c r="P4113" s="65">
        <v>16518.7</v>
      </c>
      <c r="Q4113" s="65">
        <v>-8145.84</v>
      </c>
      <c r="R4113" s="65">
        <v>-249.405</v>
      </c>
      <c r="S4113" s="65">
        <v>3370.23</v>
      </c>
      <c r="T4113" s="65">
        <v>4395.8850000000002</v>
      </c>
      <c r="U4113" s="65">
        <v>-13146.26</v>
      </c>
      <c r="V4113" s="65">
        <v>2997.4100000000017</v>
      </c>
    </row>
    <row r="4114" spans="1:22" x14ac:dyDescent="0.25">
      <c r="A4114">
        <v>4098</v>
      </c>
      <c r="B4114" s="65">
        <v>41.468800000000002</v>
      </c>
      <c r="C4114" s="65">
        <v>316.58580000000001</v>
      </c>
      <c r="D4114" s="65">
        <v>13.833</v>
      </c>
      <c r="E4114" s="65">
        <v>222.20599999999999</v>
      </c>
      <c r="F4114" s="65">
        <v>3163.3690999999999</v>
      </c>
      <c r="G4114" s="65">
        <v>2700.8144000000002</v>
      </c>
      <c r="H4114" s="65">
        <v>9977.0393999999997</v>
      </c>
      <c r="I4114" s="65">
        <v>3217.5864999999999</v>
      </c>
      <c r="J4114" s="65">
        <v>2560.7925</v>
      </c>
      <c r="K4114" s="65">
        <v>3344.0722999999998</v>
      </c>
      <c r="L4114" s="65">
        <v>-7411.5999999999995</v>
      </c>
      <c r="M4114" s="65">
        <v>8421.3000000000011</v>
      </c>
      <c r="N4114" s="65">
        <v>18213</v>
      </c>
      <c r="O4114" s="65">
        <v>8268</v>
      </c>
      <c r="P4114" s="65">
        <v>15066.599999999999</v>
      </c>
      <c r="Q4114" s="65">
        <v>-5902.4</v>
      </c>
      <c r="R4114" s="65">
        <v>-13378.905000000001</v>
      </c>
      <c r="S4114" s="65">
        <v>-4369.37</v>
      </c>
      <c r="T4114" s="65">
        <v>388.60500000000002</v>
      </c>
      <c r="U4114" s="65">
        <v>-9939.1</v>
      </c>
      <c r="V4114" s="65">
        <v>9356.1300000000028</v>
      </c>
    </row>
    <row r="4115" spans="1:22" x14ac:dyDescent="0.25">
      <c r="A4115">
        <v>4099</v>
      </c>
      <c r="B4115" s="65">
        <v>39.549999999999997</v>
      </c>
      <c r="C4115" s="65">
        <v>327.97</v>
      </c>
      <c r="D4115" s="65">
        <v>14.82</v>
      </c>
      <c r="E4115" s="65">
        <v>243.26</v>
      </c>
      <c r="F4115" s="65">
        <v>3323.61</v>
      </c>
      <c r="G4115" s="65">
        <v>2675.73</v>
      </c>
      <c r="H4115" s="65">
        <v>9912.0400000000009</v>
      </c>
      <c r="I4115" s="65">
        <v>3182.19</v>
      </c>
      <c r="J4115" s="65">
        <v>2565.9499999999998</v>
      </c>
      <c r="K4115" s="65">
        <v>3258.6</v>
      </c>
      <c r="L4115" s="65">
        <v>6053.6</v>
      </c>
      <c r="M4115" s="65">
        <v>-8650.35</v>
      </c>
      <c r="N4115" s="65">
        <v>-20436</v>
      </c>
      <c r="O4115" s="65">
        <v>-33846.400000000001</v>
      </c>
      <c r="P4115" s="65">
        <v>-24992.375</v>
      </c>
      <c r="Q4115" s="65">
        <v>-886.38</v>
      </c>
      <c r="R4115" s="65">
        <v>-10128.99</v>
      </c>
      <c r="S4115" s="65">
        <v>-829.88</v>
      </c>
      <c r="T4115" s="65">
        <v>-384.42</v>
      </c>
      <c r="U4115" s="65">
        <v>7155.88</v>
      </c>
      <c r="V4115" s="65">
        <v>-86945.315000000002</v>
      </c>
    </row>
    <row r="4116" spans="1:22" x14ac:dyDescent="0.25">
      <c r="A4116">
        <v>4100</v>
      </c>
      <c r="B4116" s="65">
        <v>40.787399999999998</v>
      </c>
      <c r="C4116" s="65">
        <v>319.1318</v>
      </c>
      <c r="D4116" s="65">
        <v>14.007300000000001</v>
      </c>
      <c r="E4116" s="65">
        <v>223.26599999999999</v>
      </c>
      <c r="F4116" s="65">
        <v>3297.3609000000001</v>
      </c>
      <c r="G4116" s="65">
        <v>2709.4276</v>
      </c>
      <c r="H4116" s="65">
        <v>9354.0149000000001</v>
      </c>
      <c r="I4116" s="65">
        <v>3189.8175999999999</v>
      </c>
      <c r="J4116" s="65">
        <v>2567.1336000000001</v>
      </c>
      <c r="K4116" s="65">
        <v>3304.9488999999999</v>
      </c>
      <c r="L4116" s="65">
        <v>-2641.8</v>
      </c>
      <c r="M4116" s="65">
        <v>4602.3</v>
      </c>
      <c r="N4116" s="65">
        <v>11415.300000000001</v>
      </c>
      <c r="O4116" s="65">
        <v>6148</v>
      </c>
      <c r="P4116" s="65">
        <v>-18431.349999999999</v>
      </c>
      <c r="Q4116" s="65">
        <v>-7625.04</v>
      </c>
      <c r="R4116" s="65">
        <v>17772.32</v>
      </c>
      <c r="S4116" s="65">
        <v>-1592.48</v>
      </c>
      <c r="T4116" s="65">
        <v>-562.55999999999995</v>
      </c>
      <c r="U4116" s="65">
        <v>-2114.42</v>
      </c>
      <c r="V4116" s="65">
        <v>6970.2700000000041</v>
      </c>
    </row>
    <row r="4117" spans="1:22" x14ac:dyDescent="0.25">
      <c r="A4117">
        <v>4101</v>
      </c>
      <c r="B4117" s="65">
        <v>38.76</v>
      </c>
      <c r="C4117" s="65">
        <v>320.83999999999997</v>
      </c>
      <c r="D4117" s="65">
        <v>14.23</v>
      </c>
      <c r="E4117" s="65">
        <v>223.86</v>
      </c>
      <c r="F4117" s="65">
        <v>3070.25</v>
      </c>
      <c r="G4117" s="65">
        <v>2625.68</v>
      </c>
      <c r="H4117" s="65">
        <v>9592.0400000000009</v>
      </c>
      <c r="I4117" s="65">
        <v>3117.68</v>
      </c>
      <c r="J4117" s="65">
        <v>2536.77</v>
      </c>
      <c r="K4117" s="65">
        <v>3351.62</v>
      </c>
      <c r="L4117" s="65">
        <v>11558.4</v>
      </c>
      <c r="M4117" s="65">
        <v>2033.55</v>
      </c>
      <c r="N4117" s="65">
        <v>2768.9999999999995</v>
      </c>
      <c r="O4117" s="65">
        <v>4962.3999999999996</v>
      </c>
      <c r="P4117" s="65">
        <v>38346</v>
      </c>
      <c r="Q4117" s="65">
        <v>9125.0600000000013</v>
      </c>
      <c r="R4117" s="65">
        <v>5871.085</v>
      </c>
      <c r="S4117" s="65">
        <v>5621.08</v>
      </c>
      <c r="T4117" s="65">
        <v>3992.1</v>
      </c>
      <c r="U4117" s="65">
        <v>-11448.02</v>
      </c>
      <c r="V4117" s="65">
        <v>72830.655000000013</v>
      </c>
    </row>
    <row r="4118" spans="1:22" x14ac:dyDescent="0.25">
      <c r="A4118">
        <v>4102</v>
      </c>
      <c r="B4118" s="65">
        <v>39.285899999999998</v>
      </c>
      <c r="C4118" s="65">
        <v>325.01260000000002</v>
      </c>
      <c r="D4118" s="65">
        <v>14.850099999999999</v>
      </c>
      <c r="E4118" s="65">
        <v>229.9606</v>
      </c>
      <c r="F4118" s="65">
        <v>3194.6356000000001</v>
      </c>
      <c r="G4118" s="65">
        <v>2698.3580000000002</v>
      </c>
      <c r="H4118" s="65">
        <v>9292.8572999999997</v>
      </c>
      <c r="I4118" s="65">
        <v>3143.0599000000002</v>
      </c>
      <c r="J4118" s="65">
        <v>2583.0547999999999</v>
      </c>
      <c r="K4118" s="65">
        <v>3303.1462000000001</v>
      </c>
      <c r="L4118" s="65">
        <v>7868.7000000000007</v>
      </c>
      <c r="M4118" s="65">
        <v>-4218.9000000000005</v>
      </c>
      <c r="N4118" s="65">
        <v>-21453.9</v>
      </c>
      <c r="O4118" s="65">
        <v>-7241.2</v>
      </c>
      <c r="P4118" s="65">
        <v>7249.9750000000004</v>
      </c>
      <c r="Q4118" s="65">
        <v>-5411.12</v>
      </c>
      <c r="R4118" s="65">
        <v>20830.2</v>
      </c>
      <c r="S4118" s="65">
        <v>3083.29</v>
      </c>
      <c r="T4118" s="65">
        <v>-2950.7400000000002</v>
      </c>
      <c r="U4118" s="65">
        <v>-1753.8799999999999</v>
      </c>
      <c r="V4118" s="65">
        <v>-3997.5750000000025</v>
      </c>
    </row>
    <row r="4119" spans="1:22" x14ac:dyDescent="0.25">
      <c r="A4119">
        <v>4103</v>
      </c>
      <c r="B4119" s="65">
        <v>40.03</v>
      </c>
      <c r="C4119" s="65">
        <v>318.33</v>
      </c>
      <c r="D4119" s="65">
        <v>14.08</v>
      </c>
      <c r="E4119" s="65">
        <v>224.88</v>
      </c>
      <c r="F4119" s="65">
        <v>3180.71</v>
      </c>
      <c r="G4119" s="65">
        <v>2722.66</v>
      </c>
      <c r="H4119" s="65">
        <v>9787.14</v>
      </c>
      <c r="I4119" s="65">
        <v>3199.36</v>
      </c>
      <c r="J4119" s="65">
        <v>2540.9</v>
      </c>
      <c r="K4119" s="65">
        <v>3235.7</v>
      </c>
      <c r="L4119" s="65">
        <v>2659.3</v>
      </c>
      <c r="M4119" s="65">
        <v>5797.95</v>
      </c>
      <c r="N4119" s="65">
        <v>8591.7000000000007</v>
      </c>
      <c r="O4119" s="65">
        <v>2922.2000000000003</v>
      </c>
      <c r="P4119" s="65">
        <v>10731.775000000001</v>
      </c>
      <c r="Q4119" s="65">
        <v>-10271.02</v>
      </c>
      <c r="R4119" s="65">
        <v>-3884.1549999999997</v>
      </c>
      <c r="S4119" s="65">
        <v>-2546.9899999999998</v>
      </c>
      <c r="T4119" s="65">
        <v>3373.0800000000004</v>
      </c>
      <c r="U4119" s="65">
        <v>11734.9</v>
      </c>
      <c r="V4119" s="65">
        <v>29108.740000000005</v>
      </c>
    </row>
    <row r="4120" spans="1:22" x14ac:dyDescent="0.25">
      <c r="A4120">
        <v>4104</v>
      </c>
      <c r="B4120" s="65">
        <v>39.9131</v>
      </c>
      <c r="C4120" s="65">
        <v>331.93239999999997</v>
      </c>
      <c r="D4120" s="65">
        <v>14.267200000000001</v>
      </c>
      <c r="E4120" s="65">
        <v>224.4742</v>
      </c>
      <c r="F4120" s="65">
        <v>3126.2442999999998</v>
      </c>
      <c r="G4120" s="65">
        <v>2636.4854999999998</v>
      </c>
      <c r="H4120" s="65">
        <v>9989.3886000000002</v>
      </c>
      <c r="I4120" s="65">
        <v>3109.8386999999998</v>
      </c>
      <c r="J4120" s="65">
        <v>2560.5893999999998</v>
      </c>
      <c r="K4120" s="65">
        <v>3350.1691000000001</v>
      </c>
      <c r="L4120" s="65">
        <v>3478.3</v>
      </c>
      <c r="M4120" s="65">
        <v>-14598.6</v>
      </c>
      <c r="N4120" s="65">
        <v>1279.2</v>
      </c>
      <c r="O4120" s="65">
        <v>3731.6</v>
      </c>
      <c r="P4120" s="65">
        <v>24347.8</v>
      </c>
      <c r="Q4120" s="65">
        <v>6963.3799999999992</v>
      </c>
      <c r="R4120" s="65">
        <v>-13996.365</v>
      </c>
      <c r="S4120" s="65">
        <v>6405.4100000000008</v>
      </c>
      <c r="T4120" s="65">
        <v>419.07</v>
      </c>
      <c r="U4120" s="65">
        <v>-11158.46</v>
      </c>
      <c r="V4120" s="65">
        <v>6871.3350000000028</v>
      </c>
    </row>
    <row r="4121" spans="1:22" x14ac:dyDescent="0.25">
      <c r="A4121">
        <v>4105</v>
      </c>
      <c r="B4121" s="65">
        <v>41.01</v>
      </c>
      <c r="C4121" s="65">
        <v>327.10000000000002</v>
      </c>
      <c r="D4121" s="65">
        <v>14.51</v>
      </c>
      <c r="E4121" s="65">
        <v>226.66</v>
      </c>
      <c r="F4121" s="65">
        <v>3364.43</v>
      </c>
      <c r="G4121" s="65">
        <v>2707.65</v>
      </c>
      <c r="H4121" s="65">
        <v>9741.2800000000007</v>
      </c>
      <c r="I4121" s="65">
        <v>3233.02</v>
      </c>
      <c r="J4121" s="65">
        <v>2507.64</v>
      </c>
      <c r="K4121" s="65">
        <v>3250.3</v>
      </c>
      <c r="L4121" s="65">
        <v>-4174.8</v>
      </c>
      <c r="M4121" s="65">
        <v>-7348.35</v>
      </c>
      <c r="N4121" s="65">
        <v>-8283.6</v>
      </c>
      <c r="O4121" s="65">
        <v>-647</v>
      </c>
      <c r="P4121" s="65">
        <v>-35199.85</v>
      </c>
      <c r="Q4121" s="65">
        <v>-7269.6600000000008</v>
      </c>
      <c r="R4121" s="65">
        <v>-1591.075</v>
      </c>
      <c r="S4121" s="65">
        <v>-5913.1900000000005</v>
      </c>
      <c r="T4121" s="65">
        <v>8361.8850000000002</v>
      </c>
      <c r="U4121" s="65">
        <v>8814.68</v>
      </c>
      <c r="V4121" s="65">
        <v>-53250.959999999992</v>
      </c>
    </row>
    <row r="4122" spans="1:22" x14ac:dyDescent="0.25">
      <c r="A4122">
        <v>4106</v>
      </c>
      <c r="B4122" s="65">
        <v>41.557299999999998</v>
      </c>
      <c r="C4122" s="65">
        <v>323.33780000000002</v>
      </c>
      <c r="D4122" s="65">
        <v>14.154999999999999</v>
      </c>
      <c r="E4122" s="65">
        <v>221.44470000000001</v>
      </c>
      <c r="F4122" s="65">
        <v>3247.3126000000002</v>
      </c>
      <c r="G4122" s="65">
        <v>2631.9879000000001</v>
      </c>
      <c r="H4122" s="65">
        <v>9342.7713000000003</v>
      </c>
      <c r="I4122" s="65">
        <v>3206.8595999999998</v>
      </c>
      <c r="J4122" s="65">
        <v>2565.96</v>
      </c>
      <c r="K4122" s="65">
        <v>3303.627</v>
      </c>
      <c r="L4122" s="65">
        <v>-8031.0999999999995</v>
      </c>
      <c r="M4122" s="65">
        <v>-1706.6999999999998</v>
      </c>
      <c r="N4122" s="65">
        <v>5655</v>
      </c>
      <c r="O4122" s="65">
        <v>9790.6</v>
      </c>
      <c r="P4122" s="65">
        <v>-5919.2749999999996</v>
      </c>
      <c r="Q4122" s="65">
        <v>7862.9000000000005</v>
      </c>
      <c r="R4122" s="65">
        <v>18334.5</v>
      </c>
      <c r="S4122" s="65">
        <v>-3296.68</v>
      </c>
      <c r="T4122" s="65">
        <v>-386.52</v>
      </c>
      <c r="U4122" s="65">
        <v>-1850.04</v>
      </c>
      <c r="V4122" s="65">
        <v>20452.685000000001</v>
      </c>
    </row>
    <row r="4123" spans="1:22" x14ac:dyDescent="0.25">
      <c r="A4123">
        <v>4107</v>
      </c>
      <c r="B4123" s="65">
        <v>40.770000000000003</v>
      </c>
      <c r="C4123" s="65">
        <v>321.38</v>
      </c>
      <c r="D4123" s="65">
        <v>14.34</v>
      </c>
      <c r="E4123" s="65">
        <v>226.21</v>
      </c>
      <c r="F4123" s="65">
        <v>3013.26</v>
      </c>
      <c r="G4123" s="65">
        <v>2658.57</v>
      </c>
      <c r="H4123" s="65">
        <v>9427.19</v>
      </c>
      <c r="I4123" s="65">
        <v>3126.45</v>
      </c>
      <c r="J4123" s="65">
        <v>2566.63</v>
      </c>
      <c r="K4123" s="65">
        <v>3271.74</v>
      </c>
      <c r="L4123" s="65">
        <v>-2551.5</v>
      </c>
      <c r="M4123" s="65">
        <v>1225.6500000000001</v>
      </c>
      <c r="N4123" s="65">
        <v>-1727.7</v>
      </c>
      <c r="O4123" s="65">
        <v>268</v>
      </c>
      <c r="P4123" s="65">
        <v>52594.85</v>
      </c>
      <c r="Q4123" s="65">
        <v>2545.7999999999997</v>
      </c>
      <c r="R4123" s="65">
        <v>14113.624999999998</v>
      </c>
      <c r="S4123" s="65">
        <v>4744.26</v>
      </c>
      <c r="T4123" s="65">
        <v>-487.005</v>
      </c>
      <c r="U4123" s="65">
        <v>4527.3</v>
      </c>
      <c r="V4123" s="65">
        <v>75253.279999999984</v>
      </c>
    </row>
    <row r="4124" spans="1:22" x14ac:dyDescent="0.25">
      <c r="A4124">
        <v>4108</v>
      </c>
      <c r="B4124" s="65">
        <v>40.676400000000001</v>
      </c>
      <c r="C4124" s="65">
        <v>325.53739999999999</v>
      </c>
      <c r="D4124" s="65">
        <v>14.115399999999999</v>
      </c>
      <c r="E4124" s="65">
        <v>225.48920000000001</v>
      </c>
      <c r="F4124" s="65">
        <v>3323.0466000000001</v>
      </c>
      <c r="G4124" s="65">
        <v>2676.1286</v>
      </c>
      <c r="H4124" s="65">
        <v>9654.6016</v>
      </c>
      <c r="I4124" s="65">
        <v>3125.5679</v>
      </c>
      <c r="J4124" s="65">
        <v>2532.8921999999998</v>
      </c>
      <c r="K4124" s="65">
        <v>3305.2145999999998</v>
      </c>
      <c r="L4124" s="65">
        <v>-1864.8000000000002</v>
      </c>
      <c r="M4124" s="65">
        <v>-5006.1000000000004</v>
      </c>
      <c r="N4124" s="65">
        <v>7199.4</v>
      </c>
      <c r="O4124" s="65">
        <v>1701.6</v>
      </c>
      <c r="P4124" s="65">
        <v>-24852.775000000001</v>
      </c>
      <c r="Q4124" s="65">
        <v>-965.24</v>
      </c>
      <c r="R4124" s="65">
        <v>2742.9849999999997</v>
      </c>
      <c r="S4124" s="65">
        <v>4832.49</v>
      </c>
      <c r="T4124" s="65">
        <v>4573.6499999999996</v>
      </c>
      <c r="U4124" s="65">
        <v>-2167.56</v>
      </c>
      <c r="V4124" s="65">
        <v>-13806.350000000004</v>
      </c>
    </row>
    <row r="4125" spans="1:22" x14ac:dyDescent="0.25">
      <c r="A4125">
        <v>4109</v>
      </c>
      <c r="B4125" s="65">
        <v>38.17</v>
      </c>
      <c r="C4125" s="65">
        <v>322.54000000000002</v>
      </c>
      <c r="D4125" s="65">
        <v>14.55</v>
      </c>
      <c r="E4125" s="65">
        <v>226.27</v>
      </c>
      <c r="F4125" s="65">
        <v>3116.41</v>
      </c>
      <c r="G4125" s="65">
        <v>2649.13</v>
      </c>
      <c r="H4125" s="65">
        <v>9798.1</v>
      </c>
      <c r="I4125" s="65">
        <v>3159.02</v>
      </c>
      <c r="J4125" s="65">
        <v>2574.2199999999998</v>
      </c>
      <c r="K4125" s="65">
        <v>3353.7</v>
      </c>
      <c r="L4125" s="65">
        <v>15663.2</v>
      </c>
      <c r="M4125" s="65">
        <v>-505.65000000000003</v>
      </c>
      <c r="N4125" s="65">
        <v>-9675.9</v>
      </c>
      <c r="O4125" s="65">
        <v>143.19999999999999</v>
      </c>
      <c r="P4125" s="65">
        <v>26806</v>
      </c>
      <c r="Q4125" s="65">
        <v>4434.04</v>
      </c>
      <c r="R4125" s="65">
        <v>-4431.88</v>
      </c>
      <c r="S4125" s="65">
        <v>1487.1000000000001</v>
      </c>
      <c r="T4125" s="65">
        <v>-1625.9850000000001</v>
      </c>
      <c r="U4125" s="65">
        <v>-11865.22</v>
      </c>
      <c r="V4125" s="65">
        <v>20428.904999999999</v>
      </c>
    </row>
    <row r="4126" spans="1:22" x14ac:dyDescent="0.25">
      <c r="A4126">
        <v>4110</v>
      </c>
      <c r="B4126" s="65">
        <v>40.9557</v>
      </c>
      <c r="C4126" s="65">
        <v>320.75040000000001</v>
      </c>
      <c r="D4126" s="65">
        <v>14.2285</v>
      </c>
      <c r="E4126" s="65">
        <v>229.32550000000001</v>
      </c>
      <c r="F4126" s="65">
        <v>3205.2519000000002</v>
      </c>
      <c r="G4126" s="65">
        <v>2611.5048000000002</v>
      </c>
      <c r="H4126" s="65">
        <v>10033.131100000001</v>
      </c>
      <c r="I4126" s="65">
        <v>3143.2136</v>
      </c>
      <c r="J4126" s="65">
        <v>2613.0853000000002</v>
      </c>
      <c r="K4126" s="65">
        <v>3317.2644</v>
      </c>
      <c r="L4126" s="65">
        <v>-3819.8999999999996</v>
      </c>
      <c r="M4126" s="65">
        <v>2174.4</v>
      </c>
      <c r="N4126" s="65">
        <v>2788.4999999999995</v>
      </c>
      <c r="O4126" s="65">
        <v>-5971</v>
      </c>
      <c r="P4126" s="65">
        <v>4595.9000000000005</v>
      </c>
      <c r="Q4126" s="65">
        <v>11959.52</v>
      </c>
      <c r="R4126" s="65">
        <v>-16183.49</v>
      </c>
      <c r="S4126" s="65">
        <v>3067.92</v>
      </c>
      <c r="T4126" s="65">
        <v>-7455.3150000000005</v>
      </c>
      <c r="U4126" s="65">
        <v>-4577.5199999999995</v>
      </c>
      <c r="V4126" s="65">
        <v>-13420.984999999997</v>
      </c>
    </row>
    <row r="4127" spans="1:22" x14ac:dyDescent="0.25">
      <c r="A4127">
        <v>4111</v>
      </c>
      <c r="B4127" s="65">
        <v>39.46</v>
      </c>
      <c r="C4127" s="65">
        <v>314.12</v>
      </c>
      <c r="D4127" s="65">
        <v>14.6</v>
      </c>
      <c r="E4127" s="65">
        <v>226</v>
      </c>
      <c r="F4127" s="65">
        <v>3266.49</v>
      </c>
      <c r="G4127" s="65">
        <v>2658.09</v>
      </c>
      <c r="H4127" s="65">
        <v>9513.5400000000009</v>
      </c>
      <c r="I4127" s="65">
        <v>3150.16</v>
      </c>
      <c r="J4127" s="65">
        <v>2566.13</v>
      </c>
      <c r="K4127" s="65">
        <v>3242.06</v>
      </c>
      <c r="L4127" s="65">
        <v>6636.7000000000007</v>
      </c>
      <c r="M4127" s="65">
        <v>12114.749999999998</v>
      </c>
      <c r="N4127" s="65">
        <v>-11778</v>
      </c>
      <c r="O4127" s="65">
        <v>680.2</v>
      </c>
      <c r="P4127" s="65">
        <v>-10714.475</v>
      </c>
      <c r="Q4127" s="65">
        <v>2641.66</v>
      </c>
      <c r="R4127" s="65">
        <v>9796.2100000000009</v>
      </c>
      <c r="S4127" s="65">
        <v>2373.06</v>
      </c>
      <c r="T4127" s="65">
        <v>-412.36500000000001</v>
      </c>
      <c r="U4127" s="65">
        <v>10464.32</v>
      </c>
      <c r="V4127" s="65">
        <v>21802.059999999998</v>
      </c>
    </row>
    <row r="4128" spans="1:22" x14ac:dyDescent="0.25">
      <c r="A4128">
        <v>4112</v>
      </c>
      <c r="B4128" s="65">
        <v>40.351700000000001</v>
      </c>
      <c r="C4128" s="65">
        <v>325.59469999999999</v>
      </c>
      <c r="D4128" s="65">
        <v>14.4815</v>
      </c>
      <c r="E4128" s="65">
        <v>224.9401</v>
      </c>
      <c r="F4128" s="65">
        <v>3168.2773000000002</v>
      </c>
      <c r="G4128" s="65">
        <v>2646.4009999999998</v>
      </c>
      <c r="H4128" s="65">
        <v>9634.2654999999995</v>
      </c>
      <c r="I4128" s="65">
        <v>3138.5401000000002</v>
      </c>
      <c r="J4128" s="65">
        <v>2606.7305999999999</v>
      </c>
      <c r="K4128" s="65">
        <v>3421.9050999999999</v>
      </c>
      <c r="L4128" s="65">
        <v>408.09999999999997</v>
      </c>
      <c r="M4128" s="65">
        <v>-5092.05</v>
      </c>
      <c r="N4128" s="65">
        <v>-7078.5</v>
      </c>
      <c r="O4128" s="65">
        <v>2799.7999999999997</v>
      </c>
      <c r="P4128" s="65">
        <v>13839.55</v>
      </c>
      <c r="Q4128" s="65">
        <v>4980.28</v>
      </c>
      <c r="R4128" s="65">
        <v>3759.7900000000004</v>
      </c>
      <c r="S4128" s="65">
        <v>3535.27</v>
      </c>
      <c r="T4128" s="65">
        <v>-6502.11</v>
      </c>
      <c r="U4128" s="65">
        <v>-25505.66</v>
      </c>
      <c r="V4128" s="65">
        <v>-14855.530000000002</v>
      </c>
    </row>
    <row r="4129" spans="1:22" x14ac:dyDescent="0.25">
      <c r="A4129">
        <v>4113</v>
      </c>
      <c r="B4129" s="65">
        <v>39.25</v>
      </c>
      <c r="C4129" s="65">
        <v>322.68</v>
      </c>
      <c r="D4129" s="65">
        <v>14</v>
      </c>
      <c r="E4129" s="65">
        <v>218.74</v>
      </c>
      <c r="F4129" s="65">
        <v>3248.66</v>
      </c>
      <c r="G4129" s="65">
        <v>2714.42</v>
      </c>
      <c r="H4129" s="65">
        <v>9643.7900000000009</v>
      </c>
      <c r="I4129" s="65">
        <v>3191.61</v>
      </c>
      <c r="J4129" s="65">
        <v>2576.6999999999998</v>
      </c>
      <c r="K4129" s="65">
        <v>3321.41</v>
      </c>
      <c r="L4129" s="65">
        <v>8147.2999999999993</v>
      </c>
      <c r="M4129" s="65">
        <v>-720.75</v>
      </c>
      <c r="N4129" s="65">
        <v>11672.7</v>
      </c>
      <c r="O4129" s="65">
        <v>15193</v>
      </c>
      <c r="P4129" s="65">
        <v>-6256.55</v>
      </c>
      <c r="Q4129" s="65">
        <v>-8624.44</v>
      </c>
      <c r="R4129" s="65">
        <v>3283.3249999999998</v>
      </c>
      <c r="S4129" s="65">
        <v>-1772.0500000000002</v>
      </c>
      <c r="T4129" s="65">
        <v>-1996.905</v>
      </c>
      <c r="U4129" s="65">
        <v>-5407.6</v>
      </c>
      <c r="V4129" s="65">
        <v>13518.030000000004</v>
      </c>
    </row>
    <row r="4130" spans="1:22" x14ac:dyDescent="0.25">
      <c r="A4130">
        <v>4114</v>
      </c>
      <c r="B4130" s="65">
        <v>40.433599999999998</v>
      </c>
      <c r="C4130" s="65">
        <v>328.46030000000002</v>
      </c>
      <c r="D4130" s="65">
        <v>14.5646</v>
      </c>
      <c r="E4130" s="65">
        <v>222.92500000000001</v>
      </c>
      <c r="F4130" s="65">
        <v>3277.4915000000001</v>
      </c>
      <c r="G4130" s="65">
        <v>2678.1363000000001</v>
      </c>
      <c r="H4130" s="65">
        <v>9627.0645000000004</v>
      </c>
      <c r="I4130" s="65">
        <v>3175.0832</v>
      </c>
      <c r="J4130" s="65">
        <v>2517.6963999999998</v>
      </c>
      <c r="K4130" s="65">
        <v>3333.2143000000001</v>
      </c>
      <c r="L4130" s="65">
        <v>-165.2</v>
      </c>
      <c r="M4130" s="65">
        <v>-9390.4500000000007</v>
      </c>
      <c r="N4130" s="65">
        <v>-10319.4</v>
      </c>
      <c r="O4130" s="65">
        <v>6830</v>
      </c>
      <c r="P4130" s="65">
        <v>-13464</v>
      </c>
      <c r="Q4130" s="65">
        <v>-1366.78</v>
      </c>
      <c r="R4130" s="65">
        <v>4119.84</v>
      </c>
      <c r="S4130" s="65">
        <v>-119.03999999999999</v>
      </c>
      <c r="T4130" s="65">
        <v>6853.0199999999995</v>
      </c>
      <c r="U4130" s="65">
        <v>-7767.5</v>
      </c>
      <c r="V4130" s="65">
        <v>-24789.510000000002</v>
      </c>
    </row>
    <row r="4131" spans="1:22" x14ac:dyDescent="0.25">
      <c r="A4131">
        <v>4115</v>
      </c>
      <c r="B4131" s="65">
        <v>40.68</v>
      </c>
      <c r="C4131" s="65">
        <v>326.22000000000003</v>
      </c>
      <c r="D4131" s="65">
        <v>14.43</v>
      </c>
      <c r="E4131" s="65">
        <v>230.07</v>
      </c>
      <c r="F4131" s="65">
        <v>3277.97</v>
      </c>
      <c r="G4131" s="65">
        <v>2648.03</v>
      </c>
      <c r="H4131" s="65">
        <v>10029.120000000001</v>
      </c>
      <c r="I4131" s="65">
        <v>3223.29</v>
      </c>
      <c r="J4131" s="65">
        <v>2538.63</v>
      </c>
      <c r="K4131" s="65">
        <v>3262.62</v>
      </c>
      <c r="L4131" s="65">
        <v>-1898.3999999999999</v>
      </c>
      <c r="M4131" s="65">
        <v>-6022.8</v>
      </c>
      <c r="N4131" s="65">
        <v>-5202.5999999999995</v>
      </c>
      <c r="O4131" s="65">
        <v>-7460.4</v>
      </c>
      <c r="P4131" s="65">
        <v>-13584.4</v>
      </c>
      <c r="Q4131" s="65">
        <v>4653.96</v>
      </c>
      <c r="R4131" s="65">
        <v>-15983.029999999999</v>
      </c>
      <c r="S4131" s="65">
        <v>-4939.43</v>
      </c>
      <c r="T4131" s="65">
        <v>3713.7149999999997</v>
      </c>
      <c r="U4131" s="65">
        <v>6350.7</v>
      </c>
      <c r="V4131" s="65">
        <v>-40372.685000000005</v>
      </c>
    </row>
    <row r="4132" spans="1:22" x14ac:dyDescent="0.25">
      <c r="A4132">
        <v>4116</v>
      </c>
      <c r="B4132" s="65">
        <v>39.9968</v>
      </c>
      <c r="C4132" s="65">
        <v>315.47969999999998</v>
      </c>
      <c r="D4132" s="65">
        <v>13.659800000000001</v>
      </c>
      <c r="E4132" s="65">
        <v>230.51390000000001</v>
      </c>
      <c r="F4132" s="65">
        <v>3089.2527</v>
      </c>
      <c r="G4132" s="65">
        <v>2632.0367999999999</v>
      </c>
      <c r="H4132" s="65">
        <v>9731.1422000000002</v>
      </c>
      <c r="I4132" s="65">
        <v>3210.5938000000001</v>
      </c>
      <c r="J4132" s="65">
        <v>2517.0547000000001</v>
      </c>
      <c r="K4132" s="65">
        <v>3324.9886999999999</v>
      </c>
      <c r="L4132" s="65">
        <v>2892.4</v>
      </c>
      <c r="M4132" s="65">
        <v>10080.450000000001</v>
      </c>
      <c r="N4132" s="65">
        <v>24967.8</v>
      </c>
      <c r="O4132" s="65">
        <v>-8347.7999999999993</v>
      </c>
      <c r="P4132" s="65">
        <v>33595.700000000004</v>
      </c>
      <c r="Q4132" s="65">
        <v>7853.12</v>
      </c>
      <c r="R4132" s="65">
        <v>-1084.0450000000001</v>
      </c>
      <c r="S4132" s="65">
        <v>-3670.1</v>
      </c>
      <c r="T4132" s="65">
        <v>6949.2749999999996</v>
      </c>
      <c r="U4132" s="65">
        <v>-6122.38</v>
      </c>
      <c r="V4132" s="65">
        <v>67114.419999999984</v>
      </c>
    </row>
    <row r="4133" spans="1:22" x14ac:dyDescent="0.25">
      <c r="A4133">
        <v>4117</v>
      </c>
      <c r="B4133" s="65">
        <v>39.07</v>
      </c>
      <c r="C4133" s="65">
        <v>326.73</v>
      </c>
      <c r="D4133" s="65">
        <v>13.91</v>
      </c>
      <c r="E4133" s="65">
        <v>222.69</v>
      </c>
      <c r="F4133" s="65">
        <v>3057.19</v>
      </c>
      <c r="G4133" s="65">
        <v>2682.72</v>
      </c>
      <c r="H4133" s="65">
        <v>10384.82</v>
      </c>
      <c r="I4133" s="65">
        <v>3086.72</v>
      </c>
      <c r="J4133" s="65">
        <v>2588.4499999999998</v>
      </c>
      <c r="K4133" s="65">
        <v>3307.93</v>
      </c>
      <c r="L4133" s="65">
        <v>9354.1</v>
      </c>
      <c r="M4133" s="65">
        <v>-6796.05</v>
      </c>
      <c r="N4133" s="65">
        <v>15132</v>
      </c>
      <c r="O4133" s="65">
        <v>7293</v>
      </c>
      <c r="P4133" s="65">
        <v>41612.375</v>
      </c>
      <c r="Q4133" s="65">
        <v>-2283.38</v>
      </c>
      <c r="R4133" s="65">
        <v>-33767.745000000003</v>
      </c>
      <c r="S4133" s="65">
        <v>8717.619999999999</v>
      </c>
      <c r="T4133" s="65">
        <v>-3760.26</v>
      </c>
      <c r="U4133" s="65">
        <v>-2710.1600000000003</v>
      </c>
      <c r="V4133" s="65">
        <v>32791.499999999993</v>
      </c>
    </row>
    <row r="4134" spans="1:22" x14ac:dyDescent="0.25">
      <c r="A4134">
        <v>4118</v>
      </c>
      <c r="B4134" s="65">
        <v>40.0657</v>
      </c>
      <c r="C4134" s="65">
        <v>321.27</v>
      </c>
      <c r="D4134" s="65">
        <v>14.278</v>
      </c>
      <c r="E4134" s="65">
        <v>236.5574</v>
      </c>
      <c r="F4134" s="65">
        <v>3252.8004999999998</v>
      </c>
      <c r="G4134" s="65">
        <v>2620.5841</v>
      </c>
      <c r="H4134" s="65">
        <v>9765.4151999999995</v>
      </c>
      <c r="I4134" s="65">
        <v>3123.6487000000002</v>
      </c>
      <c r="J4134" s="65">
        <v>2556.7489999999998</v>
      </c>
      <c r="K4134" s="65">
        <v>3345.0664000000002</v>
      </c>
      <c r="L4134" s="65">
        <v>2410.1</v>
      </c>
      <c r="M4134" s="65">
        <v>1395</v>
      </c>
      <c r="N4134" s="65">
        <v>858</v>
      </c>
      <c r="O4134" s="65">
        <v>-20434.8</v>
      </c>
      <c r="P4134" s="65">
        <v>-7291.25</v>
      </c>
      <c r="Q4134" s="65">
        <v>10143.66</v>
      </c>
      <c r="R4134" s="65">
        <v>-2797.6949999999997</v>
      </c>
      <c r="S4134" s="65">
        <v>5024.41</v>
      </c>
      <c r="T4134" s="65">
        <v>995.13</v>
      </c>
      <c r="U4134" s="65">
        <v>-10137.92</v>
      </c>
      <c r="V4134" s="65">
        <v>-19835.364999999998</v>
      </c>
    </row>
    <row r="4135" spans="1:22" x14ac:dyDescent="0.25">
      <c r="A4135">
        <v>4119</v>
      </c>
      <c r="B4135" s="65">
        <v>40.590000000000003</v>
      </c>
      <c r="C4135" s="65">
        <v>319.87</v>
      </c>
      <c r="D4135" s="65">
        <v>14.28</v>
      </c>
      <c r="E4135" s="65">
        <v>233.64</v>
      </c>
      <c r="F4135" s="65">
        <v>3163.75</v>
      </c>
      <c r="G4135" s="65">
        <v>2643.72</v>
      </c>
      <c r="H4135" s="65">
        <v>9710.4500000000007</v>
      </c>
      <c r="I4135" s="65">
        <v>3127.95</v>
      </c>
      <c r="J4135" s="65">
        <v>2591.33</v>
      </c>
      <c r="K4135" s="65">
        <v>3337.85</v>
      </c>
      <c r="L4135" s="65">
        <v>-1243.9000000000001</v>
      </c>
      <c r="M4135" s="65">
        <v>3490.5</v>
      </c>
      <c r="N4135" s="65">
        <v>815.09999999999991</v>
      </c>
      <c r="O4135" s="65">
        <v>-14606.8</v>
      </c>
      <c r="P4135" s="65">
        <v>14970.775</v>
      </c>
      <c r="Q4135" s="65">
        <v>5515.56</v>
      </c>
      <c r="R4135" s="65">
        <v>-49.6</v>
      </c>
      <c r="S4135" s="65">
        <v>4594.2</v>
      </c>
      <c r="T4135" s="65">
        <v>-4192.17</v>
      </c>
      <c r="U4135" s="65">
        <v>-8694.44</v>
      </c>
      <c r="V4135" s="65">
        <v>599.22499999999854</v>
      </c>
    </row>
    <row r="4136" spans="1:22" x14ac:dyDescent="0.25">
      <c r="A4136">
        <v>4120</v>
      </c>
      <c r="B4136" s="65">
        <v>40.479799999999997</v>
      </c>
      <c r="C4136" s="65">
        <v>325.92939999999999</v>
      </c>
      <c r="D4136" s="65">
        <v>14.127000000000001</v>
      </c>
      <c r="E4136" s="65">
        <v>220.10579999999999</v>
      </c>
      <c r="F4136" s="65">
        <v>3353.5859</v>
      </c>
      <c r="G4136" s="65">
        <v>2626.0227</v>
      </c>
      <c r="H4136" s="65">
        <v>10278.4076</v>
      </c>
      <c r="I4136" s="65">
        <v>3096.4569999999999</v>
      </c>
      <c r="J4136" s="65">
        <v>2599.0452</v>
      </c>
      <c r="K4136" s="65">
        <v>3357.6352000000002</v>
      </c>
      <c r="L4136" s="65">
        <v>-488.6</v>
      </c>
      <c r="M4136" s="65">
        <v>-5594.1</v>
      </c>
      <c r="N4136" s="65">
        <v>6746.9999999999991</v>
      </c>
      <c r="O4136" s="65">
        <v>12468.400000000001</v>
      </c>
      <c r="P4136" s="65">
        <v>-32487.600000000002</v>
      </c>
      <c r="Q4136" s="65">
        <v>9055.94</v>
      </c>
      <c r="R4136" s="65">
        <v>-28447.314999999999</v>
      </c>
      <c r="S4136" s="65">
        <v>7743.58</v>
      </c>
      <c r="T4136" s="65">
        <v>-5349.3</v>
      </c>
      <c r="U4136" s="65">
        <v>-12651.68</v>
      </c>
      <c r="V4136" s="65">
        <v>-49003.675000000003</v>
      </c>
    </row>
    <row r="4137" spans="1:22" x14ac:dyDescent="0.25">
      <c r="A4137">
        <v>4121</v>
      </c>
      <c r="B4137" s="65">
        <v>41.82</v>
      </c>
      <c r="C4137" s="65">
        <v>314.95999999999998</v>
      </c>
      <c r="D4137" s="65">
        <v>14.27</v>
      </c>
      <c r="E4137" s="65">
        <v>225.97</v>
      </c>
      <c r="F4137" s="65">
        <v>3343.52</v>
      </c>
      <c r="G4137" s="65">
        <v>2692.62</v>
      </c>
      <c r="H4137" s="65">
        <v>9400.7900000000009</v>
      </c>
      <c r="I4137" s="65">
        <v>3143.17</v>
      </c>
      <c r="J4137" s="65">
        <v>2568.9299999999998</v>
      </c>
      <c r="K4137" s="65">
        <v>3361.1</v>
      </c>
      <c r="L4137" s="65">
        <v>-9844.8000000000011</v>
      </c>
      <c r="M4137" s="65">
        <v>10853.1</v>
      </c>
      <c r="N4137" s="65">
        <v>1092</v>
      </c>
      <c r="O4137" s="65">
        <v>731</v>
      </c>
      <c r="P4137" s="65">
        <v>-29971.9</v>
      </c>
      <c r="Q4137" s="65">
        <v>-4262.84</v>
      </c>
      <c r="R4137" s="65">
        <v>15433.779999999999</v>
      </c>
      <c r="S4137" s="65">
        <v>3072.04</v>
      </c>
      <c r="T4137" s="65">
        <v>-831.93</v>
      </c>
      <c r="U4137" s="65">
        <v>-13344.2</v>
      </c>
      <c r="V4137" s="65">
        <v>-27073.750000000004</v>
      </c>
    </row>
    <row r="4138" spans="1:22" x14ac:dyDescent="0.25">
      <c r="A4138">
        <v>4122</v>
      </c>
      <c r="B4138" s="65">
        <v>40.118200000000002</v>
      </c>
      <c r="C4138" s="65">
        <v>321.4862</v>
      </c>
      <c r="D4138" s="65">
        <v>14.042899999999999</v>
      </c>
      <c r="E4138" s="65">
        <v>238.87549999999999</v>
      </c>
      <c r="F4138" s="65">
        <v>3349.8609999999999</v>
      </c>
      <c r="G4138" s="65">
        <v>2717.7565</v>
      </c>
      <c r="H4138" s="65">
        <v>9488.6514999999999</v>
      </c>
      <c r="I4138" s="65">
        <v>3215.8035</v>
      </c>
      <c r="J4138" s="65">
        <v>2537.5713999999998</v>
      </c>
      <c r="K4138" s="65">
        <v>3320.8481000000002</v>
      </c>
      <c r="L4138" s="65">
        <v>2042.6000000000001</v>
      </c>
      <c r="M4138" s="65">
        <v>1070.7</v>
      </c>
      <c r="N4138" s="65">
        <v>10026.9</v>
      </c>
      <c r="O4138" s="65">
        <v>-25071</v>
      </c>
      <c r="P4138" s="65">
        <v>-31556.375</v>
      </c>
      <c r="Q4138" s="65">
        <v>-9290.82</v>
      </c>
      <c r="R4138" s="65">
        <v>11040.49</v>
      </c>
      <c r="S4138" s="65">
        <v>-4191.07</v>
      </c>
      <c r="T4138" s="65">
        <v>3871.7700000000004</v>
      </c>
      <c r="U4138" s="65">
        <v>-5294.26</v>
      </c>
      <c r="V4138" s="65">
        <v>-47351.06500000001</v>
      </c>
    </row>
    <row r="4139" spans="1:22" x14ac:dyDescent="0.25">
      <c r="A4139">
        <v>4123</v>
      </c>
      <c r="B4139" s="65">
        <v>40.69</v>
      </c>
      <c r="C4139" s="65">
        <v>323.91000000000003</v>
      </c>
      <c r="D4139" s="65">
        <v>14.1</v>
      </c>
      <c r="E4139" s="65">
        <v>226.95</v>
      </c>
      <c r="F4139" s="65">
        <v>3148.98</v>
      </c>
      <c r="G4139" s="65">
        <v>2671.61</v>
      </c>
      <c r="H4139" s="65">
        <v>9533.4500000000007</v>
      </c>
      <c r="I4139" s="65">
        <v>3272.53</v>
      </c>
      <c r="J4139" s="65">
        <v>2608.64</v>
      </c>
      <c r="K4139" s="65">
        <v>3267.91</v>
      </c>
      <c r="L4139" s="65">
        <v>-1937.6</v>
      </c>
      <c r="M4139" s="65">
        <v>-2558.25</v>
      </c>
      <c r="N4139" s="65">
        <v>7885.7999999999993</v>
      </c>
      <c r="O4139" s="65">
        <v>-1217.4000000000001</v>
      </c>
      <c r="P4139" s="65">
        <v>18664.850000000002</v>
      </c>
      <c r="Q4139" s="65">
        <v>-61.360000000000007</v>
      </c>
      <c r="R4139" s="65">
        <v>8800.5399999999991</v>
      </c>
      <c r="S4139" s="65">
        <v>-9864.2099999999991</v>
      </c>
      <c r="T4139" s="65">
        <v>-6788.91</v>
      </c>
      <c r="U4139" s="65">
        <v>5293.6</v>
      </c>
      <c r="V4139" s="65">
        <v>18217.060000000005</v>
      </c>
    </row>
    <row r="4140" spans="1:22" x14ac:dyDescent="0.25">
      <c r="A4140">
        <v>4124</v>
      </c>
      <c r="B4140" s="65">
        <v>40.851999999999997</v>
      </c>
      <c r="C4140" s="65">
        <v>327.57240000000002</v>
      </c>
      <c r="D4140" s="65">
        <v>14.6121</v>
      </c>
      <c r="E4140" s="65">
        <v>220.0307</v>
      </c>
      <c r="F4140" s="65">
        <v>3199.2734999999998</v>
      </c>
      <c r="G4140" s="65">
        <v>2702.3044</v>
      </c>
      <c r="H4140" s="65">
        <v>9797.5352999999996</v>
      </c>
      <c r="I4140" s="65">
        <v>3198.7828</v>
      </c>
      <c r="J4140" s="65">
        <v>2553.5230999999999</v>
      </c>
      <c r="K4140" s="65">
        <v>3267.5536999999999</v>
      </c>
      <c r="L4140" s="65">
        <v>-3094</v>
      </c>
      <c r="M4140" s="65">
        <v>-8058.5999999999995</v>
      </c>
      <c r="N4140" s="65">
        <v>-12171.9</v>
      </c>
      <c r="O4140" s="65">
        <v>12618.6</v>
      </c>
      <c r="P4140" s="65">
        <v>6090.5</v>
      </c>
      <c r="Q4140" s="65">
        <v>-6200.4</v>
      </c>
      <c r="R4140" s="65">
        <v>-4403.7</v>
      </c>
      <c r="S4140" s="65">
        <v>-2489</v>
      </c>
      <c r="T4140" s="65">
        <v>1479.0149999999999</v>
      </c>
      <c r="U4140" s="65">
        <v>5364.62</v>
      </c>
      <c r="V4140" s="65">
        <v>-10864.865000000002</v>
      </c>
    </row>
    <row r="4141" spans="1:22" x14ac:dyDescent="0.25">
      <c r="A4141">
        <v>4125</v>
      </c>
      <c r="B4141" s="65">
        <v>40.229999999999997</v>
      </c>
      <c r="C4141" s="65">
        <v>319.14999999999998</v>
      </c>
      <c r="D4141" s="65">
        <v>14.33</v>
      </c>
      <c r="E4141" s="65">
        <v>234.15</v>
      </c>
      <c r="F4141" s="65">
        <v>3224.4</v>
      </c>
      <c r="G4141" s="65">
        <v>2651.74</v>
      </c>
      <c r="H4141" s="65">
        <v>9849.0400000000009</v>
      </c>
      <c r="I4141" s="65">
        <v>3191.53</v>
      </c>
      <c r="J4141" s="65">
        <v>2620.98</v>
      </c>
      <c r="K4141" s="65">
        <v>3239.65</v>
      </c>
      <c r="L4141" s="65">
        <v>1264.2</v>
      </c>
      <c r="M4141" s="65">
        <v>4576.8</v>
      </c>
      <c r="N4141" s="65">
        <v>-1134.9000000000001</v>
      </c>
      <c r="O4141" s="65">
        <v>-15626.6</v>
      </c>
      <c r="P4141" s="65">
        <v>-191.67500000000001</v>
      </c>
      <c r="Q4141" s="65">
        <v>3913.46</v>
      </c>
      <c r="R4141" s="65">
        <v>-6978.8650000000007</v>
      </c>
      <c r="S4141" s="65">
        <v>-1763.5300000000002</v>
      </c>
      <c r="T4141" s="65">
        <v>-8639.8649999999998</v>
      </c>
      <c r="U4141" s="65">
        <v>10946.3</v>
      </c>
      <c r="V4141" s="65">
        <v>-13634.674999999999</v>
      </c>
    </row>
    <row r="4142" spans="1:22" x14ac:dyDescent="0.25">
      <c r="A4142">
        <v>4126</v>
      </c>
      <c r="B4142" s="65">
        <v>40.546999999999997</v>
      </c>
      <c r="C4142" s="65">
        <v>327.86919999999998</v>
      </c>
      <c r="D4142" s="65">
        <v>13.914400000000001</v>
      </c>
      <c r="E4142" s="65">
        <v>229.4802</v>
      </c>
      <c r="F4142" s="65">
        <v>3269.1205</v>
      </c>
      <c r="G4142" s="65">
        <v>2693.6230999999998</v>
      </c>
      <c r="H4142" s="65">
        <v>9861.3047999999999</v>
      </c>
      <c r="I4142" s="65">
        <v>3212.7901999999999</v>
      </c>
      <c r="J4142" s="65">
        <v>2490.9135000000001</v>
      </c>
      <c r="K4142" s="65">
        <v>3285.6963999999998</v>
      </c>
      <c r="L4142" s="65">
        <v>-959.00000000000011</v>
      </c>
      <c r="M4142" s="65">
        <v>-8503.7999999999993</v>
      </c>
      <c r="N4142" s="65">
        <v>15038.4</v>
      </c>
      <c r="O4142" s="65">
        <v>-6280.4000000000005</v>
      </c>
      <c r="P4142" s="65">
        <v>-11371.25</v>
      </c>
      <c r="Q4142" s="65">
        <v>-4464.1399999999994</v>
      </c>
      <c r="R4142" s="65">
        <v>-7592.1750000000002</v>
      </c>
      <c r="S4142" s="65">
        <v>-3889.74</v>
      </c>
      <c r="T4142" s="65">
        <v>10870.455</v>
      </c>
      <c r="U4142" s="65">
        <v>1736.0800000000002</v>
      </c>
      <c r="V4142" s="65">
        <v>-15415.569999999994</v>
      </c>
    </row>
    <row r="4143" spans="1:22" x14ac:dyDescent="0.25">
      <c r="A4143">
        <v>4127</v>
      </c>
      <c r="B4143" s="65">
        <v>39.65</v>
      </c>
      <c r="C4143" s="65">
        <v>320.92</v>
      </c>
      <c r="D4143" s="65">
        <v>14.52</v>
      </c>
      <c r="E4143" s="65">
        <v>228.34</v>
      </c>
      <c r="F4143" s="65">
        <v>3392.44</v>
      </c>
      <c r="G4143" s="65">
        <v>2658.39</v>
      </c>
      <c r="H4143" s="65">
        <v>9536.4500000000007</v>
      </c>
      <c r="I4143" s="65">
        <v>3162.56</v>
      </c>
      <c r="J4143" s="65">
        <v>2593.67</v>
      </c>
      <c r="K4143" s="65">
        <v>3341.99</v>
      </c>
      <c r="L4143" s="65">
        <v>5313.7</v>
      </c>
      <c r="M4143" s="65">
        <v>1924.8</v>
      </c>
      <c r="N4143" s="65">
        <v>-8474.6999999999989</v>
      </c>
      <c r="O4143" s="65">
        <v>-3999.4</v>
      </c>
      <c r="P4143" s="65">
        <v>-42201.875</v>
      </c>
      <c r="Q4143" s="65">
        <v>2583.2399999999998</v>
      </c>
      <c r="R4143" s="65">
        <v>8650.3349999999991</v>
      </c>
      <c r="S4143" s="65">
        <v>1133.0500000000002</v>
      </c>
      <c r="T4143" s="65">
        <v>-4543.1850000000004</v>
      </c>
      <c r="U4143" s="65">
        <v>-9522.5</v>
      </c>
      <c r="V4143" s="65">
        <v>-49136.534999999996</v>
      </c>
    </row>
    <row r="4144" spans="1:22" x14ac:dyDescent="0.25">
      <c r="A4144">
        <v>4128</v>
      </c>
      <c r="B4144" s="65">
        <v>40.657800000000002</v>
      </c>
      <c r="C4144" s="65">
        <v>319.81040000000002</v>
      </c>
      <c r="D4144" s="65">
        <v>14.3386</v>
      </c>
      <c r="E4144" s="65">
        <v>231.14660000000001</v>
      </c>
      <c r="F4144" s="65">
        <v>3324.5302000000001</v>
      </c>
      <c r="G4144" s="65">
        <v>2716.4169999999999</v>
      </c>
      <c r="H4144" s="65">
        <v>9359.7245999999996</v>
      </c>
      <c r="I4144" s="65">
        <v>3148.6941000000002</v>
      </c>
      <c r="J4144" s="65">
        <v>2568.4101999999998</v>
      </c>
      <c r="K4144" s="65">
        <v>3363.5300999999999</v>
      </c>
      <c r="L4144" s="65">
        <v>-1734.6</v>
      </c>
      <c r="M4144" s="65">
        <v>3584.4</v>
      </c>
      <c r="N4144" s="65">
        <v>-1505.4</v>
      </c>
      <c r="O4144" s="65">
        <v>-9613.2000000000007</v>
      </c>
      <c r="P4144" s="65">
        <v>-25223.674999999999</v>
      </c>
      <c r="Q4144" s="65">
        <v>-9022.92</v>
      </c>
      <c r="R4144" s="65">
        <v>17486.834999999999</v>
      </c>
      <c r="S4144" s="65">
        <v>2519.87</v>
      </c>
      <c r="T4144" s="65">
        <v>-754.05000000000007</v>
      </c>
      <c r="U4144" s="65">
        <v>-13830.66</v>
      </c>
      <c r="V4144" s="65">
        <v>-38093.399999999994</v>
      </c>
    </row>
    <row r="4145" spans="1:22" x14ac:dyDescent="0.25">
      <c r="A4145">
        <v>4129</v>
      </c>
      <c r="B4145" s="65">
        <v>40.61</v>
      </c>
      <c r="C4145" s="65">
        <v>319.11</v>
      </c>
      <c r="D4145" s="65">
        <v>14.81</v>
      </c>
      <c r="E4145" s="65">
        <v>233.7</v>
      </c>
      <c r="F4145" s="65">
        <v>3191.1</v>
      </c>
      <c r="G4145" s="65">
        <v>2645.39</v>
      </c>
      <c r="H4145" s="65">
        <v>9819.17</v>
      </c>
      <c r="I4145" s="65">
        <v>3184.94</v>
      </c>
      <c r="J4145" s="65">
        <v>2539.0300000000002</v>
      </c>
      <c r="K4145" s="65">
        <v>3238.16</v>
      </c>
      <c r="L4145" s="65">
        <v>-1402.1000000000001</v>
      </c>
      <c r="M4145" s="65">
        <v>4636.3500000000004</v>
      </c>
      <c r="N4145" s="65">
        <v>-19929</v>
      </c>
      <c r="O4145" s="65">
        <v>-14726</v>
      </c>
      <c r="P4145" s="65">
        <v>8133.875</v>
      </c>
      <c r="Q4145" s="65">
        <v>5182.5</v>
      </c>
      <c r="R4145" s="65">
        <v>-5485.6050000000005</v>
      </c>
      <c r="S4145" s="65">
        <v>-1104.71</v>
      </c>
      <c r="T4145" s="65">
        <v>3652.5450000000001</v>
      </c>
      <c r="U4145" s="65">
        <v>11243.08</v>
      </c>
      <c r="V4145" s="65">
        <v>-9799.0649999999969</v>
      </c>
    </row>
    <row r="4146" spans="1:22" x14ac:dyDescent="0.25">
      <c r="A4146">
        <v>4130</v>
      </c>
      <c r="B4146" s="65">
        <v>40.625100000000003</v>
      </c>
      <c r="C4146" s="65">
        <v>322.66390000000001</v>
      </c>
      <c r="D4146" s="65">
        <v>14.523099999999999</v>
      </c>
      <c r="E4146" s="65">
        <v>232.46879999999999</v>
      </c>
      <c r="F4146" s="65">
        <v>2998.2294999999999</v>
      </c>
      <c r="G4146" s="65">
        <v>2733.0646000000002</v>
      </c>
      <c r="H4146" s="65">
        <v>9869.6805000000004</v>
      </c>
      <c r="I4146" s="65">
        <v>3147.9209999999998</v>
      </c>
      <c r="J4146" s="65">
        <v>2532.5136000000002</v>
      </c>
      <c r="K4146" s="65">
        <v>3324.6605</v>
      </c>
      <c r="L4146" s="65">
        <v>-1505.7</v>
      </c>
      <c r="M4146" s="65">
        <v>-695.85</v>
      </c>
      <c r="N4146" s="65">
        <v>-8700.9</v>
      </c>
      <c r="O4146" s="65">
        <v>-12257.6</v>
      </c>
      <c r="P4146" s="65">
        <v>56351.5</v>
      </c>
      <c r="Q4146" s="65">
        <v>-12352.44</v>
      </c>
      <c r="R4146" s="65">
        <v>-8010.96</v>
      </c>
      <c r="S4146" s="65">
        <v>2597.1800000000003</v>
      </c>
      <c r="T4146" s="65">
        <v>4630.4399999999996</v>
      </c>
      <c r="U4146" s="65">
        <v>-6056.74</v>
      </c>
      <c r="V4146" s="65">
        <v>13998.929999999995</v>
      </c>
    </row>
    <row r="4147" spans="1:22" x14ac:dyDescent="0.25">
      <c r="A4147">
        <v>4131</v>
      </c>
      <c r="B4147" s="65">
        <v>41.17</v>
      </c>
      <c r="C4147" s="65">
        <v>329.7</v>
      </c>
      <c r="D4147" s="65">
        <v>14.14</v>
      </c>
      <c r="E4147" s="65">
        <v>227.89</v>
      </c>
      <c r="F4147" s="65">
        <v>3024.93</v>
      </c>
      <c r="G4147" s="65">
        <v>2686.13</v>
      </c>
      <c r="H4147" s="65">
        <v>9219.2099999999991</v>
      </c>
      <c r="I4147" s="65">
        <v>3225.51</v>
      </c>
      <c r="J4147" s="65">
        <v>2560.85</v>
      </c>
      <c r="K4147" s="65">
        <v>3261.54</v>
      </c>
      <c r="L4147" s="65">
        <v>-5329.8</v>
      </c>
      <c r="M4147" s="65">
        <v>-11245.800000000001</v>
      </c>
      <c r="N4147" s="65">
        <v>6111.3</v>
      </c>
      <c r="O4147" s="65">
        <v>-3097.6</v>
      </c>
      <c r="P4147" s="65">
        <v>49677.425000000003</v>
      </c>
      <c r="Q4147" s="65">
        <v>-2964.5600000000004</v>
      </c>
      <c r="R4147" s="65">
        <v>24512.43</v>
      </c>
      <c r="S4147" s="65">
        <v>-5161.22</v>
      </c>
      <c r="T4147" s="65">
        <v>379.87500000000006</v>
      </c>
      <c r="U4147" s="65">
        <v>6568.1799999999994</v>
      </c>
      <c r="V4147" s="65">
        <v>59450.23</v>
      </c>
    </row>
    <row r="4148" spans="1:22" x14ac:dyDescent="0.25">
      <c r="A4148">
        <v>4132</v>
      </c>
      <c r="B4148" s="65">
        <v>40.561</v>
      </c>
      <c r="C4148" s="65">
        <v>327.49799999999999</v>
      </c>
      <c r="D4148" s="65">
        <v>14.510899999999999</v>
      </c>
      <c r="E4148" s="65">
        <v>233.44110000000001</v>
      </c>
      <c r="F4148" s="65">
        <v>3308.4828000000002</v>
      </c>
      <c r="G4148" s="65">
        <v>2647.2995999999998</v>
      </c>
      <c r="H4148" s="65">
        <v>9583.6633999999995</v>
      </c>
      <c r="I4148" s="65">
        <v>3068.6703000000002</v>
      </c>
      <c r="J4148" s="65">
        <v>2585.7482</v>
      </c>
      <c r="K4148" s="65">
        <v>3312.7611999999999</v>
      </c>
      <c r="L4148" s="65">
        <v>-1057</v>
      </c>
      <c r="M4148" s="65">
        <v>-7947</v>
      </c>
      <c r="N4148" s="65">
        <v>-8225.1</v>
      </c>
      <c r="O4148" s="65">
        <v>-14202.199999999999</v>
      </c>
      <c r="P4148" s="65">
        <v>-21211.825000000001</v>
      </c>
      <c r="Q4148" s="65">
        <v>4800.5600000000004</v>
      </c>
      <c r="R4148" s="65">
        <v>6289.8949999999995</v>
      </c>
      <c r="S4148" s="65">
        <v>10522.25</v>
      </c>
      <c r="T4148" s="65">
        <v>-3354.7499999999995</v>
      </c>
      <c r="U4148" s="65">
        <v>-3676.88</v>
      </c>
      <c r="V4148" s="65">
        <v>-38062.050000000003</v>
      </c>
    </row>
    <row r="4149" spans="1:22" x14ac:dyDescent="0.25">
      <c r="A4149">
        <v>4133</v>
      </c>
      <c r="B4149" s="65">
        <v>40.130000000000003</v>
      </c>
      <c r="C4149" s="65">
        <v>324.85000000000002</v>
      </c>
      <c r="D4149" s="65">
        <v>14.06</v>
      </c>
      <c r="E4149" s="65">
        <v>220.45</v>
      </c>
      <c r="F4149" s="65">
        <v>3265.01</v>
      </c>
      <c r="G4149" s="65">
        <v>2705.47</v>
      </c>
      <c r="H4149" s="65">
        <v>9579.77</v>
      </c>
      <c r="I4149" s="65">
        <v>3204.85</v>
      </c>
      <c r="J4149" s="65">
        <v>2566.9699999999998</v>
      </c>
      <c r="K4149" s="65">
        <v>3262.15</v>
      </c>
      <c r="L4149" s="65">
        <v>1953.7</v>
      </c>
      <c r="M4149" s="65">
        <v>-3978.6000000000004</v>
      </c>
      <c r="N4149" s="65">
        <v>9371.7000000000007</v>
      </c>
      <c r="O4149" s="65">
        <v>11787.2</v>
      </c>
      <c r="P4149" s="65">
        <v>-10343.825000000001</v>
      </c>
      <c r="Q4149" s="65">
        <v>-6834.18</v>
      </c>
      <c r="R4149" s="65">
        <v>6484.3549999999996</v>
      </c>
      <c r="S4149" s="65">
        <v>-3095.3399999999997</v>
      </c>
      <c r="T4149" s="65">
        <v>-537.6</v>
      </c>
      <c r="U4149" s="65">
        <v>6445.42</v>
      </c>
      <c r="V4149" s="65">
        <v>11252.829999999998</v>
      </c>
    </row>
    <row r="4150" spans="1:22" x14ac:dyDescent="0.25">
      <c r="A4150">
        <v>4134</v>
      </c>
      <c r="B4150" s="65">
        <v>39.386000000000003</v>
      </c>
      <c r="C4150" s="65">
        <v>320.10140000000001</v>
      </c>
      <c r="D4150" s="65">
        <v>14.4092</v>
      </c>
      <c r="E4150" s="65">
        <v>216.72309999999999</v>
      </c>
      <c r="F4150" s="65">
        <v>3157.1898000000001</v>
      </c>
      <c r="G4150" s="65">
        <v>2637.4659999999999</v>
      </c>
      <c r="H4150" s="65">
        <v>9219.9166000000005</v>
      </c>
      <c r="I4150" s="65">
        <v>3162.9753000000001</v>
      </c>
      <c r="J4150" s="65">
        <v>2570.1904</v>
      </c>
      <c r="K4150" s="65">
        <v>3269.0111999999999</v>
      </c>
      <c r="L4150" s="65">
        <v>7168</v>
      </c>
      <c r="M4150" s="65">
        <v>3147.8999999999996</v>
      </c>
      <c r="N4150" s="65">
        <v>-4258.8</v>
      </c>
      <c r="O4150" s="65">
        <v>19233.8</v>
      </c>
      <c r="P4150" s="65">
        <v>16611.424999999999</v>
      </c>
      <c r="Q4150" s="65">
        <v>6767.28</v>
      </c>
      <c r="R4150" s="65">
        <v>24477.235000000001</v>
      </c>
      <c r="S4150" s="65">
        <v>1091.75</v>
      </c>
      <c r="T4150" s="65">
        <v>-1021.08</v>
      </c>
      <c r="U4150" s="65">
        <v>5073.12</v>
      </c>
      <c r="V4150" s="65">
        <v>78290.62999999999</v>
      </c>
    </row>
    <row r="4151" spans="1:22" x14ac:dyDescent="0.25">
      <c r="A4151">
        <v>4135</v>
      </c>
      <c r="B4151" s="65">
        <v>39.119999999999997</v>
      </c>
      <c r="C4151" s="65">
        <v>324.41000000000003</v>
      </c>
      <c r="D4151" s="65">
        <v>14.31</v>
      </c>
      <c r="E4151" s="65">
        <v>231.82</v>
      </c>
      <c r="F4151" s="65">
        <v>3261.72</v>
      </c>
      <c r="G4151" s="65">
        <v>2673.62</v>
      </c>
      <c r="H4151" s="65">
        <v>10076.24</v>
      </c>
      <c r="I4151" s="65">
        <v>3174.29</v>
      </c>
      <c r="J4151" s="65">
        <v>2545.84</v>
      </c>
      <c r="K4151" s="65">
        <v>3303.56</v>
      </c>
      <c r="L4151" s="65">
        <v>9054.5</v>
      </c>
      <c r="M4151" s="65">
        <v>-3318.6000000000004</v>
      </c>
      <c r="N4151" s="65">
        <v>-444.6</v>
      </c>
      <c r="O4151" s="65">
        <v>-10950.4</v>
      </c>
      <c r="P4151" s="65">
        <v>-9520.0499999999993</v>
      </c>
      <c r="Q4151" s="65">
        <v>-462.88</v>
      </c>
      <c r="R4151" s="65">
        <v>-18338.875</v>
      </c>
      <c r="S4151" s="65">
        <v>-39.97</v>
      </c>
      <c r="T4151" s="65">
        <v>2631.0600000000004</v>
      </c>
      <c r="U4151" s="65">
        <v>-1836.4</v>
      </c>
      <c r="V4151" s="65">
        <v>-33226.214999999997</v>
      </c>
    </row>
    <row r="4152" spans="1:22" x14ac:dyDescent="0.25">
      <c r="A4152">
        <v>4136</v>
      </c>
      <c r="B4152" s="65">
        <v>39.753500000000003</v>
      </c>
      <c r="C4152" s="65">
        <v>331.91320000000002</v>
      </c>
      <c r="D4152" s="65">
        <v>14.5921</v>
      </c>
      <c r="E4152" s="65">
        <v>217.86279999999999</v>
      </c>
      <c r="F4152" s="65">
        <v>3157.6358</v>
      </c>
      <c r="G4152" s="65">
        <v>2693.2532999999999</v>
      </c>
      <c r="H4152" s="65">
        <v>9525.4881000000005</v>
      </c>
      <c r="I4152" s="65">
        <v>3142.6010000000001</v>
      </c>
      <c r="J4152" s="65">
        <v>2573.1269000000002</v>
      </c>
      <c r="K4152" s="65">
        <v>3251.5416</v>
      </c>
      <c r="L4152" s="65">
        <v>4595.5</v>
      </c>
      <c r="M4152" s="65">
        <v>-14569.800000000001</v>
      </c>
      <c r="N4152" s="65">
        <v>-11391.900000000001</v>
      </c>
      <c r="O4152" s="65">
        <v>16954.400000000001</v>
      </c>
      <c r="P4152" s="65">
        <v>16499.924999999999</v>
      </c>
      <c r="Q4152" s="65">
        <v>-4390.18</v>
      </c>
      <c r="R4152" s="65">
        <v>9198.66</v>
      </c>
      <c r="S4152" s="65">
        <v>3129.18</v>
      </c>
      <c r="T4152" s="65">
        <v>-1461.5550000000001</v>
      </c>
      <c r="U4152" s="65">
        <v>8567.0400000000009</v>
      </c>
      <c r="V4152" s="65">
        <v>27131.269999999997</v>
      </c>
    </row>
    <row r="4153" spans="1:22" x14ac:dyDescent="0.25">
      <c r="A4153">
        <v>4137</v>
      </c>
      <c r="B4153" s="65">
        <v>41.55</v>
      </c>
      <c r="C4153" s="65">
        <v>320.48</v>
      </c>
      <c r="D4153" s="65">
        <v>14.54</v>
      </c>
      <c r="E4153" s="65">
        <v>226.19</v>
      </c>
      <c r="F4153" s="65">
        <v>3259.1</v>
      </c>
      <c r="G4153" s="65">
        <v>2692.8</v>
      </c>
      <c r="H4153" s="65">
        <v>9841.35</v>
      </c>
      <c r="I4153" s="65">
        <v>3164.89</v>
      </c>
      <c r="J4153" s="65">
        <v>2579.4899999999998</v>
      </c>
      <c r="K4153" s="65">
        <v>3278.06</v>
      </c>
      <c r="L4153" s="65">
        <v>-7948.5</v>
      </c>
      <c r="M4153" s="65">
        <v>2579.85</v>
      </c>
      <c r="N4153" s="65">
        <v>-9211.7999999999993</v>
      </c>
      <c r="O4153" s="65">
        <v>302</v>
      </c>
      <c r="P4153" s="65">
        <v>-8865.6</v>
      </c>
      <c r="Q4153" s="65">
        <v>-4299.5600000000004</v>
      </c>
      <c r="R4153" s="65">
        <v>-6594.6399999999994</v>
      </c>
      <c r="S4153" s="65">
        <v>900.37</v>
      </c>
      <c r="T4153" s="65">
        <v>-2416.2449999999999</v>
      </c>
      <c r="U4153" s="65">
        <v>3262.8599999999997</v>
      </c>
      <c r="V4153" s="65">
        <v>-32291.264999999999</v>
      </c>
    </row>
    <row r="4154" spans="1:22" x14ac:dyDescent="0.25">
      <c r="A4154">
        <v>4138</v>
      </c>
      <c r="B4154" s="65">
        <v>39.2288</v>
      </c>
      <c r="C4154" s="65">
        <v>320.84809999999999</v>
      </c>
      <c r="D4154" s="65">
        <v>14.2622</v>
      </c>
      <c r="E4154" s="65">
        <v>231.53100000000001</v>
      </c>
      <c r="F4154" s="65">
        <v>3283.1113</v>
      </c>
      <c r="G4154" s="65">
        <v>2723.2819</v>
      </c>
      <c r="H4154" s="65">
        <v>9913.5501999999997</v>
      </c>
      <c r="I4154" s="65">
        <v>3111.5927999999999</v>
      </c>
      <c r="J4154" s="65">
        <v>2539.1206999999999</v>
      </c>
      <c r="K4154" s="65">
        <v>3318.8242</v>
      </c>
      <c r="L4154" s="65">
        <v>8268.4</v>
      </c>
      <c r="M4154" s="65">
        <v>2027.8500000000001</v>
      </c>
      <c r="N4154" s="65">
        <v>1474.2</v>
      </c>
      <c r="O4154" s="65">
        <v>-10382</v>
      </c>
      <c r="P4154" s="65">
        <v>-14868.95</v>
      </c>
      <c r="Q4154" s="65">
        <v>-10395.9</v>
      </c>
      <c r="R4154" s="65">
        <v>-10204.445</v>
      </c>
      <c r="S4154" s="65">
        <v>6230</v>
      </c>
      <c r="T4154" s="65">
        <v>3639.375</v>
      </c>
      <c r="U4154" s="65">
        <v>-4889.4799999999996</v>
      </c>
      <c r="V4154" s="65">
        <v>-29100.95</v>
      </c>
    </row>
    <row r="4155" spans="1:22" x14ac:dyDescent="0.25">
      <c r="A4155">
        <v>4139</v>
      </c>
      <c r="B4155" s="65">
        <v>39.5</v>
      </c>
      <c r="C4155" s="65">
        <v>317.2</v>
      </c>
      <c r="D4155" s="65">
        <v>14.17</v>
      </c>
      <c r="E4155" s="65">
        <v>218.78</v>
      </c>
      <c r="F4155" s="65">
        <v>3275.55</v>
      </c>
      <c r="G4155" s="65">
        <v>2691.52</v>
      </c>
      <c r="H4155" s="65">
        <v>9949.5400000000009</v>
      </c>
      <c r="I4155" s="65">
        <v>3166.41</v>
      </c>
      <c r="J4155" s="65">
        <v>2593.3200000000002</v>
      </c>
      <c r="K4155" s="65">
        <v>3285.55</v>
      </c>
      <c r="L4155" s="65">
        <v>6363.7</v>
      </c>
      <c r="M4155" s="65">
        <v>7494.9</v>
      </c>
      <c r="N4155" s="65">
        <v>4960.8</v>
      </c>
      <c r="O4155" s="65">
        <v>15119.6</v>
      </c>
      <c r="P4155" s="65">
        <v>-12979.475</v>
      </c>
      <c r="Q4155" s="65">
        <v>-4043.12</v>
      </c>
      <c r="R4155" s="65">
        <v>-12004.105</v>
      </c>
      <c r="S4155" s="65">
        <v>748.6</v>
      </c>
      <c r="T4155" s="65">
        <v>-4490.5050000000001</v>
      </c>
      <c r="U4155" s="65">
        <v>1765.28</v>
      </c>
      <c r="V4155" s="65">
        <v>2935.6750000000029</v>
      </c>
    </row>
    <row r="4156" spans="1:22" x14ac:dyDescent="0.25">
      <c r="A4156">
        <v>4140</v>
      </c>
      <c r="B4156" s="65">
        <v>41.5593</v>
      </c>
      <c r="C4156" s="65">
        <v>317.51249999999999</v>
      </c>
      <c r="D4156" s="65">
        <v>14.127700000000001</v>
      </c>
      <c r="E4156" s="65">
        <v>226.3877</v>
      </c>
      <c r="F4156" s="65">
        <v>3353.2784000000001</v>
      </c>
      <c r="G4156" s="65">
        <v>2720.5099</v>
      </c>
      <c r="H4156" s="65">
        <v>9629.0295999999998</v>
      </c>
      <c r="I4156" s="65">
        <v>3224.8081000000002</v>
      </c>
      <c r="J4156" s="65">
        <v>2576.09</v>
      </c>
      <c r="K4156" s="65">
        <v>3291.7557999999999</v>
      </c>
      <c r="L4156" s="65">
        <v>-8045.1</v>
      </c>
      <c r="M4156" s="65">
        <v>7031.25</v>
      </c>
      <c r="N4156" s="65">
        <v>6719.7000000000007</v>
      </c>
      <c r="O4156" s="65">
        <v>-95.4</v>
      </c>
      <c r="P4156" s="65">
        <v>-32410.724999999999</v>
      </c>
      <c r="Q4156" s="65">
        <v>-9841.5</v>
      </c>
      <c r="R4156" s="65">
        <v>4021.5850000000005</v>
      </c>
      <c r="S4156" s="65">
        <v>-5091.5300000000007</v>
      </c>
      <c r="T4156" s="65">
        <v>-1906.02</v>
      </c>
      <c r="U4156" s="65">
        <v>524.20000000000005</v>
      </c>
      <c r="V4156" s="65">
        <v>-39093.539999999994</v>
      </c>
    </row>
    <row r="4157" spans="1:22" x14ac:dyDescent="0.25">
      <c r="A4157">
        <v>4141</v>
      </c>
      <c r="B4157" s="65">
        <v>40.14</v>
      </c>
      <c r="C4157" s="65">
        <v>320.31</v>
      </c>
      <c r="D4157" s="65">
        <v>14.83</v>
      </c>
      <c r="E4157" s="65">
        <v>220.11</v>
      </c>
      <c r="F4157" s="65">
        <v>3235.34</v>
      </c>
      <c r="G4157" s="65">
        <v>2604.08</v>
      </c>
      <c r="H4157" s="65">
        <v>9520.51</v>
      </c>
      <c r="I4157" s="65">
        <v>3145.82</v>
      </c>
      <c r="J4157" s="65">
        <v>2556.79</v>
      </c>
      <c r="K4157" s="65">
        <v>3340.37</v>
      </c>
      <c r="L4157" s="65">
        <v>1899.1</v>
      </c>
      <c r="M4157" s="65">
        <v>2831.5499999999997</v>
      </c>
      <c r="N4157" s="65">
        <v>-20744.100000000002</v>
      </c>
      <c r="O4157" s="65">
        <v>12464.2</v>
      </c>
      <c r="P4157" s="65">
        <v>-2925.3</v>
      </c>
      <c r="Q4157" s="65">
        <v>13444.68</v>
      </c>
      <c r="R4157" s="65">
        <v>9447.5249999999996</v>
      </c>
      <c r="S4157" s="65">
        <v>2807.64</v>
      </c>
      <c r="T4157" s="65">
        <v>988.38</v>
      </c>
      <c r="U4157" s="65">
        <v>-9198.42</v>
      </c>
      <c r="V4157" s="65">
        <v>11015.254999999999</v>
      </c>
    </row>
    <row r="4158" spans="1:22" x14ac:dyDescent="0.25">
      <c r="A4158">
        <v>4142</v>
      </c>
      <c r="B4158" s="65">
        <v>39.839300000000001</v>
      </c>
      <c r="C4158" s="65">
        <v>319.9067</v>
      </c>
      <c r="D4158" s="65">
        <v>14.3156</v>
      </c>
      <c r="E4158" s="65">
        <v>238.95259999999999</v>
      </c>
      <c r="F4158" s="65">
        <v>2966.2691</v>
      </c>
      <c r="G4158" s="65">
        <v>2664.6783999999998</v>
      </c>
      <c r="H4158" s="65">
        <v>9829.7211000000007</v>
      </c>
      <c r="I4158" s="65">
        <v>3222.3191000000002</v>
      </c>
      <c r="J4158" s="65">
        <v>2518.8813</v>
      </c>
      <c r="K4158" s="65">
        <v>3341.4047</v>
      </c>
      <c r="L4158" s="65">
        <v>3994.9</v>
      </c>
      <c r="M4158" s="65">
        <v>3439.95</v>
      </c>
      <c r="N4158" s="65">
        <v>-608.4</v>
      </c>
      <c r="O4158" s="65">
        <v>-25225.200000000001</v>
      </c>
      <c r="P4158" s="65">
        <v>64341.599999999999</v>
      </c>
      <c r="Q4158" s="65">
        <v>1324.8</v>
      </c>
      <c r="R4158" s="65">
        <v>-6012.99</v>
      </c>
      <c r="S4158" s="65">
        <v>-4842.63</v>
      </c>
      <c r="T4158" s="65">
        <v>6675.2849999999999</v>
      </c>
      <c r="U4158" s="65">
        <v>-9405.58</v>
      </c>
      <c r="V4158" s="65">
        <v>33681.735000000001</v>
      </c>
    </row>
    <row r="4159" spans="1:22" x14ac:dyDescent="0.25">
      <c r="A4159">
        <v>4143</v>
      </c>
      <c r="B4159" s="65">
        <v>39.479999999999997</v>
      </c>
      <c r="C4159" s="65">
        <v>310.86</v>
      </c>
      <c r="D4159" s="65">
        <v>14.58</v>
      </c>
      <c r="E4159" s="65">
        <v>227.3</v>
      </c>
      <c r="F4159" s="65">
        <v>2945.74</v>
      </c>
      <c r="G4159" s="65">
        <v>2688.17</v>
      </c>
      <c r="H4159" s="65">
        <v>9673.77</v>
      </c>
      <c r="I4159" s="65">
        <v>3158.63</v>
      </c>
      <c r="J4159" s="65">
        <v>2570.2199999999998</v>
      </c>
      <c r="K4159" s="65">
        <v>3314.84</v>
      </c>
      <c r="L4159" s="65">
        <v>6531.7000000000007</v>
      </c>
      <c r="M4159" s="65">
        <v>17017.350000000002</v>
      </c>
      <c r="N4159" s="65">
        <v>-10767.9</v>
      </c>
      <c r="O4159" s="65">
        <v>-1928.3999999999999</v>
      </c>
      <c r="P4159" s="65">
        <v>69473.974999999991</v>
      </c>
      <c r="Q4159" s="65">
        <v>-3373.7200000000003</v>
      </c>
      <c r="R4159" s="65">
        <v>1784.5250000000001</v>
      </c>
      <c r="S4159" s="65">
        <v>1526.56</v>
      </c>
      <c r="T4159" s="65">
        <v>-1025.1300000000001</v>
      </c>
      <c r="U4159" s="65">
        <v>-4092.98</v>
      </c>
      <c r="V4159" s="65">
        <v>75145.979999999981</v>
      </c>
    </row>
    <row r="4160" spans="1:22" x14ac:dyDescent="0.25">
      <c r="A4160">
        <v>4144</v>
      </c>
      <c r="B4160" s="65">
        <v>40.3932</v>
      </c>
      <c r="C4160" s="65">
        <v>319.82010000000002</v>
      </c>
      <c r="D4160" s="65">
        <v>14.210900000000001</v>
      </c>
      <c r="E4160" s="65">
        <v>223.0103</v>
      </c>
      <c r="F4160" s="65">
        <v>3334.3308000000002</v>
      </c>
      <c r="G4160" s="65">
        <v>2660.8618000000001</v>
      </c>
      <c r="H4160" s="65">
        <v>9996.9076999999997</v>
      </c>
      <c r="I4160" s="65">
        <v>3162.41</v>
      </c>
      <c r="J4160" s="65">
        <v>2559.5423999999998</v>
      </c>
      <c r="K4160" s="65">
        <v>3322.846</v>
      </c>
      <c r="L4160" s="65">
        <v>117.6</v>
      </c>
      <c r="M4160" s="65">
        <v>3569.8500000000004</v>
      </c>
      <c r="N4160" s="65">
        <v>3474.9</v>
      </c>
      <c r="O4160" s="65">
        <v>6659.4</v>
      </c>
      <c r="P4160" s="65">
        <v>-27673.825000000001</v>
      </c>
      <c r="Q4160" s="65">
        <v>2088.12</v>
      </c>
      <c r="R4160" s="65">
        <v>-14372.32</v>
      </c>
      <c r="S4160" s="65">
        <v>1148.28</v>
      </c>
      <c r="T4160" s="65">
        <v>576.12</v>
      </c>
      <c r="U4160" s="65">
        <v>-5693.84</v>
      </c>
      <c r="V4160" s="65">
        <v>-30105.715000000004</v>
      </c>
    </row>
    <row r="4161" spans="1:22" x14ac:dyDescent="0.25">
      <c r="A4161">
        <v>4145</v>
      </c>
      <c r="B4161" s="65">
        <v>41.41</v>
      </c>
      <c r="C4161" s="65">
        <v>319.12</v>
      </c>
      <c r="D4161" s="65">
        <v>14.36</v>
      </c>
      <c r="E4161" s="65">
        <v>238.66</v>
      </c>
      <c r="F4161" s="65">
        <v>3060.78</v>
      </c>
      <c r="G4161" s="65">
        <v>2711.2</v>
      </c>
      <c r="H4161" s="65">
        <v>9660.6</v>
      </c>
      <c r="I4161" s="65">
        <v>3233.26</v>
      </c>
      <c r="J4161" s="65">
        <v>2563.5300000000002</v>
      </c>
      <c r="K4161" s="65">
        <v>3293.01</v>
      </c>
      <c r="L4161" s="65">
        <v>-7011.2000000000007</v>
      </c>
      <c r="M4161" s="65">
        <v>4613.8499999999995</v>
      </c>
      <c r="N4161" s="65">
        <v>-2476.5</v>
      </c>
      <c r="O4161" s="65">
        <v>-24643.599999999999</v>
      </c>
      <c r="P4161" s="65">
        <v>40713.524999999994</v>
      </c>
      <c r="Q4161" s="65">
        <v>-7979.9000000000005</v>
      </c>
      <c r="R4161" s="65">
        <v>2443.085</v>
      </c>
      <c r="S4161" s="65">
        <v>-5936.71</v>
      </c>
      <c r="T4161" s="65">
        <v>-22.65</v>
      </c>
      <c r="U4161" s="65">
        <v>272.68</v>
      </c>
      <c r="V4161" s="65">
        <v>-27.420000000007065</v>
      </c>
    </row>
    <row r="4162" spans="1:22" x14ac:dyDescent="0.25">
      <c r="A4162">
        <v>4146</v>
      </c>
      <c r="B4162" s="65">
        <v>39.632800000000003</v>
      </c>
      <c r="C4162" s="65">
        <v>316.94810000000001</v>
      </c>
      <c r="D4162" s="65">
        <v>13.9198</v>
      </c>
      <c r="E4162" s="65">
        <v>237.7141</v>
      </c>
      <c r="F4162" s="65">
        <v>3258.1496000000002</v>
      </c>
      <c r="G4162" s="65">
        <v>2646.2714999999998</v>
      </c>
      <c r="H4162" s="65">
        <v>9999.1044999999995</v>
      </c>
      <c r="I4162" s="65">
        <v>3129.5843</v>
      </c>
      <c r="J4162" s="65">
        <v>2529.6815000000001</v>
      </c>
      <c r="K4162" s="65">
        <v>3324.6462999999999</v>
      </c>
      <c r="L4162" s="65">
        <v>5440.4</v>
      </c>
      <c r="M4162" s="65">
        <v>7877.85</v>
      </c>
      <c r="N4162" s="65">
        <v>14827.8</v>
      </c>
      <c r="O4162" s="65">
        <v>-22748.2</v>
      </c>
      <c r="P4162" s="65">
        <v>-8628.5249999999996</v>
      </c>
      <c r="Q4162" s="65">
        <v>5006.1799999999994</v>
      </c>
      <c r="R4162" s="65">
        <v>-14482.16</v>
      </c>
      <c r="S4162" s="65">
        <v>4430.8500000000004</v>
      </c>
      <c r="T4162" s="65">
        <v>5055.2550000000001</v>
      </c>
      <c r="U4162" s="65">
        <v>-6053.9000000000005</v>
      </c>
      <c r="V4162" s="65">
        <v>-9274.4500000000025</v>
      </c>
    </row>
    <row r="4163" spans="1:22" x14ac:dyDescent="0.25">
      <c r="A4163">
        <v>4147</v>
      </c>
      <c r="B4163" s="65">
        <v>37.06</v>
      </c>
      <c r="C4163" s="65">
        <v>327.88</v>
      </c>
      <c r="D4163" s="65">
        <v>14.19</v>
      </c>
      <c r="E4163" s="65">
        <v>222.28</v>
      </c>
      <c r="F4163" s="65">
        <v>3465.2</v>
      </c>
      <c r="G4163" s="65">
        <v>2643.18</v>
      </c>
      <c r="H4163" s="65">
        <v>9666.5300000000007</v>
      </c>
      <c r="I4163" s="65">
        <v>3184.03</v>
      </c>
      <c r="J4163" s="65">
        <v>2518.14</v>
      </c>
      <c r="K4163" s="65">
        <v>3294.04</v>
      </c>
      <c r="L4163" s="65">
        <v>23474.5</v>
      </c>
      <c r="M4163" s="65">
        <v>-8527.35</v>
      </c>
      <c r="N4163" s="65">
        <v>4173</v>
      </c>
      <c r="O4163" s="65">
        <v>8119.7999999999993</v>
      </c>
      <c r="P4163" s="65">
        <v>-60390.175000000003</v>
      </c>
      <c r="Q4163" s="65">
        <v>5624.04</v>
      </c>
      <c r="R4163" s="65">
        <v>2146.665</v>
      </c>
      <c r="S4163" s="65">
        <v>-1014.1999999999999</v>
      </c>
      <c r="T4163" s="65">
        <v>6786.0149999999994</v>
      </c>
      <c r="U4163" s="65">
        <v>67.179999999999993</v>
      </c>
      <c r="V4163" s="65">
        <v>-19540.525000000005</v>
      </c>
    </row>
    <row r="4164" spans="1:22" x14ac:dyDescent="0.25">
      <c r="A4164">
        <v>4148</v>
      </c>
      <c r="B4164" s="65">
        <v>40.1404</v>
      </c>
      <c r="C4164" s="65">
        <v>314.5795</v>
      </c>
      <c r="D4164" s="65">
        <v>14.364800000000001</v>
      </c>
      <c r="E4164" s="65">
        <v>223.6216</v>
      </c>
      <c r="F4164" s="65">
        <v>3213.1039999999998</v>
      </c>
      <c r="G4164" s="65">
        <v>2744.5949999999998</v>
      </c>
      <c r="H4164" s="65">
        <v>9533.9218000000001</v>
      </c>
      <c r="I4164" s="65">
        <v>3213.3128000000002</v>
      </c>
      <c r="J4164" s="65">
        <v>2594.7064999999998</v>
      </c>
      <c r="K4164" s="65">
        <v>3271.6116000000002</v>
      </c>
      <c r="L4164" s="65">
        <v>1887.2</v>
      </c>
      <c r="M4164" s="65">
        <v>11430.75</v>
      </c>
      <c r="N4164" s="65">
        <v>-2527.1999999999998</v>
      </c>
      <c r="O4164" s="65">
        <v>5436.8</v>
      </c>
      <c r="P4164" s="65">
        <v>2632.875</v>
      </c>
      <c r="Q4164" s="65">
        <v>-14658.519999999999</v>
      </c>
      <c r="R4164" s="65">
        <v>8776.9750000000004</v>
      </c>
      <c r="S4164" s="65">
        <v>-3942</v>
      </c>
      <c r="T4164" s="65">
        <v>-4698.4949999999999</v>
      </c>
      <c r="U4164" s="65">
        <v>4553.04</v>
      </c>
      <c r="V4164" s="65">
        <v>8891.4250000000011</v>
      </c>
    </row>
    <row r="4165" spans="1:22" x14ac:dyDescent="0.25">
      <c r="A4165">
        <v>4149</v>
      </c>
      <c r="B4165" s="65">
        <v>39.14</v>
      </c>
      <c r="C4165" s="65">
        <v>322.26</v>
      </c>
      <c r="D4165" s="65">
        <v>14.46</v>
      </c>
      <c r="E4165" s="65">
        <v>229.31</v>
      </c>
      <c r="F4165" s="65">
        <v>3180.26</v>
      </c>
      <c r="G4165" s="65">
        <v>2658.99</v>
      </c>
      <c r="H4165" s="65">
        <v>9936.08</v>
      </c>
      <c r="I4165" s="65">
        <v>3143.22</v>
      </c>
      <c r="J4165" s="65">
        <v>2543.98</v>
      </c>
      <c r="K4165" s="65">
        <v>3249.64</v>
      </c>
      <c r="L4165" s="65">
        <v>8869</v>
      </c>
      <c r="M4165" s="65">
        <v>-89.7</v>
      </c>
      <c r="N4165" s="65">
        <v>-6263.4</v>
      </c>
      <c r="O4165" s="65">
        <v>-5934.5999999999995</v>
      </c>
      <c r="P4165" s="65">
        <v>10844.55</v>
      </c>
      <c r="Q4165" s="65">
        <v>2463.2200000000003</v>
      </c>
      <c r="R4165" s="65">
        <v>-11330.95</v>
      </c>
      <c r="S4165" s="65">
        <v>3067.02</v>
      </c>
      <c r="T4165" s="65">
        <v>2909.9849999999997</v>
      </c>
      <c r="U4165" s="65">
        <v>8947.74</v>
      </c>
      <c r="V4165" s="65">
        <v>13482.864999999998</v>
      </c>
    </row>
    <row r="4166" spans="1:22" x14ac:dyDescent="0.25">
      <c r="A4166">
        <v>4150</v>
      </c>
      <c r="B4166" s="65">
        <v>39.085599999999999</v>
      </c>
      <c r="C4166" s="65">
        <v>326.01330000000002</v>
      </c>
      <c r="D4166" s="65">
        <v>14.158899999999999</v>
      </c>
      <c r="E4166" s="65">
        <v>220.7996</v>
      </c>
      <c r="F4166" s="65">
        <v>3168.3454999999999</v>
      </c>
      <c r="G4166" s="65">
        <v>2698.7437</v>
      </c>
      <c r="H4166" s="65">
        <v>9832.5398000000005</v>
      </c>
      <c r="I4166" s="65">
        <v>3169.8996999999999</v>
      </c>
      <c r="J4166" s="65">
        <v>2561.701</v>
      </c>
      <c r="K4166" s="65">
        <v>3362.9621999999999</v>
      </c>
      <c r="L4166" s="65">
        <v>9270.7999999999993</v>
      </c>
      <c r="M4166" s="65">
        <v>-5719.95</v>
      </c>
      <c r="N4166" s="65">
        <v>5502.9000000000005</v>
      </c>
      <c r="O4166" s="65">
        <v>11080.8</v>
      </c>
      <c r="P4166" s="65">
        <v>13822.5</v>
      </c>
      <c r="Q4166" s="65">
        <v>-5488.2599999999993</v>
      </c>
      <c r="R4166" s="65">
        <v>-6153.9250000000002</v>
      </c>
      <c r="S4166" s="65">
        <v>399.31</v>
      </c>
      <c r="T4166" s="65">
        <v>252.32999999999998</v>
      </c>
      <c r="U4166" s="65">
        <v>-13717.080000000002</v>
      </c>
      <c r="V4166" s="65">
        <v>9249.4250000000065</v>
      </c>
    </row>
    <row r="4167" spans="1:22" x14ac:dyDescent="0.25">
      <c r="A4167">
        <v>4151</v>
      </c>
      <c r="B4167" s="65">
        <v>42.15</v>
      </c>
      <c r="C4167" s="65">
        <v>315.41000000000003</v>
      </c>
      <c r="D4167" s="65">
        <v>14.35</v>
      </c>
      <c r="E4167" s="65">
        <v>228.21</v>
      </c>
      <c r="F4167" s="65">
        <v>3121.6</v>
      </c>
      <c r="G4167" s="65">
        <v>2628.73</v>
      </c>
      <c r="H4167" s="65">
        <v>9770.7800000000007</v>
      </c>
      <c r="I4167" s="65">
        <v>3184.44</v>
      </c>
      <c r="J4167" s="65">
        <v>2583.13</v>
      </c>
      <c r="K4167" s="65">
        <v>3277.75</v>
      </c>
      <c r="L4167" s="65">
        <v>-12191.9</v>
      </c>
      <c r="M4167" s="65">
        <v>10181.25</v>
      </c>
      <c r="N4167" s="65">
        <v>-1766.7</v>
      </c>
      <c r="O4167" s="65">
        <v>-3738</v>
      </c>
      <c r="P4167" s="65">
        <v>25509.174999999999</v>
      </c>
      <c r="Q4167" s="65">
        <v>8514.08</v>
      </c>
      <c r="R4167" s="65">
        <v>-3065.78</v>
      </c>
      <c r="S4167" s="65">
        <v>-1055.1500000000001</v>
      </c>
      <c r="T4167" s="65">
        <v>-2962.6950000000002</v>
      </c>
      <c r="U4167" s="65">
        <v>3324.98</v>
      </c>
      <c r="V4167" s="65">
        <v>22749.26</v>
      </c>
    </row>
    <row r="4168" spans="1:22" x14ac:dyDescent="0.25">
      <c r="A4168">
        <v>4152</v>
      </c>
      <c r="B4168" s="65">
        <v>40.645499999999998</v>
      </c>
      <c r="C4168" s="65">
        <v>331.44260000000003</v>
      </c>
      <c r="D4168" s="65">
        <v>14.492100000000001</v>
      </c>
      <c r="E4168" s="65">
        <v>231.982</v>
      </c>
      <c r="F4168" s="65">
        <v>3213.4665</v>
      </c>
      <c r="G4168" s="65">
        <v>2608.3382999999999</v>
      </c>
      <c r="H4168" s="65">
        <v>9308.5115999999998</v>
      </c>
      <c r="I4168" s="65">
        <v>3230.8051</v>
      </c>
      <c r="J4168" s="65">
        <v>2577.9641999999999</v>
      </c>
      <c r="K4168" s="65">
        <v>3260.8588</v>
      </c>
      <c r="L4168" s="65">
        <v>-1648.5</v>
      </c>
      <c r="M4168" s="65">
        <v>-13863.9</v>
      </c>
      <c r="N4168" s="65">
        <v>-7491.9</v>
      </c>
      <c r="O4168" s="65">
        <v>-11284</v>
      </c>
      <c r="P4168" s="65">
        <v>2542.25</v>
      </c>
      <c r="Q4168" s="65">
        <v>12592.82</v>
      </c>
      <c r="R4168" s="65">
        <v>20047.485000000001</v>
      </c>
      <c r="S4168" s="65">
        <v>-5691.2300000000005</v>
      </c>
      <c r="T4168" s="65">
        <v>-2187.15</v>
      </c>
      <c r="U4168" s="65">
        <v>6703.6</v>
      </c>
      <c r="V4168" s="65">
        <v>-280.52500000000327</v>
      </c>
    </row>
    <row r="4169" spans="1:22" x14ac:dyDescent="0.25">
      <c r="A4169">
        <v>4153</v>
      </c>
      <c r="B4169" s="65">
        <v>40.5</v>
      </c>
      <c r="C4169" s="65">
        <v>322.18</v>
      </c>
      <c r="D4169" s="65">
        <v>14.38</v>
      </c>
      <c r="E4169" s="65">
        <v>234.8</v>
      </c>
      <c r="F4169" s="65">
        <v>3427.4</v>
      </c>
      <c r="G4169" s="65">
        <v>2643.37</v>
      </c>
      <c r="H4169" s="65">
        <v>9583.49</v>
      </c>
      <c r="I4169" s="65">
        <v>3232.75</v>
      </c>
      <c r="J4169" s="65">
        <v>2594.54</v>
      </c>
      <c r="K4169" s="65">
        <v>3273.62</v>
      </c>
      <c r="L4169" s="65">
        <v>-625.79999999999995</v>
      </c>
      <c r="M4169" s="65">
        <v>31.349999999999998</v>
      </c>
      <c r="N4169" s="65">
        <v>-3084.9</v>
      </c>
      <c r="O4169" s="65">
        <v>-16922.8</v>
      </c>
      <c r="P4169" s="65">
        <v>-50940.2</v>
      </c>
      <c r="Q4169" s="65">
        <v>5586.8</v>
      </c>
      <c r="R4169" s="65">
        <v>6298.75</v>
      </c>
      <c r="S4169" s="65">
        <v>-5885.53</v>
      </c>
      <c r="T4169" s="65">
        <v>-4674.0150000000003</v>
      </c>
      <c r="U4169" s="65">
        <v>4151.1000000000004</v>
      </c>
      <c r="V4169" s="65">
        <v>-66065.244999999981</v>
      </c>
    </row>
    <row r="4170" spans="1:22" x14ac:dyDescent="0.25">
      <c r="A4170">
        <v>4154</v>
      </c>
      <c r="B4170" s="65">
        <v>41.2727</v>
      </c>
      <c r="C4170" s="65">
        <v>324.7353</v>
      </c>
      <c r="D4170" s="65">
        <v>14.4514</v>
      </c>
      <c r="E4170" s="65">
        <v>225.24359999999999</v>
      </c>
      <c r="F4170" s="65">
        <v>3203.7258000000002</v>
      </c>
      <c r="G4170" s="65">
        <v>2724.6311000000001</v>
      </c>
      <c r="H4170" s="65">
        <v>9690.3140999999996</v>
      </c>
      <c r="I4170" s="65">
        <v>3126.5538000000001</v>
      </c>
      <c r="J4170" s="65">
        <v>2565.0077999999999</v>
      </c>
      <c r="K4170" s="65">
        <v>3316.3386999999998</v>
      </c>
      <c r="L4170" s="65">
        <v>-6038.9000000000005</v>
      </c>
      <c r="M4170" s="65">
        <v>-3802.95</v>
      </c>
      <c r="N4170" s="65">
        <v>-5904.6</v>
      </c>
      <c r="O4170" s="65">
        <v>2192.8000000000002</v>
      </c>
      <c r="P4170" s="65">
        <v>4977.4250000000002</v>
      </c>
      <c r="Q4170" s="65">
        <v>-10665.74</v>
      </c>
      <c r="R4170" s="65">
        <v>957.36000000000013</v>
      </c>
      <c r="S4170" s="65">
        <v>4733.8999999999996</v>
      </c>
      <c r="T4170" s="65">
        <v>-243.69</v>
      </c>
      <c r="U4170" s="65">
        <v>-4392.38</v>
      </c>
      <c r="V4170" s="65">
        <v>-18186.775000000005</v>
      </c>
    </row>
    <row r="4171" spans="1:22" x14ac:dyDescent="0.25">
      <c r="A4171">
        <v>4155</v>
      </c>
      <c r="B4171" s="65">
        <v>41.13</v>
      </c>
      <c r="C4171" s="65">
        <v>319.91000000000003</v>
      </c>
      <c r="D4171" s="65">
        <v>14.53</v>
      </c>
      <c r="E4171" s="65">
        <v>227.68</v>
      </c>
      <c r="F4171" s="65">
        <v>3335.97</v>
      </c>
      <c r="G4171" s="65">
        <v>2631.65</v>
      </c>
      <c r="H4171" s="65">
        <v>9817.48</v>
      </c>
      <c r="I4171" s="65">
        <v>3218.38</v>
      </c>
      <c r="J4171" s="65">
        <v>2579.62</v>
      </c>
      <c r="K4171" s="65">
        <v>3302.44</v>
      </c>
      <c r="L4171" s="65">
        <v>-5045.6000000000004</v>
      </c>
      <c r="M4171" s="65">
        <v>3438.15</v>
      </c>
      <c r="N4171" s="65">
        <v>-8888.1</v>
      </c>
      <c r="O4171" s="65">
        <v>-2674.2</v>
      </c>
      <c r="P4171" s="65">
        <v>-28082.375</v>
      </c>
      <c r="Q4171" s="65">
        <v>7930.6399999999994</v>
      </c>
      <c r="R4171" s="65">
        <v>-5401.18</v>
      </c>
      <c r="S4171" s="65">
        <v>-4448.67</v>
      </c>
      <c r="T4171" s="65">
        <v>-2436.0450000000001</v>
      </c>
      <c r="U4171" s="65">
        <v>-1613.5000000000002</v>
      </c>
      <c r="V4171" s="65">
        <v>-47220.88</v>
      </c>
    </row>
    <row r="4172" spans="1:22" x14ac:dyDescent="0.25">
      <c r="A4172">
        <v>4156</v>
      </c>
      <c r="B4172" s="65">
        <v>38.819499999999998</v>
      </c>
      <c r="C4172" s="65">
        <v>330.31209999999999</v>
      </c>
      <c r="D4172" s="65">
        <v>14.3428</v>
      </c>
      <c r="E4172" s="65">
        <v>225.60409999999999</v>
      </c>
      <c r="F4172" s="65">
        <v>3207.6066000000001</v>
      </c>
      <c r="G4172" s="65">
        <v>2671.0075000000002</v>
      </c>
      <c r="H4172" s="65">
        <v>9648.1926000000003</v>
      </c>
      <c r="I4172" s="65">
        <v>3129.4641000000001</v>
      </c>
      <c r="J4172" s="65">
        <v>2608.3555999999999</v>
      </c>
      <c r="K4172" s="65">
        <v>3299.3038000000001</v>
      </c>
      <c r="L4172" s="65">
        <v>11133.5</v>
      </c>
      <c r="M4172" s="65">
        <v>-12168.15</v>
      </c>
      <c r="N4172" s="65">
        <v>-1669.1999999999998</v>
      </c>
      <c r="O4172" s="65">
        <v>1471.8</v>
      </c>
      <c r="P4172" s="65">
        <v>4007.2249999999999</v>
      </c>
      <c r="Q4172" s="65">
        <v>58.98</v>
      </c>
      <c r="R4172" s="65">
        <v>3063.4349999999999</v>
      </c>
      <c r="S4172" s="65">
        <v>4442.87</v>
      </c>
      <c r="T4172" s="65">
        <v>-6745.86</v>
      </c>
      <c r="U4172" s="65">
        <v>-985.39999999999986</v>
      </c>
      <c r="V4172" s="65">
        <v>2609.1999999999998</v>
      </c>
    </row>
    <row r="4173" spans="1:22" x14ac:dyDescent="0.25">
      <c r="A4173">
        <v>4157</v>
      </c>
      <c r="B4173" s="65">
        <v>38.659999999999997</v>
      </c>
      <c r="C4173" s="65">
        <v>317.88</v>
      </c>
      <c r="D4173" s="65">
        <v>14.83</v>
      </c>
      <c r="E4173" s="65">
        <v>227.92</v>
      </c>
      <c r="F4173" s="65">
        <v>3138.51</v>
      </c>
      <c r="G4173" s="65">
        <v>2655.91</v>
      </c>
      <c r="H4173" s="65">
        <v>10036.01</v>
      </c>
      <c r="I4173" s="65">
        <v>3153.9</v>
      </c>
      <c r="J4173" s="65">
        <v>2564.39</v>
      </c>
      <c r="K4173" s="65">
        <v>3216.16</v>
      </c>
      <c r="L4173" s="65">
        <v>12241.599999999999</v>
      </c>
      <c r="M4173" s="65">
        <v>6480.9</v>
      </c>
      <c r="N4173" s="65">
        <v>-20740.2</v>
      </c>
      <c r="O4173" s="65">
        <v>-3165.4</v>
      </c>
      <c r="P4173" s="65">
        <v>21282.625</v>
      </c>
      <c r="Q4173" s="65">
        <v>3078.32</v>
      </c>
      <c r="R4173" s="65">
        <v>-16327.225000000002</v>
      </c>
      <c r="S4173" s="65">
        <v>1999.58</v>
      </c>
      <c r="T4173" s="65">
        <v>-151.005</v>
      </c>
      <c r="U4173" s="65">
        <v>15644.04</v>
      </c>
      <c r="V4173" s="65">
        <v>20343.235000000001</v>
      </c>
    </row>
    <row r="4174" spans="1:22" x14ac:dyDescent="0.25">
      <c r="A4174">
        <v>4158</v>
      </c>
      <c r="B4174" s="65">
        <v>41.059800000000003</v>
      </c>
      <c r="C4174" s="65">
        <v>323.90780000000001</v>
      </c>
      <c r="D4174" s="65">
        <v>14.6137</v>
      </c>
      <c r="E4174" s="65">
        <v>226.95779999999999</v>
      </c>
      <c r="F4174" s="65">
        <v>2982.2568999999999</v>
      </c>
      <c r="G4174" s="65">
        <v>2700.1325999999999</v>
      </c>
      <c r="H4174" s="65">
        <v>9736.8822999999993</v>
      </c>
      <c r="I4174" s="65">
        <v>3131.2256000000002</v>
      </c>
      <c r="J4174" s="65">
        <v>2561.6109999999999</v>
      </c>
      <c r="K4174" s="65">
        <v>3219.7485000000001</v>
      </c>
      <c r="L4174" s="65">
        <v>-4548.6000000000004</v>
      </c>
      <c r="M4174" s="65">
        <v>-2561.6999999999998</v>
      </c>
      <c r="N4174" s="65">
        <v>-12234.3</v>
      </c>
      <c r="O4174" s="65">
        <v>-1235.6000000000001</v>
      </c>
      <c r="P4174" s="65">
        <v>60344.65</v>
      </c>
      <c r="Q4174" s="65">
        <v>-5766.04</v>
      </c>
      <c r="R4174" s="65">
        <v>-1371.05</v>
      </c>
      <c r="S4174" s="65">
        <v>4266.72</v>
      </c>
      <c r="T4174" s="65">
        <v>265.83</v>
      </c>
      <c r="U4174" s="65">
        <v>14925.66</v>
      </c>
      <c r="V4174" s="65">
        <v>52085.570000000007</v>
      </c>
    </row>
    <row r="4175" spans="1:22" x14ac:dyDescent="0.25">
      <c r="A4175">
        <v>4159</v>
      </c>
      <c r="B4175" s="65">
        <v>40.81</v>
      </c>
      <c r="C4175" s="65">
        <v>326.47000000000003</v>
      </c>
      <c r="D4175" s="65">
        <v>14.1</v>
      </c>
      <c r="E4175" s="65">
        <v>232.26</v>
      </c>
      <c r="F4175" s="65">
        <v>3314.95</v>
      </c>
      <c r="G4175" s="65">
        <v>2683.99</v>
      </c>
      <c r="H4175" s="65">
        <v>9574.94</v>
      </c>
      <c r="I4175" s="65">
        <v>3172.74</v>
      </c>
      <c r="J4175" s="65">
        <v>2447.6</v>
      </c>
      <c r="K4175" s="65">
        <v>3261.7</v>
      </c>
      <c r="L4175" s="65">
        <v>-2811.9</v>
      </c>
      <c r="M4175" s="65">
        <v>-6398.7</v>
      </c>
      <c r="N4175" s="65">
        <v>7878.0000000000009</v>
      </c>
      <c r="O4175" s="65">
        <v>-11847.2</v>
      </c>
      <c r="P4175" s="65">
        <v>-22828.125</v>
      </c>
      <c r="Q4175" s="65">
        <v>-2536.52</v>
      </c>
      <c r="R4175" s="65">
        <v>6726.0099999999993</v>
      </c>
      <c r="S4175" s="65">
        <v>114.97999999999999</v>
      </c>
      <c r="T4175" s="65">
        <v>17367.405000000002</v>
      </c>
      <c r="U4175" s="65">
        <v>6534.4</v>
      </c>
      <c r="V4175" s="65">
        <v>-7801.65</v>
      </c>
    </row>
    <row r="4176" spans="1:22" x14ac:dyDescent="0.25">
      <c r="A4176">
        <v>4160</v>
      </c>
      <c r="B4176" s="65">
        <v>40.7423</v>
      </c>
      <c r="C4176" s="65">
        <v>326.01679999999999</v>
      </c>
      <c r="D4176" s="65">
        <v>14.2712</v>
      </c>
      <c r="E4176" s="65">
        <v>220.57839999999999</v>
      </c>
      <c r="F4176" s="65">
        <v>3113.9681999999998</v>
      </c>
      <c r="G4176" s="65">
        <v>2667.8737000000001</v>
      </c>
      <c r="H4176" s="65">
        <v>9646.1975999999995</v>
      </c>
      <c r="I4176" s="65">
        <v>3243.2363</v>
      </c>
      <c r="J4176" s="65">
        <v>2598.6239</v>
      </c>
      <c r="K4176" s="65">
        <v>3331.2954</v>
      </c>
      <c r="L4176" s="65">
        <v>-2326.1</v>
      </c>
      <c r="M4176" s="65">
        <v>-5725.2000000000007</v>
      </c>
      <c r="N4176" s="65">
        <v>1123.2</v>
      </c>
      <c r="O4176" s="65">
        <v>11523.199999999999</v>
      </c>
      <c r="P4176" s="65">
        <v>27416.825000000001</v>
      </c>
      <c r="Q4176" s="65">
        <v>685.74</v>
      </c>
      <c r="R4176" s="65">
        <v>3163.1849999999999</v>
      </c>
      <c r="S4176" s="65">
        <v>-6934.35</v>
      </c>
      <c r="T4176" s="65">
        <v>-5286.1049999999996</v>
      </c>
      <c r="U4176" s="65">
        <v>-7383.7199999999993</v>
      </c>
      <c r="V4176" s="65">
        <v>16256.675000000001</v>
      </c>
    </row>
    <row r="4177" spans="1:22" x14ac:dyDescent="0.25">
      <c r="A4177">
        <v>4161</v>
      </c>
      <c r="B4177" s="65">
        <v>40.479999999999997</v>
      </c>
      <c r="C4177" s="65">
        <v>317.23</v>
      </c>
      <c r="D4177" s="65">
        <v>14.3</v>
      </c>
      <c r="E4177" s="65">
        <v>221.34</v>
      </c>
      <c r="F4177" s="65">
        <v>3307.18</v>
      </c>
      <c r="G4177" s="65">
        <v>2687.24</v>
      </c>
      <c r="H4177" s="65">
        <v>9727.1</v>
      </c>
      <c r="I4177" s="65">
        <v>3153.67</v>
      </c>
      <c r="J4177" s="65">
        <v>2598.9299999999998</v>
      </c>
      <c r="K4177" s="65">
        <v>3294.7</v>
      </c>
      <c r="L4177" s="65">
        <v>-462.70000000000005</v>
      </c>
      <c r="M4177" s="65">
        <v>7447.95</v>
      </c>
      <c r="N4177" s="65">
        <v>-11.7</v>
      </c>
      <c r="O4177" s="65">
        <v>10002.599999999999</v>
      </c>
      <c r="P4177" s="65">
        <v>-20886.649999999998</v>
      </c>
      <c r="Q4177" s="65">
        <v>-3187.8799999999997</v>
      </c>
      <c r="R4177" s="65">
        <v>-881.92500000000007</v>
      </c>
      <c r="S4177" s="65">
        <v>2022.24</v>
      </c>
      <c r="T4177" s="65">
        <v>-5331.915</v>
      </c>
      <c r="U4177" s="65">
        <v>-64.62</v>
      </c>
      <c r="V4177" s="65">
        <v>-11354.6</v>
      </c>
    </row>
    <row r="4178" spans="1:22" x14ac:dyDescent="0.25">
      <c r="A4178">
        <v>4162</v>
      </c>
      <c r="B4178" s="65">
        <v>39.343000000000004</v>
      </c>
      <c r="C4178" s="65">
        <v>328.4248</v>
      </c>
      <c r="D4178" s="65">
        <v>14.1187</v>
      </c>
      <c r="E4178" s="65">
        <v>228.26259999999999</v>
      </c>
      <c r="F4178" s="65">
        <v>3152.886</v>
      </c>
      <c r="G4178" s="65">
        <v>2640.6723999999999</v>
      </c>
      <c r="H4178" s="65">
        <v>9437.4439999999995</v>
      </c>
      <c r="I4178" s="65">
        <v>3156.1042000000002</v>
      </c>
      <c r="J4178" s="65">
        <v>2594.4542000000001</v>
      </c>
      <c r="K4178" s="65">
        <v>3309.7356</v>
      </c>
      <c r="L4178" s="65">
        <v>7469</v>
      </c>
      <c r="M4178" s="65">
        <v>-9337.2000000000007</v>
      </c>
      <c r="N4178" s="65">
        <v>7070.7</v>
      </c>
      <c r="O4178" s="65">
        <v>-3845.2000000000003</v>
      </c>
      <c r="P4178" s="65">
        <v>17687.375</v>
      </c>
      <c r="Q4178" s="65">
        <v>6126</v>
      </c>
      <c r="R4178" s="65">
        <v>13600.864999999998</v>
      </c>
      <c r="S4178" s="65">
        <v>1778.86</v>
      </c>
      <c r="T4178" s="65">
        <v>-4660.6500000000005</v>
      </c>
      <c r="U4178" s="65">
        <v>-3071.76</v>
      </c>
      <c r="V4178" s="65">
        <v>32817.989999999991</v>
      </c>
    </row>
    <row r="4179" spans="1:22" x14ac:dyDescent="0.25">
      <c r="A4179">
        <v>4163</v>
      </c>
      <c r="B4179" s="65">
        <v>41.07</v>
      </c>
      <c r="C4179" s="65">
        <v>315.3</v>
      </c>
      <c r="D4179" s="65">
        <v>14.82</v>
      </c>
      <c r="E4179" s="65">
        <v>228.81</v>
      </c>
      <c r="F4179" s="65">
        <v>3215.37</v>
      </c>
      <c r="G4179" s="65">
        <v>2727.16</v>
      </c>
      <c r="H4179" s="65">
        <v>10210.299999999999</v>
      </c>
      <c r="I4179" s="65">
        <v>3110.45</v>
      </c>
      <c r="J4179" s="65">
        <v>2574.9299999999998</v>
      </c>
      <c r="K4179" s="65">
        <v>3259.11</v>
      </c>
      <c r="L4179" s="65">
        <v>-4587.8</v>
      </c>
      <c r="M4179" s="65">
        <v>10350.6</v>
      </c>
      <c r="N4179" s="65">
        <v>-20194.2</v>
      </c>
      <c r="O4179" s="65">
        <v>-4939.2</v>
      </c>
      <c r="P4179" s="65">
        <v>2067.35</v>
      </c>
      <c r="Q4179" s="65">
        <v>-11171.4</v>
      </c>
      <c r="R4179" s="65">
        <v>-25041.739999999998</v>
      </c>
      <c r="S4179" s="65">
        <v>6343.86</v>
      </c>
      <c r="T4179" s="65">
        <v>-1732.32</v>
      </c>
      <c r="U4179" s="65">
        <v>7052.78</v>
      </c>
      <c r="V4179" s="65">
        <v>-41852.07</v>
      </c>
    </row>
    <row r="4180" spans="1:22" x14ac:dyDescent="0.25">
      <c r="A4180">
        <v>4164</v>
      </c>
      <c r="B4180" s="65">
        <v>40.595500000000001</v>
      </c>
      <c r="C4180" s="65">
        <v>324.43720000000002</v>
      </c>
      <c r="D4180" s="65">
        <v>14.379200000000001</v>
      </c>
      <c r="E4180" s="65">
        <v>224.3596</v>
      </c>
      <c r="F4180" s="65">
        <v>3161.5176999999999</v>
      </c>
      <c r="G4180" s="65">
        <v>2701.7363</v>
      </c>
      <c r="H4180" s="65">
        <v>9666.4112999999998</v>
      </c>
      <c r="I4180" s="65">
        <v>3209.3456999999999</v>
      </c>
      <c r="J4180" s="65">
        <v>2543.8546999999999</v>
      </c>
      <c r="K4180" s="65">
        <v>3248.8742000000002</v>
      </c>
      <c r="L4180" s="65">
        <v>-1298.5</v>
      </c>
      <c r="M4180" s="65">
        <v>-3355.8</v>
      </c>
      <c r="N4180" s="65">
        <v>-3088.8</v>
      </c>
      <c r="O4180" s="65">
        <v>3960.7999999999997</v>
      </c>
      <c r="P4180" s="65">
        <v>15529.45</v>
      </c>
      <c r="Q4180" s="65">
        <v>-6086.7800000000007</v>
      </c>
      <c r="R4180" s="65">
        <v>2152.5</v>
      </c>
      <c r="S4180" s="65">
        <v>-3545.29</v>
      </c>
      <c r="T4180" s="65">
        <v>2929.2750000000001</v>
      </c>
      <c r="U4180" s="65">
        <v>9100.52</v>
      </c>
      <c r="V4180" s="65">
        <v>16297.375</v>
      </c>
    </row>
    <row r="4181" spans="1:22" x14ac:dyDescent="0.25">
      <c r="A4181">
        <v>4165</v>
      </c>
      <c r="B4181" s="65">
        <v>40.67</v>
      </c>
      <c r="C4181" s="65">
        <v>316.20999999999998</v>
      </c>
      <c r="D4181" s="65">
        <v>14.37</v>
      </c>
      <c r="E4181" s="65">
        <v>219.48</v>
      </c>
      <c r="F4181" s="65">
        <v>3264.59</v>
      </c>
      <c r="G4181" s="65">
        <v>2694.92</v>
      </c>
      <c r="H4181" s="65">
        <v>9436.43</v>
      </c>
      <c r="I4181" s="65">
        <v>3134.4</v>
      </c>
      <c r="J4181" s="65">
        <v>2570.59</v>
      </c>
      <c r="K4181" s="65">
        <v>3344.3</v>
      </c>
      <c r="L4181" s="65">
        <v>-1808.1</v>
      </c>
      <c r="M4181" s="65">
        <v>8987.25</v>
      </c>
      <c r="N4181" s="65">
        <v>-2745.6000000000004</v>
      </c>
      <c r="O4181" s="65">
        <v>13717</v>
      </c>
      <c r="P4181" s="65">
        <v>-10239.1</v>
      </c>
      <c r="Q4181" s="65">
        <v>-4723.6400000000003</v>
      </c>
      <c r="R4181" s="65">
        <v>13651.634999999998</v>
      </c>
      <c r="S4181" s="65">
        <v>3949.36</v>
      </c>
      <c r="T4181" s="65">
        <v>-1080.2850000000001</v>
      </c>
      <c r="U4181" s="65">
        <v>-9983.7000000000007</v>
      </c>
      <c r="V4181" s="65">
        <v>9724.8199999999961</v>
      </c>
    </row>
    <row r="4182" spans="1:22" x14ac:dyDescent="0.25">
      <c r="A4182">
        <v>4166</v>
      </c>
      <c r="B4182" s="65">
        <v>40.579099999999997</v>
      </c>
      <c r="C4182" s="65">
        <v>322.06670000000003</v>
      </c>
      <c r="D4182" s="65">
        <v>14.112399999999999</v>
      </c>
      <c r="E4182" s="65">
        <v>227.60669999999999</v>
      </c>
      <c r="F4182" s="65">
        <v>3323.4468000000002</v>
      </c>
      <c r="G4182" s="65">
        <v>2704.3867</v>
      </c>
      <c r="H4182" s="65">
        <v>9312.8989999999994</v>
      </c>
      <c r="I4182" s="65">
        <v>3164.3995</v>
      </c>
      <c r="J4182" s="65">
        <v>2498.3908000000001</v>
      </c>
      <c r="K4182" s="65">
        <v>3238.51</v>
      </c>
      <c r="L4182" s="65">
        <v>-1183.7</v>
      </c>
      <c r="M4182" s="65">
        <v>199.95</v>
      </c>
      <c r="N4182" s="65">
        <v>7316.4</v>
      </c>
      <c r="O4182" s="65">
        <v>-2533.4</v>
      </c>
      <c r="P4182" s="65">
        <v>-24952.825000000001</v>
      </c>
      <c r="Q4182" s="65">
        <v>-6616.86</v>
      </c>
      <c r="R4182" s="65">
        <v>19828.114999999998</v>
      </c>
      <c r="S4182" s="65">
        <v>949.32999999999993</v>
      </c>
      <c r="T4182" s="65">
        <v>9748.86</v>
      </c>
      <c r="U4182" s="65">
        <v>11173.359999999999</v>
      </c>
      <c r="V4182" s="65">
        <v>13929.229999999996</v>
      </c>
    </row>
    <row r="4183" spans="1:22" x14ac:dyDescent="0.25">
      <c r="A4183">
        <v>4167</v>
      </c>
      <c r="B4183" s="65">
        <v>38.89</v>
      </c>
      <c r="C4183" s="65">
        <v>313.29000000000002</v>
      </c>
      <c r="D4183" s="65">
        <v>14.71</v>
      </c>
      <c r="E4183" s="65">
        <v>232.98</v>
      </c>
      <c r="F4183" s="65">
        <v>3490.2</v>
      </c>
      <c r="G4183" s="65">
        <v>2747.56</v>
      </c>
      <c r="H4183" s="65">
        <v>9481.4699999999993</v>
      </c>
      <c r="I4183" s="65">
        <v>3141.55</v>
      </c>
      <c r="J4183" s="65">
        <v>2549.58</v>
      </c>
      <c r="K4183" s="65">
        <v>3226.61</v>
      </c>
      <c r="L4183" s="65">
        <v>10654</v>
      </c>
      <c r="M4183" s="65">
        <v>13369.05</v>
      </c>
      <c r="N4183" s="65">
        <v>-15795.000000000002</v>
      </c>
      <c r="O4183" s="65">
        <v>-13282</v>
      </c>
      <c r="P4183" s="65">
        <v>-66640.900000000009</v>
      </c>
      <c r="Q4183" s="65">
        <v>-15251.920000000002</v>
      </c>
      <c r="R4183" s="65">
        <v>11399.445</v>
      </c>
      <c r="S4183" s="65">
        <v>3234.1299999999997</v>
      </c>
      <c r="T4183" s="65">
        <v>2070.0149999999999</v>
      </c>
      <c r="U4183" s="65">
        <v>13554.220000000001</v>
      </c>
      <c r="V4183" s="65">
        <v>-56688.960000000006</v>
      </c>
    </row>
    <row r="4184" spans="1:22" x14ac:dyDescent="0.25">
      <c r="A4184">
        <v>4168</v>
      </c>
      <c r="B4184" s="65">
        <v>40.822400000000002</v>
      </c>
      <c r="C4184" s="65">
        <v>324.98439999999999</v>
      </c>
      <c r="D4184" s="65">
        <v>14.1942</v>
      </c>
      <c r="E4184" s="65">
        <v>220.9545</v>
      </c>
      <c r="F4184" s="65">
        <v>3155.8597</v>
      </c>
      <c r="G4184" s="65">
        <v>2680.4656</v>
      </c>
      <c r="H4184" s="65">
        <v>9494.3178000000007</v>
      </c>
      <c r="I4184" s="65">
        <v>3162.0183999999999</v>
      </c>
      <c r="J4184" s="65">
        <v>2591.7464</v>
      </c>
      <c r="K4184" s="65">
        <v>3274.2462</v>
      </c>
      <c r="L4184" s="65">
        <v>-2886.7999999999997</v>
      </c>
      <c r="M4184" s="65">
        <v>-4176.6000000000004</v>
      </c>
      <c r="N4184" s="65">
        <v>4126.2</v>
      </c>
      <c r="O4184" s="65">
        <v>10771</v>
      </c>
      <c r="P4184" s="65">
        <v>16943.95</v>
      </c>
      <c r="Q4184" s="65">
        <v>-1832.6399999999999</v>
      </c>
      <c r="R4184" s="65">
        <v>10757.174999999999</v>
      </c>
      <c r="S4184" s="65">
        <v>1187.44</v>
      </c>
      <c r="T4184" s="65">
        <v>-4254.4799999999996</v>
      </c>
      <c r="U4184" s="65">
        <v>4026.1200000000003</v>
      </c>
      <c r="V4184" s="65">
        <v>34661.365000000005</v>
      </c>
    </row>
    <row r="4185" spans="1:22" x14ac:dyDescent="0.25">
      <c r="A4185">
        <v>4169</v>
      </c>
      <c r="B4185" s="65">
        <v>39.74</v>
      </c>
      <c r="C4185" s="65">
        <v>321.04000000000002</v>
      </c>
      <c r="D4185" s="65">
        <v>14.3</v>
      </c>
      <c r="E4185" s="65">
        <v>234</v>
      </c>
      <c r="F4185" s="65">
        <v>3174.91</v>
      </c>
      <c r="G4185" s="65">
        <v>2652.04</v>
      </c>
      <c r="H4185" s="65">
        <v>10062.52</v>
      </c>
      <c r="I4185" s="65">
        <v>3186.49</v>
      </c>
      <c r="J4185" s="65">
        <v>2596.5700000000002</v>
      </c>
      <c r="K4185" s="65">
        <v>3244.88</v>
      </c>
      <c r="L4185" s="65">
        <v>4696.3</v>
      </c>
      <c r="M4185" s="65">
        <v>1741.0500000000002</v>
      </c>
      <c r="N4185" s="65">
        <v>-42.900000000000006</v>
      </c>
      <c r="O4185" s="65">
        <v>-15328.8</v>
      </c>
      <c r="P4185" s="65">
        <v>12181.625</v>
      </c>
      <c r="Q4185" s="65">
        <v>3852.6200000000003</v>
      </c>
      <c r="R4185" s="65">
        <v>-17653.075000000001</v>
      </c>
      <c r="S4185" s="65">
        <v>-1259.6500000000001</v>
      </c>
      <c r="T4185" s="65">
        <v>-4978.1549999999997</v>
      </c>
      <c r="U4185" s="65">
        <v>9898.98</v>
      </c>
      <c r="V4185" s="65">
        <v>-6892.0049999999974</v>
      </c>
    </row>
    <row r="4186" spans="1:22" x14ac:dyDescent="0.25">
      <c r="A4186">
        <v>4170</v>
      </c>
      <c r="B4186" s="65">
        <v>39.398600000000002</v>
      </c>
      <c r="C4186" s="65">
        <v>314.76299999999998</v>
      </c>
      <c r="D4186" s="65">
        <v>14.8703</v>
      </c>
      <c r="E4186" s="65">
        <v>221.65539999999999</v>
      </c>
      <c r="F4186" s="65">
        <v>3122.1383000000001</v>
      </c>
      <c r="G4186" s="65">
        <v>2706.2498999999998</v>
      </c>
      <c r="H4186" s="65">
        <v>9911.0982999999997</v>
      </c>
      <c r="I4186" s="65">
        <v>3155.3325</v>
      </c>
      <c r="J4186" s="65">
        <v>2526.5482000000002</v>
      </c>
      <c r="K4186" s="65">
        <v>3365.0565999999999</v>
      </c>
      <c r="L4186" s="65">
        <v>7079.8</v>
      </c>
      <c r="M4186" s="65">
        <v>11155.5</v>
      </c>
      <c r="N4186" s="65">
        <v>-22241.7</v>
      </c>
      <c r="O4186" s="65">
        <v>9369.1999999999989</v>
      </c>
      <c r="P4186" s="65">
        <v>25374.300000000003</v>
      </c>
      <c r="Q4186" s="65">
        <v>-6989.5</v>
      </c>
      <c r="R4186" s="65">
        <v>-10081.85</v>
      </c>
      <c r="S4186" s="65">
        <v>1856.0300000000002</v>
      </c>
      <c r="T4186" s="65">
        <v>5525.25</v>
      </c>
      <c r="U4186" s="65">
        <v>-14135.96</v>
      </c>
      <c r="V4186" s="65">
        <v>6911.07</v>
      </c>
    </row>
    <row r="4187" spans="1:22" x14ac:dyDescent="0.25">
      <c r="A4187">
        <v>4171</v>
      </c>
      <c r="B4187" s="65">
        <v>41.11</v>
      </c>
      <c r="C4187" s="65">
        <v>322.51</v>
      </c>
      <c r="D4187" s="65">
        <v>14.78</v>
      </c>
      <c r="E4187" s="65">
        <v>223.67</v>
      </c>
      <c r="F4187" s="65">
        <v>3236.72</v>
      </c>
      <c r="G4187" s="65">
        <v>2673.52</v>
      </c>
      <c r="H4187" s="65">
        <v>9460.7199999999993</v>
      </c>
      <c r="I4187" s="65">
        <v>3137.69</v>
      </c>
      <c r="J4187" s="65">
        <v>2557.89</v>
      </c>
      <c r="K4187" s="65">
        <v>3388.92</v>
      </c>
      <c r="L4187" s="65">
        <v>-4918.2</v>
      </c>
      <c r="M4187" s="65">
        <v>-467.85</v>
      </c>
      <c r="N4187" s="65">
        <v>-18645.900000000001</v>
      </c>
      <c r="O4187" s="65">
        <v>5332.4</v>
      </c>
      <c r="P4187" s="65">
        <v>-3272.3249999999998</v>
      </c>
      <c r="Q4187" s="65">
        <v>-443.76</v>
      </c>
      <c r="R4187" s="65">
        <v>12437.24</v>
      </c>
      <c r="S4187" s="65">
        <v>3620.61</v>
      </c>
      <c r="T4187" s="65">
        <v>824.71500000000003</v>
      </c>
      <c r="U4187" s="65">
        <v>-18908.46</v>
      </c>
      <c r="V4187" s="65">
        <v>-24441.53</v>
      </c>
    </row>
    <row r="4188" spans="1:22" x14ac:dyDescent="0.25">
      <c r="A4188">
        <v>4172</v>
      </c>
      <c r="B4188" s="65">
        <v>40.022799999999997</v>
      </c>
      <c r="C4188" s="65">
        <v>327.5566</v>
      </c>
      <c r="D4188" s="65">
        <v>14.6235</v>
      </c>
      <c r="E4188" s="65">
        <v>231.04669999999999</v>
      </c>
      <c r="F4188" s="65">
        <v>3172.1718999999998</v>
      </c>
      <c r="G4188" s="65">
        <v>2648.9717000000001</v>
      </c>
      <c r="H4188" s="65">
        <v>9853.1633000000002</v>
      </c>
      <c r="I4188" s="65">
        <v>3165.2766000000001</v>
      </c>
      <c r="J4188" s="65">
        <v>2538.0201999999999</v>
      </c>
      <c r="K4188" s="65">
        <v>3335.3692999999998</v>
      </c>
      <c r="L4188" s="65">
        <v>2710.4</v>
      </c>
      <c r="M4188" s="65">
        <v>-8034.9000000000005</v>
      </c>
      <c r="N4188" s="65">
        <v>-12616.5</v>
      </c>
      <c r="O4188" s="65">
        <v>-9413.4</v>
      </c>
      <c r="P4188" s="65">
        <v>12865.9</v>
      </c>
      <c r="Q4188" s="65">
        <v>4466.1400000000003</v>
      </c>
      <c r="R4188" s="65">
        <v>-7185.1</v>
      </c>
      <c r="S4188" s="65">
        <v>861.61999999999989</v>
      </c>
      <c r="T4188" s="65">
        <v>3804.45</v>
      </c>
      <c r="U4188" s="65">
        <v>-8198.5</v>
      </c>
      <c r="V4188" s="65">
        <v>-20739.89</v>
      </c>
    </row>
    <row r="4189" spans="1:22" x14ac:dyDescent="0.25">
      <c r="A4189">
        <v>4173</v>
      </c>
      <c r="B4189" s="65">
        <v>40.78</v>
      </c>
      <c r="C4189" s="65">
        <v>327.54000000000002</v>
      </c>
      <c r="D4189" s="65">
        <v>14.09</v>
      </c>
      <c r="E4189" s="65">
        <v>217.56</v>
      </c>
      <c r="F4189" s="65">
        <v>3386.22</v>
      </c>
      <c r="G4189" s="65">
        <v>2656.52</v>
      </c>
      <c r="H4189" s="65">
        <v>9888.2000000000007</v>
      </c>
      <c r="I4189" s="65">
        <v>3219.12</v>
      </c>
      <c r="J4189" s="65">
        <v>2588.5100000000002</v>
      </c>
      <c r="K4189" s="65">
        <v>3347.43</v>
      </c>
      <c r="L4189" s="65">
        <v>-2562</v>
      </c>
      <c r="M4189" s="65">
        <v>-8009.7000000000007</v>
      </c>
      <c r="N4189" s="65">
        <v>8135.4000000000005</v>
      </c>
      <c r="O4189" s="65">
        <v>17561.599999999999</v>
      </c>
      <c r="P4189" s="65">
        <v>-40647.224999999999</v>
      </c>
      <c r="Q4189" s="65">
        <v>2955.8199999999997</v>
      </c>
      <c r="R4189" s="65">
        <v>-8937.1750000000011</v>
      </c>
      <c r="S4189" s="65">
        <v>-4522.88</v>
      </c>
      <c r="T4189" s="65">
        <v>-3769.68</v>
      </c>
      <c r="U4189" s="65">
        <v>-10609.96</v>
      </c>
      <c r="V4189" s="65">
        <v>-50405.799999999996</v>
      </c>
    </row>
    <row r="4190" spans="1:22" x14ac:dyDescent="0.25">
      <c r="A4190">
        <v>4174</v>
      </c>
      <c r="B4190" s="65">
        <v>40.722900000000003</v>
      </c>
      <c r="C4190" s="65">
        <v>308.77420000000001</v>
      </c>
      <c r="D4190" s="65">
        <v>13.917299999999999</v>
      </c>
      <c r="E4190" s="65">
        <v>221.93690000000001</v>
      </c>
      <c r="F4190" s="65">
        <v>3207.3645999999999</v>
      </c>
      <c r="G4190" s="65">
        <v>2684.4481999999998</v>
      </c>
      <c r="H4190" s="65">
        <v>9756.6432999999997</v>
      </c>
      <c r="I4190" s="65">
        <v>3168.9123</v>
      </c>
      <c r="J4190" s="65">
        <v>2567.0978</v>
      </c>
      <c r="K4190" s="65">
        <v>3314.3561</v>
      </c>
      <c r="L4190" s="65">
        <v>-2190.3000000000002</v>
      </c>
      <c r="M4190" s="65">
        <v>20138.7</v>
      </c>
      <c r="N4190" s="65">
        <v>14925.3</v>
      </c>
      <c r="O4190" s="65">
        <v>8806.2000000000007</v>
      </c>
      <c r="P4190" s="65">
        <v>4067.7250000000004</v>
      </c>
      <c r="Q4190" s="65">
        <v>-2629.16</v>
      </c>
      <c r="R4190" s="65">
        <v>-2359.1</v>
      </c>
      <c r="S4190" s="65">
        <v>498.05</v>
      </c>
      <c r="T4190" s="65">
        <v>-557.18999999999994</v>
      </c>
      <c r="U4190" s="65">
        <v>-3995.8599999999997</v>
      </c>
      <c r="V4190" s="65">
        <v>36704.364999999998</v>
      </c>
    </row>
    <row r="4191" spans="1:22" x14ac:dyDescent="0.25">
      <c r="A4191">
        <v>4175</v>
      </c>
      <c r="B4191" s="65">
        <v>42.02</v>
      </c>
      <c r="C4191" s="65">
        <v>321.06</v>
      </c>
      <c r="D4191" s="65">
        <v>14.37</v>
      </c>
      <c r="E4191" s="65">
        <v>233.95</v>
      </c>
      <c r="F4191" s="65">
        <v>3106.91</v>
      </c>
      <c r="G4191" s="65">
        <v>2703.21</v>
      </c>
      <c r="H4191" s="65">
        <v>10012.120000000001</v>
      </c>
      <c r="I4191" s="65">
        <v>3163.04</v>
      </c>
      <c r="J4191" s="65">
        <v>2572.91</v>
      </c>
      <c r="K4191" s="65">
        <v>3340.18</v>
      </c>
      <c r="L4191" s="65">
        <v>-11291</v>
      </c>
      <c r="M4191" s="65">
        <v>1708.8</v>
      </c>
      <c r="N4191" s="65">
        <v>-2632.5</v>
      </c>
      <c r="O4191" s="65">
        <v>-15215.400000000001</v>
      </c>
      <c r="P4191" s="65">
        <v>29182.600000000002</v>
      </c>
      <c r="Q4191" s="65">
        <v>-6381.82</v>
      </c>
      <c r="R4191" s="65">
        <v>-15133.035000000002</v>
      </c>
      <c r="S4191" s="65">
        <v>1085.51</v>
      </c>
      <c r="T4191" s="65">
        <v>-1429.3799999999999</v>
      </c>
      <c r="U4191" s="65">
        <v>-9160.9800000000014</v>
      </c>
      <c r="V4191" s="65">
        <v>-29267.205000000009</v>
      </c>
    </row>
    <row r="4192" spans="1:22" x14ac:dyDescent="0.25">
      <c r="A4192">
        <v>4176</v>
      </c>
      <c r="B4192" s="65">
        <v>40.001100000000001</v>
      </c>
      <c r="C4192" s="65">
        <v>314.24239999999998</v>
      </c>
      <c r="D4192" s="65">
        <v>13.756500000000001</v>
      </c>
      <c r="E4192" s="65">
        <v>225.80250000000001</v>
      </c>
      <c r="F4192" s="65">
        <v>3205.6336000000001</v>
      </c>
      <c r="G4192" s="65">
        <v>2745.6437999999998</v>
      </c>
      <c r="H4192" s="65">
        <v>9736.9624999999996</v>
      </c>
      <c r="I4192" s="65">
        <v>3135.3471</v>
      </c>
      <c r="J4192" s="65">
        <v>2598.9594000000002</v>
      </c>
      <c r="K4192" s="65">
        <v>3356.2001</v>
      </c>
      <c r="L4192" s="65">
        <v>2862.2999999999997</v>
      </c>
      <c r="M4192" s="65">
        <v>11936.4</v>
      </c>
      <c r="N4192" s="65">
        <v>21196.5</v>
      </c>
      <c r="O4192" s="65">
        <v>1075</v>
      </c>
      <c r="P4192" s="65">
        <v>4500.4749999999995</v>
      </c>
      <c r="Q4192" s="65">
        <v>-14868.279999999999</v>
      </c>
      <c r="R4192" s="65">
        <v>-1375.06</v>
      </c>
      <c r="S4192" s="65">
        <v>3854.5699999999997</v>
      </c>
      <c r="T4192" s="65">
        <v>-5336.43</v>
      </c>
      <c r="U4192" s="65">
        <v>-12364.66</v>
      </c>
      <c r="V4192" s="65">
        <v>11480.814999999995</v>
      </c>
    </row>
    <row r="4193" spans="1:22" x14ac:dyDescent="0.25">
      <c r="A4193">
        <v>4177</v>
      </c>
      <c r="B4193" s="65">
        <v>41.99</v>
      </c>
      <c r="C4193" s="65">
        <v>315.82</v>
      </c>
      <c r="D4193" s="65">
        <v>14.09</v>
      </c>
      <c r="E4193" s="65">
        <v>229.52</v>
      </c>
      <c r="F4193" s="65">
        <v>3180.43</v>
      </c>
      <c r="G4193" s="65">
        <v>2621.56</v>
      </c>
      <c r="H4193" s="65">
        <v>9394.76</v>
      </c>
      <c r="I4193" s="65">
        <v>3117.15</v>
      </c>
      <c r="J4193" s="65">
        <v>2594.8000000000002</v>
      </c>
      <c r="K4193" s="65">
        <v>3286.69</v>
      </c>
      <c r="L4193" s="65">
        <v>-11036.2</v>
      </c>
      <c r="M4193" s="65">
        <v>9570.15</v>
      </c>
      <c r="N4193" s="65">
        <v>8342.1</v>
      </c>
      <c r="O4193" s="65">
        <v>-6360</v>
      </c>
      <c r="P4193" s="65">
        <v>10802.125</v>
      </c>
      <c r="Q4193" s="65">
        <v>9948.0400000000009</v>
      </c>
      <c r="R4193" s="65">
        <v>15735.305</v>
      </c>
      <c r="S4193" s="65">
        <v>5673.85</v>
      </c>
      <c r="T4193" s="65">
        <v>-4712.9549999999999</v>
      </c>
      <c r="U4193" s="65">
        <v>1536.78</v>
      </c>
      <c r="V4193" s="65">
        <v>39499.195</v>
      </c>
    </row>
    <row r="4194" spans="1:22" x14ac:dyDescent="0.25">
      <c r="A4194">
        <v>4178</v>
      </c>
      <c r="B4194" s="65">
        <v>39.893500000000003</v>
      </c>
      <c r="C4194" s="65">
        <v>325.1497</v>
      </c>
      <c r="D4194" s="65">
        <v>14.4282</v>
      </c>
      <c r="E4194" s="65">
        <v>231.8921</v>
      </c>
      <c r="F4194" s="65">
        <v>3100.0444000000002</v>
      </c>
      <c r="G4194" s="65">
        <v>2711.047</v>
      </c>
      <c r="H4194" s="65">
        <v>9689.6375000000007</v>
      </c>
      <c r="I4194" s="65">
        <v>3148.2312000000002</v>
      </c>
      <c r="J4194" s="65">
        <v>2548.0666999999999</v>
      </c>
      <c r="K4194" s="65">
        <v>3322.6518000000001</v>
      </c>
      <c r="L4194" s="65">
        <v>3615.4999999999995</v>
      </c>
      <c r="M4194" s="65">
        <v>-4424.55</v>
      </c>
      <c r="N4194" s="65">
        <v>-4999.8</v>
      </c>
      <c r="O4194" s="65">
        <v>-11104.2</v>
      </c>
      <c r="P4194" s="65">
        <v>30897.774999999998</v>
      </c>
      <c r="Q4194" s="65">
        <v>-7948.92</v>
      </c>
      <c r="R4194" s="65">
        <v>991.18999999999994</v>
      </c>
      <c r="S4194" s="65">
        <v>2566.16</v>
      </c>
      <c r="T4194" s="65">
        <v>2297.4749999999999</v>
      </c>
      <c r="U4194" s="65">
        <v>-5655</v>
      </c>
      <c r="V4194" s="65">
        <v>6235.6299999999956</v>
      </c>
    </row>
    <row r="4195" spans="1:22" x14ac:dyDescent="0.25">
      <c r="A4195">
        <v>4179</v>
      </c>
      <c r="B4195" s="65">
        <v>39.49</v>
      </c>
      <c r="C4195" s="65">
        <v>314.14999999999998</v>
      </c>
      <c r="D4195" s="65">
        <v>14.04</v>
      </c>
      <c r="E4195" s="65">
        <v>232.42</v>
      </c>
      <c r="F4195" s="65">
        <v>3340.89</v>
      </c>
      <c r="G4195" s="65">
        <v>2695.03</v>
      </c>
      <c r="H4195" s="65">
        <v>9931.31</v>
      </c>
      <c r="I4195" s="65">
        <v>3186.38</v>
      </c>
      <c r="J4195" s="65">
        <v>2544.31</v>
      </c>
      <c r="K4195" s="65">
        <v>3314.78</v>
      </c>
      <c r="L4195" s="65">
        <v>6475</v>
      </c>
      <c r="M4195" s="65">
        <v>12081.750000000002</v>
      </c>
      <c r="N4195" s="65">
        <v>10311.6</v>
      </c>
      <c r="O4195" s="65">
        <v>-12167.199999999999</v>
      </c>
      <c r="P4195" s="65">
        <v>-29314.350000000002</v>
      </c>
      <c r="Q4195" s="65">
        <v>-4746.1799999999994</v>
      </c>
      <c r="R4195" s="65">
        <v>-11092.225</v>
      </c>
      <c r="S4195" s="65">
        <v>-1248.3599999999999</v>
      </c>
      <c r="T4195" s="65">
        <v>2860.8449999999998</v>
      </c>
      <c r="U4195" s="65">
        <v>-4080.42</v>
      </c>
      <c r="V4195" s="65">
        <v>-30919.54</v>
      </c>
    </row>
    <row r="4196" spans="1:22" x14ac:dyDescent="0.25">
      <c r="A4196">
        <v>4180</v>
      </c>
      <c r="B4196" s="65">
        <v>39.517600000000002</v>
      </c>
      <c r="C4196" s="65">
        <v>319.37389999999999</v>
      </c>
      <c r="D4196" s="65">
        <v>14.8767</v>
      </c>
      <c r="E4196" s="65">
        <v>226.66220000000001</v>
      </c>
      <c r="F4196" s="65">
        <v>3366.9789000000001</v>
      </c>
      <c r="G4196" s="65">
        <v>2739.1669999999999</v>
      </c>
      <c r="H4196" s="65">
        <v>9952.8786</v>
      </c>
      <c r="I4196" s="65">
        <v>3155.9987000000001</v>
      </c>
      <c r="J4196" s="65">
        <v>2545.7294000000002</v>
      </c>
      <c r="K4196" s="65">
        <v>3258.3633</v>
      </c>
      <c r="L4196" s="65">
        <v>6246.8</v>
      </c>
      <c r="M4196" s="65">
        <v>4239.1499999999996</v>
      </c>
      <c r="N4196" s="65">
        <v>-22491.3</v>
      </c>
      <c r="O4196" s="65">
        <v>-644.4</v>
      </c>
      <c r="P4196" s="65">
        <v>-35835.85</v>
      </c>
      <c r="Q4196" s="65">
        <v>-13572.919999999998</v>
      </c>
      <c r="R4196" s="65">
        <v>-12170.865</v>
      </c>
      <c r="S4196" s="65">
        <v>1789.41</v>
      </c>
      <c r="T4196" s="65">
        <v>2648.07</v>
      </c>
      <c r="U4196" s="65">
        <v>7202.7</v>
      </c>
      <c r="V4196" s="65">
        <v>-62589.204999999987</v>
      </c>
    </row>
    <row r="4197" spans="1:22" x14ac:dyDescent="0.25">
      <c r="A4197">
        <v>4181</v>
      </c>
      <c r="B4197" s="65">
        <v>40.700000000000003</v>
      </c>
      <c r="C4197" s="65">
        <v>319.14999999999998</v>
      </c>
      <c r="D4197" s="65">
        <v>14.15</v>
      </c>
      <c r="E4197" s="65">
        <v>217.54</v>
      </c>
      <c r="F4197" s="65">
        <v>3318.71</v>
      </c>
      <c r="G4197" s="65">
        <v>2648.55</v>
      </c>
      <c r="H4197" s="65">
        <v>9787.36</v>
      </c>
      <c r="I4197" s="65">
        <v>3118.96</v>
      </c>
      <c r="J4197" s="65">
        <v>2584.69</v>
      </c>
      <c r="K4197" s="65">
        <v>3303.75</v>
      </c>
      <c r="L4197" s="65">
        <v>-2052.4</v>
      </c>
      <c r="M4197" s="65">
        <v>4580.7</v>
      </c>
      <c r="N4197" s="65">
        <v>6017.7</v>
      </c>
      <c r="O4197" s="65">
        <v>17599.399999999998</v>
      </c>
      <c r="P4197" s="65">
        <v>-23769.200000000001</v>
      </c>
      <c r="Q4197" s="65">
        <v>4550.7199999999993</v>
      </c>
      <c r="R4197" s="65">
        <v>-3894.8549999999996</v>
      </c>
      <c r="S4197" s="65">
        <v>5493.18</v>
      </c>
      <c r="T4197" s="65">
        <v>-3196.2749999999996</v>
      </c>
      <c r="U4197" s="65">
        <v>-1874.4599999999998</v>
      </c>
      <c r="V4197" s="65">
        <v>3454.5099999999975</v>
      </c>
    </row>
    <row r="4198" spans="1:22" x14ac:dyDescent="0.25">
      <c r="A4198">
        <v>4182</v>
      </c>
      <c r="B4198" s="65">
        <v>40.72</v>
      </c>
      <c r="C4198" s="65">
        <v>334.60320000000002</v>
      </c>
      <c r="D4198" s="65">
        <v>14.3146</v>
      </c>
      <c r="E4198" s="65">
        <v>227.113</v>
      </c>
      <c r="F4198" s="65">
        <v>3229.6221</v>
      </c>
      <c r="G4198" s="65">
        <v>2686.1307999999999</v>
      </c>
      <c r="H4198" s="65">
        <v>10105.410400000001</v>
      </c>
      <c r="I4198" s="65">
        <v>3228.9861000000001</v>
      </c>
      <c r="J4198" s="65">
        <v>2563.1127999999999</v>
      </c>
      <c r="K4198" s="65">
        <v>3268.7325999999998</v>
      </c>
      <c r="L4198" s="65">
        <v>-2170</v>
      </c>
      <c r="M4198" s="65">
        <v>-18604.8</v>
      </c>
      <c r="N4198" s="65">
        <v>-569.4</v>
      </c>
      <c r="O4198" s="65">
        <v>-1546</v>
      </c>
      <c r="P4198" s="65">
        <v>-1496.65</v>
      </c>
      <c r="Q4198" s="65">
        <v>-2965.68</v>
      </c>
      <c r="R4198" s="65">
        <v>-19797.454999999998</v>
      </c>
      <c r="S4198" s="65">
        <v>-5509.33</v>
      </c>
      <c r="T4198" s="65">
        <v>40.559999999999995</v>
      </c>
      <c r="U4198" s="65">
        <v>5128.84</v>
      </c>
      <c r="V4198" s="65">
        <v>-47489.915000000008</v>
      </c>
    </row>
    <row r="4199" spans="1:22" x14ac:dyDescent="0.25">
      <c r="A4199">
        <v>4183</v>
      </c>
      <c r="B4199" s="65">
        <v>40.770000000000003</v>
      </c>
      <c r="C4199" s="65">
        <v>316.58999999999997</v>
      </c>
      <c r="D4199" s="65">
        <v>14.78</v>
      </c>
      <c r="E4199" s="65">
        <v>229.08</v>
      </c>
      <c r="F4199" s="65">
        <v>3347.76</v>
      </c>
      <c r="G4199" s="65">
        <v>2682.84</v>
      </c>
      <c r="H4199" s="65">
        <v>9396.98</v>
      </c>
      <c r="I4199" s="65">
        <v>3113.7</v>
      </c>
      <c r="J4199" s="65">
        <v>2537.67</v>
      </c>
      <c r="K4199" s="65">
        <v>3261.77</v>
      </c>
      <c r="L4199" s="65">
        <v>-2517.9</v>
      </c>
      <c r="M4199" s="65">
        <v>8414.1</v>
      </c>
      <c r="N4199" s="65">
        <v>-18638.099999999999</v>
      </c>
      <c r="O4199" s="65">
        <v>-5484</v>
      </c>
      <c r="P4199" s="65">
        <v>-31031.05</v>
      </c>
      <c r="Q4199" s="65">
        <v>-2306.7799999999997</v>
      </c>
      <c r="R4199" s="65">
        <v>15624.225000000002</v>
      </c>
      <c r="S4199" s="65">
        <v>6018.94</v>
      </c>
      <c r="T4199" s="65">
        <v>3857.1450000000004</v>
      </c>
      <c r="U4199" s="65">
        <v>6520.8600000000006</v>
      </c>
      <c r="V4199" s="65">
        <v>-19542.55999999999</v>
      </c>
    </row>
    <row r="4200" spans="1:22" x14ac:dyDescent="0.25">
      <c r="A4200">
        <v>4184</v>
      </c>
      <c r="B4200" s="65">
        <v>41.654400000000003</v>
      </c>
      <c r="C4200" s="65">
        <v>323.83260000000001</v>
      </c>
      <c r="D4200" s="65">
        <v>14.264699999999999</v>
      </c>
      <c r="E4200" s="65">
        <v>229.04130000000001</v>
      </c>
      <c r="F4200" s="65">
        <v>3199.3452000000002</v>
      </c>
      <c r="G4200" s="65">
        <v>2638.3923</v>
      </c>
      <c r="H4200" s="65">
        <v>9630.0825000000004</v>
      </c>
      <c r="I4200" s="65">
        <v>3201.5093000000002</v>
      </c>
      <c r="J4200" s="65">
        <v>2597.2539000000002</v>
      </c>
      <c r="K4200" s="65">
        <v>3346.7049000000002</v>
      </c>
      <c r="L4200" s="65">
        <v>-8710.7999999999993</v>
      </c>
      <c r="M4200" s="65">
        <v>-2448.9</v>
      </c>
      <c r="N4200" s="65">
        <v>1376.6999999999998</v>
      </c>
      <c r="O4200" s="65">
        <v>-5402.5999999999995</v>
      </c>
      <c r="P4200" s="65">
        <v>6072.5749999999998</v>
      </c>
      <c r="Q4200" s="65">
        <v>6582.02</v>
      </c>
      <c r="R4200" s="65">
        <v>3968.94</v>
      </c>
      <c r="S4200" s="65">
        <v>-2761.6499999999996</v>
      </c>
      <c r="T4200" s="65">
        <v>-5080.6049999999996</v>
      </c>
      <c r="U4200" s="65">
        <v>-10465.619999999999</v>
      </c>
      <c r="V4200" s="65">
        <v>-16869.939999999995</v>
      </c>
    </row>
    <row r="4201" spans="1:22" x14ac:dyDescent="0.25">
      <c r="A4201">
        <v>4185</v>
      </c>
      <c r="B4201" s="65">
        <v>41.38</v>
      </c>
      <c r="C4201" s="65">
        <v>315.52999999999997</v>
      </c>
      <c r="D4201" s="65">
        <v>14.3</v>
      </c>
      <c r="E4201" s="65">
        <v>229.16</v>
      </c>
      <c r="F4201" s="65">
        <v>3131.7</v>
      </c>
      <c r="G4201" s="65">
        <v>2678.96</v>
      </c>
      <c r="H4201" s="65">
        <v>9627.7999999999993</v>
      </c>
      <c r="I4201" s="65">
        <v>3179</v>
      </c>
      <c r="J4201" s="65">
        <v>2558.65</v>
      </c>
      <c r="K4201" s="65">
        <v>3277.45</v>
      </c>
      <c r="L4201" s="65">
        <v>-6795.6</v>
      </c>
      <c r="M4201" s="65">
        <v>10002.15</v>
      </c>
      <c r="N4201" s="65">
        <v>31.200000000000003</v>
      </c>
      <c r="O4201" s="65">
        <v>-5645.8</v>
      </c>
      <c r="P4201" s="65">
        <v>22983.225000000002</v>
      </c>
      <c r="Q4201" s="65">
        <v>-1531.2</v>
      </c>
      <c r="R4201" s="65">
        <v>4082.92</v>
      </c>
      <c r="S4201" s="65">
        <v>-510.64</v>
      </c>
      <c r="T4201" s="65">
        <v>710.2349999999999</v>
      </c>
      <c r="U4201" s="65">
        <v>3386.3599999999997</v>
      </c>
      <c r="V4201" s="65">
        <v>26712.850000000006</v>
      </c>
    </row>
    <row r="4202" spans="1:22" x14ac:dyDescent="0.25">
      <c r="A4202">
        <v>4186</v>
      </c>
      <c r="B4202" s="65">
        <v>40.315800000000003</v>
      </c>
      <c r="C4202" s="65">
        <v>325.1293</v>
      </c>
      <c r="D4202" s="65">
        <v>14.5298</v>
      </c>
      <c r="E4202" s="65">
        <v>207.84719999999999</v>
      </c>
      <c r="F4202" s="65">
        <v>3159.4847</v>
      </c>
      <c r="G4202" s="65">
        <v>2686.6314000000002</v>
      </c>
      <c r="H4202" s="65">
        <v>9819.1304999999993</v>
      </c>
      <c r="I4202" s="65">
        <v>3105.2718</v>
      </c>
      <c r="J4202" s="65">
        <v>2580.0752000000002</v>
      </c>
      <c r="K4202" s="65">
        <v>3177.2671</v>
      </c>
      <c r="L4202" s="65">
        <v>659.40000000000009</v>
      </c>
      <c r="M4202" s="65">
        <v>-4393.95</v>
      </c>
      <c r="N4202" s="65">
        <v>-8962.2000000000007</v>
      </c>
      <c r="O4202" s="65">
        <v>36985.599999999999</v>
      </c>
      <c r="P4202" s="65">
        <v>16037.7</v>
      </c>
      <c r="Q4202" s="65">
        <v>-3065.8</v>
      </c>
      <c r="R4202" s="65">
        <v>-5483.46</v>
      </c>
      <c r="S4202" s="65">
        <v>6862.0999999999995</v>
      </c>
      <c r="T4202" s="65">
        <v>-2503.8000000000002</v>
      </c>
      <c r="U4202" s="65">
        <v>23421.940000000002</v>
      </c>
      <c r="V4202" s="65">
        <v>59557.53</v>
      </c>
    </row>
    <row r="4203" spans="1:22" x14ac:dyDescent="0.25">
      <c r="A4203">
        <v>4187</v>
      </c>
      <c r="B4203" s="65">
        <v>40.06</v>
      </c>
      <c r="C4203" s="65">
        <v>322.23</v>
      </c>
      <c r="D4203" s="65">
        <v>14.34</v>
      </c>
      <c r="E4203" s="65">
        <v>229.34</v>
      </c>
      <c r="F4203" s="65">
        <v>3220.9</v>
      </c>
      <c r="G4203" s="65">
        <v>2635.68</v>
      </c>
      <c r="H4203" s="65">
        <v>9952.76</v>
      </c>
      <c r="I4203" s="65">
        <v>3163.3</v>
      </c>
      <c r="J4203" s="65">
        <v>2550.37</v>
      </c>
      <c r="K4203" s="65">
        <v>3319.94</v>
      </c>
      <c r="L4203" s="65">
        <v>2422</v>
      </c>
      <c r="M4203" s="65">
        <v>-43.8</v>
      </c>
      <c r="N4203" s="65">
        <v>-1513.2</v>
      </c>
      <c r="O4203" s="65">
        <v>-6004</v>
      </c>
      <c r="P4203" s="65">
        <v>682.92499999999995</v>
      </c>
      <c r="Q4203" s="65">
        <v>7124.92</v>
      </c>
      <c r="R4203" s="65">
        <v>-12165.07</v>
      </c>
      <c r="S4203" s="65">
        <v>1059.6299999999999</v>
      </c>
      <c r="T4203" s="65">
        <v>1951.6949999999999</v>
      </c>
      <c r="U4203" s="65">
        <v>-5112.8599999999997</v>
      </c>
      <c r="V4203" s="65">
        <v>-11597.759999999998</v>
      </c>
    </row>
    <row r="4204" spans="1:22" x14ac:dyDescent="0.25">
      <c r="A4204">
        <v>4188</v>
      </c>
      <c r="B4204" s="65">
        <v>41.819299999999998</v>
      </c>
      <c r="C4204" s="65">
        <v>321.37799999999999</v>
      </c>
      <c r="D4204" s="65">
        <v>14.0098</v>
      </c>
      <c r="E4204" s="65">
        <v>233.83240000000001</v>
      </c>
      <c r="F4204" s="65">
        <v>3073.9791</v>
      </c>
      <c r="G4204" s="65">
        <v>2639.8263000000002</v>
      </c>
      <c r="H4204" s="65">
        <v>9641.8806000000004</v>
      </c>
      <c r="I4204" s="65">
        <v>3204.4027999999998</v>
      </c>
      <c r="J4204" s="65">
        <v>2604.3602999999998</v>
      </c>
      <c r="K4204" s="65">
        <v>3271.8631999999998</v>
      </c>
      <c r="L4204" s="65">
        <v>-9865.1</v>
      </c>
      <c r="M4204" s="65">
        <v>1233</v>
      </c>
      <c r="N4204" s="65">
        <v>11317.800000000001</v>
      </c>
      <c r="O4204" s="65">
        <v>-14984.8</v>
      </c>
      <c r="P4204" s="65">
        <v>37414.1</v>
      </c>
      <c r="Q4204" s="65">
        <v>6295.2199999999993</v>
      </c>
      <c r="R4204" s="65">
        <v>3379.0349999999999</v>
      </c>
      <c r="S4204" s="65">
        <v>-3051</v>
      </c>
      <c r="T4204" s="65">
        <v>-6146.5649999999996</v>
      </c>
      <c r="U4204" s="65">
        <v>4502.72</v>
      </c>
      <c r="V4204" s="65">
        <v>30094.410000000007</v>
      </c>
    </row>
    <row r="4205" spans="1:22" x14ac:dyDescent="0.25">
      <c r="A4205">
        <v>4189</v>
      </c>
      <c r="B4205" s="65">
        <v>39.340000000000003</v>
      </c>
      <c r="C4205" s="65">
        <v>333.51</v>
      </c>
      <c r="D4205" s="65">
        <v>14.25</v>
      </c>
      <c r="E4205" s="65">
        <v>221.03</v>
      </c>
      <c r="F4205" s="65">
        <v>3249.17</v>
      </c>
      <c r="G4205" s="65">
        <v>2622.64</v>
      </c>
      <c r="H4205" s="65">
        <v>9951.84</v>
      </c>
      <c r="I4205" s="65">
        <v>3172.51</v>
      </c>
      <c r="J4205" s="65">
        <v>2529.9</v>
      </c>
      <c r="K4205" s="65">
        <v>3289.46</v>
      </c>
      <c r="L4205" s="65">
        <v>7480.2</v>
      </c>
      <c r="M4205" s="65">
        <v>-16960.8</v>
      </c>
      <c r="N4205" s="65">
        <v>1914.8999999999999</v>
      </c>
      <c r="O4205" s="65">
        <v>10616.199999999999</v>
      </c>
      <c r="P4205" s="65">
        <v>-6384.6749999999993</v>
      </c>
      <c r="Q4205" s="65">
        <v>9732.9599999999991</v>
      </c>
      <c r="R4205" s="65">
        <v>-12118.845000000001</v>
      </c>
      <c r="S4205" s="65">
        <v>138.08000000000001</v>
      </c>
      <c r="T4205" s="65">
        <v>5022.375</v>
      </c>
      <c r="U4205" s="65">
        <v>983.46</v>
      </c>
      <c r="V4205" s="65">
        <v>423.85499999999865</v>
      </c>
    </row>
    <row r="4206" spans="1:22" x14ac:dyDescent="0.25">
      <c r="A4206">
        <v>4190</v>
      </c>
      <c r="B4206" s="65">
        <v>42.055399999999999</v>
      </c>
      <c r="C4206" s="65">
        <v>321.96179999999998</v>
      </c>
      <c r="D4206" s="65">
        <v>14.2057</v>
      </c>
      <c r="E4206" s="65">
        <v>230.8252</v>
      </c>
      <c r="F4206" s="65">
        <v>3084.7597999999998</v>
      </c>
      <c r="G4206" s="65">
        <v>2666.2530000000002</v>
      </c>
      <c r="H4206" s="65">
        <v>9580.5568000000003</v>
      </c>
      <c r="I4206" s="65">
        <v>3211.4582</v>
      </c>
      <c r="J4206" s="65">
        <v>2555.7548999999999</v>
      </c>
      <c r="K4206" s="65">
        <v>3271.2249000000002</v>
      </c>
      <c r="L4206" s="65">
        <v>-11517.8</v>
      </c>
      <c r="M4206" s="65">
        <v>357.3</v>
      </c>
      <c r="N4206" s="65">
        <v>3677.7</v>
      </c>
      <c r="O4206" s="65">
        <v>-8970.4</v>
      </c>
      <c r="P4206" s="65">
        <v>34718.924999999996</v>
      </c>
      <c r="Q4206" s="65">
        <v>1009.8800000000001</v>
      </c>
      <c r="R4206" s="65">
        <v>6445.2250000000004</v>
      </c>
      <c r="S4206" s="65">
        <v>-3756.5399999999995</v>
      </c>
      <c r="T4206" s="65">
        <v>1144.2450000000001</v>
      </c>
      <c r="U4206" s="65">
        <v>4630.38</v>
      </c>
      <c r="V4206" s="65">
        <v>27738.914999999994</v>
      </c>
    </row>
    <row r="4207" spans="1:22" x14ac:dyDescent="0.25">
      <c r="A4207">
        <v>4191</v>
      </c>
      <c r="B4207" s="65">
        <v>41.22</v>
      </c>
      <c r="C4207" s="65">
        <v>329.65</v>
      </c>
      <c r="D4207" s="65">
        <v>14.51</v>
      </c>
      <c r="E4207" s="65">
        <v>234.04</v>
      </c>
      <c r="F4207" s="65">
        <v>3259.77</v>
      </c>
      <c r="G4207" s="65">
        <v>2730.38</v>
      </c>
      <c r="H4207" s="65">
        <v>9715.36</v>
      </c>
      <c r="I4207" s="65">
        <v>3176.77</v>
      </c>
      <c r="J4207" s="65">
        <v>2585.12</v>
      </c>
      <c r="K4207" s="65">
        <v>3387.09</v>
      </c>
      <c r="L4207" s="65">
        <v>-5652.5</v>
      </c>
      <c r="M4207" s="65">
        <v>-11179.199999999999</v>
      </c>
      <c r="N4207" s="65">
        <v>-8182.2</v>
      </c>
      <c r="O4207" s="65">
        <v>-15409</v>
      </c>
      <c r="P4207" s="65">
        <v>-9032.4500000000007</v>
      </c>
      <c r="Q4207" s="65">
        <v>-11814.84</v>
      </c>
      <c r="R4207" s="65">
        <v>-294.77500000000003</v>
      </c>
      <c r="S4207" s="65">
        <v>-287.48999999999995</v>
      </c>
      <c r="T4207" s="65">
        <v>-3259.9500000000003</v>
      </c>
      <c r="U4207" s="65">
        <v>-18543.400000000001</v>
      </c>
      <c r="V4207" s="65">
        <v>-83655.804999999993</v>
      </c>
    </row>
    <row r="4208" spans="1:22" x14ac:dyDescent="0.25">
      <c r="A4208">
        <v>4192</v>
      </c>
      <c r="B4208" s="65">
        <v>40.394399999999997</v>
      </c>
      <c r="C4208" s="65">
        <v>318.78699999999998</v>
      </c>
      <c r="D4208" s="65">
        <v>13.787599999999999</v>
      </c>
      <c r="E4208" s="65">
        <v>223.70699999999999</v>
      </c>
      <c r="F4208" s="65">
        <v>3196.7918</v>
      </c>
      <c r="G4208" s="65">
        <v>2597.4879999999998</v>
      </c>
      <c r="H4208" s="65">
        <v>10023.4499</v>
      </c>
      <c r="I4208" s="65">
        <v>3210.415</v>
      </c>
      <c r="J4208" s="65">
        <v>2597.9241999999999</v>
      </c>
      <c r="K4208" s="65">
        <v>3314.2289999999998</v>
      </c>
      <c r="L4208" s="65">
        <v>109.19999999999999</v>
      </c>
      <c r="M4208" s="65">
        <v>5119.5</v>
      </c>
      <c r="N4208" s="65">
        <v>19983.599999999999</v>
      </c>
      <c r="O4208" s="65">
        <v>5266</v>
      </c>
      <c r="P4208" s="65">
        <v>6710.9249999999993</v>
      </c>
      <c r="Q4208" s="65">
        <v>14762.880000000001</v>
      </c>
      <c r="R4208" s="65">
        <v>-15699.43</v>
      </c>
      <c r="S4208" s="65">
        <v>-3652.22</v>
      </c>
      <c r="T4208" s="65">
        <v>-5181.1499999999996</v>
      </c>
      <c r="U4208" s="65">
        <v>-3970.44</v>
      </c>
      <c r="V4208" s="65">
        <v>23448.864999999994</v>
      </c>
    </row>
    <row r="4209" spans="1:22" x14ac:dyDescent="0.25">
      <c r="A4209">
        <v>4193</v>
      </c>
      <c r="B4209" s="65">
        <v>41.2</v>
      </c>
      <c r="C4209" s="65">
        <v>337.3</v>
      </c>
      <c r="D4209" s="65">
        <v>14.01</v>
      </c>
      <c r="E4209" s="65">
        <v>220.01</v>
      </c>
      <c r="F4209" s="65">
        <v>3307.61</v>
      </c>
      <c r="G4209" s="65">
        <v>2647.97</v>
      </c>
      <c r="H4209" s="65">
        <v>9916.91</v>
      </c>
      <c r="I4209" s="65">
        <v>3153.03</v>
      </c>
      <c r="J4209" s="65">
        <v>2549.2199999999998</v>
      </c>
      <c r="K4209" s="65">
        <v>3259.97</v>
      </c>
      <c r="L4209" s="65">
        <v>-5544</v>
      </c>
      <c r="M4209" s="65">
        <v>-22655.7</v>
      </c>
      <c r="N4209" s="65">
        <v>11278.800000000001</v>
      </c>
      <c r="O4209" s="65">
        <v>12665.4</v>
      </c>
      <c r="P4209" s="65">
        <v>-20993.324999999997</v>
      </c>
      <c r="Q4209" s="65">
        <v>4666.24</v>
      </c>
      <c r="R4209" s="65">
        <v>-10372.68</v>
      </c>
      <c r="S4209" s="65">
        <v>2085.9699999999998</v>
      </c>
      <c r="T4209" s="65">
        <v>2124.63</v>
      </c>
      <c r="U4209" s="65">
        <v>6880.74</v>
      </c>
      <c r="V4209" s="65">
        <v>-19863.924999999996</v>
      </c>
    </row>
    <row r="4210" spans="1:22" x14ac:dyDescent="0.25">
      <c r="A4210">
        <v>4194</v>
      </c>
      <c r="B4210" s="65">
        <v>40.0867</v>
      </c>
      <c r="C4210" s="65">
        <v>320.9323</v>
      </c>
      <c r="D4210" s="65">
        <v>14.116099999999999</v>
      </c>
      <c r="E4210" s="65">
        <v>217.49860000000001</v>
      </c>
      <c r="F4210" s="65">
        <v>3142.2231000000002</v>
      </c>
      <c r="G4210" s="65">
        <v>2753.2701999999999</v>
      </c>
      <c r="H4210" s="65">
        <v>9276.2153999999991</v>
      </c>
      <c r="I4210" s="65">
        <v>3158.9376999999999</v>
      </c>
      <c r="J4210" s="65">
        <v>2525.0664999999999</v>
      </c>
      <c r="K4210" s="65">
        <v>3308.6401000000001</v>
      </c>
      <c r="L4210" s="65">
        <v>2263.1</v>
      </c>
      <c r="M4210" s="65">
        <v>1901.5500000000002</v>
      </c>
      <c r="N4210" s="65">
        <v>7172.1</v>
      </c>
      <c r="O4210" s="65">
        <v>17682.8</v>
      </c>
      <c r="P4210" s="65">
        <v>20353.100000000002</v>
      </c>
      <c r="Q4210" s="65">
        <v>-16393.559999999998</v>
      </c>
      <c r="R4210" s="65">
        <v>21662.295000000002</v>
      </c>
      <c r="S4210" s="65">
        <v>1495.51</v>
      </c>
      <c r="T4210" s="65">
        <v>5747.5049999999992</v>
      </c>
      <c r="U4210" s="65">
        <v>-2852.66</v>
      </c>
      <c r="V4210" s="65">
        <v>59031.740000000005</v>
      </c>
    </row>
    <row r="4211" spans="1:22" x14ac:dyDescent="0.25">
      <c r="A4211">
        <v>4195</v>
      </c>
      <c r="B4211" s="65">
        <v>39.19</v>
      </c>
      <c r="C4211" s="65">
        <v>328.44</v>
      </c>
      <c r="D4211" s="65">
        <v>14.58</v>
      </c>
      <c r="E4211" s="65">
        <v>229.39</v>
      </c>
      <c r="F4211" s="65">
        <v>3385.44</v>
      </c>
      <c r="G4211" s="65">
        <v>2757.13</v>
      </c>
      <c r="H4211" s="65">
        <v>10096.98</v>
      </c>
      <c r="I4211" s="65">
        <v>3259.22</v>
      </c>
      <c r="J4211" s="65">
        <v>2586.39</v>
      </c>
      <c r="K4211" s="65">
        <v>3342.81</v>
      </c>
      <c r="L4211" s="65">
        <v>8554.6999999999989</v>
      </c>
      <c r="M4211" s="65">
        <v>-9357.75</v>
      </c>
      <c r="N4211" s="65">
        <v>-11040.900000000001</v>
      </c>
      <c r="O4211" s="65">
        <v>-6091.8</v>
      </c>
      <c r="P4211" s="65">
        <v>-40450.35</v>
      </c>
      <c r="Q4211" s="65">
        <v>-17165.36</v>
      </c>
      <c r="R4211" s="65">
        <v>-19376.02</v>
      </c>
      <c r="S4211" s="65">
        <v>-8532.43</v>
      </c>
      <c r="T4211" s="65">
        <v>-3451.2750000000001</v>
      </c>
      <c r="U4211" s="65">
        <v>-9686</v>
      </c>
      <c r="V4211" s="65">
        <v>-116597.185</v>
      </c>
    </row>
    <row r="4212" spans="1:22" x14ac:dyDescent="0.25">
      <c r="A4212">
        <v>4196</v>
      </c>
      <c r="B4212" s="65">
        <v>40.373399999999997</v>
      </c>
      <c r="C4212" s="65">
        <v>323.37419999999997</v>
      </c>
      <c r="D4212" s="65">
        <v>14.0799</v>
      </c>
      <c r="E4212" s="65">
        <v>227.42949999999999</v>
      </c>
      <c r="F4212" s="65">
        <v>3219.5475999999999</v>
      </c>
      <c r="G4212" s="65">
        <v>2721.3935000000001</v>
      </c>
      <c r="H4212" s="65">
        <v>10343.548000000001</v>
      </c>
      <c r="I4212" s="65">
        <v>3196.8604999999998</v>
      </c>
      <c r="J4212" s="65">
        <v>2554.9337999999998</v>
      </c>
      <c r="K4212" s="65">
        <v>3340.1673999999998</v>
      </c>
      <c r="L4212" s="65">
        <v>256.2</v>
      </c>
      <c r="M4212" s="65">
        <v>-1761.3</v>
      </c>
      <c r="N4212" s="65">
        <v>8583.9</v>
      </c>
      <c r="O4212" s="65">
        <v>-2179</v>
      </c>
      <c r="P4212" s="65">
        <v>1021.975</v>
      </c>
      <c r="Q4212" s="65">
        <v>-10018.219999999999</v>
      </c>
      <c r="R4212" s="65">
        <v>-31704.334999999999</v>
      </c>
      <c r="S4212" s="65">
        <v>-2296.77</v>
      </c>
      <c r="T4212" s="65">
        <v>1267.4100000000001</v>
      </c>
      <c r="U4212" s="65">
        <v>-9158.119999999999</v>
      </c>
      <c r="V4212" s="65">
        <v>-45988.259999999995</v>
      </c>
    </row>
    <row r="4213" spans="1:22" x14ac:dyDescent="0.25">
      <c r="A4213">
        <v>4197</v>
      </c>
      <c r="B4213" s="65">
        <v>41.95</v>
      </c>
      <c r="C4213" s="65">
        <v>319.12</v>
      </c>
      <c r="D4213" s="65">
        <v>14.02</v>
      </c>
      <c r="E4213" s="65">
        <v>231.31</v>
      </c>
      <c r="F4213" s="65">
        <v>3284.54</v>
      </c>
      <c r="G4213" s="65">
        <v>2661.76</v>
      </c>
      <c r="H4213" s="65">
        <v>9947.2199999999993</v>
      </c>
      <c r="I4213" s="65">
        <v>3164.79</v>
      </c>
      <c r="J4213" s="65">
        <v>2470.0700000000002</v>
      </c>
      <c r="K4213" s="65">
        <v>3361.64</v>
      </c>
      <c r="L4213" s="65">
        <v>-10764.6</v>
      </c>
      <c r="M4213" s="65">
        <v>4622.25</v>
      </c>
      <c r="N4213" s="65">
        <v>10845.9</v>
      </c>
      <c r="O4213" s="65">
        <v>-9948</v>
      </c>
      <c r="P4213" s="65">
        <v>-15226.875</v>
      </c>
      <c r="Q4213" s="65">
        <v>1907.52</v>
      </c>
      <c r="R4213" s="65">
        <v>-11888.155000000001</v>
      </c>
      <c r="S4213" s="65">
        <v>910.42000000000007</v>
      </c>
      <c r="T4213" s="65">
        <v>13996.83</v>
      </c>
      <c r="U4213" s="65">
        <v>-13451.939999999999</v>
      </c>
      <c r="V4213" s="65">
        <v>-28996.65</v>
      </c>
    </row>
    <row r="4214" spans="1:22" x14ac:dyDescent="0.25">
      <c r="A4214">
        <v>4198</v>
      </c>
      <c r="B4214" s="65">
        <v>40.701900000000002</v>
      </c>
      <c r="C4214" s="65">
        <v>322.1078</v>
      </c>
      <c r="D4214" s="65">
        <v>14.194000000000001</v>
      </c>
      <c r="E4214" s="65">
        <v>227.512</v>
      </c>
      <c r="F4214" s="65">
        <v>3170.7132999999999</v>
      </c>
      <c r="G4214" s="65">
        <v>2664.0455999999999</v>
      </c>
      <c r="H4214" s="65">
        <v>9301.2039000000004</v>
      </c>
      <c r="I4214" s="65">
        <v>3138.0187999999998</v>
      </c>
      <c r="J4214" s="65">
        <v>2563.2806</v>
      </c>
      <c r="K4214" s="65">
        <v>3314.3800999999999</v>
      </c>
      <c r="L4214" s="65">
        <v>-2043.3</v>
      </c>
      <c r="M4214" s="65">
        <v>138.30000000000001</v>
      </c>
      <c r="N4214" s="65">
        <v>4134</v>
      </c>
      <c r="O4214" s="65">
        <v>-2344</v>
      </c>
      <c r="P4214" s="65">
        <v>13230.55</v>
      </c>
      <c r="Q4214" s="65">
        <v>1451.3600000000001</v>
      </c>
      <c r="R4214" s="65">
        <v>20412.870000000003</v>
      </c>
      <c r="S4214" s="65">
        <v>3587.4</v>
      </c>
      <c r="T4214" s="65">
        <v>15.389999999999999</v>
      </c>
      <c r="U4214" s="65">
        <v>-4000.66</v>
      </c>
      <c r="V4214" s="65">
        <v>34581.910000000003</v>
      </c>
    </row>
    <row r="4215" spans="1:22" x14ac:dyDescent="0.25">
      <c r="A4215">
        <v>4199</v>
      </c>
      <c r="B4215" s="65">
        <v>40.729999999999997</v>
      </c>
      <c r="C4215" s="65">
        <v>315.27</v>
      </c>
      <c r="D4215" s="65">
        <v>14.39</v>
      </c>
      <c r="E4215" s="65">
        <v>222.57</v>
      </c>
      <c r="F4215" s="65">
        <v>3138.72</v>
      </c>
      <c r="G4215" s="65">
        <v>2637.78</v>
      </c>
      <c r="H4215" s="65">
        <v>10064.41</v>
      </c>
      <c r="I4215" s="65">
        <v>3197.98</v>
      </c>
      <c r="J4215" s="65">
        <v>2568.25</v>
      </c>
      <c r="K4215" s="65">
        <v>3292.64</v>
      </c>
      <c r="L4215" s="65">
        <v>-2245.6</v>
      </c>
      <c r="M4215" s="65">
        <v>10388.699999999999</v>
      </c>
      <c r="N4215" s="65">
        <v>-3315.0000000000005</v>
      </c>
      <c r="O4215" s="65">
        <v>7547.7999999999993</v>
      </c>
      <c r="P4215" s="65">
        <v>21229.649999999998</v>
      </c>
      <c r="Q4215" s="65">
        <v>6704.44</v>
      </c>
      <c r="R4215" s="65">
        <v>-17747.294999999998</v>
      </c>
      <c r="S4215" s="65">
        <v>-2408.5</v>
      </c>
      <c r="T4215" s="65">
        <v>-730.68</v>
      </c>
      <c r="U4215" s="65">
        <v>346.53999999999996</v>
      </c>
      <c r="V4215" s="65">
        <v>19770.055</v>
      </c>
    </row>
    <row r="4216" spans="1:22" x14ac:dyDescent="0.25">
      <c r="A4216">
        <v>4200</v>
      </c>
      <c r="B4216" s="65">
        <v>39.8337</v>
      </c>
      <c r="C4216" s="65">
        <v>319.351</v>
      </c>
      <c r="D4216" s="65">
        <v>14.398199999999999</v>
      </c>
      <c r="E4216" s="65">
        <v>233.0822</v>
      </c>
      <c r="F4216" s="65">
        <v>3156.4641000000001</v>
      </c>
      <c r="G4216" s="65">
        <v>2619.7597999999998</v>
      </c>
      <c r="H4216" s="65">
        <v>9303.4997999999996</v>
      </c>
      <c r="I4216" s="65">
        <v>3107.6738</v>
      </c>
      <c r="J4216" s="65">
        <v>2510.4722000000002</v>
      </c>
      <c r="K4216" s="65">
        <v>3361.7134000000001</v>
      </c>
      <c r="L4216" s="65">
        <v>4034.1000000000004</v>
      </c>
      <c r="M4216" s="65">
        <v>4273.5</v>
      </c>
      <c r="N4216" s="65">
        <v>-3829.7999999999997</v>
      </c>
      <c r="O4216" s="65">
        <v>-13484.400000000001</v>
      </c>
      <c r="P4216" s="65">
        <v>16792.850000000002</v>
      </c>
      <c r="Q4216" s="65">
        <v>10308.52</v>
      </c>
      <c r="R4216" s="65">
        <v>20298.075000000001</v>
      </c>
      <c r="S4216" s="65">
        <v>6621.9</v>
      </c>
      <c r="T4216" s="65">
        <v>7936.6500000000005</v>
      </c>
      <c r="U4216" s="65">
        <v>-13467.320000000002</v>
      </c>
      <c r="V4216" s="65">
        <v>39484.075000000004</v>
      </c>
    </row>
    <row r="4217" spans="1:22" x14ac:dyDescent="0.25">
      <c r="A4217">
        <v>4201</v>
      </c>
      <c r="B4217" s="65">
        <v>39.950000000000003</v>
      </c>
      <c r="C4217" s="65">
        <v>326.45</v>
      </c>
      <c r="D4217" s="65">
        <v>13.94</v>
      </c>
      <c r="E4217" s="65">
        <v>212.78</v>
      </c>
      <c r="F4217" s="65">
        <v>3206.32</v>
      </c>
      <c r="G4217" s="65">
        <v>2718.7</v>
      </c>
      <c r="H4217" s="65">
        <v>9663.1200000000008</v>
      </c>
      <c r="I4217" s="65">
        <v>3204.14</v>
      </c>
      <c r="J4217" s="65">
        <v>2545.6799999999998</v>
      </c>
      <c r="K4217" s="65">
        <v>3301.32</v>
      </c>
      <c r="L4217" s="65">
        <v>3214.4</v>
      </c>
      <c r="M4217" s="65">
        <v>-6378.9000000000005</v>
      </c>
      <c r="N4217" s="65">
        <v>14032.2</v>
      </c>
      <c r="O4217" s="65">
        <v>27110.600000000002</v>
      </c>
      <c r="P4217" s="65">
        <v>4329.3249999999998</v>
      </c>
      <c r="Q4217" s="65">
        <v>-9478.84</v>
      </c>
      <c r="R4217" s="65">
        <v>2317.2000000000003</v>
      </c>
      <c r="S4217" s="65">
        <v>-3024.41</v>
      </c>
      <c r="T4217" s="65">
        <v>2654.8199999999997</v>
      </c>
      <c r="U4217" s="65">
        <v>-1388.3</v>
      </c>
      <c r="V4217" s="65">
        <v>33388.095000000001</v>
      </c>
    </row>
    <row r="4218" spans="1:22" x14ac:dyDescent="0.25">
      <c r="A4218">
        <v>4202</v>
      </c>
      <c r="B4218" s="65">
        <v>41.5443</v>
      </c>
      <c r="C4218" s="65">
        <v>327.93720000000002</v>
      </c>
      <c r="D4218" s="65">
        <v>14.147600000000001</v>
      </c>
      <c r="E4218" s="65">
        <v>223.2988</v>
      </c>
      <c r="F4218" s="65">
        <v>3255.4495000000002</v>
      </c>
      <c r="G4218" s="65">
        <v>2710.884</v>
      </c>
      <c r="H4218" s="65">
        <v>9977.8166000000001</v>
      </c>
      <c r="I4218" s="65">
        <v>3219.9119999999998</v>
      </c>
      <c r="J4218" s="65">
        <v>2593.5092</v>
      </c>
      <c r="K4218" s="65">
        <v>3316.6307000000002</v>
      </c>
      <c r="L4218" s="65">
        <v>-7940.1</v>
      </c>
      <c r="M4218" s="65">
        <v>-8605.7999999999993</v>
      </c>
      <c r="N4218" s="65">
        <v>5943.6</v>
      </c>
      <c r="O4218" s="65">
        <v>6082.4</v>
      </c>
      <c r="P4218" s="65">
        <v>-7953.5</v>
      </c>
      <c r="Q4218" s="65">
        <v>-7916.3200000000006</v>
      </c>
      <c r="R4218" s="65">
        <v>-13417.764999999999</v>
      </c>
      <c r="S4218" s="65">
        <v>-4601.92</v>
      </c>
      <c r="T4218" s="65">
        <v>-4518.9000000000005</v>
      </c>
      <c r="U4218" s="65">
        <v>-4450.7800000000007</v>
      </c>
      <c r="V4218" s="65">
        <v>-47379.084999999999</v>
      </c>
    </row>
    <row r="4219" spans="1:22" x14ac:dyDescent="0.25">
      <c r="A4219">
        <v>4203</v>
      </c>
      <c r="B4219" s="65">
        <v>40.700000000000003</v>
      </c>
      <c r="C4219" s="65">
        <v>324.58</v>
      </c>
      <c r="D4219" s="65">
        <v>14.43</v>
      </c>
      <c r="E4219" s="65">
        <v>225.21</v>
      </c>
      <c r="F4219" s="65">
        <v>3238.55</v>
      </c>
      <c r="G4219" s="65">
        <v>2697.83</v>
      </c>
      <c r="H4219" s="65">
        <v>9908.2999999999993</v>
      </c>
      <c r="I4219" s="65">
        <v>3116.46</v>
      </c>
      <c r="J4219" s="65">
        <v>2564.25</v>
      </c>
      <c r="K4219" s="65">
        <v>3325.67</v>
      </c>
      <c r="L4219" s="65">
        <v>-1998.4999999999998</v>
      </c>
      <c r="M4219" s="65">
        <v>-3563.7</v>
      </c>
      <c r="N4219" s="65">
        <v>-5233.8</v>
      </c>
      <c r="O4219" s="65">
        <v>2263.6</v>
      </c>
      <c r="P4219" s="65">
        <v>-3729.6</v>
      </c>
      <c r="Q4219" s="65">
        <v>-5304.62</v>
      </c>
      <c r="R4219" s="65">
        <v>-9942.15</v>
      </c>
      <c r="S4219" s="65">
        <v>5743.7300000000005</v>
      </c>
      <c r="T4219" s="65">
        <v>-129.94499999999999</v>
      </c>
      <c r="U4219" s="65">
        <v>-6259.38</v>
      </c>
      <c r="V4219" s="65">
        <v>-28154.364999999998</v>
      </c>
    </row>
    <row r="4220" spans="1:22" x14ac:dyDescent="0.25">
      <c r="A4220">
        <v>4204</v>
      </c>
      <c r="B4220" s="65">
        <v>39.728099999999998</v>
      </c>
      <c r="C4220" s="65">
        <v>332.42</v>
      </c>
      <c r="D4220" s="65">
        <v>14.4556</v>
      </c>
      <c r="E4220" s="65">
        <v>236.298</v>
      </c>
      <c r="F4220" s="65">
        <v>3430.2896000000001</v>
      </c>
      <c r="G4220" s="65">
        <v>2707.7566000000002</v>
      </c>
      <c r="H4220" s="65">
        <v>9792.1129000000001</v>
      </c>
      <c r="I4220" s="65">
        <v>3198.0749000000001</v>
      </c>
      <c r="J4220" s="65">
        <v>2547.0958999999998</v>
      </c>
      <c r="K4220" s="65">
        <v>3289.7211000000002</v>
      </c>
      <c r="L4220" s="65">
        <v>4773.2999999999993</v>
      </c>
      <c r="M4220" s="65">
        <v>-15330.000000000002</v>
      </c>
      <c r="N4220" s="65">
        <v>-6068.4</v>
      </c>
      <c r="O4220" s="65">
        <v>-19916</v>
      </c>
      <c r="P4220" s="65">
        <v>-51663.525000000001</v>
      </c>
      <c r="Q4220" s="65">
        <v>-7290.84</v>
      </c>
      <c r="R4220" s="65">
        <v>-4132.58</v>
      </c>
      <c r="S4220" s="65">
        <v>-2418.21</v>
      </c>
      <c r="T4220" s="65">
        <v>2443.0949999999998</v>
      </c>
      <c r="U4220" s="65">
        <v>931.1400000000001</v>
      </c>
      <c r="V4220" s="65">
        <v>-98672.02</v>
      </c>
    </row>
    <row r="4221" spans="1:22" x14ac:dyDescent="0.25">
      <c r="A4221">
        <v>4205</v>
      </c>
      <c r="B4221" s="65">
        <v>42.01</v>
      </c>
      <c r="C4221" s="65">
        <v>315.88</v>
      </c>
      <c r="D4221" s="65">
        <v>14.35</v>
      </c>
      <c r="E4221" s="65">
        <v>224.5</v>
      </c>
      <c r="F4221" s="65">
        <v>3037.2</v>
      </c>
      <c r="G4221" s="65">
        <v>2648.78</v>
      </c>
      <c r="H4221" s="65">
        <v>9675.7999999999993</v>
      </c>
      <c r="I4221" s="65">
        <v>3229.46</v>
      </c>
      <c r="J4221" s="65">
        <v>2502.1799999999998</v>
      </c>
      <c r="K4221" s="65">
        <v>3330.5</v>
      </c>
      <c r="L4221" s="65">
        <v>-11190.2</v>
      </c>
      <c r="M4221" s="65">
        <v>9474.4500000000007</v>
      </c>
      <c r="N4221" s="65">
        <v>-2133.2999999999997</v>
      </c>
      <c r="O4221" s="65">
        <v>3687.8</v>
      </c>
      <c r="P4221" s="65">
        <v>46609.274999999994</v>
      </c>
      <c r="Q4221" s="65">
        <v>4504.5</v>
      </c>
      <c r="R4221" s="65">
        <v>1683.1</v>
      </c>
      <c r="S4221" s="65">
        <v>-5556.81</v>
      </c>
      <c r="T4221" s="65">
        <v>9180.7950000000001</v>
      </c>
      <c r="U4221" s="65">
        <v>-7224.0399999999991</v>
      </c>
      <c r="V4221" s="65">
        <v>49035.569999999992</v>
      </c>
    </row>
    <row r="4222" spans="1:22" x14ac:dyDescent="0.25">
      <c r="A4222">
        <v>4206</v>
      </c>
      <c r="B4222" s="65">
        <v>40.884099999999997</v>
      </c>
      <c r="C4222" s="65">
        <v>320.5598</v>
      </c>
      <c r="D4222" s="65">
        <v>14.5395</v>
      </c>
      <c r="E4222" s="65">
        <v>234.05019999999999</v>
      </c>
      <c r="F4222" s="65">
        <v>3238.9043000000001</v>
      </c>
      <c r="G4222" s="65">
        <v>2612.9032999999999</v>
      </c>
      <c r="H4222" s="65">
        <v>9874.8626000000004</v>
      </c>
      <c r="I4222" s="65">
        <v>3097.1363000000001</v>
      </c>
      <c r="J4222" s="65">
        <v>2609.8283999999999</v>
      </c>
      <c r="K4222" s="65">
        <v>3324.0754999999999</v>
      </c>
      <c r="L4222" s="65">
        <v>-3318.7000000000003</v>
      </c>
      <c r="M4222" s="65">
        <v>2460.3000000000002</v>
      </c>
      <c r="N4222" s="65">
        <v>-9340.5</v>
      </c>
      <c r="O4222" s="65">
        <v>-15420.400000000001</v>
      </c>
      <c r="P4222" s="65">
        <v>-3817.2000000000003</v>
      </c>
      <c r="Q4222" s="65">
        <v>11679.82</v>
      </c>
      <c r="R4222" s="65">
        <v>-8270.0649999999987</v>
      </c>
      <c r="S4222" s="65">
        <v>7675.6500000000005</v>
      </c>
      <c r="T4222" s="65">
        <v>-6966.78</v>
      </c>
      <c r="U4222" s="65">
        <v>-5939.74</v>
      </c>
      <c r="V4222" s="65">
        <v>-31257.614999999998</v>
      </c>
    </row>
    <row r="4223" spans="1:22" x14ac:dyDescent="0.25">
      <c r="A4223">
        <v>4207</v>
      </c>
      <c r="B4223" s="65">
        <v>39.58</v>
      </c>
      <c r="C4223" s="65">
        <v>310.11</v>
      </c>
      <c r="D4223" s="65">
        <v>14.7</v>
      </c>
      <c r="E4223" s="65">
        <v>227.45</v>
      </c>
      <c r="F4223" s="65">
        <v>3133.71</v>
      </c>
      <c r="G4223" s="65">
        <v>2693.42</v>
      </c>
      <c r="H4223" s="65">
        <v>9701.1</v>
      </c>
      <c r="I4223" s="65">
        <v>3149.56</v>
      </c>
      <c r="J4223" s="65">
        <v>2483.67</v>
      </c>
      <c r="K4223" s="65">
        <v>3321.59</v>
      </c>
      <c r="L4223" s="65">
        <v>5789.7</v>
      </c>
      <c r="M4223" s="65">
        <v>18129.599999999999</v>
      </c>
      <c r="N4223" s="65">
        <v>-15701.4</v>
      </c>
      <c r="O4223" s="65">
        <v>-2226.1999999999998</v>
      </c>
      <c r="P4223" s="65">
        <v>22482.3</v>
      </c>
      <c r="Q4223" s="65">
        <v>-4423.66</v>
      </c>
      <c r="R4223" s="65">
        <v>418.00499999999994</v>
      </c>
      <c r="S4223" s="65">
        <v>2433.0100000000002</v>
      </c>
      <c r="T4223" s="65">
        <v>11957.235000000001</v>
      </c>
      <c r="U4223" s="65">
        <v>-5442.92</v>
      </c>
      <c r="V4223" s="65">
        <v>33415.670000000006</v>
      </c>
    </row>
    <row r="4224" spans="1:22" x14ac:dyDescent="0.25">
      <c r="A4224">
        <v>4208</v>
      </c>
      <c r="B4224" s="65">
        <v>40.960700000000003</v>
      </c>
      <c r="C4224" s="65">
        <v>319.46019999999999</v>
      </c>
      <c r="D4224" s="65">
        <v>14.600300000000001</v>
      </c>
      <c r="E4224" s="65">
        <v>223.81909999999999</v>
      </c>
      <c r="F4224" s="65">
        <v>3119.3092999999999</v>
      </c>
      <c r="G4224" s="65">
        <v>2709.9297000000001</v>
      </c>
      <c r="H4224" s="65">
        <v>9924.0166000000008</v>
      </c>
      <c r="I4224" s="65">
        <v>3181.8213999999998</v>
      </c>
      <c r="J4224" s="65">
        <v>2558.5832999999998</v>
      </c>
      <c r="K4224" s="65">
        <v>3256.922</v>
      </c>
      <c r="L4224" s="65">
        <v>-3854.8999999999996</v>
      </c>
      <c r="M4224" s="65">
        <v>4109.7</v>
      </c>
      <c r="N4224" s="65">
        <v>-11711.7</v>
      </c>
      <c r="O4224" s="65">
        <v>5041.8</v>
      </c>
      <c r="P4224" s="65">
        <v>26081.55</v>
      </c>
      <c r="Q4224" s="65">
        <v>-7725.46</v>
      </c>
      <c r="R4224" s="65">
        <v>-10727.764999999999</v>
      </c>
      <c r="S4224" s="65">
        <v>-792.86</v>
      </c>
      <c r="T4224" s="65">
        <v>719.98500000000001</v>
      </c>
      <c r="U4224" s="65">
        <v>7490.96</v>
      </c>
      <c r="V4224" s="65">
        <v>8631.3099999999977</v>
      </c>
    </row>
    <row r="4225" spans="1:22" x14ac:dyDescent="0.25">
      <c r="A4225">
        <v>4209</v>
      </c>
      <c r="B4225" s="65">
        <v>39.03</v>
      </c>
      <c r="C4225" s="65">
        <v>319.83999999999997</v>
      </c>
      <c r="D4225" s="65">
        <v>14.42</v>
      </c>
      <c r="E4225" s="65">
        <v>218.33</v>
      </c>
      <c r="F4225" s="65">
        <v>3179.2</v>
      </c>
      <c r="G4225" s="65">
        <v>2642.48</v>
      </c>
      <c r="H4225" s="65">
        <v>9813.89</v>
      </c>
      <c r="I4225" s="65">
        <v>3191.4</v>
      </c>
      <c r="J4225" s="65">
        <v>2587.48</v>
      </c>
      <c r="K4225" s="65">
        <v>3305.33</v>
      </c>
      <c r="L4225" s="65">
        <v>9683.1</v>
      </c>
      <c r="M4225" s="65">
        <v>3544.9500000000003</v>
      </c>
      <c r="N4225" s="65">
        <v>-4800.8999999999996</v>
      </c>
      <c r="O4225" s="65">
        <v>16029</v>
      </c>
      <c r="P4225" s="65">
        <v>11107.725</v>
      </c>
      <c r="Q4225" s="65">
        <v>5764.4</v>
      </c>
      <c r="R4225" s="65">
        <v>-5221.4650000000001</v>
      </c>
      <c r="S4225" s="65">
        <v>-1750.5400000000002</v>
      </c>
      <c r="T4225" s="65">
        <v>-3615.0450000000001</v>
      </c>
      <c r="U4225" s="65">
        <v>-2191.2199999999998</v>
      </c>
      <c r="V4225" s="65">
        <v>28550.004999999997</v>
      </c>
    </row>
    <row r="4226" spans="1:22" x14ac:dyDescent="0.25">
      <c r="A4226">
        <v>4210</v>
      </c>
      <c r="B4226" s="65">
        <v>40.924999999999997</v>
      </c>
      <c r="C4226" s="65">
        <v>326.08170000000001</v>
      </c>
      <c r="D4226" s="65">
        <v>14.5465</v>
      </c>
      <c r="E4226" s="65">
        <v>226.71190000000001</v>
      </c>
      <c r="F4226" s="65">
        <v>3167.1496999999999</v>
      </c>
      <c r="G4226" s="65">
        <v>2727.1077</v>
      </c>
      <c r="H4226" s="65">
        <v>9798.9290000000001</v>
      </c>
      <c r="I4226" s="65">
        <v>3136.7727</v>
      </c>
      <c r="J4226" s="65">
        <v>2585.5355</v>
      </c>
      <c r="K4226" s="65">
        <v>3300.444</v>
      </c>
      <c r="L4226" s="65">
        <v>-3605</v>
      </c>
      <c r="M4226" s="65">
        <v>-5822.55</v>
      </c>
      <c r="N4226" s="65">
        <v>-9613.5</v>
      </c>
      <c r="O4226" s="65">
        <v>-743.80000000000007</v>
      </c>
      <c r="P4226" s="65">
        <v>14121.449999999999</v>
      </c>
      <c r="Q4226" s="65">
        <v>-11161.060000000001</v>
      </c>
      <c r="R4226" s="65">
        <v>-4473.3849999999993</v>
      </c>
      <c r="S4226" s="65">
        <v>3712.01</v>
      </c>
      <c r="T4226" s="65">
        <v>-3322.8450000000003</v>
      </c>
      <c r="U4226" s="65">
        <v>-1213.44</v>
      </c>
      <c r="V4226" s="65">
        <v>-22122.12</v>
      </c>
    </row>
    <row r="4227" spans="1:22" x14ac:dyDescent="0.25">
      <c r="A4227">
        <v>4211</v>
      </c>
      <c r="B4227" s="65">
        <v>40.67</v>
      </c>
      <c r="C4227" s="65">
        <v>332.82</v>
      </c>
      <c r="D4227" s="65">
        <v>13.93</v>
      </c>
      <c r="E4227" s="65">
        <v>223.5</v>
      </c>
      <c r="F4227" s="65">
        <v>3194.04</v>
      </c>
      <c r="G4227" s="65">
        <v>2643.33</v>
      </c>
      <c r="H4227" s="65">
        <v>9566.76</v>
      </c>
      <c r="I4227" s="65">
        <v>3212.2</v>
      </c>
      <c r="J4227" s="65">
        <v>2537.54</v>
      </c>
      <c r="K4227" s="65">
        <v>3279.46</v>
      </c>
      <c r="L4227" s="65">
        <v>-1794.8000000000002</v>
      </c>
      <c r="M4227" s="65">
        <v>-15927.749999999998</v>
      </c>
      <c r="N4227" s="65">
        <v>14558.7</v>
      </c>
      <c r="O4227" s="65">
        <v>5689</v>
      </c>
      <c r="P4227" s="65">
        <v>7399.6750000000002</v>
      </c>
      <c r="Q4227" s="65">
        <v>5594.12</v>
      </c>
      <c r="R4227" s="65">
        <v>7135.1849999999995</v>
      </c>
      <c r="S4227" s="65">
        <v>-3830.69</v>
      </c>
      <c r="T4227" s="65">
        <v>3875.7750000000001</v>
      </c>
      <c r="U4227" s="65">
        <v>2984.08</v>
      </c>
      <c r="V4227" s="65">
        <v>25683.294999999998</v>
      </c>
    </row>
    <row r="4228" spans="1:22" x14ac:dyDescent="0.25">
      <c r="A4228">
        <v>4212</v>
      </c>
      <c r="B4228" s="65">
        <v>41.140300000000003</v>
      </c>
      <c r="C4228" s="65">
        <v>321.79919999999998</v>
      </c>
      <c r="D4228" s="65">
        <v>14.5001</v>
      </c>
      <c r="E4228" s="65">
        <v>227.81309999999999</v>
      </c>
      <c r="F4228" s="65">
        <v>3355.6617999999999</v>
      </c>
      <c r="G4228" s="65">
        <v>2725.5720999999999</v>
      </c>
      <c r="H4228" s="65">
        <v>10031.0254</v>
      </c>
      <c r="I4228" s="65">
        <v>3164.7478999999998</v>
      </c>
      <c r="J4228" s="65">
        <v>2588.4919</v>
      </c>
      <c r="K4228" s="65">
        <v>3252.6837</v>
      </c>
      <c r="L4228" s="65">
        <v>-5112.0999999999995</v>
      </c>
      <c r="M4228" s="65">
        <v>601.19999999999993</v>
      </c>
      <c r="N4228" s="65">
        <v>-7803.9</v>
      </c>
      <c r="O4228" s="65">
        <v>-2946.2000000000003</v>
      </c>
      <c r="P4228" s="65">
        <v>-33006.574999999997</v>
      </c>
      <c r="Q4228" s="65">
        <v>-10853.94</v>
      </c>
      <c r="R4228" s="65">
        <v>-16078.205</v>
      </c>
      <c r="S4228" s="65">
        <v>914.49</v>
      </c>
      <c r="T4228" s="65">
        <v>-3766.3049999999998</v>
      </c>
      <c r="U4228" s="65">
        <v>8338.6200000000008</v>
      </c>
      <c r="V4228" s="65">
        <v>-69712.914999999994</v>
      </c>
    </row>
    <row r="4229" spans="1:22" x14ac:dyDescent="0.25">
      <c r="A4229">
        <v>4213</v>
      </c>
      <c r="B4229" s="65">
        <v>39.92</v>
      </c>
      <c r="C4229" s="65">
        <v>318.52</v>
      </c>
      <c r="D4229" s="65">
        <v>14.3</v>
      </c>
      <c r="E4229" s="65">
        <v>218.32</v>
      </c>
      <c r="F4229" s="65">
        <v>3264.71</v>
      </c>
      <c r="G4229" s="65">
        <v>2644.87</v>
      </c>
      <c r="H4229" s="65">
        <v>9721.4699999999993</v>
      </c>
      <c r="I4229" s="65">
        <v>3120.93</v>
      </c>
      <c r="J4229" s="65">
        <v>2568.5</v>
      </c>
      <c r="K4229" s="65">
        <v>3313.95</v>
      </c>
      <c r="L4229" s="65">
        <v>3462.2</v>
      </c>
      <c r="M4229" s="65">
        <v>5519.4000000000005</v>
      </c>
      <c r="N4229" s="65">
        <v>-93.6</v>
      </c>
      <c r="O4229" s="65">
        <v>16031.400000000001</v>
      </c>
      <c r="P4229" s="65">
        <v>-10268.35</v>
      </c>
      <c r="Q4229" s="65">
        <v>5287.1</v>
      </c>
      <c r="R4229" s="65">
        <v>-600.28</v>
      </c>
      <c r="S4229" s="65">
        <v>5296.03</v>
      </c>
      <c r="T4229" s="65">
        <v>-767.96999999999991</v>
      </c>
      <c r="U4229" s="65">
        <v>-3914.06</v>
      </c>
      <c r="V4229" s="65">
        <v>19951.87</v>
      </c>
    </row>
    <row r="4230" spans="1:22" x14ac:dyDescent="0.25">
      <c r="A4230">
        <v>4214</v>
      </c>
      <c r="B4230" s="65">
        <v>41.402000000000001</v>
      </c>
      <c r="C4230" s="65">
        <v>328.5283</v>
      </c>
      <c r="D4230" s="65">
        <v>13.9841</v>
      </c>
      <c r="E4230" s="65">
        <v>224.0752</v>
      </c>
      <c r="F4230" s="65">
        <v>3168.9360999999999</v>
      </c>
      <c r="G4230" s="65">
        <v>2732.8314</v>
      </c>
      <c r="H4230" s="65">
        <v>9625.3695000000007</v>
      </c>
      <c r="I4230" s="65">
        <v>3206.8189000000002</v>
      </c>
      <c r="J4230" s="65">
        <v>2516.6208000000001</v>
      </c>
      <c r="K4230" s="65">
        <v>3235.9265</v>
      </c>
      <c r="L4230" s="65">
        <v>-6944</v>
      </c>
      <c r="M4230" s="65">
        <v>-9492.4499999999989</v>
      </c>
      <c r="N4230" s="65">
        <v>12320.1</v>
      </c>
      <c r="O4230" s="65">
        <v>4529.6000000000004</v>
      </c>
      <c r="P4230" s="65">
        <v>13674.849999999999</v>
      </c>
      <c r="Q4230" s="65">
        <v>-12305.800000000001</v>
      </c>
      <c r="R4230" s="65">
        <v>4204.59</v>
      </c>
      <c r="S4230" s="65">
        <v>-3292.6099999999997</v>
      </c>
      <c r="T4230" s="65">
        <v>7014.36</v>
      </c>
      <c r="U4230" s="65">
        <v>11690.06</v>
      </c>
      <c r="V4230" s="65">
        <v>21398.7</v>
      </c>
    </row>
    <row r="4231" spans="1:22" x14ac:dyDescent="0.25">
      <c r="A4231">
        <v>4215</v>
      </c>
      <c r="B4231" s="65">
        <v>40.83</v>
      </c>
      <c r="C4231" s="65">
        <v>325.31</v>
      </c>
      <c r="D4231" s="65">
        <v>13.78</v>
      </c>
      <c r="E4231" s="65">
        <v>231.03</v>
      </c>
      <c r="F4231" s="65">
        <v>3287.96</v>
      </c>
      <c r="G4231" s="65">
        <v>2666.64</v>
      </c>
      <c r="H4231" s="65">
        <v>9884.73</v>
      </c>
      <c r="I4231" s="65">
        <v>3190.1</v>
      </c>
      <c r="J4231" s="65">
        <v>2534.8200000000002</v>
      </c>
      <c r="K4231" s="65">
        <v>3291.86</v>
      </c>
      <c r="L4231" s="65">
        <v>-2933.7</v>
      </c>
      <c r="M4231" s="65">
        <v>-4661.25</v>
      </c>
      <c r="N4231" s="65">
        <v>20389.2</v>
      </c>
      <c r="O4231" s="65">
        <v>-9387.4</v>
      </c>
      <c r="P4231" s="65">
        <v>-16081.55</v>
      </c>
      <c r="Q4231" s="65">
        <v>933.46</v>
      </c>
      <c r="R4231" s="65">
        <v>-8763.41</v>
      </c>
      <c r="S4231" s="65">
        <v>-1620.34</v>
      </c>
      <c r="T4231" s="65">
        <v>4284.0450000000001</v>
      </c>
      <c r="U4231" s="65">
        <v>503.26000000000005</v>
      </c>
      <c r="V4231" s="65">
        <v>-17337.685000000001</v>
      </c>
    </row>
    <row r="4232" spans="1:22" x14ac:dyDescent="0.25">
      <c r="A4232">
        <v>4216</v>
      </c>
      <c r="B4232" s="65">
        <v>40.929499999999997</v>
      </c>
      <c r="C4232" s="65">
        <v>332.1189</v>
      </c>
      <c r="D4232" s="65">
        <v>14.334899999999999</v>
      </c>
      <c r="E4232" s="65">
        <v>240.9109</v>
      </c>
      <c r="F4232" s="65">
        <v>3406.0203000000001</v>
      </c>
      <c r="G4232" s="65">
        <v>2670.9872999999998</v>
      </c>
      <c r="H4232" s="65">
        <v>9879.4135999999999</v>
      </c>
      <c r="I4232" s="65">
        <v>3152.1021999999998</v>
      </c>
      <c r="J4232" s="65">
        <v>2581.1383999999998</v>
      </c>
      <c r="K4232" s="65">
        <v>3256.0641000000001</v>
      </c>
      <c r="L4232" s="65">
        <v>-3636.4999999999995</v>
      </c>
      <c r="M4232" s="65">
        <v>-14878.35</v>
      </c>
      <c r="N4232" s="65">
        <v>-1361.1</v>
      </c>
      <c r="O4232" s="65">
        <v>-29141.8</v>
      </c>
      <c r="P4232" s="65">
        <v>-45596.200000000004</v>
      </c>
      <c r="Q4232" s="65">
        <v>63.019999999999996</v>
      </c>
      <c r="R4232" s="65">
        <v>-8497.6149999999998</v>
      </c>
      <c r="S4232" s="65">
        <v>2179.06</v>
      </c>
      <c r="T4232" s="65">
        <v>-2663.2799999999997</v>
      </c>
      <c r="U4232" s="65">
        <v>7662.54</v>
      </c>
      <c r="V4232" s="65">
        <v>-95870.22500000002</v>
      </c>
    </row>
    <row r="4233" spans="1:22" x14ac:dyDescent="0.25">
      <c r="A4233">
        <v>4217</v>
      </c>
      <c r="B4233" s="65">
        <v>41.5</v>
      </c>
      <c r="C4233" s="65">
        <v>326.48</v>
      </c>
      <c r="D4233" s="65">
        <v>14.33</v>
      </c>
      <c r="E4233" s="65">
        <v>219.69</v>
      </c>
      <c r="F4233" s="65">
        <v>3227.34</v>
      </c>
      <c r="G4233" s="65">
        <v>2656.79</v>
      </c>
      <c r="H4233" s="65">
        <v>9884.1</v>
      </c>
      <c r="I4233" s="65">
        <v>3176.71</v>
      </c>
      <c r="J4233" s="65">
        <v>2552.92</v>
      </c>
      <c r="K4233" s="65">
        <v>3320.06</v>
      </c>
      <c r="L4233" s="65">
        <v>-7634.9</v>
      </c>
      <c r="M4233" s="65">
        <v>-6421.05</v>
      </c>
      <c r="N4233" s="65">
        <v>-1189.5</v>
      </c>
      <c r="O4233" s="65">
        <v>13296.6</v>
      </c>
      <c r="P4233" s="65">
        <v>-925.9</v>
      </c>
      <c r="Q4233" s="65">
        <v>2902.9</v>
      </c>
      <c r="R4233" s="65">
        <v>-8731.8549999999996</v>
      </c>
      <c r="S4233" s="65">
        <v>-281.89999999999998</v>
      </c>
      <c r="T4233" s="65">
        <v>1569.825</v>
      </c>
      <c r="U4233" s="65">
        <v>-5136.08</v>
      </c>
      <c r="V4233" s="65">
        <v>-12551.86</v>
      </c>
    </row>
    <row r="4234" spans="1:22" x14ac:dyDescent="0.25">
      <c r="A4234">
        <v>4218</v>
      </c>
      <c r="B4234" s="65">
        <v>40.366399999999999</v>
      </c>
      <c r="C4234" s="65">
        <v>313.86900000000003</v>
      </c>
      <c r="D4234" s="65">
        <v>14.033300000000001</v>
      </c>
      <c r="E4234" s="65">
        <v>230.09620000000001</v>
      </c>
      <c r="F4234" s="65">
        <v>3161.7615000000001</v>
      </c>
      <c r="G4234" s="65">
        <v>2669.5371</v>
      </c>
      <c r="H4234" s="65">
        <v>9619.1278000000002</v>
      </c>
      <c r="I4234" s="65">
        <v>3163.3566000000001</v>
      </c>
      <c r="J4234" s="65">
        <v>2572.1691999999998</v>
      </c>
      <c r="K4234" s="65">
        <v>3250.3272999999999</v>
      </c>
      <c r="L4234" s="65">
        <v>305.2</v>
      </c>
      <c r="M4234" s="65">
        <v>12496.5</v>
      </c>
      <c r="N4234" s="65">
        <v>10401.299999999999</v>
      </c>
      <c r="O4234" s="65">
        <v>-7512.4000000000005</v>
      </c>
      <c r="P4234" s="65">
        <v>15468.5</v>
      </c>
      <c r="Q4234" s="65">
        <v>353.06</v>
      </c>
      <c r="R4234" s="65">
        <v>4516.6750000000002</v>
      </c>
      <c r="S4234" s="65">
        <v>1053.6199999999999</v>
      </c>
      <c r="T4234" s="65">
        <v>-1317.8999999999999</v>
      </c>
      <c r="U4234" s="65">
        <v>8809.9</v>
      </c>
      <c r="V4234" s="65">
        <v>44574.455000000002</v>
      </c>
    </row>
    <row r="4235" spans="1:22" x14ac:dyDescent="0.25">
      <c r="A4235">
        <v>4219</v>
      </c>
      <c r="B4235" s="65">
        <v>40.119999999999997</v>
      </c>
      <c r="C4235" s="65">
        <v>313.86</v>
      </c>
      <c r="D4235" s="65">
        <v>14.01</v>
      </c>
      <c r="E4235" s="65">
        <v>220.14</v>
      </c>
      <c r="F4235" s="65">
        <v>3289.12</v>
      </c>
      <c r="G4235" s="65">
        <v>2577.33</v>
      </c>
      <c r="H4235" s="65">
        <v>9561.67</v>
      </c>
      <c r="I4235" s="65">
        <v>3091.25</v>
      </c>
      <c r="J4235" s="65">
        <v>2544.46</v>
      </c>
      <c r="K4235" s="65">
        <v>3346.32</v>
      </c>
      <c r="L4235" s="65">
        <v>2035.6</v>
      </c>
      <c r="M4235" s="65">
        <v>12515.1</v>
      </c>
      <c r="N4235" s="65">
        <v>11251.5</v>
      </c>
      <c r="O4235" s="65">
        <v>12409</v>
      </c>
      <c r="P4235" s="65">
        <v>-16370.125000000002</v>
      </c>
      <c r="Q4235" s="65">
        <v>18795</v>
      </c>
      <c r="R4235" s="65">
        <v>7389.5849999999991</v>
      </c>
      <c r="S4235" s="65">
        <v>8263.92</v>
      </c>
      <c r="T4235" s="65">
        <v>2837.7900000000004</v>
      </c>
      <c r="U4235" s="65">
        <v>-10387.74</v>
      </c>
      <c r="V4235" s="65">
        <v>48739.63</v>
      </c>
    </row>
    <row r="4236" spans="1:22" x14ac:dyDescent="0.25">
      <c r="A4236">
        <v>4220</v>
      </c>
      <c r="B4236" s="65">
        <v>40.167900000000003</v>
      </c>
      <c r="C4236" s="65">
        <v>322.72620000000001</v>
      </c>
      <c r="D4236" s="65">
        <v>14.0479</v>
      </c>
      <c r="E4236" s="65">
        <v>223.53639999999999</v>
      </c>
      <c r="F4236" s="65">
        <v>3176.8283999999999</v>
      </c>
      <c r="G4236" s="65">
        <v>2599.9915000000001</v>
      </c>
      <c r="H4236" s="65">
        <v>9513.902</v>
      </c>
      <c r="I4236" s="65">
        <v>3219.7779</v>
      </c>
      <c r="J4236" s="65">
        <v>2611.6702</v>
      </c>
      <c r="K4236" s="65">
        <v>3330.3647000000001</v>
      </c>
      <c r="L4236" s="65">
        <v>1694.7</v>
      </c>
      <c r="M4236" s="65">
        <v>-789.3</v>
      </c>
      <c r="N4236" s="65">
        <v>9831.9</v>
      </c>
      <c r="O4236" s="65">
        <v>5607.2</v>
      </c>
      <c r="P4236" s="65">
        <v>11701.775</v>
      </c>
      <c r="Q4236" s="65">
        <v>14262.18</v>
      </c>
      <c r="R4236" s="65">
        <v>9777.9650000000001</v>
      </c>
      <c r="S4236" s="65">
        <v>-4588.51</v>
      </c>
      <c r="T4236" s="65">
        <v>-7243.05</v>
      </c>
      <c r="U4236" s="65">
        <v>-7197.5800000000008</v>
      </c>
      <c r="V4236" s="65">
        <v>33057.279999999992</v>
      </c>
    </row>
    <row r="4237" spans="1:22" x14ac:dyDescent="0.25">
      <c r="A4237">
        <v>4221</v>
      </c>
      <c r="B4237" s="65">
        <v>39.950000000000003</v>
      </c>
      <c r="C4237" s="65">
        <v>322.54000000000002</v>
      </c>
      <c r="D4237" s="65">
        <v>14.36</v>
      </c>
      <c r="E4237" s="65">
        <v>225.67</v>
      </c>
      <c r="F4237" s="65">
        <v>3237.38</v>
      </c>
      <c r="G4237" s="65">
        <v>2689.47</v>
      </c>
      <c r="H4237" s="65">
        <v>9776.5499999999993</v>
      </c>
      <c r="I4237" s="65">
        <v>3181.11</v>
      </c>
      <c r="J4237" s="65">
        <v>2566.5100000000002</v>
      </c>
      <c r="K4237" s="65">
        <v>3339.36</v>
      </c>
      <c r="L4237" s="65">
        <v>3208.7999999999997</v>
      </c>
      <c r="M4237" s="65">
        <v>-515.4</v>
      </c>
      <c r="N4237" s="65">
        <v>-2425.7999999999997</v>
      </c>
      <c r="O4237" s="65">
        <v>1341.3999999999999</v>
      </c>
      <c r="P4237" s="65">
        <v>-3436.4750000000004</v>
      </c>
      <c r="Q4237" s="65">
        <v>-3634.38</v>
      </c>
      <c r="R4237" s="65">
        <v>-3354.66</v>
      </c>
      <c r="S4237" s="65">
        <v>-721.57</v>
      </c>
      <c r="T4237" s="65">
        <v>-468.34500000000003</v>
      </c>
      <c r="U4237" s="65">
        <v>-8997.44</v>
      </c>
      <c r="V4237" s="65">
        <v>-19003.87</v>
      </c>
    </row>
    <row r="4238" spans="1:22" x14ac:dyDescent="0.25">
      <c r="A4238">
        <v>4222</v>
      </c>
      <c r="B4238" s="65">
        <v>40.851799999999997</v>
      </c>
      <c r="C4238" s="65">
        <v>326.54239999999999</v>
      </c>
      <c r="D4238" s="65">
        <v>14.0479</v>
      </c>
      <c r="E4238" s="65">
        <v>227.77199999999999</v>
      </c>
      <c r="F4238" s="65">
        <v>3160.6995000000002</v>
      </c>
      <c r="G4238" s="65">
        <v>2710.7002000000002</v>
      </c>
      <c r="H4238" s="65">
        <v>9775.3727999999992</v>
      </c>
      <c r="I4238" s="65">
        <v>3249.1590999999999</v>
      </c>
      <c r="J4238" s="65">
        <v>2535.4078</v>
      </c>
      <c r="K4238" s="65">
        <v>3312.6466999999998</v>
      </c>
      <c r="L4238" s="65">
        <v>-3092.6000000000004</v>
      </c>
      <c r="M4238" s="65">
        <v>-6513.5999999999995</v>
      </c>
      <c r="N4238" s="65">
        <v>9831.9</v>
      </c>
      <c r="O4238" s="65">
        <v>-2864</v>
      </c>
      <c r="P4238" s="65">
        <v>15734</v>
      </c>
      <c r="Q4238" s="65">
        <v>-7879.5599999999995</v>
      </c>
      <c r="R4238" s="65">
        <v>-3295.5750000000003</v>
      </c>
      <c r="S4238" s="65">
        <v>-7526.63</v>
      </c>
      <c r="T4238" s="65">
        <v>4196.3100000000004</v>
      </c>
      <c r="U4238" s="65">
        <v>-3653.98</v>
      </c>
      <c r="V4238" s="65">
        <v>-5063.7350000000006</v>
      </c>
    </row>
    <row r="4239" spans="1:22" x14ac:dyDescent="0.25">
      <c r="A4239">
        <v>4223</v>
      </c>
      <c r="B4239" s="65">
        <v>39.56</v>
      </c>
      <c r="C4239" s="65">
        <v>315.26</v>
      </c>
      <c r="D4239" s="65">
        <v>14.05</v>
      </c>
      <c r="E4239" s="65">
        <v>229.31</v>
      </c>
      <c r="F4239" s="65">
        <v>3216.29</v>
      </c>
      <c r="G4239" s="65">
        <v>2673.72</v>
      </c>
      <c r="H4239" s="65">
        <v>9744.11</v>
      </c>
      <c r="I4239" s="65">
        <v>3206.3</v>
      </c>
      <c r="J4239" s="65">
        <v>2557.62</v>
      </c>
      <c r="K4239" s="65">
        <v>3241.06</v>
      </c>
      <c r="L4239" s="65">
        <v>5940.9</v>
      </c>
      <c r="M4239" s="65">
        <v>10410.75</v>
      </c>
      <c r="N4239" s="65">
        <v>9816.2999999999993</v>
      </c>
      <c r="O4239" s="65">
        <v>-5943.2</v>
      </c>
      <c r="P4239" s="65">
        <v>1835.15</v>
      </c>
      <c r="Q4239" s="65">
        <v>-483.3</v>
      </c>
      <c r="R4239" s="65">
        <v>-1732.52</v>
      </c>
      <c r="S4239" s="65">
        <v>-3240.58</v>
      </c>
      <c r="T4239" s="65">
        <v>864.99</v>
      </c>
      <c r="U4239" s="65">
        <v>10663.960000000001</v>
      </c>
      <c r="V4239" s="65">
        <v>28132.450000000004</v>
      </c>
    </row>
    <row r="4240" spans="1:22" x14ac:dyDescent="0.25">
      <c r="A4240">
        <v>4224</v>
      </c>
      <c r="B4240" s="65">
        <v>39.382899999999999</v>
      </c>
      <c r="C4240" s="65">
        <v>315.0772</v>
      </c>
      <c r="D4240" s="65">
        <v>14.7277</v>
      </c>
      <c r="E4240" s="65">
        <v>224.74690000000001</v>
      </c>
      <c r="F4240" s="65">
        <v>3189.0216999999998</v>
      </c>
      <c r="G4240" s="65">
        <v>2658.1237000000001</v>
      </c>
      <c r="H4240" s="65">
        <v>10017.423199999999</v>
      </c>
      <c r="I4240" s="65">
        <v>3235.9331999999999</v>
      </c>
      <c r="J4240" s="65">
        <v>2551.3887</v>
      </c>
      <c r="K4240" s="65">
        <v>3236.2352000000001</v>
      </c>
      <c r="L4240" s="65">
        <v>7189.6999999999989</v>
      </c>
      <c r="M4240" s="65">
        <v>10684.199999999999</v>
      </c>
      <c r="N4240" s="65">
        <v>-16680.3</v>
      </c>
      <c r="O4240" s="65">
        <v>3186.2</v>
      </c>
      <c r="P4240" s="65">
        <v>8653.4499999999989</v>
      </c>
      <c r="Q4240" s="65">
        <v>2635.74</v>
      </c>
      <c r="R4240" s="65">
        <v>-15398.095000000001</v>
      </c>
      <c r="S4240" s="65">
        <v>-6204.04</v>
      </c>
      <c r="T4240" s="65">
        <v>1799.175</v>
      </c>
      <c r="U4240" s="65">
        <v>11628.32</v>
      </c>
      <c r="V4240" s="65">
        <v>7494.3499999999949</v>
      </c>
    </row>
    <row r="4241" spans="1:22" x14ac:dyDescent="0.25">
      <c r="A4241">
        <v>4225</v>
      </c>
      <c r="B4241" s="65">
        <v>39.799999999999997</v>
      </c>
      <c r="C4241" s="65">
        <v>328.33</v>
      </c>
      <c r="D4241" s="65">
        <v>14.01</v>
      </c>
      <c r="E4241" s="65">
        <v>216.52</v>
      </c>
      <c r="F4241" s="65">
        <v>3079.91</v>
      </c>
      <c r="G4241" s="65">
        <v>2603.4499999999998</v>
      </c>
      <c r="H4241" s="65">
        <v>10081.15</v>
      </c>
      <c r="I4241" s="65">
        <v>3108.62</v>
      </c>
      <c r="J4241" s="65">
        <v>2580.85</v>
      </c>
      <c r="K4241" s="65">
        <v>3288.88</v>
      </c>
      <c r="L4241" s="65">
        <v>4291.7</v>
      </c>
      <c r="M4241" s="65">
        <v>-9197.5500000000011</v>
      </c>
      <c r="N4241" s="65">
        <v>11329.5</v>
      </c>
      <c r="O4241" s="65">
        <v>19649</v>
      </c>
      <c r="P4241" s="65">
        <v>35931.550000000003</v>
      </c>
      <c r="Q4241" s="65">
        <v>13570.300000000001</v>
      </c>
      <c r="R4241" s="65">
        <v>-18584.48</v>
      </c>
      <c r="S4241" s="65">
        <v>6527.5499999999993</v>
      </c>
      <c r="T4241" s="65">
        <v>-2619.9749999999999</v>
      </c>
      <c r="U4241" s="65">
        <v>1099.2</v>
      </c>
      <c r="V4241" s="65">
        <v>61996.795000000006</v>
      </c>
    </row>
    <row r="4242" spans="1:22" x14ac:dyDescent="0.25">
      <c r="A4242">
        <v>4226</v>
      </c>
      <c r="B4242" s="65">
        <v>40.639800000000001</v>
      </c>
      <c r="C4242" s="65">
        <v>328.7525</v>
      </c>
      <c r="D4242" s="65">
        <v>14.480499999999999</v>
      </c>
      <c r="E4242" s="65">
        <v>224.2662</v>
      </c>
      <c r="F4242" s="65">
        <v>3247.6925000000001</v>
      </c>
      <c r="G4242" s="65">
        <v>2612.8168000000001</v>
      </c>
      <c r="H4242" s="65">
        <v>10104.539699999999</v>
      </c>
      <c r="I4242" s="65">
        <v>3160.4632000000001</v>
      </c>
      <c r="J4242" s="65">
        <v>2598.3901999999998</v>
      </c>
      <c r="K4242" s="65">
        <v>3263.1655999999998</v>
      </c>
      <c r="L4242" s="65">
        <v>-1608.6000000000001</v>
      </c>
      <c r="M4242" s="65">
        <v>-9828.75</v>
      </c>
      <c r="N4242" s="65">
        <v>-7039.5</v>
      </c>
      <c r="O4242" s="65">
        <v>4147.5999999999995</v>
      </c>
      <c r="P4242" s="65">
        <v>-6014.25</v>
      </c>
      <c r="Q4242" s="65">
        <v>11697.119999999999</v>
      </c>
      <c r="R4242" s="65">
        <v>-19753.919999999998</v>
      </c>
      <c r="S4242" s="65">
        <v>1342.96</v>
      </c>
      <c r="T4242" s="65">
        <v>-5251.0499999999993</v>
      </c>
      <c r="U4242" s="65">
        <v>6242.2400000000007</v>
      </c>
      <c r="V4242" s="65">
        <v>-26066.149999999998</v>
      </c>
    </row>
    <row r="4243" spans="1:22" x14ac:dyDescent="0.25">
      <c r="A4243">
        <v>4227</v>
      </c>
      <c r="B4243" s="65">
        <v>39.1</v>
      </c>
      <c r="C4243" s="65">
        <v>326.33</v>
      </c>
      <c r="D4243" s="65">
        <v>14.4</v>
      </c>
      <c r="E4243" s="65">
        <v>223.85</v>
      </c>
      <c r="F4243" s="65">
        <v>3194.38</v>
      </c>
      <c r="G4243" s="65">
        <v>2698.68</v>
      </c>
      <c r="H4243" s="65">
        <v>9966.7900000000009</v>
      </c>
      <c r="I4243" s="65">
        <v>3156.39</v>
      </c>
      <c r="J4243" s="65">
        <v>2519.5500000000002</v>
      </c>
      <c r="K4243" s="65">
        <v>3348.35</v>
      </c>
      <c r="L4243" s="65">
        <v>9194.5</v>
      </c>
      <c r="M4243" s="65">
        <v>-6196.3499999999995</v>
      </c>
      <c r="N4243" s="65">
        <v>-3903.8999999999996</v>
      </c>
      <c r="O4243" s="65">
        <v>4987.3999999999996</v>
      </c>
      <c r="P4243" s="65">
        <v>7314.95</v>
      </c>
      <c r="Q4243" s="65">
        <v>-5475.1600000000008</v>
      </c>
      <c r="R4243" s="65">
        <v>-12866.35</v>
      </c>
      <c r="S4243" s="65">
        <v>1750.5500000000002</v>
      </c>
      <c r="T4243" s="65">
        <v>6574.32</v>
      </c>
      <c r="U4243" s="65">
        <v>-10794.32</v>
      </c>
      <c r="V4243" s="65">
        <v>-9414.36</v>
      </c>
    </row>
    <row r="4244" spans="1:22" x14ac:dyDescent="0.25">
      <c r="A4244">
        <v>4228</v>
      </c>
      <c r="B4244" s="65">
        <v>40.8416</v>
      </c>
      <c r="C4244" s="65">
        <v>315.57569999999998</v>
      </c>
      <c r="D4244" s="65">
        <v>14.3184</v>
      </c>
      <c r="E4244" s="65">
        <v>213.27340000000001</v>
      </c>
      <c r="F4244" s="65">
        <v>3413.6750999999999</v>
      </c>
      <c r="G4244" s="65">
        <v>2647.0228000000002</v>
      </c>
      <c r="H4244" s="65">
        <v>9970.7289000000001</v>
      </c>
      <c r="I4244" s="65">
        <v>3127.9375</v>
      </c>
      <c r="J4244" s="65">
        <v>2528.3213000000001</v>
      </c>
      <c r="K4244" s="65">
        <v>3260.4839999999999</v>
      </c>
      <c r="L4244" s="65">
        <v>-3021.2</v>
      </c>
      <c r="M4244" s="65">
        <v>9936.4499999999989</v>
      </c>
      <c r="N4244" s="65">
        <v>-717.6</v>
      </c>
      <c r="O4244" s="65">
        <v>26133.199999999997</v>
      </c>
      <c r="P4244" s="65">
        <v>-47509.9</v>
      </c>
      <c r="Q4244" s="65">
        <v>4855.92</v>
      </c>
      <c r="R4244" s="65">
        <v>-13063.380000000001</v>
      </c>
      <c r="S4244" s="65">
        <v>4595.53</v>
      </c>
      <c r="T4244" s="65">
        <v>5259.2849999999999</v>
      </c>
      <c r="U4244" s="65">
        <v>6778.56</v>
      </c>
      <c r="V4244" s="65">
        <v>-6753.1350000000102</v>
      </c>
    </row>
    <row r="4245" spans="1:22" x14ac:dyDescent="0.25">
      <c r="A4245">
        <v>4229</v>
      </c>
      <c r="B4245" s="65">
        <v>40.85</v>
      </c>
      <c r="C4245" s="65">
        <v>324.55</v>
      </c>
      <c r="D4245" s="65">
        <v>14.52</v>
      </c>
      <c r="E4245" s="65">
        <v>222.78</v>
      </c>
      <c r="F4245" s="65">
        <v>3309.42</v>
      </c>
      <c r="G4245" s="65">
        <v>2591.23</v>
      </c>
      <c r="H4245" s="65">
        <v>9190.68</v>
      </c>
      <c r="I4245" s="65">
        <v>3166.58</v>
      </c>
      <c r="J4245" s="65">
        <v>2535.59</v>
      </c>
      <c r="K4245" s="65">
        <v>3265.47</v>
      </c>
      <c r="L4245" s="65">
        <v>-3049.8999999999996</v>
      </c>
      <c r="M4245" s="65">
        <v>-3531.9</v>
      </c>
      <c r="N4245" s="65">
        <v>-8619</v>
      </c>
      <c r="O4245" s="65">
        <v>7128.4</v>
      </c>
      <c r="P4245" s="65">
        <v>-21446.899999999998</v>
      </c>
      <c r="Q4245" s="65">
        <v>16015.48</v>
      </c>
      <c r="R4245" s="65">
        <v>25939.014999999999</v>
      </c>
      <c r="S4245" s="65">
        <v>731</v>
      </c>
      <c r="T4245" s="65">
        <v>4168.32</v>
      </c>
      <c r="U4245" s="65">
        <v>5781.78</v>
      </c>
      <c r="V4245" s="65">
        <v>23116.295000000002</v>
      </c>
    </row>
    <row r="4246" spans="1:22" x14ac:dyDescent="0.25">
      <c r="A4246">
        <v>4230</v>
      </c>
      <c r="B4246" s="65">
        <v>39.170900000000003</v>
      </c>
      <c r="C4246" s="65">
        <v>326.77330000000001</v>
      </c>
      <c r="D4246" s="65">
        <v>14.4163</v>
      </c>
      <c r="E4246" s="65">
        <v>221.10489999999999</v>
      </c>
      <c r="F4246" s="65">
        <v>3432.5702999999999</v>
      </c>
      <c r="G4246" s="65">
        <v>2674.3013000000001</v>
      </c>
      <c r="H4246" s="65">
        <v>9704.8876</v>
      </c>
      <c r="I4246" s="65">
        <v>3151.5576999999998</v>
      </c>
      <c r="J4246" s="65">
        <v>2536.8811000000001</v>
      </c>
      <c r="K4246" s="65">
        <v>3309.8539999999998</v>
      </c>
      <c r="L4246" s="65">
        <v>8673.7000000000007</v>
      </c>
      <c r="M4246" s="65">
        <v>-6859.95</v>
      </c>
      <c r="N4246" s="65">
        <v>-4535.7</v>
      </c>
      <c r="O4246" s="65">
        <v>10470.200000000001</v>
      </c>
      <c r="P4246" s="65">
        <v>-52233.7</v>
      </c>
      <c r="Q4246" s="65">
        <v>-599.78</v>
      </c>
      <c r="R4246" s="65">
        <v>228.68499999999997</v>
      </c>
      <c r="S4246" s="65">
        <v>2233.5100000000002</v>
      </c>
      <c r="T4246" s="65">
        <v>3975.3149999999996</v>
      </c>
      <c r="U4246" s="65">
        <v>-3095.44</v>
      </c>
      <c r="V4246" s="65">
        <v>-41743.159999999996</v>
      </c>
    </row>
    <row r="4247" spans="1:22" x14ac:dyDescent="0.25">
      <c r="A4247">
        <v>4231</v>
      </c>
      <c r="B4247" s="65">
        <v>40.92</v>
      </c>
      <c r="C4247" s="65">
        <v>325.91000000000003</v>
      </c>
      <c r="D4247" s="65">
        <v>14.16</v>
      </c>
      <c r="E4247" s="65">
        <v>223.7</v>
      </c>
      <c r="F4247" s="65">
        <v>3184.95</v>
      </c>
      <c r="G4247" s="65">
        <v>2667.04</v>
      </c>
      <c r="H4247" s="65">
        <v>9881.99</v>
      </c>
      <c r="I4247" s="65">
        <v>3221.69</v>
      </c>
      <c r="J4247" s="65">
        <v>2560.06</v>
      </c>
      <c r="K4247" s="65">
        <v>3290.73</v>
      </c>
      <c r="L4247" s="65">
        <v>-3556</v>
      </c>
      <c r="M4247" s="65">
        <v>-5563.95</v>
      </c>
      <c r="N4247" s="65">
        <v>5452.2000000000007</v>
      </c>
      <c r="O4247" s="65">
        <v>5288.4000000000005</v>
      </c>
      <c r="P4247" s="65">
        <v>9672.2750000000015</v>
      </c>
      <c r="Q4247" s="65">
        <v>852.2600000000001</v>
      </c>
      <c r="R4247" s="65">
        <v>-8626.3499999999985</v>
      </c>
      <c r="S4247" s="65">
        <v>-4779.8099999999995</v>
      </c>
      <c r="T4247" s="65">
        <v>497.82</v>
      </c>
      <c r="U4247" s="65">
        <v>729.92</v>
      </c>
      <c r="V4247" s="65">
        <v>-33.234999999995011</v>
      </c>
    </row>
    <row r="4248" spans="1:22" x14ac:dyDescent="0.25">
      <c r="A4248">
        <v>4232</v>
      </c>
      <c r="B4248" s="65">
        <v>42.616100000000003</v>
      </c>
      <c r="C4248" s="65">
        <v>324.1361</v>
      </c>
      <c r="D4248" s="65">
        <v>14.5085</v>
      </c>
      <c r="E4248" s="65">
        <v>220.941</v>
      </c>
      <c r="F4248" s="65">
        <v>3342.8953000000001</v>
      </c>
      <c r="G4248" s="65">
        <v>2606.9196999999999</v>
      </c>
      <c r="H4248" s="65">
        <v>9962.2389000000003</v>
      </c>
      <c r="I4248" s="65">
        <v>3171.1223</v>
      </c>
      <c r="J4248" s="65">
        <v>2566.6585</v>
      </c>
      <c r="K4248" s="65">
        <v>3300.7321999999999</v>
      </c>
      <c r="L4248" s="65">
        <v>-15442.7</v>
      </c>
      <c r="M4248" s="65">
        <v>-2904.15</v>
      </c>
      <c r="N4248" s="65">
        <v>-8131.5</v>
      </c>
      <c r="O4248" s="65">
        <v>10798</v>
      </c>
      <c r="P4248" s="65">
        <v>-29814.95</v>
      </c>
      <c r="Q4248" s="65">
        <v>12876.54</v>
      </c>
      <c r="R4248" s="65">
        <v>-12638.880000000001</v>
      </c>
      <c r="S4248" s="65">
        <v>277.05</v>
      </c>
      <c r="T4248" s="65">
        <v>-491.29500000000002</v>
      </c>
      <c r="U4248" s="65">
        <v>-1271.0800000000002</v>
      </c>
      <c r="V4248" s="65">
        <v>-46742.964999999997</v>
      </c>
    </row>
    <row r="4249" spans="1:22" x14ac:dyDescent="0.25">
      <c r="A4249">
        <v>4233</v>
      </c>
      <c r="B4249" s="65">
        <v>39.770000000000003</v>
      </c>
      <c r="C4249" s="65">
        <v>319.97000000000003</v>
      </c>
      <c r="D4249" s="65">
        <v>14.2</v>
      </c>
      <c r="E4249" s="65">
        <v>233.3</v>
      </c>
      <c r="F4249" s="65">
        <v>3341.03</v>
      </c>
      <c r="G4249" s="65">
        <v>2679.88</v>
      </c>
      <c r="H4249" s="65">
        <v>9630.7000000000007</v>
      </c>
      <c r="I4249" s="65">
        <v>3124.71</v>
      </c>
      <c r="J4249" s="65">
        <v>2584.0100000000002</v>
      </c>
      <c r="K4249" s="65">
        <v>3296.18</v>
      </c>
      <c r="L4249" s="65">
        <v>4489.8</v>
      </c>
      <c r="M4249" s="65">
        <v>3340.5</v>
      </c>
      <c r="N4249" s="65">
        <v>4024.8</v>
      </c>
      <c r="O4249" s="65">
        <v>-13924</v>
      </c>
      <c r="P4249" s="65">
        <v>-29348.125</v>
      </c>
      <c r="Q4249" s="65">
        <v>-1716.06</v>
      </c>
      <c r="R4249" s="65">
        <v>3938.0249999999996</v>
      </c>
      <c r="S4249" s="65">
        <v>4917.79</v>
      </c>
      <c r="T4249" s="65">
        <v>-3093.5250000000001</v>
      </c>
      <c r="U4249" s="65">
        <v>-361.38</v>
      </c>
      <c r="V4249" s="65">
        <v>-27732.174999999999</v>
      </c>
    </row>
    <row r="4250" spans="1:22" x14ac:dyDescent="0.25">
      <c r="A4250">
        <v>4234</v>
      </c>
      <c r="B4250" s="65">
        <v>39.805799999999998</v>
      </c>
      <c r="C4250" s="65">
        <v>317.60160000000002</v>
      </c>
      <c r="D4250" s="65">
        <v>14.0837</v>
      </c>
      <c r="E4250" s="65">
        <v>220.50880000000001</v>
      </c>
      <c r="F4250" s="65">
        <v>3177.0396999999998</v>
      </c>
      <c r="G4250" s="65">
        <v>2778.8303999999998</v>
      </c>
      <c r="H4250" s="65">
        <v>9679.5557000000008</v>
      </c>
      <c r="I4250" s="65">
        <v>3171.1468</v>
      </c>
      <c r="J4250" s="65">
        <v>2560.5713000000001</v>
      </c>
      <c r="K4250" s="65">
        <v>3253.3699000000001</v>
      </c>
      <c r="L4250" s="65">
        <v>4229.3999999999996</v>
      </c>
      <c r="M4250" s="65">
        <v>6897.5999999999995</v>
      </c>
      <c r="N4250" s="65">
        <v>8435.6999999999989</v>
      </c>
      <c r="O4250" s="65">
        <v>11662.4</v>
      </c>
      <c r="P4250" s="65">
        <v>11648.949999999999</v>
      </c>
      <c r="Q4250" s="65">
        <v>-21505.600000000002</v>
      </c>
      <c r="R4250" s="65">
        <v>1495.28</v>
      </c>
      <c r="S4250" s="65">
        <v>274.60000000000002</v>
      </c>
      <c r="T4250" s="65">
        <v>421.78500000000003</v>
      </c>
      <c r="U4250" s="65">
        <v>8201.380000000001</v>
      </c>
      <c r="V4250" s="65">
        <v>31761.494999999992</v>
      </c>
    </row>
    <row r="4251" spans="1:22" x14ac:dyDescent="0.25">
      <c r="A4251">
        <v>4235</v>
      </c>
      <c r="B4251" s="65">
        <v>42.43</v>
      </c>
      <c r="C4251" s="65">
        <v>317.8</v>
      </c>
      <c r="D4251" s="65">
        <v>14.47</v>
      </c>
      <c r="E4251" s="65">
        <v>224.48</v>
      </c>
      <c r="F4251" s="65">
        <v>3175.79</v>
      </c>
      <c r="G4251" s="65">
        <v>2631.39</v>
      </c>
      <c r="H4251" s="65">
        <v>10125.59</v>
      </c>
      <c r="I4251" s="65">
        <v>3253.59</v>
      </c>
      <c r="J4251" s="65">
        <v>2561.0300000000002</v>
      </c>
      <c r="K4251" s="65">
        <v>3291.68</v>
      </c>
      <c r="L4251" s="65">
        <v>-14155.400000000001</v>
      </c>
      <c r="M4251" s="65">
        <v>6596.1</v>
      </c>
      <c r="N4251" s="65">
        <v>-6633.9</v>
      </c>
      <c r="O4251" s="65">
        <v>3728.8</v>
      </c>
      <c r="P4251" s="65">
        <v>11960.35</v>
      </c>
      <c r="Q4251" s="65">
        <v>7982.68</v>
      </c>
      <c r="R4251" s="65">
        <v>-20806.215</v>
      </c>
      <c r="S4251" s="65">
        <v>-7969.8400000000011</v>
      </c>
      <c r="T4251" s="65">
        <v>352.96499999999997</v>
      </c>
      <c r="U4251" s="65">
        <v>538.46</v>
      </c>
      <c r="V4251" s="65">
        <v>-18406.000000000004</v>
      </c>
    </row>
    <row r="4252" spans="1:22" x14ac:dyDescent="0.25">
      <c r="A4252">
        <v>4236</v>
      </c>
      <c r="B4252" s="65">
        <v>41.3431</v>
      </c>
      <c r="C4252" s="65">
        <v>320.68990000000002</v>
      </c>
      <c r="D4252" s="65">
        <v>13.9855</v>
      </c>
      <c r="E4252" s="65">
        <v>228.9512</v>
      </c>
      <c r="F4252" s="65">
        <v>3192.8422</v>
      </c>
      <c r="G4252" s="65">
        <v>2683.1835999999998</v>
      </c>
      <c r="H4252" s="65">
        <v>9113.9858000000004</v>
      </c>
      <c r="I4252" s="65">
        <v>3183.0016000000001</v>
      </c>
      <c r="J4252" s="65">
        <v>2591.2302</v>
      </c>
      <c r="K4252" s="65">
        <v>3326.6880999999998</v>
      </c>
      <c r="L4252" s="65">
        <v>-6531.7000000000007</v>
      </c>
      <c r="M4252" s="65">
        <v>2265.15</v>
      </c>
      <c r="N4252" s="65">
        <v>12265.5</v>
      </c>
      <c r="O4252" s="65">
        <v>-5222.4000000000005</v>
      </c>
      <c r="P4252" s="65">
        <v>7698.3249999999998</v>
      </c>
      <c r="Q4252" s="65">
        <v>-2376.2399999999998</v>
      </c>
      <c r="R4252" s="65">
        <v>29773.775000000001</v>
      </c>
      <c r="S4252" s="65">
        <v>-910.88</v>
      </c>
      <c r="T4252" s="65">
        <v>-4177.05</v>
      </c>
      <c r="U4252" s="65">
        <v>-6462.26</v>
      </c>
      <c r="V4252" s="65">
        <v>26322.22</v>
      </c>
    </row>
    <row r="4253" spans="1:22" x14ac:dyDescent="0.25">
      <c r="A4253">
        <v>4237</v>
      </c>
      <c r="B4253" s="65">
        <v>40.46</v>
      </c>
      <c r="C4253" s="65">
        <v>333.83</v>
      </c>
      <c r="D4253" s="65">
        <v>14.59</v>
      </c>
      <c r="E4253" s="65">
        <v>225.65</v>
      </c>
      <c r="F4253" s="65">
        <v>3135.21</v>
      </c>
      <c r="G4253" s="65">
        <v>2597.02</v>
      </c>
      <c r="H4253" s="65">
        <v>9482.09</v>
      </c>
      <c r="I4253" s="65">
        <v>3178.24</v>
      </c>
      <c r="J4253" s="65">
        <v>2597.7800000000002</v>
      </c>
      <c r="K4253" s="65">
        <v>3266.38</v>
      </c>
      <c r="L4253" s="65">
        <v>-364</v>
      </c>
      <c r="M4253" s="65">
        <v>-17452.349999999999</v>
      </c>
      <c r="N4253" s="65">
        <v>-11345.1</v>
      </c>
      <c r="O4253" s="65">
        <v>1377.3999999999999</v>
      </c>
      <c r="P4253" s="65">
        <v>22106.674999999999</v>
      </c>
      <c r="Q4253" s="65">
        <v>14857.36</v>
      </c>
      <c r="R4253" s="65">
        <v>11368.779999999999</v>
      </c>
      <c r="S4253" s="65">
        <v>-435.18</v>
      </c>
      <c r="T4253" s="65">
        <v>-5159.4750000000004</v>
      </c>
      <c r="U4253" s="65">
        <v>5599.42</v>
      </c>
      <c r="V4253" s="65">
        <v>20553.530000000002</v>
      </c>
    </row>
    <row r="4254" spans="1:22" x14ac:dyDescent="0.25">
      <c r="A4254">
        <v>4238</v>
      </c>
      <c r="B4254" s="65">
        <v>39.640700000000002</v>
      </c>
      <c r="C4254" s="65">
        <v>335.02539999999999</v>
      </c>
      <c r="D4254" s="65">
        <v>14.2509</v>
      </c>
      <c r="E4254" s="65">
        <v>218.02019999999999</v>
      </c>
      <c r="F4254" s="65">
        <v>3191.6731</v>
      </c>
      <c r="G4254" s="65">
        <v>2635.9014000000002</v>
      </c>
      <c r="H4254" s="65">
        <v>9681.6545999999998</v>
      </c>
      <c r="I4254" s="65">
        <v>3202.5356999999999</v>
      </c>
      <c r="J4254" s="65">
        <v>2586.7952</v>
      </c>
      <c r="K4254" s="65">
        <v>3281.1430999999998</v>
      </c>
      <c r="L4254" s="65">
        <v>5385.0999999999995</v>
      </c>
      <c r="M4254" s="65">
        <v>-19238.099999999999</v>
      </c>
      <c r="N4254" s="65">
        <v>1914.8999999999999</v>
      </c>
      <c r="O4254" s="65">
        <v>16639.600000000002</v>
      </c>
      <c r="P4254" s="65">
        <v>7990.5999999999995</v>
      </c>
      <c r="Q4254" s="65">
        <v>7080.2000000000007</v>
      </c>
      <c r="R4254" s="65">
        <v>1390.335</v>
      </c>
      <c r="S4254" s="65">
        <v>-2864.29</v>
      </c>
      <c r="T4254" s="65">
        <v>-3511.7999999999997</v>
      </c>
      <c r="U4254" s="65">
        <v>2646.7400000000002</v>
      </c>
      <c r="V4254" s="65">
        <v>17433.285000000003</v>
      </c>
    </row>
    <row r="4255" spans="1:22" x14ac:dyDescent="0.25">
      <c r="A4255">
        <v>4239</v>
      </c>
      <c r="B4255" s="65">
        <v>40.020000000000003</v>
      </c>
      <c r="C4255" s="65">
        <v>316.27</v>
      </c>
      <c r="D4255" s="65">
        <v>13.66</v>
      </c>
      <c r="E4255" s="65">
        <v>230.2</v>
      </c>
      <c r="F4255" s="65">
        <v>3205.74</v>
      </c>
      <c r="G4255" s="65">
        <v>2646.35</v>
      </c>
      <c r="H4255" s="65">
        <v>9439.24</v>
      </c>
      <c r="I4255" s="65">
        <v>3145.33</v>
      </c>
      <c r="J4255" s="65">
        <v>2547.09</v>
      </c>
      <c r="K4255" s="65">
        <v>3295.81</v>
      </c>
      <c r="L4255" s="65">
        <v>2754.5</v>
      </c>
      <c r="M4255" s="65">
        <v>8900.25</v>
      </c>
      <c r="N4255" s="65">
        <v>24967.8</v>
      </c>
      <c r="O4255" s="65">
        <v>-7713.8</v>
      </c>
      <c r="P4255" s="65">
        <v>4472.7750000000005</v>
      </c>
      <c r="Q4255" s="65">
        <v>4989.8</v>
      </c>
      <c r="R4255" s="65">
        <v>13510.880000000001</v>
      </c>
      <c r="S4255" s="65">
        <v>2855.96</v>
      </c>
      <c r="T4255" s="65">
        <v>2444.355</v>
      </c>
      <c r="U4255" s="65">
        <v>-286.3</v>
      </c>
      <c r="V4255" s="65">
        <v>56896.22</v>
      </c>
    </row>
    <row r="4256" spans="1:22" x14ac:dyDescent="0.25">
      <c r="A4256">
        <v>4240</v>
      </c>
      <c r="B4256" s="65">
        <v>40.787199999999999</v>
      </c>
      <c r="C4256" s="65">
        <v>322.07089999999999</v>
      </c>
      <c r="D4256" s="65">
        <v>14.412599999999999</v>
      </c>
      <c r="E4256" s="65">
        <v>218.94049999999999</v>
      </c>
      <c r="F4256" s="65">
        <v>3283.1435999999999</v>
      </c>
      <c r="G4256" s="65">
        <v>2717.8543</v>
      </c>
      <c r="H4256" s="65">
        <v>9497.2198000000008</v>
      </c>
      <c r="I4256" s="65">
        <v>3188.7379000000001</v>
      </c>
      <c r="J4256" s="65">
        <v>2573.0787999999998</v>
      </c>
      <c r="K4256" s="65">
        <v>3271.9711000000002</v>
      </c>
      <c r="L4256" s="65">
        <v>-2640.3999999999996</v>
      </c>
      <c r="M4256" s="65">
        <v>193.64999999999998</v>
      </c>
      <c r="N4256" s="65">
        <v>-4391.4000000000005</v>
      </c>
      <c r="O4256" s="65">
        <v>14799</v>
      </c>
      <c r="P4256" s="65">
        <v>-14877.025</v>
      </c>
      <c r="Q4256" s="65">
        <v>-9310.380000000001</v>
      </c>
      <c r="R4256" s="65">
        <v>10612.075000000001</v>
      </c>
      <c r="S4256" s="65">
        <v>-1484.51</v>
      </c>
      <c r="T4256" s="65">
        <v>-1454.3400000000001</v>
      </c>
      <c r="U4256" s="65">
        <v>4481.1400000000003</v>
      </c>
      <c r="V4256" s="65">
        <v>-4072.1899999999996</v>
      </c>
    </row>
    <row r="4257" spans="1:22" x14ac:dyDescent="0.25">
      <c r="A4257">
        <v>4241</v>
      </c>
      <c r="B4257" s="65">
        <v>41.62</v>
      </c>
      <c r="C4257" s="65">
        <v>324.13</v>
      </c>
      <c r="D4257" s="65">
        <v>14.37</v>
      </c>
      <c r="E4257" s="65">
        <v>238.2</v>
      </c>
      <c r="F4257" s="65">
        <v>3297.94</v>
      </c>
      <c r="G4257" s="65">
        <v>2667.46</v>
      </c>
      <c r="H4257" s="65">
        <v>9905.91</v>
      </c>
      <c r="I4257" s="65">
        <v>3141.89</v>
      </c>
      <c r="J4257" s="65">
        <v>2628.93</v>
      </c>
      <c r="K4257" s="65">
        <v>3293.8</v>
      </c>
      <c r="L4257" s="65">
        <v>-8479.1</v>
      </c>
      <c r="M4257" s="65">
        <v>-2898.6</v>
      </c>
      <c r="N4257" s="65">
        <v>-2761.2000000000003</v>
      </c>
      <c r="O4257" s="65">
        <v>-23711.4</v>
      </c>
      <c r="P4257" s="65">
        <v>-18577.3</v>
      </c>
      <c r="Q4257" s="65">
        <v>767.74</v>
      </c>
      <c r="R4257" s="65">
        <v>-9822.6049999999996</v>
      </c>
      <c r="S4257" s="65">
        <v>3199.91</v>
      </c>
      <c r="T4257" s="65">
        <v>-9831.7799999999988</v>
      </c>
      <c r="U4257" s="65">
        <v>114.92</v>
      </c>
      <c r="V4257" s="65">
        <v>-71999.415000000008</v>
      </c>
    </row>
    <row r="4258" spans="1:22" x14ac:dyDescent="0.25">
      <c r="A4258">
        <v>4242</v>
      </c>
      <c r="B4258" s="65">
        <v>42.37</v>
      </c>
      <c r="C4258" s="65">
        <v>325.84780000000001</v>
      </c>
      <c r="D4258" s="65">
        <v>14.159599999999999</v>
      </c>
      <c r="E4258" s="65">
        <v>213.97739999999999</v>
      </c>
      <c r="F4258" s="65">
        <v>3274.4555</v>
      </c>
      <c r="G4258" s="65">
        <v>2676.8647999999998</v>
      </c>
      <c r="H4258" s="65">
        <v>9467.5810000000001</v>
      </c>
      <c r="I4258" s="65">
        <v>3206.6428000000001</v>
      </c>
      <c r="J4258" s="65">
        <v>2601.4850000000001</v>
      </c>
      <c r="K4258" s="65">
        <v>3327.7192</v>
      </c>
      <c r="L4258" s="65">
        <v>-13720</v>
      </c>
      <c r="M4258" s="65">
        <v>-5471.7</v>
      </c>
      <c r="N4258" s="65">
        <v>5475.5999999999995</v>
      </c>
      <c r="O4258" s="65">
        <v>24725.200000000001</v>
      </c>
      <c r="P4258" s="65">
        <v>-12705</v>
      </c>
      <c r="Q4258" s="65">
        <v>-1112.48</v>
      </c>
      <c r="R4258" s="65">
        <v>12094.014999999999</v>
      </c>
      <c r="S4258" s="65">
        <v>-3275</v>
      </c>
      <c r="T4258" s="65">
        <v>-5715.2699999999995</v>
      </c>
      <c r="U4258" s="65">
        <v>-6668.48</v>
      </c>
      <c r="V4258" s="65">
        <v>-6373.1150000000007</v>
      </c>
    </row>
    <row r="4259" spans="1:22" x14ac:dyDescent="0.25">
      <c r="A4259">
        <v>4243</v>
      </c>
      <c r="B4259" s="65">
        <v>40.31</v>
      </c>
      <c r="C4259" s="65">
        <v>324.98</v>
      </c>
      <c r="D4259" s="65">
        <v>14.51</v>
      </c>
      <c r="E4259" s="65">
        <v>232.14</v>
      </c>
      <c r="F4259" s="65">
        <v>3088</v>
      </c>
      <c r="G4259" s="65">
        <v>2686.42</v>
      </c>
      <c r="H4259" s="65">
        <v>9519.08</v>
      </c>
      <c r="I4259" s="65">
        <v>3151.38</v>
      </c>
      <c r="J4259" s="65">
        <v>2536.2399999999998</v>
      </c>
      <c r="K4259" s="65">
        <v>3245.74</v>
      </c>
      <c r="L4259" s="65">
        <v>728</v>
      </c>
      <c r="M4259" s="65">
        <v>-4174.95</v>
      </c>
      <c r="N4259" s="65">
        <v>-8022.3</v>
      </c>
      <c r="O4259" s="65">
        <v>-11592.4</v>
      </c>
      <c r="P4259" s="65">
        <v>33909.050000000003</v>
      </c>
      <c r="Q4259" s="65">
        <v>-3024.44</v>
      </c>
      <c r="R4259" s="65">
        <v>9519.08</v>
      </c>
      <c r="S4259" s="65">
        <v>2251.38</v>
      </c>
      <c r="T4259" s="65">
        <v>4071.3749999999995</v>
      </c>
      <c r="U4259" s="65">
        <v>9728.26</v>
      </c>
      <c r="V4259" s="65">
        <v>33393.055</v>
      </c>
    </row>
    <row r="4260" spans="1:22" x14ac:dyDescent="0.25">
      <c r="A4260">
        <v>4244</v>
      </c>
      <c r="B4260" s="65">
        <v>41.317799999999998</v>
      </c>
      <c r="C4260" s="65">
        <v>327.7688</v>
      </c>
      <c r="D4260" s="65">
        <v>13.798299999999999</v>
      </c>
      <c r="E4260" s="65">
        <v>217.65260000000001</v>
      </c>
      <c r="F4260" s="65">
        <v>3258.0846999999999</v>
      </c>
      <c r="G4260" s="65">
        <v>2561.4886999999999</v>
      </c>
      <c r="H4260" s="65">
        <v>10203.388300000001</v>
      </c>
      <c r="I4260" s="65">
        <v>3149.8969000000002</v>
      </c>
      <c r="J4260" s="65">
        <v>2509.9929000000002</v>
      </c>
      <c r="K4260" s="65">
        <v>3346.6655000000001</v>
      </c>
      <c r="L4260" s="65">
        <v>-6354.6</v>
      </c>
      <c r="M4260" s="65">
        <v>-8353.2000000000007</v>
      </c>
      <c r="N4260" s="65">
        <v>19566.300000000003</v>
      </c>
      <c r="O4260" s="65">
        <v>17374.8</v>
      </c>
      <c r="P4260" s="65">
        <v>-8612.2999999999993</v>
      </c>
      <c r="Q4260" s="65">
        <v>21962.739999999998</v>
      </c>
      <c r="R4260" s="65">
        <v>-24696.350000000002</v>
      </c>
      <c r="S4260" s="65">
        <v>2399.5899999999997</v>
      </c>
      <c r="T4260" s="65">
        <v>8008.5450000000001</v>
      </c>
      <c r="U4260" s="65">
        <v>-10457.74</v>
      </c>
      <c r="V4260" s="65">
        <v>10837.785000000002</v>
      </c>
    </row>
    <row r="4261" spans="1:22" x14ac:dyDescent="0.25">
      <c r="A4261">
        <v>4245</v>
      </c>
      <c r="B4261" s="65">
        <v>39.93</v>
      </c>
      <c r="C4261" s="65">
        <v>320.77999999999997</v>
      </c>
      <c r="D4261" s="65">
        <v>14.48</v>
      </c>
      <c r="E4261" s="65">
        <v>224.89</v>
      </c>
      <c r="F4261" s="65">
        <v>3021.32</v>
      </c>
      <c r="G4261" s="65">
        <v>2653.24</v>
      </c>
      <c r="H4261" s="65">
        <v>9999.8799999999992</v>
      </c>
      <c r="I4261" s="65">
        <v>3278.45</v>
      </c>
      <c r="J4261" s="65">
        <v>2594.73</v>
      </c>
      <c r="K4261" s="65">
        <v>3275.56</v>
      </c>
      <c r="L4261" s="65">
        <v>3368.4</v>
      </c>
      <c r="M4261" s="65">
        <v>2135.25</v>
      </c>
      <c r="N4261" s="65">
        <v>-7055.1</v>
      </c>
      <c r="O4261" s="65">
        <v>2905.6000000000004</v>
      </c>
      <c r="P4261" s="65">
        <v>50578.425000000003</v>
      </c>
      <c r="Q4261" s="65">
        <v>3611.7400000000002</v>
      </c>
      <c r="R4261" s="65">
        <v>-14520.744999999999</v>
      </c>
      <c r="S4261" s="65">
        <v>-10455.89</v>
      </c>
      <c r="T4261" s="65">
        <v>-4702.32</v>
      </c>
      <c r="U4261" s="65">
        <v>3762.8</v>
      </c>
      <c r="V4261" s="65">
        <v>29628.160000000007</v>
      </c>
    </row>
    <row r="4262" spans="1:22" x14ac:dyDescent="0.25">
      <c r="A4262">
        <v>4246</v>
      </c>
      <c r="B4262" s="65">
        <v>40.4285</v>
      </c>
      <c r="C4262" s="65">
        <v>318.51850000000002</v>
      </c>
      <c r="D4262" s="65">
        <v>14.0716</v>
      </c>
      <c r="E4262" s="65">
        <v>231.88390000000001</v>
      </c>
      <c r="F4262" s="65">
        <v>3302.0331999999999</v>
      </c>
      <c r="G4262" s="65">
        <v>2754.8607999999999</v>
      </c>
      <c r="H4262" s="65">
        <v>9543.9357</v>
      </c>
      <c r="I4262" s="65">
        <v>3124.9333000000001</v>
      </c>
      <c r="J4262" s="65">
        <v>2578.8733999999999</v>
      </c>
      <c r="K4262" s="65">
        <v>3263.8362999999999</v>
      </c>
      <c r="L4262" s="65">
        <v>-129.5</v>
      </c>
      <c r="M4262" s="65">
        <v>5522.25</v>
      </c>
      <c r="N4262" s="65">
        <v>8907.6</v>
      </c>
      <c r="O4262" s="65">
        <v>-11087.8</v>
      </c>
      <c r="P4262" s="65">
        <v>-19599.424999999999</v>
      </c>
      <c r="Q4262" s="65">
        <v>-16711.68</v>
      </c>
      <c r="R4262" s="65">
        <v>8276.2800000000007</v>
      </c>
      <c r="S4262" s="65">
        <v>4895.95</v>
      </c>
      <c r="T4262" s="65">
        <v>-2323.5299999999997</v>
      </c>
      <c r="U4262" s="65">
        <v>6108.1</v>
      </c>
      <c r="V4262" s="65">
        <v>-16141.754999999999</v>
      </c>
    </row>
    <row r="4263" spans="1:22" x14ac:dyDescent="0.25">
      <c r="A4263">
        <v>4247</v>
      </c>
      <c r="B4263" s="65">
        <v>39.69</v>
      </c>
      <c r="C4263" s="65">
        <v>330.21</v>
      </c>
      <c r="D4263" s="65">
        <v>14.23</v>
      </c>
      <c r="E4263" s="65">
        <v>233.5</v>
      </c>
      <c r="F4263" s="65">
        <v>3222.33</v>
      </c>
      <c r="G4263" s="65">
        <v>2626.11</v>
      </c>
      <c r="H4263" s="65">
        <v>10116.290000000001</v>
      </c>
      <c r="I4263" s="65">
        <v>3245.45</v>
      </c>
      <c r="J4263" s="65">
        <v>2575.9</v>
      </c>
      <c r="K4263" s="65">
        <v>3274.78</v>
      </c>
      <c r="L4263" s="65">
        <v>5041.3999999999996</v>
      </c>
      <c r="M4263" s="65">
        <v>-12018.599999999999</v>
      </c>
      <c r="N4263" s="65">
        <v>2593.5</v>
      </c>
      <c r="O4263" s="65">
        <v>-14316.4</v>
      </c>
      <c r="P4263" s="65">
        <v>326.29999999999995</v>
      </c>
      <c r="Q4263" s="65">
        <v>9037.58</v>
      </c>
      <c r="R4263" s="65">
        <v>-20341.494999999999</v>
      </c>
      <c r="S4263" s="65">
        <v>-7155.5400000000009</v>
      </c>
      <c r="T4263" s="65">
        <v>-1877.28</v>
      </c>
      <c r="U4263" s="65">
        <v>3919.82</v>
      </c>
      <c r="V4263" s="65">
        <v>-34790.714999999997</v>
      </c>
    </row>
    <row r="4264" spans="1:22" x14ac:dyDescent="0.25">
      <c r="A4264">
        <v>4248</v>
      </c>
      <c r="B4264" s="65">
        <v>41.286299999999997</v>
      </c>
      <c r="C4264" s="65">
        <v>328.9357</v>
      </c>
      <c r="D4264" s="65">
        <v>14.542999999999999</v>
      </c>
      <c r="E4264" s="65">
        <v>224.22309999999999</v>
      </c>
      <c r="F4264" s="65">
        <v>3167.6786000000002</v>
      </c>
      <c r="G4264" s="65">
        <v>2654.2813999999998</v>
      </c>
      <c r="H4264" s="65">
        <v>9797.2967000000008</v>
      </c>
      <c r="I4264" s="65">
        <v>3148.0531000000001</v>
      </c>
      <c r="J4264" s="65">
        <v>2520.7015000000001</v>
      </c>
      <c r="K4264" s="65">
        <v>3338.4200999999998</v>
      </c>
      <c r="L4264" s="65">
        <v>-6134.0999999999995</v>
      </c>
      <c r="M4264" s="65">
        <v>-10103.549999999999</v>
      </c>
      <c r="N4264" s="65">
        <v>-9477</v>
      </c>
      <c r="O4264" s="65">
        <v>4233.7999999999993</v>
      </c>
      <c r="P4264" s="65">
        <v>13989.224999999999</v>
      </c>
      <c r="Q4264" s="65">
        <v>3404.2000000000003</v>
      </c>
      <c r="R4264" s="65">
        <v>-4391.7700000000004</v>
      </c>
      <c r="S4264" s="65">
        <v>2583.9700000000003</v>
      </c>
      <c r="T4264" s="65">
        <v>6402.2550000000001</v>
      </c>
      <c r="U4264" s="65">
        <v>-8808.66</v>
      </c>
      <c r="V4264" s="65">
        <v>-8301.6299999999992</v>
      </c>
    </row>
    <row r="4265" spans="1:22" x14ac:dyDescent="0.25">
      <c r="A4265">
        <v>4249</v>
      </c>
      <c r="B4265" s="65">
        <v>40.93</v>
      </c>
      <c r="C4265" s="65">
        <v>323.86</v>
      </c>
      <c r="D4265" s="65">
        <v>14.13</v>
      </c>
      <c r="E4265" s="65">
        <v>221.12</v>
      </c>
      <c r="F4265" s="65">
        <v>3237.98</v>
      </c>
      <c r="G4265" s="65">
        <v>2699.41</v>
      </c>
      <c r="H4265" s="65">
        <v>9822.59</v>
      </c>
      <c r="I4265" s="65">
        <v>3162.75</v>
      </c>
      <c r="J4265" s="65">
        <v>2615.7800000000002</v>
      </c>
      <c r="K4265" s="65">
        <v>3245.5</v>
      </c>
      <c r="L4265" s="65">
        <v>-3630.9000000000005</v>
      </c>
      <c r="M4265" s="65">
        <v>-2491.35</v>
      </c>
      <c r="N4265" s="65">
        <v>6614.4</v>
      </c>
      <c r="O4265" s="65">
        <v>10441.800000000001</v>
      </c>
      <c r="P4265" s="65">
        <v>-3585.6499999999996</v>
      </c>
      <c r="Q4265" s="65">
        <v>-5621.66</v>
      </c>
      <c r="R4265" s="65">
        <v>-5656.5199999999995</v>
      </c>
      <c r="S4265" s="65">
        <v>1114.74</v>
      </c>
      <c r="T4265" s="65">
        <v>-7859.4000000000005</v>
      </c>
      <c r="U4265" s="65">
        <v>9774.74</v>
      </c>
      <c r="V4265" s="65">
        <v>-899.79999999999927</v>
      </c>
    </row>
    <row r="4266" spans="1:22" x14ac:dyDescent="0.25">
      <c r="A4266">
        <v>4250</v>
      </c>
      <c r="B4266" s="65">
        <v>40.562600000000003</v>
      </c>
      <c r="C4266" s="65">
        <v>325.83</v>
      </c>
      <c r="D4266" s="65">
        <v>14.4259</v>
      </c>
      <c r="E4266" s="65">
        <v>214.5479</v>
      </c>
      <c r="F4266" s="65">
        <v>3357.4337</v>
      </c>
      <c r="G4266" s="65">
        <v>2715.8838000000001</v>
      </c>
      <c r="H4266" s="65">
        <v>9649.9454000000005</v>
      </c>
      <c r="I4266" s="65">
        <v>3153.7606000000001</v>
      </c>
      <c r="J4266" s="65">
        <v>2580.9938999999999</v>
      </c>
      <c r="K4266" s="65">
        <v>3308.9863999999998</v>
      </c>
      <c r="L4266" s="65">
        <v>-1068.2</v>
      </c>
      <c r="M4266" s="65">
        <v>-5445</v>
      </c>
      <c r="N4266" s="65">
        <v>-4910.1000000000004</v>
      </c>
      <c r="O4266" s="65">
        <v>23584.2</v>
      </c>
      <c r="P4266" s="65">
        <v>-33449.550000000003</v>
      </c>
      <c r="Q4266" s="65">
        <v>-8916.2800000000007</v>
      </c>
      <c r="R4266" s="65">
        <v>2975.7950000000001</v>
      </c>
      <c r="S4266" s="65">
        <v>2013.22</v>
      </c>
      <c r="T4266" s="65">
        <v>-2641.605</v>
      </c>
      <c r="U4266" s="65">
        <v>-2921.92</v>
      </c>
      <c r="V4266" s="65">
        <v>-30779.440000000002</v>
      </c>
    </row>
    <row r="4267" spans="1:22" x14ac:dyDescent="0.25">
      <c r="A4267">
        <v>4251</v>
      </c>
      <c r="B4267" s="65">
        <v>40.76</v>
      </c>
      <c r="C4267" s="65">
        <v>320.89999999999998</v>
      </c>
      <c r="D4267" s="65">
        <v>14.19</v>
      </c>
      <c r="E4267" s="65">
        <v>238.27</v>
      </c>
      <c r="F4267" s="65">
        <v>3096.29</v>
      </c>
      <c r="G4267" s="65">
        <v>2595.11</v>
      </c>
      <c r="H4267" s="65">
        <v>10085.36</v>
      </c>
      <c r="I4267" s="65">
        <v>3180.31</v>
      </c>
      <c r="J4267" s="65">
        <v>2560.23</v>
      </c>
      <c r="K4267" s="65">
        <v>3304.42</v>
      </c>
      <c r="L4267" s="65">
        <v>-2473.1</v>
      </c>
      <c r="M4267" s="65">
        <v>1949.5500000000002</v>
      </c>
      <c r="N4267" s="65">
        <v>4426.5</v>
      </c>
      <c r="O4267" s="65">
        <v>-23858.6</v>
      </c>
      <c r="P4267" s="65">
        <v>31835.4</v>
      </c>
      <c r="Q4267" s="65">
        <v>15238.68</v>
      </c>
      <c r="R4267" s="65">
        <v>-18795.16</v>
      </c>
      <c r="S4267" s="65">
        <v>-642.21</v>
      </c>
      <c r="T4267" s="65">
        <v>473.64</v>
      </c>
      <c r="U4267" s="65">
        <v>-2008.8799999999999</v>
      </c>
      <c r="V4267" s="65">
        <v>6145.8200000000043</v>
      </c>
    </row>
    <row r="4268" spans="1:22" x14ac:dyDescent="0.25">
      <c r="A4268">
        <v>4252</v>
      </c>
      <c r="B4268" s="65">
        <v>39.585599999999999</v>
      </c>
      <c r="C4268" s="65">
        <v>320.06119999999999</v>
      </c>
      <c r="D4268" s="65">
        <v>14.197800000000001</v>
      </c>
      <c r="E4268" s="65">
        <v>234.7671</v>
      </c>
      <c r="F4268" s="65">
        <v>3260.1887000000002</v>
      </c>
      <c r="G4268" s="65">
        <v>2669.5837000000001</v>
      </c>
      <c r="H4268" s="65">
        <v>9781.9240000000009</v>
      </c>
      <c r="I4268" s="65">
        <v>3194.5567999999998</v>
      </c>
      <c r="J4268" s="65">
        <v>2596.2058000000002</v>
      </c>
      <c r="K4268" s="65">
        <v>3257.5250999999998</v>
      </c>
      <c r="L4268" s="65">
        <v>5770.8</v>
      </c>
      <c r="M4268" s="65">
        <v>3208.2</v>
      </c>
      <c r="N4268" s="65">
        <v>3985.8</v>
      </c>
      <c r="O4268" s="65">
        <v>-16854.199999999997</v>
      </c>
      <c r="P4268" s="65">
        <v>-9138.2999999999993</v>
      </c>
      <c r="Q4268" s="65">
        <v>343.73999999999995</v>
      </c>
      <c r="R4268" s="65">
        <v>-3623.1349999999998</v>
      </c>
      <c r="S4268" s="65">
        <v>-2066.4</v>
      </c>
      <c r="T4268" s="65">
        <v>-4923.3900000000003</v>
      </c>
      <c r="U4268" s="65">
        <v>7370.34</v>
      </c>
      <c r="V4268" s="65">
        <v>-15926.544999999998</v>
      </c>
    </row>
    <row r="4269" spans="1:22" x14ac:dyDescent="0.25">
      <c r="A4269">
        <v>4253</v>
      </c>
      <c r="B4269" s="65">
        <v>41.55</v>
      </c>
      <c r="C4269" s="65">
        <v>315.75</v>
      </c>
      <c r="D4269" s="65">
        <v>14.12</v>
      </c>
      <c r="E4269" s="65">
        <v>234.53</v>
      </c>
      <c r="F4269" s="65">
        <v>3389.41</v>
      </c>
      <c r="G4269" s="65">
        <v>2636.12</v>
      </c>
      <c r="H4269" s="65">
        <v>9955.39</v>
      </c>
      <c r="I4269" s="65">
        <v>3189.53</v>
      </c>
      <c r="J4269" s="65">
        <v>2616.17</v>
      </c>
      <c r="K4269" s="65">
        <v>3367.14</v>
      </c>
      <c r="L4269" s="65">
        <v>-7967.4000000000005</v>
      </c>
      <c r="M4269" s="65">
        <v>9675.15</v>
      </c>
      <c r="N4269" s="65">
        <v>7074.6</v>
      </c>
      <c r="O4269" s="65">
        <v>-16370.2</v>
      </c>
      <c r="P4269" s="65">
        <v>-41442.675000000003</v>
      </c>
      <c r="Q4269" s="65">
        <v>7036.5399999999991</v>
      </c>
      <c r="R4269" s="65">
        <v>-12296.425000000001</v>
      </c>
      <c r="S4269" s="65">
        <v>-1563.65</v>
      </c>
      <c r="T4269" s="65">
        <v>-7918.71</v>
      </c>
      <c r="U4269" s="65">
        <v>-14553.06</v>
      </c>
      <c r="V4269" s="65">
        <v>-78325.830000000016</v>
      </c>
    </row>
    <row r="4270" spans="1:22" x14ac:dyDescent="0.25">
      <c r="A4270">
        <v>4254</v>
      </c>
      <c r="B4270" s="65">
        <v>38.640799999999999</v>
      </c>
      <c r="C4270" s="65">
        <v>322.84780000000001</v>
      </c>
      <c r="D4270" s="65">
        <v>13.764099999999999</v>
      </c>
      <c r="E4270" s="65">
        <v>233.3006</v>
      </c>
      <c r="F4270" s="65">
        <v>3208.5047</v>
      </c>
      <c r="G4270" s="65">
        <v>2636.2431000000001</v>
      </c>
      <c r="H4270" s="65">
        <v>9620.9701000000005</v>
      </c>
      <c r="I4270" s="65">
        <v>3163.087</v>
      </c>
      <c r="J4270" s="65">
        <v>2564.9398000000001</v>
      </c>
      <c r="K4270" s="65">
        <v>3280.6974</v>
      </c>
      <c r="L4270" s="65">
        <v>12384.400000000001</v>
      </c>
      <c r="M4270" s="65">
        <v>-971.7</v>
      </c>
      <c r="N4270" s="65">
        <v>20900.100000000002</v>
      </c>
      <c r="O4270" s="65">
        <v>-13921.2</v>
      </c>
      <c r="P4270" s="65">
        <v>3782.7000000000003</v>
      </c>
      <c r="Q4270" s="65">
        <v>7011.86</v>
      </c>
      <c r="R4270" s="65">
        <v>4424.5600000000004</v>
      </c>
      <c r="S4270" s="65">
        <v>1080.58</v>
      </c>
      <c r="T4270" s="65">
        <v>-233.49</v>
      </c>
      <c r="U4270" s="65">
        <v>2735.8799999999997</v>
      </c>
      <c r="V4270" s="65">
        <v>37193.69</v>
      </c>
    </row>
    <row r="4271" spans="1:22" x14ac:dyDescent="0.25">
      <c r="A4271">
        <v>4255</v>
      </c>
      <c r="B4271" s="65">
        <v>38.159999999999997</v>
      </c>
      <c r="C4271" s="65">
        <v>322.52999999999997</v>
      </c>
      <c r="D4271" s="65">
        <v>14.11</v>
      </c>
      <c r="E4271" s="65">
        <v>224.79</v>
      </c>
      <c r="F4271" s="65">
        <v>3287.27</v>
      </c>
      <c r="G4271" s="65">
        <v>2704.18</v>
      </c>
      <c r="H4271" s="65">
        <v>9773.07</v>
      </c>
      <c r="I4271" s="65">
        <v>3091.74</v>
      </c>
      <c r="J4271" s="65">
        <v>2541.64</v>
      </c>
      <c r="K4271" s="65">
        <v>3291.84</v>
      </c>
      <c r="L4271" s="65">
        <v>15779.4</v>
      </c>
      <c r="M4271" s="65">
        <v>-499.95</v>
      </c>
      <c r="N4271" s="65">
        <v>7484.0999999999995</v>
      </c>
      <c r="O4271" s="65">
        <v>3099.2000000000003</v>
      </c>
      <c r="P4271" s="65">
        <v>-15909.449999999999</v>
      </c>
      <c r="Q4271" s="65">
        <v>-6574.8</v>
      </c>
      <c r="R4271" s="65">
        <v>-3180.65</v>
      </c>
      <c r="S4271" s="65">
        <v>8214.8799999999992</v>
      </c>
      <c r="T4271" s="65">
        <v>3261.0750000000003</v>
      </c>
      <c r="U4271" s="65">
        <v>506.46000000000004</v>
      </c>
      <c r="V4271" s="65">
        <v>12180.264999999999</v>
      </c>
    </row>
    <row r="4272" spans="1:22" x14ac:dyDescent="0.25">
      <c r="A4272">
        <v>4256</v>
      </c>
      <c r="B4272" s="65">
        <v>39.2669</v>
      </c>
      <c r="C4272" s="65">
        <v>313.77379999999999</v>
      </c>
      <c r="D4272" s="65">
        <v>13.751099999999999</v>
      </c>
      <c r="E4272" s="65">
        <v>228.4288</v>
      </c>
      <c r="F4272" s="65">
        <v>3144.6689999999999</v>
      </c>
      <c r="G4272" s="65">
        <v>2690.0617000000002</v>
      </c>
      <c r="H4272" s="65">
        <v>9745.8649000000005</v>
      </c>
      <c r="I4272" s="65">
        <v>3133.9881999999998</v>
      </c>
      <c r="J4272" s="65">
        <v>2552.1147000000001</v>
      </c>
      <c r="K4272" s="65">
        <v>3267.1190000000001</v>
      </c>
      <c r="L4272" s="65">
        <v>8001.7</v>
      </c>
      <c r="M4272" s="65">
        <v>12639.3</v>
      </c>
      <c r="N4272" s="65">
        <v>21407.100000000002</v>
      </c>
      <c r="O4272" s="65">
        <v>-4177.6000000000004</v>
      </c>
      <c r="P4272" s="65">
        <v>19741.625</v>
      </c>
      <c r="Q4272" s="65">
        <v>-3751.86</v>
      </c>
      <c r="R4272" s="65">
        <v>-1820.1799999999998</v>
      </c>
      <c r="S4272" s="65">
        <v>3990.46</v>
      </c>
      <c r="T4272" s="65">
        <v>1690.2749999999999</v>
      </c>
      <c r="U4272" s="65">
        <v>5451.5599999999995</v>
      </c>
      <c r="V4272" s="65">
        <v>63172.380000000005</v>
      </c>
    </row>
    <row r="4273" spans="1:22" x14ac:dyDescent="0.25">
      <c r="A4273">
        <v>4257</v>
      </c>
      <c r="B4273" s="65">
        <v>41.81</v>
      </c>
      <c r="C4273" s="65">
        <v>317.08999999999997</v>
      </c>
      <c r="D4273" s="65">
        <v>14.74</v>
      </c>
      <c r="E4273" s="65">
        <v>232.75</v>
      </c>
      <c r="F4273" s="65">
        <v>3102.4</v>
      </c>
      <c r="G4273" s="65">
        <v>2656.39</v>
      </c>
      <c r="H4273" s="65">
        <v>9571.9699999999993</v>
      </c>
      <c r="I4273" s="65">
        <v>3190.33</v>
      </c>
      <c r="J4273" s="65">
        <v>2546.83</v>
      </c>
      <c r="K4273" s="65">
        <v>3321.12</v>
      </c>
      <c r="L4273" s="65">
        <v>-9788.1</v>
      </c>
      <c r="M4273" s="65">
        <v>7665.75</v>
      </c>
      <c r="N4273" s="65">
        <v>-16980.599999999999</v>
      </c>
      <c r="O4273" s="65">
        <v>-12814.8</v>
      </c>
      <c r="P4273" s="65">
        <v>30309.4</v>
      </c>
      <c r="Q4273" s="65">
        <v>2981.58</v>
      </c>
      <c r="R4273" s="65">
        <v>6874.76</v>
      </c>
      <c r="S4273" s="65">
        <v>-1643.5400000000002</v>
      </c>
      <c r="T4273" s="65">
        <v>2482.9500000000003</v>
      </c>
      <c r="U4273" s="65">
        <v>-5349.06</v>
      </c>
      <c r="V4273" s="65">
        <v>3738.3400000000047</v>
      </c>
    </row>
    <row r="4274" spans="1:22" x14ac:dyDescent="0.25">
      <c r="A4274">
        <v>4258</v>
      </c>
      <c r="B4274" s="65">
        <v>41.040900000000001</v>
      </c>
      <c r="C4274" s="65">
        <v>319.27929999999998</v>
      </c>
      <c r="D4274" s="65">
        <v>14.355</v>
      </c>
      <c r="E4274" s="65">
        <v>218.49709999999999</v>
      </c>
      <c r="F4274" s="65">
        <v>3247.5394999999999</v>
      </c>
      <c r="G4274" s="65">
        <v>2673.9</v>
      </c>
      <c r="H4274" s="65">
        <v>9745.3639000000003</v>
      </c>
      <c r="I4274" s="65">
        <v>3220.2894000000001</v>
      </c>
      <c r="J4274" s="65">
        <v>2591.2995000000001</v>
      </c>
      <c r="K4274" s="65">
        <v>3258.1943999999999</v>
      </c>
      <c r="L4274" s="65">
        <v>-4416.3</v>
      </c>
      <c r="M4274" s="65">
        <v>4381.05</v>
      </c>
      <c r="N4274" s="65">
        <v>-2145</v>
      </c>
      <c r="O4274" s="65">
        <v>15685.800000000001</v>
      </c>
      <c r="P4274" s="65">
        <v>-5976</v>
      </c>
      <c r="Q4274" s="65">
        <v>-519.52</v>
      </c>
      <c r="R4274" s="65">
        <v>-1795.1299999999999</v>
      </c>
      <c r="S4274" s="65">
        <v>-4639.66</v>
      </c>
      <c r="T4274" s="65">
        <v>-4187.4449999999997</v>
      </c>
      <c r="U4274" s="65">
        <v>7236.4800000000005</v>
      </c>
      <c r="V4274" s="65">
        <v>3624.2750000000015</v>
      </c>
    </row>
    <row r="4275" spans="1:22" x14ac:dyDescent="0.25">
      <c r="A4275">
        <v>4259</v>
      </c>
      <c r="B4275" s="65">
        <v>41.92</v>
      </c>
      <c r="C4275" s="65">
        <v>327.95</v>
      </c>
      <c r="D4275" s="65">
        <v>14.11</v>
      </c>
      <c r="E4275" s="65">
        <v>235.33</v>
      </c>
      <c r="F4275" s="65">
        <v>3059.02</v>
      </c>
      <c r="G4275" s="65">
        <v>2644.58</v>
      </c>
      <c r="H4275" s="65">
        <v>9822.0499999999993</v>
      </c>
      <c r="I4275" s="65">
        <v>3154.81</v>
      </c>
      <c r="J4275" s="65">
        <v>2565.84</v>
      </c>
      <c r="K4275" s="65">
        <v>3313.77</v>
      </c>
      <c r="L4275" s="65">
        <v>-10561.599999999999</v>
      </c>
      <c r="M4275" s="65">
        <v>-8627.25</v>
      </c>
      <c r="N4275" s="65">
        <v>7511.4</v>
      </c>
      <c r="O4275" s="65">
        <v>-17987.2</v>
      </c>
      <c r="P4275" s="65">
        <v>41153.149999999994</v>
      </c>
      <c r="Q4275" s="65">
        <v>5343.7199999999993</v>
      </c>
      <c r="R4275" s="65">
        <v>-5629.63</v>
      </c>
      <c r="S4275" s="65">
        <v>1908.59</v>
      </c>
      <c r="T4275" s="65">
        <v>-368.79</v>
      </c>
      <c r="U4275" s="65">
        <v>-3879.26</v>
      </c>
      <c r="V4275" s="65">
        <v>8863.1299999999919</v>
      </c>
    </row>
    <row r="4276" spans="1:22" x14ac:dyDescent="0.25">
      <c r="A4276">
        <v>4260</v>
      </c>
      <c r="B4276" s="65">
        <v>39.445</v>
      </c>
      <c r="C4276" s="65">
        <v>318.9572</v>
      </c>
      <c r="D4276" s="65">
        <v>14.5318</v>
      </c>
      <c r="E4276" s="65">
        <v>221.31319999999999</v>
      </c>
      <c r="F4276" s="65">
        <v>3100.8054999999999</v>
      </c>
      <c r="G4276" s="65">
        <v>2688.0286999999998</v>
      </c>
      <c r="H4276" s="65">
        <v>9656.2474000000002</v>
      </c>
      <c r="I4276" s="65">
        <v>3190.9506000000001</v>
      </c>
      <c r="J4276" s="65">
        <v>2554.8712</v>
      </c>
      <c r="K4276" s="65">
        <v>3298.8640999999998</v>
      </c>
      <c r="L4276" s="65">
        <v>6755</v>
      </c>
      <c r="M4276" s="65">
        <v>4864.2</v>
      </c>
      <c r="N4276" s="65">
        <v>-9040.2000000000007</v>
      </c>
      <c r="O4276" s="65">
        <v>10053.599999999999</v>
      </c>
      <c r="P4276" s="65">
        <v>30707.5</v>
      </c>
      <c r="Q4276" s="65">
        <v>-3345.2599999999998</v>
      </c>
      <c r="R4276" s="65">
        <v>2660.6950000000002</v>
      </c>
      <c r="S4276" s="65">
        <v>-1705.78</v>
      </c>
      <c r="T4276" s="65">
        <v>1276.8000000000002</v>
      </c>
      <c r="U4276" s="65">
        <v>-897.46</v>
      </c>
      <c r="V4276" s="65">
        <v>41329.095000000001</v>
      </c>
    </row>
    <row r="4277" spans="1:22" x14ac:dyDescent="0.25">
      <c r="A4277">
        <v>4261</v>
      </c>
      <c r="B4277" s="65">
        <v>39.83</v>
      </c>
      <c r="C4277" s="65">
        <v>322.70999999999998</v>
      </c>
      <c r="D4277" s="65">
        <v>14</v>
      </c>
      <c r="E4277" s="65">
        <v>216.41</v>
      </c>
      <c r="F4277" s="65">
        <v>3140.3</v>
      </c>
      <c r="G4277" s="65">
        <v>2735.57</v>
      </c>
      <c r="H4277" s="65">
        <v>9862.4599999999991</v>
      </c>
      <c r="I4277" s="65">
        <v>3198.73</v>
      </c>
      <c r="J4277" s="65">
        <v>2531.02</v>
      </c>
      <c r="K4277" s="65">
        <v>3266.08</v>
      </c>
      <c r="L4277" s="65">
        <v>4076.8</v>
      </c>
      <c r="M4277" s="65">
        <v>-770.85</v>
      </c>
      <c r="N4277" s="65">
        <v>11536.2</v>
      </c>
      <c r="O4277" s="65">
        <v>19867.599999999999</v>
      </c>
      <c r="P4277" s="65">
        <v>20834</v>
      </c>
      <c r="Q4277" s="65">
        <v>-12853.84</v>
      </c>
      <c r="R4277" s="65">
        <v>-7650.11</v>
      </c>
      <c r="S4277" s="65">
        <v>-2483.48</v>
      </c>
      <c r="T4277" s="65">
        <v>4855.1100000000006</v>
      </c>
      <c r="U4277" s="65">
        <v>5659.82</v>
      </c>
      <c r="V4277" s="65">
        <v>43071.250000000007</v>
      </c>
    </row>
    <row r="4278" spans="1:22" x14ac:dyDescent="0.25">
      <c r="A4278">
        <v>4262</v>
      </c>
      <c r="B4278" s="65">
        <v>38.8581</v>
      </c>
      <c r="C4278" s="65">
        <v>320.80489999999998</v>
      </c>
      <c r="D4278" s="65">
        <v>14.141400000000001</v>
      </c>
      <c r="E4278" s="65">
        <v>219.14869999999999</v>
      </c>
      <c r="F4278" s="65">
        <v>3292.2719999999999</v>
      </c>
      <c r="G4278" s="65">
        <v>2726.3463000000002</v>
      </c>
      <c r="H4278" s="65">
        <v>9705.6612999999998</v>
      </c>
      <c r="I4278" s="65">
        <v>3078.9717999999998</v>
      </c>
      <c r="J4278" s="65">
        <v>2577.9521</v>
      </c>
      <c r="K4278" s="65">
        <v>3344.4674</v>
      </c>
      <c r="L4278" s="65">
        <v>10863.300000000001</v>
      </c>
      <c r="M4278" s="65">
        <v>2092.65</v>
      </c>
      <c r="N4278" s="65">
        <v>6185.4</v>
      </c>
      <c r="O4278" s="65">
        <v>14382.6</v>
      </c>
      <c r="P4278" s="65">
        <v>-17159.125</v>
      </c>
      <c r="Q4278" s="65">
        <v>-11008.78</v>
      </c>
      <c r="R4278" s="65">
        <v>190</v>
      </c>
      <c r="S4278" s="65">
        <v>9492.1</v>
      </c>
      <c r="T4278" s="65">
        <v>-2185.335</v>
      </c>
      <c r="U4278" s="65">
        <v>-10018.120000000001</v>
      </c>
      <c r="V4278" s="65">
        <v>2834.6899999999969</v>
      </c>
    </row>
    <row r="4279" spans="1:22" x14ac:dyDescent="0.25">
      <c r="A4279">
        <v>4263</v>
      </c>
      <c r="B4279" s="65">
        <v>41.38</v>
      </c>
      <c r="C4279" s="65">
        <v>317.32</v>
      </c>
      <c r="D4279" s="65">
        <v>14.48</v>
      </c>
      <c r="E4279" s="65">
        <v>212.61</v>
      </c>
      <c r="F4279" s="65">
        <v>3196.58</v>
      </c>
      <c r="G4279" s="65">
        <v>2682.34</v>
      </c>
      <c r="H4279" s="65">
        <v>9868.08</v>
      </c>
      <c r="I4279" s="65">
        <v>3158.14</v>
      </c>
      <c r="J4279" s="65">
        <v>2549.91</v>
      </c>
      <c r="K4279" s="65">
        <v>3256.55</v>
      </c>
      <c r="L4279" s="65">
        <v>-6806.1</v>
      </c>
      <c r="M4279" s="65">
        <v>7317</v>
      </c>
      <c r="N4279" s="65">
        <v>-7039.5</v>
      </c>
      <c r="O4279" s="65">
        <v>27450.399999999998</v>
      </c>
      <c r="P4279" s="65">
        <v>6764.8</v>
      </c>
      <c r="Q4279" s="65">
        <v>-2207.2800000000002</v>
      </c>
      <c r="R4279" s="65">
        <v>-7930.8549999999996</v>
      </c>
      <c r="S4279" s="65">
        <v>1575.48</v>
      </c>
      <c r="T4279" s="65">
        <v>2021.595</v>
      </c>
      <c r="U4279" s="65">
        <v>7565.24</v>
      </c>
      <c r="V4279" s="65">
        <v>28710.78</v>
      </c>
    </row>
    <row r="4280" spans="1:22" x14ac:dyDescent="0.25">
      <c r="A4280">
        <v>4264</v>
      </c>
      <c r="B4280" s="65">
        <v>41.722499999999997</v>
      </c>
      <c r="C4280" s="65">
        <v>322.09059999999999</v>
      </c>
      <c r="D4280" s="65">
        <v>14.5496</v>
      </c>
      <c r="E4280" s="65">
        <v>228.3921</v>
      </c>
      <c r="F4280" s="65">
        <v>3210.0038</v>
      </c>
      <c r="G4280" s="65">
        <v>2614.6104</v>
      </c>
      <c r="H4280" s="65">
        <v>9775.0606000000007</v>
      </c>
      <c r="I4280" s="65">
        <v>3153.4843999999998</v>
      </c>
      <c r="J4280" s="65">
        <v>2565.3715000000002</v>
      </c>
      <c r="K4280" s="65">
        <v>3266.0722000000001</v>
      </c>
      <c r="L4280" s="65">
        <v>-9187.5</v>
      </c>
      <c r="M4280" s="65">
        <v>164.1</v>
      </c>
      <c r="N4280" s="65">
        <v>-9734.4</v>
      </c>
      <c r="O4280" s="65">
        <v>-4104.2</v>
      </c>
      <c r="P4280" s="65">
        <v>3407.9250000000002</v>
      </c>
      <c r="Q4280" s="65">
        <v>11338.4</v>
      </c>
      <c r="R4280" s="65">
        <v>-3279.9650000000001</v>
      </c>
      <c r="S4280" s="65">
        <v>2040.8400000000001</v>
      </c>
      <c r="T4280" s="65">
        <v>-298.245</v>
      </c>
      <c r="U4280" s="65">
        <v>5660.92</v>
      </c>
      <c r="V4280" s="65">
        <v>-3992.1250000000018</v>
      </c>
    </row>
    <row r="4281" spans="1:22" x14ac:dyDescent="0.25">
      <c r="A4281">
        <v>4265</v>
      </c>
      <c r="B4281" s="65">
        <v>39.65</v>
      </c>
      <c r="C4281" s="65">
        <v>330.83</v>
      </c>
      <c r="D4281" s="65">
        <v>14.13</v>
      </c>
      <c r="E4281" s="65">
        <v>227.03</v>
      </c>
      <c r="F4281" s="65">
        <v>3227.82</v>
      </c>
      <c r="G4281" s="65">
        <v>2594.62</v>
      </c>
      <c r="H4281" s="65">
        <v>9677.18</v>
      </c>
      <c r="I4281" s="65">
        <v>3144.86</v>
      </c>
      <c r="J4281" s="65">
        <v>2538.73</v>
      </c>
      <c r="K4281" s="65">
        <v>3285.03</v>
      </c>
      <c r="L4281" s="65">
        <v>5334.7</v>
      </c>
      <c r="M4281" s="65">
        <v>-12942.3</v>
      </c>
      <c r="N4281" s="65">
        <v>6622.2</v>
      </c>
      <c r="O4281" s="65">
        <v>-1379.3999999999999</v>
      </c>
      <c r="P4281" s="65">
        <v>-1044.9250000000002</v>
      </c>
      <c r="Q4281" s="65">
        <v>15336.8</v>
      </c>
      <c r="R4281" s="65">
        <v>1614.09</v>
      </c>
      <c r="S4281" s="65">
        <v>2903.05</v>
      </c>
      <c r="T4281" s="65">
        <v>3697.83</v>
      </c>
      <c r="U4281" s="65">
        <v>1870.1599999999999</v>
      </c>
      <c r="V4281" s="65">
        <v>22012.204999999998</v>
      </c>
    </row>
    <row r="4282" spans="1:22" x14ac:dyDescent="0.25">
      <c r="A4282">
        <v>4266</v>
      </c>
      <c r="B4282" s="65">
        <v>41.338700000000003</v>
      </c>
      <c r="C4282" s="65">
        <v>326.94409999999999</v>
      </c>
      <c r="D4282" s="65">
        <v>14.587899999999999</v>
      </c>
      <c r="E4282" s="65">
        <v>218.9853</v>
      </c>
      <c r="F4282" s="65">
        <v>3344.6374999999998</v>
      </c>
      <c r="G4282" s="65">
        <v>2656.5547999999999</v>
      </c>
      <c r="H4282" s="65">
        <v>9529.9634000000005</v>
      </c>
      <c r="I4282" s="65">
        <v>3117.3094999999998</v>
      </c>
      <c r="J4282" s="65">
        <v>2529.2716999999998</v>
      </c>
      <c r="K4282" s="65">
        <v>3249.6237000000001</v>
      </c>
      <c r="L4282" s="65">
        <v>-6500.9</v>
      </c>
      <c r="M4282" s="65">
        <v>-7116.1500000000005</v>
      </c>
      <c r="N4282" s="65">
        <v>-11228.1</v>
      </c>
      <c r="O4282" s="65">
        <v>14709.4</v>
      </c>
      <c r="P4282" s="65">
        <v>-30250.5</v>
      </c>
      <c r="Q4282" s="65">
        <v>2949.52</v>
      </c>
      <c r="R4282" s="65">
        <v>8974.8949999999986</v>
      </c>
      <c r="S4282" s="65">
        <v>5658.33</v>
      </c>
      <c r="T4282" s="65">
        <v>5116.7250000000004</v>
      </c>
      <c r="U4282" s="65">
        <v>8950.6200000000008</v>
      </c>
      <c r="V4282" s="65">
        <v>-8736.1600000000053</v>
      </c>
    </row>
    <row r="4283" spans="1:22" x14ac:dyDescent="0.25">
      <c r="A4283">
        <v>4267</v>
      </c>
      <c r="B4283" s="65">
        <v>40.17</v>
      </c>
      <c r="C4283" s="65">
        <v>321.16000000000003</v>
      </c>
      <c r="D4283" s="65">
        <v>14.51</v>
      </c>
      <c r="E4283" s="65">
        <v>216.68</v>
      </c>
      <c r="F4283" s="65">
        <v>3289.18</v>
      </c>
      <c r="G4283" s="65">
        <v>2664.91</v>
      </c>
      <c r="H4283" s="65">
        <v>9750.75</v>
      </c>
      <c r="I4283" s="65">
        <v>3171.91</v>
      </c>
      <c r="J4283" s="65">
        <v>2572.04</v>
      </c>
      <c r="K4283" s="65">
        <v>3328.8</v>
      </c>
      <c r="L4283" s="65">
        <v>1650.6000000000001</v>
      </c>
      <c r="M4283" s="65">
        <v>1564.6499999999999</v>
      </c>
      <c r="N4283" s="65">
        <v>-8147.1</v>
      </c>
      <c r="O4283" s="65">
        <v>19323.2</v>
      </c>
      <c r="P4283" s="65">
        <v>-16386.150000000001</v>
      </c>
      <c r="Q4283" s="65">
        <v>1278.6799999999998</v>
      </c>
      <c r="R4283" s="65">
        <v>-2064.3850000000002</v>
      </c>
      <c r="S4283" s="65">
        <v>198.48</v>
      </c>
      <c r="T4283" s="65">
        <v>-1298.73</v>
      </c>
      <c r="U4283" s="65">
        <v>-6884.88</v>
      </c>
      <c r="V4283" s="65">
        <v>-10765.635000000002</v>
      </c>
    </row>
    <row r="4284" spans="1:22" x14ac:dyDescent="0.25">
      <c r="A4284">
        <v>4268</v>
      </c>
      <c r="B4284" s="65">
        <v>39.0486</v>
      </c>
      <c r="C4284" s="65">
        <v>326.22809999999998</v>
      </c>
      <c r="D4284" s="65">
        <v>14.588699999999999</v>
      </c>
      <c r="E4284" s="65">
        <v>220.3793</v>
      </c>
      <c r="F4284" s="65">
        <v>3159.5392999999999</v>
      </c>
      <c r="G4284" s="65">
        <v>2606.1574999999998</v>
      </c>
      <c r="H4284" s="65">
        <v>9677.1115000000009</v>
      </c>
      <c r="I4284" s="65">
        <v>3196.6954000000001</v>
      </c>
      <c r="J4284" s="65">
        <v>2588.3525</v>
      </c>
      <c r="K4284" s="65">
        <v>3314.0617999999999</v>
      </c>
      <c r="L4284" s="65">
        <v>9529.7999999999993</v>
      </c>
      <c r="M4284" s="65">
        <v>-6042.1500000000005</v>
      </c>
      <c r="N4284" s="65">
        <v>-11259.300000000001</v>
      </c>
      <c r="O4284" s="65">
        <v>11921.4</v>
      </c>
      <c r="P4284" s="65">
        <v>16024.05</v>
      </c>
      <c r="Q4284" s="65">
        <v>13028.980000000001</v>
      </c>
      <c r="R4284" s="65">
        <v>1617.49</v>
      </c>
      <c r="S4284" s="65">
        <v>-2280.2600000000002</v>
      </c>
      <c r="T4284" s="65">
        <v>-3745.395</v>
      </c>
      <c r="U4284" s="65">
        <v>-3936.9999999999995</v>
      </c>
      <c r="V4284" s="65">
        <v>24857.614999999994</v>
      </c>
    </row>
    <row r="4285" spans="1:22" x14ac:dyDescent="0.25">
      <c r="A4285">
        <v>4269</v>
      </c>
      <c r="B4285" s="65">
        <v>38.92</v>
      </c>
      <c r="C4285" s="65">
        <v>325.72000000000003</v>
      </c>
      <c r="D4285" s="65">
        <v>14.46</v>
      </c>
      <c r="E4285" s="65">
        <v>229.04</v>
      </c>
      <c r="F4285" s="65">
        <v>3119.3</v>
      </c>
      <c r="G4285" s="65">
        <v>2638.66</v>
      </c>
      <c r="H4285" s="65">
        <v>10322.11</v>
      </c>
      <c r="I4285" s="65">
        <v>3145.25</v>
      </c>
      <c r="J4285" s="65">
        <v>2532.92</v>
      </c>
      <c r="K4285" s="65">
        <v>3295.8</v>
      </c>
      <c r="L4285" s="65">
        <v>10458.700000000001</v>
      </c>
      <c r="M4285" s="65">
        <v>-5283.15</v>
      </c>
      <c r="N4285" s="65">
        <v>-6364.8</v>
      </c>
      <c r="O4285" s="65">
        <v>-5391.4</v>
      </c>
      <c r="P4285" s="65">
        <v>26083.200000000001</v>
      </c>
      <c r="Q4285" s="65">
        <v>6527.8</v>
      </c>
      <c r="R4285" s="65">
        <v>-30632.560000000001</v>
      </c>
      <c r="S4285" s="65">
        <v>2864.1</v>
      </c>
      <c r="T4285" s="65">
        <v>4569.9750000000004</v>
      </c>
      <c r="U4285" s="65">
        <v>-284.06</v>
      </c>
      <c r="V4285" s="65">
        <v>2547.8050000000012</v>
      </c>
    </row>
    <row r="4286" spans="1:22" x14ac:dyDescent="0.25">
      <c r="A4286">
        <v>4270</v>
      </c>
      <c r="B4286" s="65">
        <v>40.0884</v>
      </c>
      <c r="C4286" s="65">
        <v>318.12150000000003</v>
      </c>
      <c r="D4286" s="65">
        <v>14.494899999999999</v>
      </c>
      <c r="E4286" s="65">
        <v>238.53190000000001</v>
      </c>
      <c r="F4286" s="65">
        <v>3246.8524000000002</v>
      </c>
      <c r="G4286" s="65">
        <v>2711.7193000000002</v>
      </c>
      <c r="H4286" s="65">
        <v>9685.2788</v>
      </c>
      <c r="I4286" s="65">
        <v>3189.4648999999999</v>
      </c>
      <c r="J4286" s="65">
        <v>2576.5542999999998</v>
      </c>
      <c r="K4286" s="65">
        <v>3258.8494999999998</v>
      </c>
      <c r="L4286" s="65">
        <v>2251.1999999999998</v>
      </c>
      <c r="M4286" s="65">
        <v>6117.75</v>
      </c>
      <c r="N4286" s="65">
        <v>-7601.0999999999995</v>
      </c>
      <c r="O4286" s="65">
        <v>-24383.8</v>
      </c>
      <c r="P4286" s="65">
        <v>-5804.2249999999995</v>
      </c>
      <c r="Q4286" s="65">
        <v>-8083.3799999999992</v>
      </c>
      <c r="R4286" s="65">
        <v>1209.125</v>
      </c>
      <c r="S4286" s="65">
        <v>-1557.21</v>
      </c>
      <c r="T4286" s="65">
        <v>-1975.665</v>
      </c>
      <c r="U4286" s="65">
        <v>7105.4599999999991</v>
      </c>
      <c r="V4286" s="65">
        <v>-32721.844999999994</v>
      </c>
    </row>
    <row r="4287" spans="1:22" x14ac:dyDescent="0.25">
      <c r="A4287">
        <v>4271</v>
      </c>
      <c r="B4287" s="65">
        <v>38.92</v>
      </c>
      <c r="C4287" s="65">
        <v>324.04000000000002</v>
      </c>
      <c r="D4287" s="65">
        <v>14.15</v>
      </c>
      <c r="E4287" s="65">
        <v>212.23</v>
      </c>
      <c r="F4287" s="65">
        <v>3521.67</v>
      </c>
      <c r="G4287" s="65">
        <v>2677.84</v>
      </c>
      <c r="H4287" s="65">
        <v>9441.5499999999993</v>
      </c>
      <c r="I4287" s="65">
        <v>3206.58</v>
      </c>
      <c r="J4287" s="65">
        <v>2485.67</v>
      </c>
      <c r="K4287" s="65">
        <v>3248.26</v>
      </c>
      <c r="L4287" s="65">
        <v>10439.800000000001</v>
      </c>
      <c r="M4287" s="65">
        <v>-2758.7999999999997</v>
      </c>
      <c r="N4287" s="65">
        <v>5697.9000000000005</v>
      </c>
      <c r="O4287" s="65">
        <v>28229.8</v>
      </c>
      <c r="P4287" s="65">
        <v>-74509.05</v>
      </c>
      <c r="Q4287" s="65">
        <v>-1308.1200000000001</v>
      </c>
      <c r="R4287" s="65">
        <v>13395.435000000001</v>
      </c>
      <c r="S4287" s="65">
        <v>-3268.26</v>
      </c>
      <c r="T4287" s="65">
        <v>11657.295</v>
      </c>
      <c r="U4287" s="65">
        <v>9223.82</v>
      </c>
      <c r="V4287" s="65">
        <v>-3200.1800000000057</v>
      </c>
    </row>
    <row r="4288" spans="1:22" x14ac:dyDescent="0.25">
      <c r="A4288">
        <v>4272</v>
      </c>
      <c r="B4288" s="65">
        <v>41.356299999999997</v>
      </c>
      <c r="C4288" s="65">
        <v>325.34820000000002</v>
      </c>
      <c r="D4288" s="65">
        <v>14.4049</v>
      </c>
      <c r="E4288" s="65">
        <v>222.76429999999999</v>
      </c>
      <c r="F4288" s="65">
        <v>3333.7685999999999</v>
      </c>
      <c r="G4288" s="65">
        <v>2706.8105999999998</v>
      </c>
      <c r="H4288" s="65">
        <v>9640.8786</v>
      </c>
      <c r="I4288" s="65">
        <v>3216.0266000000001</v>
      </c>
      <c r="J4288" s="65">
        <v>2613.7132000000001</v>
      </c>
      <c r="K4288" s="65">
        <v>3337.203</v>
      </c>
      <c r="L4288" s="65">
        <v>-6624.1</v>
      </c>
      <c r="M4288" s="65">
        <v>-4722.3</v>
      </c>
      <c r="N4288" s="65">
        <v>-4091.1</v>
      </c>
      <c r="O4288" s="65">
        <v>7151.4</v>
      </c>
      <c r="P4288" s="65">
        <v>-27533.275000000001</v>
      </c>
      <c r="Q4288" s="65">
        <v>-7101.64</v>
      </c>
      <c r="R4288" s="65">
        <v>3429.1350000000002</v>
      </c>
      <c r="S4288" s="65">
        <v>-4213.38</v>
      </c>
      <c r="T4288" s="65">
        <v>-7549.5</v>
      </c>
      <c r="U4288" s="65">
        <v>-8565.24</v>
      </c>
      <c r="V4288" s="65">
        <v>-59819.999999999993</v>
      </c>
    </row>
    <row r="4289" spans="1:22" x14ac:dyDescent="0.25">
      <c r="A4289">
        <v>4273</v>
      </c>
      <c r="B4289" s="65">
        <v>40.76</v>
      </c>
      <c r="C4289" s="65">
        <v>318.37</v>
      </c>
      <c r="D4289" s="65">
        <v>14.61</v>
      </c>
      <c r="E4289" s="65">
        <v>230.06</v>
      </c>
      <c r="F4289" s="65">
        <v>3274.73</v>
      </c>
      <c r="G4289" s="65">
        <v>2653.18</v>
      </c>
      <c r="H4289" s="65">
        <v>9403.65</v>
      </c>
      <c r="I4289" s="65">
        <v>3216.81</v>
      </c>
      <c r="J4289" s="65">
        <v>2532.06</v>
      </c>
      <c r="K4289" s="65">
        <v>3297.49</v>
      </c>
      <c r="L4289" s="65">
        <v>-2420.6</v>
      </c>
      <c r="M4289" s="65">
        <v>5744.7</v>
      </c>
      <c r="N4289" s="65">
        <v>-12152.4</v>
      </c>
      <c r="O4289" s="65">
        <v>-7444.2000000000007</v>
      </c>
      <c r="P4289" s="65">
        <v>-12772.6</v>
      </c>
      <c r="Q4289" s="65">
        <v>3625.32</v>
      </c>
      <c r="R4289" s="65">
        <v>15290.405000000001</v>
      </c>
      <c r="S4289" s="65">
        <v>-4291.63</v>
      </c>
      <c r="T4289" s="65">
        <v>4698.6149999999998</v>
      </c>
      <c r="U4289" s="65">
        <v>-623.20000000000005</v>
      </c>
      <c r="V4289" s="65">
        <v>-10345.589999999998</v>
      </c>
    </row>
    <row r="4290" spans="1:22" x14ac:dyDescent="0.25">
      <c r="A4290">
        <v>4274</v>
      </c>
      <c r="B4290" s="65">
        <v>40.112400000000001</v>
      </c>
      <c r="C4290" s="65">
        <v>309.06580000000002</v>
      </c>
      <c r="D4290" s="65">
        <v>14.418200000000001</v>
      </c>
      <c r="E4290" s="65">
        <v>228.8108</v>
      </c>
      <c r="F4290" s="65">
        <v>3136.4223000000002</v>
      </c>
      <c r="G4290" s="65">
        <v>2662.5086000000001</v>
      </c>
      <c r="H4290" s="65">
        <v>9711.8955000000005</v>
      </c>
      <c r="I4290" s="65">
        <v>3199.2357000000002</v>
      </c>
      <c r="J4290" s="65">
        <v>2534.9720000000002</v>
      </c>
      <c r="K4290" s="65">
        <v>3252.1073999999999</v>
      </c>
      <c r="L4290" s="65">
        <v>2083.1999999999998</v>
      </c>
      <c r="M4290" s="65">
        <v>19701.3</v>
      </c>
      <c r="N4290" s="65">
        <v>-4609.8</v>
      </c>
      <c r="O4290" s="65">
        <v>-4941.6000000000004</v>
      </c>
      <c r="P4290" s="65">
        <v>21803.3</v>
      </c>
      <c r="Q4290" s="65">
        <v>1758.7599999999998</v>
      </c>
      <c r="R4290" s="65">
        <v>-121.71000000000001</v>
      </c>
      <c r="S4290" s="65">
        <v>-2534.29</v>
      </c>
      <c r="T4290" s="65">
        <v>4261.68</v>
      </c>
      <c r="U4290" s="65">
        <v>8453.8799999999992</v>
      </c>
      <c r="V4290" s="65">
        <v>45854.720000000001</v>
      </c>
    </row>
    <row r="4291" spans="1:22" x14ac:dyDescent="0.25">
      <c r="A4291">
        <v>4275</v>
      </c>
      <c r="B4291" s="65">
        <v>40.869999999999997</v>
      </c>
      <c r="C4291" s="65">
        <v>329.02</v>
      </c>
      <c r="D4291" s="65">
        <v>13.91</v>
      </c>
      <c r="E4291" s="65">
        <v>222.05</v>
      </c>
      <c r="F4291" s="65">
        <v>3199.96</v>
      </c>
      <c r="G4291" s="65">
        <v>2584.9</v>
      </c>
      <c r="H4291" s="65">
        <v>9984.6</v>
      </c>
      <c r="I4291" s="65">
        <v>3209.11</v>
      </c>
      <c r="J4291" s="65">
        <v>2524.33</v>
      </c>
      <c r="K4291" s="65">
        <v>3345.55</v>
      </c>
      <c r="L4291" s="65">
        <v>-3213.7000000000003</v>
      </c>
      <c r="M4291" s="65">
        <v>-10224.450000000001</v>
      </c>
      <c r="N4291" s="65">
        <v>15054</v>
      </c>
      <c r="O4291" s="65">
        <v>8576.8000000000011</v>
      </c>
      <c r="P4291" s="65">
        <v>5918.4750000000004</v>
      </c>
      <c r="Q4291" s="65">
        <v>17280.060000000001</v>
      </c>
      <c r="R4291" s="65">
        <v>-13757.18</v>
      </c>
      <c r="S4291" s="65">
        <v>-3521.95</v>
      </c>
      <c r="T4291" s="65">
        <v>5857.8150000000005</v>
      </c>
      <c r="U4291" s="65">
        <v>-10235.380000000001</v>
      </c>
      <c r="V4291" s="65">
        <v>11734.489999999994</v>
      </c>
    </row>
    <row r="4292" spans="1:22" x14ac:dyDescent="0.25">
      <c r="A4292">
        <v>4276</v>
      </c>
      <c r="B4292" s="65">
        <v>39.942100000000003</v>
      </c>
      <c r="C4292" s="65">
        <v>332.04640000000001</v>
      </c>
      <c r="D4292" s="65">
        <v>14.4086</v>
      </c>
      <c r="E4292" s="65">
        <v>234.43039999999999</v>
      </c>
      <c r="F4292" s="65">
        <v>3150.0931999999998</v>
      </c>
      <c r="G4292" s="65">
        <v>2671.2177999999999</v>
      </c>
      <c r="H4292" s="65">
        <v>9998.6010999999999</v>
      </c>
      <c r="I4292" s="65">
        <v>3149.7851000000001</v>
      </c>
      <c r="J4292" s="65">
        <v>2542.0462000000002</v>
      </c>
      <c r="K4292" s="65">
        <v>3271.607</v>
      </c>
      <c r="L4292" s="65">
        <v>3275.2999999999997</v>
      </c>
      <c r="M4292" s="65">
        <v>-14769.599999999999</v>
      </c>
      <c r="N4292" s="65">
        <v>-4235.3999999999996</v>
      </c>
      <c r="O4292" s="65">
        <v>-16180.800000000001</v>
      </c>
      <c r="P4292" s="65">
        <v>18385.575000000001</v>
      </c>
      <c r="Q4292" s="65">
        <v>16.919999999999998</v>
      </c>
      <c r="R4292" s="65">
        <v>-14456.99</v>
      </c>
      <c r="S4292" s="65">
        <v>2410.77</v>
      </c>
      <c r="T4292" s="65">
        <v>3200.55</v>
      </c>
      <c r="U4292" s="65">
        <v>4553.96</v>
      </c>
      <c r="V4292" s="65">
        <v>-17799.715</v>
      </c>
    </row>
    <row r="4293" spans="1:22" x14ac:dyDescent="0.25">
      <c r="A4293">
        <v>4277</v>
      </c>
      <c r="B4293" s="65">
        <v>40.799999999999997</v>
      </c>
      <c r="C4293" s="65">
        <v>321.08</v>
      </c>
      <c r="D4293" s="65">
        <v>14.36</v>
      </c>
      <c r="E4293" s="65">
        <v>227.97</v>
      </c>
      <c r="F4293" s="65">
        <v>3334.75</v>
      </c>
      <c r="G4293" s="65">
        <v>2629.78</v>
      </c>
      <c r="H4293" s="65">
        <v>9945.7800000000007</v>
      </c>
      <c r="I4293" s="65">
        <v>3204.26</v>
      </c>
      <c r="J4293" s="65">
        <v>2582.09</v>
      </c>
      <c r="K4293" s="65">
        <v>3277.81</v>
      </c>
      <c r="L4293" s="65">
        <v>-2729.3</v>
      </c>
      <c r="M4293" s="65">
        <v>1673.25</v>
      </c>
      <c r="N4293" s="65">
        <v>-2499.9</v>
      </c>
      <c r="O4293" s="65">
        <v>-3257.2000000000003</v>
      </c>
      <c r="P4293" s="65">
        <v>-27778.5</v>
      </c>
      <c r="Q4293" s="65">
        <v>8303.7000000000007</v>
      </c>
      <c r="R4293" s="65">
        <v>-11816.13</v>
      </c>
      <c r="S4293" s="65">
        <v>-3036.4</v>
      </c>
      <c r="T4293" s="65">
        <v>-2805.6150000000002</v>
      </c>
      <c r="U4293" s="65">
        <v>3314.08</v>
      </c>
      <c r="V4293" s="65">
        <v>-40632.014999999999</v>
      </c>
    </row>
    <row r="4294" spans="1:22" x14ac:dyDescent="0.25">
      <c r="A4294">
        <v>4278</v>
      </c>
      <c r="B4294" s="65">
        <v>40.2239</v>
      </c>
      <c r="C4294" s="65">
        <v>321.33819999999997</v>
      </c>
      <c r="D4294" s="65">
        <v>14.3476</v>
      </c>
      <c r="E4294" s="65">
        <v>226.2576</v>
      </c>
      <c r="F4294" s="65">
        <v>3283.5796999999998</v>
      </c>
      <c r="G4294" s="65">
        <v>2633.8917999999999</v>
      </c>
      <c r="H4294" s="65">
        <v>9726.1648999999998</v>
      </c>
      <c r="I4294" s="65">
        <v>3236.9591</v>
      </c>
      <c r="J4294" s="65">
        <v>2622.0567999999998</v>
      </c>
      <c r="K4294" s="65">
        <v>3264.1414</v>
      </c>
      <c r="L4294" s="65">
        <v>1302.6999999999998</v>
      </c>
      <c r="M4294" s="65">
        <v>1292.7</v>
      </c>
      <c r="N4294" s="65">
        <v>-1856.4</v>
      </c>
      <c r="O4294" s="65">
        <v>164.8</v>
      </c>
      <c r="P4294" s="65">
        <v>-14986.050000000001</v>
      </c>
      <c r="Q4294" s="65">
        <v>7482.1200000000008</v>
      </c>
      <c r="R4294" s="65">
        <v>-835.18000000000006</v>
      </c>
      <c r="S4294" s="65">
        <v>-6306.63</v>
      </c>
      <c r="T4294" s="65">
        <v>-8801.0400000000009</v>
      </c>
      <c r="U4294" s="65">
        <v>6047.08</v>
      </c>
      <c r="V4294" s="65">
        <v>-16495.900000000001</v>
      </c>
    </row>
    <row r="4295" spans="1:22" x14ac:dyDescent="0.25">
      <c r="A4295">
        <v>4279</v>
      </c>
      <c r="B4295" s="65">
        <v>39.76</v>
      </c>
      <c r="C4295" s="65">
        <v>321.39</v>
      </c>
      <c r="D4295" s="65">
        <v>15.05</v>
      </c>
      <c r="E4295" s="65">
        <v>235.51</v>
      </c>
      <c r="F4295" s="65">
        <v>3287.8</v>
      </c>
      <c r="G4295" s="65">
        <v>2672.27</v>
      </c>
      <c r="H4295" s="65">
        <v>9828.34</v>
      </c>
      <c r="I4295" s="65">
        <v>3166.35</v>
      </c>
      <c r="J4295" s="65">
        <v>2565.36</v>
      </c>
      <c r="K4295" s="65">
        <v>3275.94</v>
      </c>
      <c r="L4295" s="65">
        <v>4547.2</v>
      </c>
      <c r="M4295" s="65">
        <v>1212.45</v>
      </c>
      <c r="N4295" s="65">
        <v>-29133</v>
      </c>
      <c r="O4295" s="65">
        <v>-18339.400000000001</v>
      </c>
      <c r="P4295" s="65">
        <v>-16039.95</v>
      </c>
      <c r="Q4295" s="65">
        <v>-193.72</v>
      </c>
      <c r="R4295" s="65">
        <v>-5943.9449999999997</v>
      </c>
      <c r="S4295" s="65">
        <v>754.58999999999992</v>
      </c>
      <c r="T4295" s="65">
        <v>-296.35500000000002</v>
      </c>
      <c r="U4295" s="65">
        <v>3688.04</v>
      </c>
      <c r="V4295" s="65">
        <v>-59744.090000000004</v>
      </c>
    </row>
    <row r="4296" spans="1:22" x14ac:dyDescent="0.25">
      <c r="A4296">
        <v>4280</v>
      </c>
      <c r="B4296" s="65">
        <v>40.9373</v>
      </c>
      <c r="C4296" s="65">
        <v>317.88839999999999</v>
      </c>
      <c r="D4296" s="65">
        <v>14.119199999999999</v>
      </c>
      <c r="E4296" s="65">
        <v>221.57749999999999</v>
      </c>
      <c r="F4296" s="65">
        <v>3292.2514000000001</v>
      </c>
      <c r="G4296" s="65">
        <v>2690.9919</v>
      </c>
      <c r="H4296" s="65">
        <v>9379.8323999999993</v>
      </c>
      <c r="I4296" s="65">
        <v>3217.7242999999999</v>
      </c>
      <c r="J4296" s="65">
        <v>2563.7674000000002</v>
      </c>
      <c r="K4296" s="65">
        <v>3236.6529999999998</v>
      </c>
      <c r="L4296" s="65">
        <v>-3691.1</v>
      </c>
      <c r="M4296" s="65">
        <v>6467.4000000000005</v>
      </c>
      <c r="N4296" s="65">
        <v>7051.2</v>
      </c>
      <c r="O4296" s="65">
        <v>9525</v>
      </c>
      <c r="P4296" s="65">
        <v>-17153.974999999999</v>
      </c>
      <c r="Q4296" s="65">
        <v>-3937.8999999999996</v>
      </c>
      <c r="R4296" s="65">
        <v>16481.445</v>
      </c>
      <c r="S4296" s="65">
        <v>-4383.1499999999996</v>
      </c>
      <c r="T4296" s="65">
        <v>-57.629999999999995</v>
      </c>
      <c r="U4296" s="65">
        <v>11544.76</v>
      </c>
      <c r="V4296" s="65">
        <v>21846.050000000003</v>
      </c>
    </row>
    <row r="4297" spans="1:22" x14ac:dyDescent="0.25">
      <c r="A4297">
        <v>4281</v>
      </c>
      <c r="B4297" s="65">
        <v>40.479999999999997</v>
      </c>
      <c r="C4297" s="65">
        <v>319.77999999999997</v>
      </c>
      <c r="D4297" s="65">
        <v>14.56</v>
      </c>
      <c r="E4297" s="65">
        <v>220.74</v>
      </c>
      <c r="F4297" s="65">
        <v>3258.86</v>
      </c>
      <c r="G4297" s="65">
        <v>2714.68</v>
      </c>
      <c r="H4297" s="65">
        <v>9874.89</v>
      </c>
      <c r="I4297" s="65">
        <v>3170.2</v>
      </c>
      <c r="J4297" s="65">
        <v>2608.09</v>
      </c>
      <c r="K4297" s="65">
        <v>3244.65</v>
      </c>
      <c r="L4297" s="65">
        <v>-524.29999999999995</v>
      </c>
      <c r="M4297" s="65">
        <v>3631.95</v>
      </c>
      <c r="N4297" s="65">
        <v>-10081.5</v>
      </c>
      <c r="O4297" s="65">
        <v>11192.8</v>
      </c>
      <c r="P4297" s="65">
        <v>-8805.0750000000007</v>
      </c>
      <c r="Q4297" s="65">
        <v>-8674.56</v>
      </c>
      <c r="R4297" s="65">
        <v>-8271.3700000000008</v>
      </c>
      <c r="S4297" s="65">
        <v>369.11</v>
      </c>
      <c r="T4297" s="65">
        <v>-6706.2449999999999</v>
      </c>
      <c r="U4297" s="65">
        <v>9945.380000000001</v>
      </c>
      <c r="V4297" s="65">
        <v>-17923.809999999998</v>
      </c>
    </row>
    <row r="4298" spans="1:22" x14ac:dyDescent="0.25">
      <c r="A4298">
        <v>4282</v>
      </c>
      <c r="B4298" s="65">
        <v>40.380699999999997</v>
      </c>
      <c r="C4298" s="65">
        <v>327.88490000000002</v>
      </c>
      <c r="D4298" s="65">
        <v>14.407500000000001</v>
      </c>
      <c r="E4298" s="65">
        <v>232.7037</v>
      </c>
      <c r="F4298" s="65">
        <v>3154.8564999999999</v>
      </c>
      <c r="G4298" s="65">
        <v>2605.0792999999999</v>
      </c>
      <c r="H4298" s="65">
        <v>9875.8965000000007</v>
      </c>
      <c r="I4298" s="65">
        <v>3249.8125</v>
      </c>
      <c r="J4298" s="65">
        <v>2611.6606999999999</v>
      </c>
      <c r="K4298" s="65">
        <v>3317.2076000000002</v>
      </c>
      <c r="L4298" s="65">
        <v>205.1</v>
      </c>
      <c r="M4298" s="65">
        <v>-8527.35</v>
      </c>
      <c r="N4298" s="65">
        <v>-4192.5</v>
      </c>
      <c r="O4298" s="65">
        <v>-12727.4</v>
      </c>
      <c r="P4298" s="65">
        <v>17194.75</v>
      </c>
      <c r="Q4298" s="65">
        <v>13244.62</v>
      </c>
      <c r="R4298" s="65">
        <v>-8321.76</v>
      </c>
      <c r="S4298" s="65">
        <v>-7591.97</v>
      </c>
      <c r="T4298" s="65">
        <v>-7241.6250000000009</v>
      </c>
      <c r="U4298" s="65">
        <v>-4566.16</v>
      </c>
      <c r="V4298" s="65">
        <v>-22524.295000000002</v>
      </c>
    </row>
    <row r="4299" spans="1:22" x14ac:dyDescent="0.25">
      <c r="A4299">
        <v>4283</v>
      </c>
      <c r="B4299" s="65">
        <v>42.1</v>
      </c>
      <c r="C4299" s="65">
        <v>322.82</v>
      </c>
      <c r="D4299" s="65">
        <v>14.4</v>
      </c>
      <c r="E4299" s="65">
        <v>228.74</v>
      </c>
      <c r="F4299" s="65">
        <v>2973.28</v>
      </c>
      <c r="G4299" s="65">
        <v>2635.43</v>
      </c>
      <c r="H4299" s="65">
        <v>9904.57</v>
      </c>
      <c r="I4299" s="65">
        <v>3173.32</v>
      </c>
      <c r="J4299" s="65">
        <v>2565.8200000000002</v>
      </c>
      <c r="K4299" s="65">
        <v>3377.25</v>
      </c>
      <c r="L4299" s="65">
        <v>-11831.4</v>
      </c>
      <c r="M4299" s="65">
        <v>-933.90000000000009</v>
      </c>
      <c r="N4299" s="65">
        <v>-3818.1</v>
      </c>
      <c r="O4299" s="65">
        <v>-4793.4000000000005</v>
      </c>
      <c r="P4299" s="65">
        <v>62589.724999999999</v>
      </c>
      <c r="Q4299" s="65">
        <v>7174.96</v>
      </c>
      <c r="R4299" s="65">
        <v>-9755.3449999999993</v>
      </c>
      <c r="S4299" s="65">
        <v>57.389999999999993</v>
      </c>
      <c r="T4299" s="65">
        <v>-365.77499999999998</v>
      </c>
      <c r="U4299" s="65">
        <v>-16575.54</v>
      </c>
      <c r="V4299" s="65">
        <v>21748.614999999998</v>
      </c>
    </row>
    <row r="4300" spans="1:22" x14ac:dyDescent="0.25">
      <c r="A4300">
        <v>4284</v>
      </c>
      <c r="B4300" s="65">
        <v>39.5687</v>
      </c>
      <c r="C4300" s="65">
        <v>329.69630000000001</v>
      </c>
      <c r="D4300" s="65">
        <v>14.0846</v>
      </c>
      <c r="E4300" s="65">
        <v>220.45830000000001</v>
      </c>
      <c r="F4300" s="65">
        <v>3284.9947000000002</v>
      </c>
      <c r="G4300" s="65">
        <v>2718.4461999999999</v>
      </c>
      <c r="H4300" s="65">
        <v>9877.2307000000001</v>
      </c>
      <c r="I4300" s="65">
        <v>3159.4740000000002</v>
      </c>
      <c r="J4300" s="65">
        <v>2571.1026000000002</v>
      </c>
      <c r="K4300" s="65">
        <v>3266.1113</v>
      </c>
      <c r="L4300" s="65">
        <v>5889.1</v>
      </c>
      <c r="M4300" s="65">
        <v>-11244.449999999999</v>
      </c>
      <c r="N4300" s="65">
        <v>8400.6</v>
      </c>
      <c r="O4300" s="65">
        <v>11763.400000000001</v>
      </c>
      <c r="P4300" s="65">
        <v>-15339.800000000001</v>
      </c>
      <c r="Q4300" s="65">
        <v>-9428.76</v>
      </c>
      <c r="R4300" s="65">
        <v>-8388.4699999999993</v>
      </c>
      <c r="S4300" s="65">
        <v>1441.8799999999999</v>
      </c>
      <c r="T4300" s="65">
        <v>-1157.9100000000001</v>
      </c>
      <c r="U4300" s="65">
        <v>5653.0999999999995</v>
      </c>
      <c r="V4300" s="65">
        <v>-12411.309999999998</v>
      </c>
    </row>
    <row r="4301" spans="1:22" x14ac:dyDescent="0.25">
      <c r="A4301">
        <v>4285</v>
      </c>
      <c r="B4301" s="65">
        <v>40.869999999999997</v>
      </c>
      <c r="C4301" s="65">
        <v>332.62</v>
      </c>
      <c r="D4301" s="65">
        <v>14.22</v>
      </c>
      <c r="E4301" s="65">
        <v>236.96</v>
      </c>
      <c r="F4301" s="65">
        <v>3180.72</v>
      </c>
      <c r="G4301" s="65">
        <v>2710.48</v>
      </c>
      <c r="H4301" s="65">
        <v>9455.68</v>
      </c>
      <c r="I4301" s="65">
        <v>3144.23</v>
      </c>
      <c r="J4301" s="65">
        <v>2491.89</v>
      </c>
      <c r="K4301" s="65">
        <v>3287.47</v>
      </c>
      <c r="L4301" s="65">
        <v>-3245.2000000000003</v>
      </c>
      <c r="M4301" s="65">
        <v>-15625.65</v>
      </c>
      <c r="N4301" s="65">
        <v>3092.7</v>
      </c>
      <c r="O4301" s="65">
        <v>-21240</v>
      </c>
      <c r="P4301" s="65">
        <v>10729.675000000001</v>
      </c>
      <c r="Q4301" s="65">
        <v>-7835.9800000000005</v>
      </c>
      <c r="R4301" s="65">
        <v>12689.244999999999</v>
      </c>
      <c r="S4301" s="65">
        <v>2966.56</v>
      </c>
      <c r="T4301" s="65">
        <v>10723.53</v>
      </c>
      <c r="U4301" s="65">
        <v>1380.8999999999999</v>
      </c>
      <c r="V4301" s="65">
        <v>-6364.2199999999939</v>
      </c>
    </row>
    <row r="4302" spans="1:22" x14ac:dyDescent="0.25">
      <c r="A4302">
        <v>4286</v>
      </c>
      <c r="B4302" s="65">
        <v>40.423499999999997</v>
      </c>
      <c r="C4302" s="65">
        <v>322.91059999999999</v>
      </c>
      <c r="D4302" s="65">
        <v>13.933199999999999</v>
      </c>
      <c r="E4302" s="65">
        <v>232.15029999999999</v>
      </c>
      <c r="F4302" s="65">
        <v>3141.6741000000002</v>
      </c>
      <c r="G4302" s="65">
        <v>2705.8328000000001</v>
      </c>
      <c r="H4302" s="65">
        <v>9493.5334999999995</v>
      </c>
      <c r="I4302" s="65">
        <v>3185.4517999999998</v>
      </c>
      <c r="J4302" s="65">
        <v>2559.5477999999998</v>
      </c>
      <c r="K4302" s="65">
        <v>3263.3562000000002</v>
      </c>
      <c r="L4302" s="65">
        <v>-94.5</v>
      </c>
      <c r="M4302" s="65">
        <v>-1065.9000000000001</v>
      </c>
      <c r="N4302" s="65">
        <v>14305.2</v>
      </c>
      <c r="O4302" s="65">
        <v>-11620.6</v>
      </c>
      <c r="P4302" s="65">
        <v>20490.349999999999</v>
      </c>
      <c r="Q4302" s="65">
        <v>-6906.08</v>
      </c>
      <c r="R4302" s="65">
        <v>10796.39</v>
      </c>
      <c r="S4302" s="65">
        <v>-1155.8999999999999</v>
      </c>
      <c r="T4302" s="65">
        <v>575.30999999999995</v>
      </c>
      <c r="U4302" s="65">
        <v>6204.1200000000008</v>
      </c>
      <c r="V4302" s="65">
        <v>31528.39</v>
      </c>
    </row>
    <row r="4303" spans="1:22" x14ac:dyDescent="0.25">
      <c r="A4303">
        <v>4287</v>
      </c>
      <c r="B4303" s="65">
        <v>40.130000000000003</v>
      </c>
      <c r="C4303" s="65">
        <v>324.08999999999997</v>
      </c>
      <c r="D4303" s="65">
        <v>14.25</v>
      </c>
      <c r="E4303" s="65">
        <v>225.65</v>
      </c>
      <c r="F4303" s="65">
        <v>3362.14</v>
      </c>
      <c r="G4303" s="65">
        <v>2643.18</v>
      </c>
      <c r="H4303" s="65">
        <v>9719.8799999999992</v>
      </c>
      <c r="I4303" s="65">
        <v>3238.23</v>
      </c>
      <c r="J4303" s="65">
        <v>2523.6799999999998</v>
      </c>
      <c r="K4303" s="65">
        <v>3335.99</v>
      </c>
      <c r="L4303" s="65">
        <v>1962.1</v>
      </c>
      <c r="M4303" s="65">
        <v>-2838.4500000000003</v>
      </c>
      <c r="N4303" s="65">
        <v>1938.3</v>
      </c>
      <c r="O4303" s="65">
        <v>1387</v>
      </c>
      <c r="P4303" s="65">
        <v>-34625.974999999999</v>
      </c>
      <c r="Q4303" s="65">
        <v>5625.42</v>
      </c>
      <c r="R4303" s="65">
        <v>-520.96</v>
      </c>
      <c r="S4303" s="65">
        <v>-6433.74</v>
      </c>
      <c r="T4303" s="65">
        <v>5955.6450000000004</v>
      </c>
      <c r="U4303" s="65">
        <v>-8322.48</v>
      </c>
      <c r="V4303" s="65">
        <v>-35873.139999999992</v>
      </c>
    </row>
    <row r="4304" spans="1:22" x14ac:dyDescent="0.25">
      <c r="A4304">
        <v>4288</v>
      </c>
      <c r="B4304" s="65">
        <v>40.931800000000003</v>
      </c>
      <c r="C4304" s="65">
        <v>319.46929999999998</v>
      </c>
      <c r="D4304" s="65">
        <v>14.394</v>
      </c>
      <c r="E4304" s="65">
        <v>221.45699999999999</v>
      </c>
      <c r="F4304" s="65">
        <v>3037.0122999999999</v>
      </c>
      <c r="G4304" s="65">
        <v>2698.5255999999999</v>
      </c>
      <c r="H4304" s="65">
        <v>10263.7554</v>
      </c>
      <c r="I4304" s="65">
        <v>3165.7053999999998</v>
      </c>
      <c r="J4304" s="65">
        <v>2623.5322000000001</v>
      </c>
      <c r="K4304" s="65">
        <v>3222.2123999999999</v>
      </c>
      <c r="L4304" s="65">
        <v>-3652.6000000000004</v>
      </c>
      <c r="M4304" s="65">
        <v>4096.05</v>
      </c>
      <c r="N4304" s="65">
        <v>-3666</v>
      </c>
      <c r="O4304" s="65">
        <v>9766</v>
      </c>
      <c r="P4304" s="65">
        <v>46655.8</v>
      </c>
      <c r="Q4304" s="65">
        <v>-5444.6399999999994</v>
      </c>
      <c r="R4304" s="65">
        <v>-27714.704999999998</v>
      </c>
      <c r="S4304" s="65">
        <v>818.74</v>
      </c>
      <c r="T4304" s="65">
        <v>-9022.35</v>
      </c>
      <c r="U4304" s="65">
        <v>14432.880000000001</v>
      </c>
      <c r="V4304" s="65">
        <v>26269.175000000003</v>
      </c>
    </row>
    <row r="4305" spans="1:22" x14ac:dyDescent="0.25">
      <c r="A4305">
        <v>4289</v>
      </c>
      <c r="B4305" s="65">
        <v>39.520000000000003</v>
      </c>
      <c r="C4305" s="65">
        <v>329.85</v>
      </c>
      <c r="D4305" s="65">
        <v>14.56</v>
      </c>
      <c r="E4305" s="65">
        <v>220.67</v>
      </c>
      <c r="F4305" s="65">
        <v>3124.3</v>
      </c>
      <c r="G4305" s="65">
        <v>2698.72</v>
      </c>
      <c r="H4305" s="65">
        <v>9595.49</v>
      </c>
      <c r="I4305" s="65">
        <v>3106.96</v>
      </c>
      <c r="J4305" s="65">
        <v>2604.94</v>
      </c>
      <c r="K4305" s="65">
        <v>3264.99</v>
      </c>
      <c r="L4305" s="65">
        <v>6199.2000000000007</v>
      </c>
      <c r="M4305" s="65">
        <v>-11472</v>
      </c>
      <c r="N4305" s="65">
        <v>-10108.799999999999</v>
      </c>
      <c r="O4305" s="65">
        <v>11339.4</v>
      </c>
      <c r="P4305" s="65">
        <v>24834.55</v>
      </c>
      <c r="Q4305" s="65">
        <v>-5483.08</v>
      </c>
      <c r="R4305" s="65">
        <v>5698.665</v>
      </c>
      <c r="S4305" s="65">
        <v>6693.34</v>
      </c>
      <c r="T4305" s="65">
        <v>-6234.21</v>
      </c>
      <c r="U4305" s="65">
        <v>5876.5599999999995</v>
      </c>
      <c r="V4305" s="65">
        <v>27343.625</v>
      </c>
    </row>
    <row r="4306" spans="1:22" x14ac:dyDescent="0.25">
      <c r="A4306">
        <v>4290</v>
      </c>
      <c r="B4306" s="65">
        <v>39.908700000000003</v>
      </c>
      <c r="C4306" s="65">
        <v>330.17880000000002</v>
      </c>
      <c r="D4306" s="65">
        <v>14.5832</v>
      </c>
      <c r="E4306" s="65">
        <v>229.32149999999999</v>
      </c>
      <c r="F4306" s="65">
        <v>3098.7660999999998</v>
      </c>
      <c r="G4306" s="65">
        <v>2562.5844999999999</v>
      </c>
      <c r="H4306" s="65">
        <v>9551.3714</v>
      </c>
      <c r="I4306" s="65">
        <v>3244.6597999999999</v>
      </c>
      <c r="J4306" s="65">
        <v>2542.4944</v>
      </c>
      <c r="K4306" s="65">
        <v>3270.2141000000001</v>
      </c>
      <c r="L4306" s="65">
        <v>3509.1</v>
      </c>
      <c r="M4306" s="65">
        <v>-11968.199999999999</v>
      </c>
      <c r="N4306" s="65">
        <v>-11044.800000000001</v>
      </c>
      <c r="O4306" s="65">
        <v>-5963</v>
      </c>
      <c r="P4306" s="65">
        <v>31217.35</v>
      </c>
      <c r="Q4306" s="65">
        <v>21743.58</v>
      </c>
      <c r="R4306" s="65">
        <v>7904.4949999999999</v>
      </c>
      <c r="S4306" s="65">
        <v>-7076.7</v>
      </c>
      <c r="T4306" s="65">
        <v>3133.32</v>
      </c>
      <c r="U4306" s="65">
        <v>4832.54</v>
      </c>
      <c r="V4306" s="65">
        <v>36287.684999999998</v>
      </c>
    </row>
    <row r="4307" spans="1:22" x14ac:dyDescent="0.25">
      <c r="A4307">
        <v>4291</v>
      </c>
      <c r="B4307" s="65">
        <v>41.28</v>
      </c>
      <c r="C4307" s="65">
        <v>321.07</v>
      </c>
      <c r="D4307" s="65">
        <v>14.51</v>
      </c>
      <c r="E4307" s="65">
        <v>225.4</v>
      </c>
      <c r="F4307" s="65">
        <v>3293.61</v>
      </c>
      <c r="G4307" s="65">
        <v>2687.45</v>
      </c>
      <c r="H4307" s="65">
        <v>9290.7199999999993</v>
      </c>
      <c r="I4307" s="65">
        <v>3179.5</v>
      </c>
      <c r="J4307" s="65">
        <v>2545.1999999999998</v>
      </c>
      <c r="K4307" s="65">
        <v>3274.59</v>
      </c>
      <c r="L4307" s="65">
        <v>-6087.9000000000005</v>
      </c>
      <c r="M4307" s="65">
        <v>1689.45</v>
      </c>
      <c r="N4307" s="65">
        <v>-8271.9</v>
      </c>
      <c r="O4307" s="65">
        <v>1881.3999999999999</v>
      </c>
      <c r="P4307" s="65">
        <v>-17494.150000000001</v>
      </c>
      <c r="Q4307" s="65">
        <v>-3230.1200000000003</v>
      </c>
      <c r="R4307" s="65">
        <v>20937.095000000001</v>
      </c>
      <c r="S4307" s="65">
        <v>-560.44999999999993</v>
      </c>
      <c r="T4307" s="65">
        <v>2727.96</v>
      </c>
      <c r="U4307" s="65">
        <v>3958</v>
      </c>
      <c r="V4307" s="65">
        <v>-4450.6150000000016</v>
      </c>
    </row>
    <row r="4308" spans="1:22" x14ac:dyDescent="0.25">
      <c r="A4308">
        <v>4292</v>
      </c>
      <c r="B4308" s="65">
        <v>39.874699999999997</v>
      </c>
      <c r="C4308" s="65">
        <v>327.69029999999998</v>
      </c>
      <c r="D4308" s="65">
        <v>14.4206</v>
      </c>
      <c r="E4308" s="65">
        <v>224.16640000000001</v>
      </c>
      <c r="F4308" s="65">
        <v>3227.2129</v>
      </c>
      <c r="G4308" s="65">
        <v>2659.1945000000001</v>
      </c>
      <c r="H4308" s="65">
        <v>9694.8829999999998</v>
      </c>
      <c r="I4308" s="65">
        <v>3193.3045000000002</v>
      </c>
      <c r="J4308" s="65">
        <v>2533.6363000000001</v>
      </c>
      <c r="K4308" s="65">
        <v>3299.6435999999999</v>
      </c>
      <c r="L4308" s="65">
        <v>3747.1</v>
      </c>
      <c r="M4308" s="65">
        <v>-8235.4500000000007</v>
      </c>
      <c r="N4308" s="65">
        <v>-4703.3999999999996</v>
      </c>
      <c r="O4308" s="65">
        <v>4347.2</v>
      </c>
      <c r="P4308" s="65">
        <v>-894.35</v>
      </c>
      <c r="Q4308" s="65">
        <v>2421.58</v>
      </c>
      <c r="R4308" s="65">
        <v>728.91500000000008</v>
      </c>
      <c r="S4308" s="65">
        <v>-1941.17</v>
      </c>
      <c r="T4308" s="65">
        <v>4462.0349999999999</v>
      </c>
      <c r="U4308" s="65">
        <v>-1053.3599999999999</v>
      </c>
      <c r="V4308" s="65">
        <v>-1120.9000000000008</v>
      </c>
    </row>
    <row r="4309" spans="1:22" x14ac:dyDescent="0.25">
      <c r="A4309">
        <v>4293</v>
      </c>
      <c r="B4309" s="65">
        <v>41.27</v>
      </c>
      <c r="C4309" s="65">
        <v>317.75</v>
      </c>
      <c r="D4309" s="65">
        <v>14.05</v>
      </c>
      <c r="E4309" s="65">
        <v>232.29</v>
      </c>
      <c r="F4309" s="65">
        <v>3268.08</v>
      </c>
      <c r="G4309" s="65">
        <v>2672.1</v>
      </c>
      <c r="H4309" s="65">
        <v>9370.48</v>
      </c>
      <c r="I4309" s="65">
        <v>3167.16</v>
      </c>
      <c r="J4309" s="65">
        <v>2603.56</v>
      </c>
      <c r="K4309" s="65">
        <v>3367.57</v>
      </c>
      <c r="L4309" s="65">
        <v>-6022.8</v>
      </c>
      <c r="M4309" s="65">
        <v>6678.3</v>
      </c>
      <c r="N4309" s="65">
        <v>9937.2000000000007</v>
      </c>
      <c r="O4309" s="65">
        <v>-11907</v>
      </c>
      <c r="P4309" s="65">
        <v>-11111.224999999999</v>
      </c>
      <c r="Q4309" s="65">
        <v>-158.86000000000001</v>
      </c>
      <c r="R4309" s="65">
        <v>16948.834999999999</v>
      </c>
      <c r="S4309" s="65">
        <v>672.82</v>
      </c>
      <c r="T4309" s="65">
        <v>-6026.5650000000005</v>
      </c>
      <c r="U4309" s="65">
        <v>-14638.140000000001</v>
      </c>
      <c r="V4309" s="65">
        <v>-15627.435000000001</v>
      </c>
    </row>
    <row r="4310" spans="1:22" x14ac:dyDescent="0.25">
      <c r="A4310">
        <v>4294</v>
      </c>
      <c r="B4310" s="65">
        <v>40.310099999999998</v>
      </c>
      <c r="C4310" s="65">
        <v>319.33530000000002</v>
      </c>
      <c r="D4310" s="65">
        <v>14.5738</v>
      </c>
      <c r="E4310" s="65">
        <v>234.80080000000001</v>
      </c>
      <c r="F4310" s="65">
        <v>2991.9254000000001</v>
      </c>
      <c r="G4310" s="65">
        <v>2657.4187000000002</v>
      </c>
      <c r="H4310" s="65">
        <v>9696.0501999999997</v>
      </c>
      <c r="I4310" s="65">
        <v>3243.2242999999999</v>
      </c>
      <c r="J4310" s="65">
        <v>2660.0383000000002</v>
      </c>
      <c r="K4310" s="65">
        <v>3309.8694</v>
      </c>
      <c r="L4310" s="65">
        <v>699.30000000000007</v>
      </c>
      <c r="M4310" s="65">
        <v>4297.05</v>
      </c>
      <c r="N4310" s="65">
        <v>-10678.199999999999</v>
      </c>
      <c r="O4310" s="65">
        <v>-16921.600000000002</v>
      </c>
      <c r="P4310" s="65">
        <v>57927.525000000001</v>
      </c>
      <c r="Q4310" s="65">
        <v>2776.74</v>
      </c>
      <c r="R4310" s="65">
        <v>670.55499999999995</v>
      </c>
      <c r="S4310" s="65">
        <v>-6933.1500000000005</v>
      </c>
      <c r="T4310" s="65">
        <v>-14498.265000000001</v>
      </c>
      <c r="U4310" s="65">
        <v>-3098.52</v>
      </c>
      <c r="V4310" s="65">
        <v>14241.434999999994</v>
      </c>
    </row>
    <row r="4311" spans="1:22" x14ac:dyDescent="0.25">
      <c r="A4311">
        <v>4295</v>
      </c>
      <c r="B4311" s="65">
        <v>41.03</v>
      </c>
      <c r="C4311" s="65">
        <v>312.49</v>
      </c>
      <c r="D4311" s="65">
        <v>14.45</v>
      </c>
      <c r="E4311" s="65">
        <v>226.25</v>
      </c>
      <c r="F4311" s="65">
        <v>3420.41</v>
      </c>
      <c r="G4311" s="65">
        <v>2663.93</v>
      </c>
      <c r="H4311" s="65">
        <v>10129.120000000001</v>
      </c>
      <c r="I4311" s="65">
        <v>3142.69</v>
      </c>
      <c r="J4311" s="65">
        <v>2559.81</v>
      </c>
      <c r="K4311" s="65">
        <v>3289.94</v>
      </c>
      <c r="L4311" s="65">
        <v>-4361</v>
      </c>
      <c r="M4311" s="65">
        <v>14567.7</v>
      </c>
      <c r="N4311" s="65">
        <v>-5709.6</v>
      </c>
      <c r="O4311" s="65">
        <v>170.8</v>
      </c>
      <c r="P4311" s="65">
        <v>-49194</v>
      </c>
      <c r="Q4311" s="65">
        <v>1473.76</v>
      </c>
      <c r="R4311" s="65">
        <v>-20982.865000000002</v>
      </c>
      <c r="S4311" s="65">
        <v>3120.45</v>
      </c>
      <c r="T4311" s="65">
        <v>536.65499999999997</v>
      </c>
      <c r="U4311" s="65">
        <v>888.28</v>
      </c>
      <c r="V4311" s="65">
        <v>-59489.820000000007</v>
      </c>
    </row>
    <row r="4312" spans="1:22" x14ac:dyDescent="0.25">
      <c r="A4312">
        <v>4296</v>
      </c>
      <c r="B4312" s="65">
        <v>41.418999999999997</v>
      </c>
      <c r="C4312" s="65">
        <v>328.62439999999998</v>
      </c>
      <c r="D4312" s="65">
        <v>14.3523</v>
      </c>
      <c r="E4312" s="65">
        <v>228.19030000000001</v>
      </c>
      <c r="F4312" s="65">
        <v>3180.9713999999999</v>
      </c>
      <c r="G4312" s="65">
        <v>2711.9268000000002</v>
      </c>
      <c r="H4312" s="65">
        <v>9927.6095999999998</v>
      </c>
      <c r="I4312" s="65">
        <v>3256.5751</v>
      </c>
      <c r="J4312" s="65">
        <v>2507.9315000000001</v>
      </c>
      <c r="K4312" s="65">
        <v>3323.8541</v>
      </c>
      <c r="L4312" s="65">
        <v>-7062.9999999999991</v>
      </c>
      <c r="M4312" s="65">
        <v>-9636.6</v>
      </c>
      <c r="N4312" s="65">
        <v>-2039.7</v>
      </c>
      <c r="O4312" s="65">
        <v>-3700.6</v>
      </c>
      <c r="P4312" s="65">
        <v>10666.025</v>
      </c>
      <c r="Q4312" s="65">
        <v>-8124.88</v>
      </c>
      <c r="R4312" s="65">
        <v>-10907.415000000001</v>
      </c>
      <c r="S4312" s="65">
        <v>-8268.23</v>
      </c>
      <c r="T4312" s="65">
        <v>8317.755000000001</v>
      </c>
      <c r="U4312" s="65">
        <v>-5895.46</v>
      </c>
      <c r="V4312" s="65">
        <v>-36652.104999999996</v>
      </c>
    </row>
    <row r="4313" spans="1:22" x14ac:dyDescent="0.25">
      <c r="A4313">
        <v>4297</v>
      </c>
      <c r="B4313" s="65">
        <v>39.799999999999997</v>
      </c>
      <c r="C4313" s="65">
        <v>325.41000000000003</v>
      </c>
      <c r="D4313" s="65">
        <v>14.02</v>
      </c>
      <c r="E4313" s="65">
        <v>227.89</v>
      </c>
      <c r="F4313" s="65">
        <v>3345.92</v>
      </c>
      <c r="G4313" s="65">
        <v>2677.49</v>
      </c>
      <c r="H4313" s="65">
        <v>9388.2199999999993</v>
      </c>
      <c r="I4313" s="65">
        <v>3122.95</v>
      </c>
      <c r="J4313" s="65">
        <v>2571.0300000000002</v>
      </c>
      <c r="K4313" s="65">
        <v>3372.71</v>
      </c>
      <c r="L4313" s="65">
        <v>4248.3</v>
      </c>
      <c r="M4313" s="65">
        <v>-4822.2</v>
      </c>
      <c r="N4313" s="65">
        <v>10939.500000000002</v>
      </c>
      <c r="O4313" s="65">
        <v>-3096.6</v>
      </c>
      <c r="P4313" s="65">
        <v>-30571.075000000001</v>
      </c>
      <c r="Q4313" s="65">
        <v>-1237.74</v>
      </c>
      <c r="R4313" s="65">
        <v>16061.96</v>
      </c>
      <c r="S4313" s="65">
        <v>5094.6100000000006</v>
      </c>
      <c r="T4313" s="65">
        <v>-1147.26</v>
      </c>
      <c r="U4313" s="65">
        <v>-15665.72</v>
      </c>
      <c r="V4313" s="65">
        <v>-20196.224999999999</v>
      </c>
    </row>
    <row r="4314" spans="1:22" x14ac:dyDescent="0.25">
      <c r="A4314">
        <v>4298</v>
      </c>
      <c r="B4314" s="65">
        <v>41.825499999999998</v>
      </c>
      <c r="C4314" s="65">
        <v>326.09730000000002</v>
      </c>
      <c r="D4314" s="65">
        <v>14.598699999999999</v>
      </c>
      <c r="E4314" s="65">
        <v>225.63310000000001</v>
      </c>
      <c r="F4314" s="65">
        <v>3266.6810999999998</v>
      </c>
      <c r="G4314" s="65">
        <v>2659.8226</v>
      </c>
      <c r="H4314" s="65">
        <v>9759.7967000000008</v>
      </c>
      <c r="I4314" s="65">
        <v>3210.2901999999999</v>
      </c>
      <c r="J4314" s="65">
        <v>2567.6271999999999</v>
      </c>
      <c r="K4314" s="65">
        <v>3239.8337000000001</v>
      </c>
      <c r="L4314" s="65">
        <v>-9908.5</v>
      </c>
      <c r="M4314" s="65">
        <v>-5845.95</v>
      </c>
      <c r="N4314" s="65">
        <v>-11649.300000000001</v>
      </c>
      <c r="O4314" s="65">
        <v>1413.8</v>
      </c>
      <c r="P4314" s="65">
        <v>-10761.4</v>
      </c>
      <c r="Q4314" s="65">
        <v>2295.96</v>
      </c>
      <c r="R4314" s="65">
        <v>-2516.77</v>
      </c>
      <c r="S4314" s="65">
        <v>-3639.74</v>
      </c>
      <c r="T4314" s="65">
        <v>-636.59999999999991</v>
      </c>
      <c r="U4314" s="65">
        <v>10908.62</v>
      </c>
      <c r="V4314" s="65">
        <v>-30339.87999999999</v>
      </c>
    </row>
    <row r="4315" spans="1:22" x14ac:dyDescent="0.25">
      <c r="A4315">
        <v>4299</v>
      </c>
      <c r="B4315" s="65">
        <v>40.94</v>
      </c>
      <c r="C4315" s="65">
        <v>311.73</v>
      </c>
      <c r="D4315" s="65">
        <v>14.41</v>
      </c>
      <c r="E4315" s="65">
        <v>229.73</v>
      </c>
      <c r="F4315" s="65">
        <v>3355.46</v>
      </c>
      <c r="G4315" s="65">
        <v>2731.23</v>
      </c>
      <c r="H4315" s="65">
        <v>10113.57</v>
      </c>
      <c r="I4315" s="65">
        <v>3157.47</v>
      </c>
      <c r="J4315" s="65">
        <v>2538.6</v>
      </c>
      <c r="K4315" s="65">
        <v>3248.17</v>
      </c>
      <c r="L4315" s="65">
        <v>-3737.3</v>
      </c>
      <c r="M4315" s="65">
        <v>15710.25</v>
      </c>
      <c r="N4315" s="65">
        <v>-4118.3999999999996</v>
      </c>
      <c r="O4315" s="65">
        <v>-6780.5999999999995</v>
      </c>
      <c r="P4315" s="65">
        <v>-32956.400000000001</v>
      </c>
      <c r="Q4315" s="65">
        <v>-11986.18</v>
      </c>
      <c r="R4315" s="65">
        <v>-20205.535</v>
      </c>
      <c r="S4315" s="65">
        <v>1641.9599999999998</v>
      </c>
      <c r="T4315" s="65">
        <v>3717.6</v>
      </c>
      <c r="U4315" s="65">
        <v>9241.119999999999</v>
      </c>
      <c r="V4315" s="65">
        <v>-49473.485000000015</v>
      </c>
    </row>
    <row r="4316" spans="1:22" x14ac:dyDescent="0.25">
      <c r="A4316">
        <v>4300</v>
      </c>
      <c r="B4316" s="65">
        <v>38.878500000000003</v>
      </c>
      <c r="C4316" s="65">
        <v>323.70069999999998</v>
      </c>
      <c r="D4316" s="65">
        <v>14.5076</v>
      </c>
      <c r="E4316" s="65">
        <v>226.9845</v>
      </c>
      <c r="F4316" s="65">
        <v>3333.1192000000001</v>
      </c>
      <c r="G4316" s="65">
        <v>2655.6179000000002</v>
      </c>
      <c r="H4316" s="65">
        <v>9787.1941999999999</v>
      </c>
      <c r="I4316" s="65">
        <v>3260.1203999999998</v>
      </c>
      <c r="J4316" s="65">
        <v>2540.5032000000001</v>
      </c>
      <c r="K4316" s="65">
        <v>3351.8724999999999</v>
      </c>
      <c r="L4316" s="65">
        <v>10720.5</v>
      </c>
      <c r="M4316" s="65">
        <v>-2251.0499999999997</v>
      </c>
      <c r="N4316" s="65">
        <v>-8096.4000000000005</v>
      </c>
      <c r="O4316" s="65">
        <v>-1289</v>
      </c>
      <c r="P4316" s="65">
        <v>-27370.924999999999</v>
      </c>
      <c r="Q4316" s="65">
        <v>3136.9</v>
      </c>
      <c r="R4316" s="65">
        <v>-3886.645</v>
      </c>
      <c r="S4316" s="65">
        <v>-8622.76</v>
      </c>
      <c r="T4316" s="65">
        <v>3432</v>
      </c>
      <c r="U4316" s="65">
        <v>-11499.14</v>
      </c>
      <c r="V4316" s="65">
        <v>-45726.52</v>
      </c>
    </row>
    <row r="4317" spans="1:22" x14ac:dyDescent="0.25">
      <c r="A4317">
        <v>4301</v>
      </c>
      <c r="B4317" s="65">
        <v>40.049999999999997</v>
      </c>
      <c r="C4317" s="65">
        <v>333</v>
      </c>
      <c r="D4317" s="65">
        <v>14.34</v>
      </c>
      <c r="E4317" s="65">
        <v>233.55</v>
      </c>
      <c r="F4317" s="65">
        <v>3171.43</v>
      </c>
      <c r="G4317" s="65">
        <v>2612.46</v>
      </c>
      <c r="H4317" s="65">
        <v>10258.19</v>
      </c>
      <c r="I4317" s="65">
        <v>3169.17</v>
      </c>
      <c r="J4317" s="65">
        <v>2544</v>
      </c>
      <c r="K4317" s="65">
        <v>3341.89</v>
      </c>
      <c r="L4317" s="65">
        <v>2494.8000000000002</v>
      </c>
      <c r="M4317" s="65">
        <v>-16206.449999999999</v>
      </c>
      <c r="N4317" s="65">
        <v>-1548.3</v>
      </c>
      <c r="O4317" s="65">
        <v>-14415.2</v>
      </c>
      <c r="P4317" s="65">
        <v>13052.075000000001</v>
      </c>
      <c r="Q4317" s="65">
        <v>11767.539999999999</v>
      </c>
      <c r="R4317" s="65">
        <v>-27436.26</v>
      </c>
      <c r="S4317" s="65">
        <v>472.36</v>
      </c>
      <c r="T4317" s="65">
        <v>2907.15</v>
      </c>
      <c r="U4317" s="65">
        <v>-9501.6999999999989</v>
      </c>
      <c r="V4317" s="65">
        <v>-38413.984999999993</v>
      </c>
    </row>
    <row r="4318" spans="1:22" x14ac:dyDescent="0.25">
      <c r="A4318">
        <v>4302</v>
      </c>
      <c r="B4318" s="65">
        <v>39.897399999999998</v>
      </c>
      <c r="C4318" s="65">
        <v>321.59350000000001</v>
      </c>
      <c r="D4318" s="65">
        <v>14.329599999999999</v>
      </c>
      <c r="E4318" s="65">
        <v>225.9941</v>
      </c>
      <c r="F4318" s="65">
        <v>3224.1219999999998</v>
      </c>
      <c r="G4318" s="65">
        <v>2740.4133000000002</v>
      </c>
      <c r="H4318" s="65">
        <v>9603.2940999999992</v>
      </c>
      <c r="I4318" s="65">
        <v>3139.9521</v>
      </c>
      <c r="J4318" s="65">
        <v>2533.9832999999999</v>
      </c>
      <c r="K4318" s="65">
        <v>3257.4443999999999</v>
      </c>
      <c r="L4318" s="65">
        <v>3588.2</v>
      </c>
      <c r="M4318" s="65">
        <v>909.75000000000011</v>
      </c>
      <c r="N4318" s="65">
        <v>-1154.4000000000001</v>
      </c>
      <c r="O4318" s="65">
        <v>691.8</v>
      </c>
      <c r="P4318" s="65">
        <v>-121.625</v>
      </c>
      <c r="Q4318" s="65">
        <v>-13822.18</v>
      </c>
      <c r="R4318" s="65">
        <v>5308.36</v>
      </c>
      <c r="S4318" s="65">
        <v>3394.07</v>
      </c>
      <c r="T4318" s="65">
        <v>4409.9849999999997</v>
      </c>
      <c r="U4318" s="65">
        <v>7386.4800000000005</v>
      </c>
      <c r="V4318" s="65">
        <v>10590.439999999999</v>
      </c>
    </row>
    <row r="4319" spans="1:22" x14ac:dyDescent="0.25">
      <c r="A4319">
        <v>4303</v>
      </c>
      <c r="B4319" s="65">
        <v>41.16</v>
      </c>
      <c r="C4319" s="65">
        <v>332.48</v>
      </c>
      <c r="D4319" s="65">
        <v>14.04</v>
      </c>
      <c r="E4319" s="65">
        <v>212.11</v>
      </c>
      <c r="F4319" s="65">
        <v>3009.79</v>
      </c>
      <c r="G4319" s="65">
        <v>2651.51</v>
      </c>
      <c r="H4319" s="65">
        <v>9463.1200000000008</v>
      </c>
      <c r="I4319" s="65">
        <v>3228.11</v>
      </c>
      <c r="J4319" s="65">
        <v>2585.5100000000002</v>
      </c>
      <c r="K4319" s="65">
        <v>3255.03</v>
      </c>
      <c r="L4319" s="65">
        <v>-5238.7999999999993</v>
      </c>
      <c r="M4319" s="65">
        <v>-15426.9</v>
      </c>
      <c r="N4319" s="65">
        <v>10058.1</v>
      </c>
      <c r="O4319" s="65">
        <v>28457</v>
      </c>
      <c r="P4319" s="65">
        <v>53462.224999999999</v>
      </c>
      <c r="Q4319" s="65">
        <v>3958.5</v>
      </c>
      <c r="R4319" s="65">
        <v>12317.04</v>
      </c>
      <c r="S4319" s="65">
        <v>-5421.3099999999995</v>
      </c>
      <c r="T4319" s="65">
        <v>-3318.6299999999997</v>
      </c>
      <c r="U4319" s="65">
        <v>7869.16</v>
      </c>
      <c r="V4319" s="65">
        <v>86716.385000000009</v>
      </c>
    </row>
    <row r="4320" spans="1:22" x14ac:dyDescent="0.25">
      <c r="A4320">
        <v>4304</v>
      </c>
      <c r="B4320" s="65">
        <v>40.547199999999997</v>
      </c>
      <c r="C4320" s="65">
        <v>325.7346</v>
      </c>
      <c r="D4320" s="65">
        <v>14.3567</v>
      </c>
      <c r="E4320" s="65">
        <v>227.65010000000001</v>
      </c>
      <c r="F4320" s="65">
        <v>3331.4034000000001</v>
      </c>
      <c r="G4320" s="65">
        <v>2697.5790000000002</v>
      </c>
      <c r="H4320" s="65">
        <v>9479.3019999999997</v>
      </c>
      <c r="I4320" s="65">
        <v>3225.2100999999998</v>
      </c>
      <c r="J4320" s="65">
        <v>2571.7147</v>
      </c>
      <c r="K4320" s="65">
        <v>3374.8849</v>
      </c>
      <c r="L4320" s="65">
        <v>-960.39999999999986</v>
      </c>
      <c r="M4320" s="65">
        <v>-5301.9000000000005</v>
      </c>
      <c r="N4320" s="65">
        <v>-2211.3000000000002</v>
      </c>
      <c r="O4320" s="65">
        <v>-2620.2000000000003</v>
      </c>
      <c r="P4320" s="65">
        <v>-26941.974999999999</v>
      </c>
      <c r="Q4320" s="65">
        <v>-5255.32</v>
      </c>
      <c r="R4320" s="65">
        <v>11507.965</v>
      </c>
      <c r="S4320" s="65">
        <v>-5131.7300000000005</v>
      </c>
      <c r="T4320" s="65">
        <v>-1249.7249999999999</v>
      </c>
      <c r="U4320" s="65">
        <v>-16101.619999999999</v>
      </c>
      <c r="V4320" s="65">
        <v>-54266.205000000002</v>
      </c>
    </row>
    <row r="4321" spans="1:22" x14ac:dyDescent="0.25">
      <c r="A4321">
        <v>4305</v>
      </c>
      <c r="B4321" s="65">
        <v>39.14</v>
      </c>
      <c r="C4321" s="65">
        <v>321.75</v>
      </c>
      <c r="D4321" s="65">
        <v>14.26</v>
      </c>
      <c r="E4321" s="65">
        <v>241.4</v>
      </c>
      <c r="F4321" s="65">
        <v>3195.97</v>
      </c>
      <c r="G4321" s="65">
        <v>2597.4</v>
      </c>
      <c r="H4321" s="65">
        <v>10016.31</v>
      </c>
      <c r="I4321" s="65">
        <v>3170.69</v>
      </c>
      <c r="J4321" s="65">
        <v>2499.94</v>
      </c>
      <c r="K4321" s="65">
        <v>3293.67</v>
      </c>
      <c r="L4321" s="65">
        <v>8894.1999999999989</v>
      </c>
      <c r="M4321" s="65">
        <v>681.44999999999993</v>
      </c>
      <c r="N4321" s="65">
        <v>1423.5</v>
      </c>
      <c r="O4321" s="65">
        <v>-30124.400000000001</v>
      </c>
      <c r="P4321" s="65">
        <v>6916.2749999999996</v>
      </c>
      <c r="Q4321" s="65">
        <v>14780.96</v>
      </c>
      <c r="R4321" s="65">
        <v>-15342.259999999998</v>
      </c>
      <c r="S4321" s="65">
        <v>320.58</v>
      </c>
      <c r="T4321" s="65">
        <v>9516.5249999999996</v>
      </c>
      <c r="U4321" s="65">
        <v>141.32</v>
      </c>
      <c r="V4321" s="65">
        <v>-2791.85</v>
      </c>
    </row>
    <row r="4322" spans="1:22" x14ac:dyDescent="0.25">
      <c r="A4322">
        <v>4306</v>
      </c>
      <c r="B4322" s="65">
        <v>41.5002</v>
      </c>
      <c r="C4322" s="65">
        <v>319.8</v>
      </c>
      <c r="D4322" s="65">
        <v>13.817600000000001</v>
      </c>
      <c r="E4322" s="65">
        <v>219.78149999999999</v>
      </c>
      <c r="F4322" s="65">
        <v>3193.3517999999999</v>
      </c>
      <c r="G4322" s="65">
        <v>2697.4378000000002</v>
      </c>
      <c r="H4322" s="65">
        <v>9436.7582000000002</v>
      </c>
      <c r="I4322" s="65">
        <v>3164.2440000000001</v>
      </c>
      <c r="J4322" s="65">
        <v>2563.5497999999998</v>
      </c>
      <c r="K4322" s="65">
        <v>3331.5844999999999</v>
      </c>
      <c r="L4322" s="65">
        <v>-7631.4000000000005</v>
      </c>
      <c r="M4322" s="65">
        <v>3600</v>
      </c>
      <c r="N4322" s="65">
        <v>18813.599999999999</v>
      </c>
      <c r="O4322" s="65">
        <v>13117</v>
      </c>
      <c r="P4322" s="65">
        <v>7570.9250000000002</v>
      </c>
      <c r="Q4322" s="65">
        <v>-5227.08</v>
      </c>
      <c r="R4322" s="65">
        <v>13635.155000000001</v>
      </c>
      <c r="S4322" s="65">
        <v>964.88</v>
      </c>
      <c r="T4322" s="65">
        <v>-24.99</v>
      </c>
      <c r="U4322" s="65">
        <v>-7441.5400000000009</v>
      </c>
      <c r="V4322" s="65">
        <v>37376.549999999996</v>
      </c>
    </row>
    <row r="4323" spans="1:22" x14ac:dyDescent="0.25">
      <c r="A4323">
        <v>4307</v>
      </c>
      <c r="B4323" s="65">
        <v>40.97</v>
      </c>
      <c r="C4323" s="65">
        <v>328.83</v>
      </c>
      <c r="D4323" s="65">
        <v>13.99</v>
      </c>
      <c r="E4323" s="65">
        <v>229.4</v>
      </c>
      <c r="F4323" s="65">
        <v>3422.4</v>
      </c>
      <c r="G4323" s="65">
        <v>2603.7399999999998</v>
      </c>
      <c r="H4323" s="65">
        <v>9796.9</v>
      </c>
      <c r="I4323" s="65">
        <v>3188.79</v>
      </c>
      <c r="J4323" s="65">
        <v>2577.25</v>
      </c>
      <c r="K4323" s="65">
        <v>3280.06</v>
      </c>
      <c r="L4323" s="65">
        <v>-3940.2999999999997</v>
      </c>
      <c r="M4323" s="65">
        <v>-9952.35</v>
      </c>
      <c r="N4323" s="65">
        <v>11930.1</v>
      </c>
      <c r="O4323" s="65">
        <v>-6127.7999999999993</v>
      </c>
      <c r="P4323" s="65">
        <v>-49690.9</v>
      </c>
      <c r="Q4323" s="65">
        <v>13513.02</v>
      </c>
      <c r="R4323" s="65">
        <v>-4371.92</v>
      </c>
      <c r="S4323" s="65">
        <v>-1489.99</v>
      </c>
      <c r="T4323" s="65">
        <v>-2080.0650000000001</v>
      </c>
      <c r="U4323" s="65">
        <v>2862.54</v>
      </c>
      <c r="V4323" s="65">
        <v>-49347.664999999994</v>
      </c>
    </row>
    <row r="4324" spans="1:22" x14ac:dyDescent="0.25">
      <c r="A4324">
        <v>4308</v>
      </c>
      <c r="B4324" s="65">
        <v>40.529499999999999</v>
      </c>
      <c r="C4324" s="65">
        <v>320.24720000000002</v>
      </c>
      <c r="D4324" s="65">
        <v>14.4148</v>
      </c>
      <c r="E4324" s="65">
        <v>223.5883</v>
      </c>
      <c r="F4324" s="65">
        <v>3255.5697</v>
      </c>
      <c r="G4324" s="65">
        <v>2624.3784000000001</v>
      </c>
      <c r="H4324" s="65">
        <v>9509.7096000000001</v>
      </c>
      <c r="I4324" s="65">
        <v>3070.4942000000001</v>
      </c>
      <c r="J4324" s="65">
        <v>2573.0306999999998</v>
      </c>
      <c r="K4324" s="65">
        <v>3325.4436000000001</v>
      </c>
      <c r="L4324" s="65">
        <v>-836.5</v>
      </c>
      <c r="M4324" s="65">
        <v>2929.2000000000003</v>
      </c>
      <c r="N4324" s="65">
        <v>-4477.2</v>
      </c>
      <c r="O4324" s="65">
        <v>5503.4</v>
      </c>
      <c r="P4324" s="65">
        <v>-7983.55</v>
      </c>
      <c r="Q4324" s="65">
        <v>9384.7999999999993</v>
      </c>
      <c r="R4324" s="65">
        <v>9987.5849999999991</v>
      </c>
      <c r="S4324" s="65">
        <v>10339.86</v>
      </c>
      <c r="T4324" s="65">
        <v>-1447.1250000000002</v>
      </c>
      <c r="U4324" s="65">
        <v>-6213.3600000000006</v>
      </c>
      <c r="V4324" s="65">
        <v>17187.11</v>
      </c>
    </row>
    <row r="4325" spans="1:22" x14ac:dyDescent="0.25">
      <c r="A4325">
        <v>4309</v>
      </c>
      <c r="B4325" s="65">
        <v>41.29</v>
      </c>
      <c r="C4325" s="65">
        <v>321.29000000000002</v>
      </c>
      <c r="D4325" s="65">
        <v>14.34</v>
      </c>
      <c r="E4325" s="65">
        <v>235.54</v>
      </c>
      <c r="F4325" s="65">
        <v>3287.08</v>
      </c>
      <c r="G4325" s="65">
        <v>2643.82</v>
      </c>
      <c r="H4325" s="65">
        <v>9647.59</v>
      </c>
      <c r="I4325" s="65">
        <v>3156.9</v>
      </c>
      <c r="J4325" s="65">
        <v>2507.12</v>
      </c>
      <c r="K4325" s="65">
        <v>3353.33</v>
      </c>
      <c r="L4325" s="65">
        <v>-6188</v>
      </c>
      <c r="M4325" s="65">
        <v>1358.25</v>
      </c>
      <c r="N4325" s="65">
        <v>-1478.1000000000001</v>
      </c>
      <c r="O4325" s="65">
        <v>-18401.800000000003</v>
      </c>
      <c r="P4325" s="65">
        <v>-15861.800000000001</v>
      </c>
      <c r="Q4325" s="65">
        <v>5495.58</v>
      </c>
      <c r="R4325" s="65">
        <v>3093.66</v>
      </c>
      <c r="S4325" s="65">
        <v>1699.4299999999998</v>
      </c>
      <c r="T4325" s="65">
        <v>8439.0149999999994</v>
      </c>
      <c r="U4325" s="65">
        <v>-11790.66</v>
      </c>
      <c r="V4325" s="65">
        <v>-33634.425000000003</v>
      </c>
    </row>
    <row r="4326" spans="1:22" x14ac:dyDescent="0.25">
      <c r="A4326">
        <v>4310</v>
      </c>
      <c r="B4326" s="65">
        <v>39.711799999999997</v>
      </c>
      <c r="C4326" s="65">
        <v>323.39120000000003</v>
      </c>
      <c r="D4326" s="65">
        <v>14.113099999999999</v>
      </c>
      <c r="E4326" s="65">
        <v>224.06440000000001</v>
      </c>
      <c r="F4326" s="65">
        <v>3238.1287000000002</v>
      </c>
      <c r="G4326" s="65">
        <v>2657.6756999999998</v>
      </c>
      <c r="H4326" s="65">
        <v>9955.3068000000003</v>
      </c>
      <c r="I4326" s="65">
        <v>3180.3451</v>
      </c>
      <c r="J4326" s="65">
        <v>2591.2283000000002</v>
      </c>
      <c r="K4326" s="65">
        <v>3334.4319999999998</v>
      </c>
      <c r="L4326" s="65">
        <v>4887.4000000000005</v>
      </c>
      <c r="M4326" s="65">
        <v>-1786.8</v>
      </c>
      <c r="N4326" s="65">
        <v>7289.1</v>
      </c>
      <c r="O4326" s="65">
        <v>4551.2</v>
      </c>
      <c r="P4326" s="65">
        <v>-3623.3</v>
      </c>
      <c r="Q4326" s="65">
        <v>2725.34</v>
      </c>
      <c r="R4326" s="65">
        <v>-12292.275</v>
      </c>
      <c r="S4326" s="65">
        <v>-645.23</v>
      </c>
      <c r="T4326" s="65">
        <v>-4176.7649999999994</v>
      </c>
      <c r="U4326" s="65">
        <v>-8011.04</v>
      </c>
      <c r="V4326" s="65">
        <v>-11082.369999999997</v>
      </c>
    </row>
    <row r="4327" spans="1:22" x14ac:dyDescent="0.25">
      <c r="A4327">
        <v>4311</v>
      </c>
      <c r="B4327" s="65">
        <v>40.57</v>
      </c>
      <c r="C4327" s="65">
        <v>319.79000000000002</v>
      </c>
      <c r="D4327" s="65">
        <v>14.7</v>
      </c>
      <c r="E4327" s="65">
        <v>221.65</v>
      </c>
      <c r="F4327" s="65">
        <v>3283.17</v>
      </c>
      <c r="G4327" s="65">
        <v>2674.09</v>
      </c>
      <c r="H4327" s="65">
        <v>10374.620000000001</v>
      </c>
      <c r="I4327" s="65">
        <v>3106.03</v>
      </c>
      <c r="J4327" s="65">
        <v>2564.96</v>
      </c>
      <c r="K4327" s="65">
        <v>3232.92</v>
      </c>
      <c r="L4327" s="65">
        <v>-1099.6999999999998</v>
      </c>
      <c r="M4327" s="65">
        <v>3615.6000000000004</v>
      </c>
      <c r="N4327" s="65">
        <v>-15471.3</v>
      </c>
      <c r="O4327" s="65">
        <v>9383.6</v>
      </c>
      <c r="P4327" s="65">
        <v>-14884.625</v>
      </c>
      <c r="Q4327" s="65">
        <v>-556.93999999999994</v>
      </c>
      <c r="R4327" s="65">
        <v>-33257.805</v>
      </c>
      <c r="S4327" s="65">
        <v>6786.6600000000008</v>
      </c>
      <c r="T4327" s="65">
        <v>-236.57999999999998</v>
      </c>
      <c r="U4327" s="65">
        <v>12291.78</v>
      </c>
      <c r="V4327" s="65">
        <v>-33429.31</v>
      </c>
    </row>
    <row r="4328" spans="1:22" x14ac:dyDescent="0.25">
      <c r="A4328">
        <v>4312</v>
      </c>
      <c r="B4328" s="65">
        <v>39.303199999999997</v>
      </c>
      <c r="C4328" s="65">
        <v>321.67180000000002</v>
      </c>
      <c r="D4328" s="65">
        <v>14.2308</v>
      </c>
      <c r="E4328" s="65">
        <v>220.82259999999999</v>
      </c>
      <c r="F4328" s="65">
        <v>3181.3334</v>
      </c>
      <c r="G4328" s="65">
        <v>2699.9501</v>
      </c>
      <c r="H4328" s="65">
        <v>9533.9292000000005</v>
      </c>
      <c r="I4328" s="65">
        <v>3220.098</v>
      </c>
      <c r="J4328" s="65">
        <v>2527.0551</v>
      </c>
      <c r="K4328" s="65">
        <v>3388.1374000000001</v>
      </c>
      <c r="L4328" s="65">
        <v>7747.6</v>
      </c>
      <c r="M4328" s="65">
        <v>792.3</v>
      </c>
      <c r="N4328" s="65">
        <v>2698.7999999999997</v>
      </c>
      <c r="O4328" s="65">
        <v>11034.800000000001</v>
      </c>
      <c r="P4328" s="65">
        <v>10575.525000000001</v>
      </c>
      <c r="Q4328" s="65">
        <v>-5729.54</v>
      </c>
      <c r="R4328" s="65">
        <v>8776.6050000000014</v>
      </c>
      <c r="S4328" s="65">
        <v>-4620.5199999999995</v>
      </c>
      <c r="T4328" s="65">
        <v>5449.2150000000001</v>
      </c>
      <c r="U4328" s="65">
        <v>-18752.12</v>
      </c>
      <c r="V4328" s="65">
        <v>17972.665000000005</v>
      </c>
    </row>
    <row r="4329" spans="1:22" x14ac:dyDescent="0.25">
      <c r="A4329">
        <v>4313</v>
      </c>
      <c r="B4329" s="65">
        <v>39.299999999999997</v>
      </c>
      <c r="C4329" s="65">
        <v>325.64</v>
      </c>
      <c r="D4329" s="65">
        <v>14.13</v>
      </c>
      <c r="E4329" s="65">
        <v>226.9</v>
      </c>
      <c r="F4329" s="65">
        <v>3177.58</v>
      </c>
      <c r="G4329" s="65">
        <v>2644.65</v>
      </c>
      <c r="H4329" s="65">
        <v>9533.8700000000008</v>
      </c>
      <c r="I4329" s="65">
        <v>3151.96</v>
      </c>
      <c r="J4329" s="65">
        <v>2503.19</v>
      </c>
      <c r="K4329" s="65">
        <v>3265.28</v>
      </c>
      <c r="L4329" s="65">
        <v>7759.5</v>
      </c>
      <c r="M4329" s="65">
        <v>-5161.6499999999996</v>
      </c>
      <c r="N4329" s="65">
        <v>6477.9</v>
      </c>
      <c r="O4329" s="65">
        <v>-1115.5999999999999</v>
      </c>
      <c r="P4329" s="65">
        <v>11514.300000000001</v>
      </c>
      <c r="Q4329" s="65">
        <v>5330.5</v>
      </c>
      <c r="R4329" s="65">
        <v>8779.42</v>
      </c>
      <c r="S4329" s="65">
        <v>2193.0700000000002</v>
      </c>
      <c r="T4329" s="65">
        <v>9028.9050000000007</v>
      </c>
      <c r="U4329" s="65">
        <v>5819.6399999999994</v>
      </c>
      <c r="V4329" s="65">
        <v>50625.985000000001</v>
      </c>
    </row>
    <row r="4330" spans="1:22" x14ac:dyDescent="0.25">
      <c r="A4330">
        <v>4314</v>
      </c>
      <c r="B4330" s="65">
        <v>41.244599999999998</v>
      </c>
      <c r="C4330" s="65">
        <v>322.6003</v>
      </c>
      <c r="D4330" s="65">
        <v>14.408899999999999</v>
      </c>
      <c r="E4330" s="65">
        <v>231.71639999999999</v>
      </c>
      <c r="F4330" s="65">
        <v>3405.8643000000002</v>
      </c>
      <c r="G4330" s="65">
        <v>2732.9722000000002</v>
      </c>
      <c r="H4330" s="65">
        <v>9896.1290000000008</v>
      </c>
      <c r="I4330" s="65">
        <v>3217.8058999999998</v>
      </c>
      <c r="J4330" s="65">
        <v>2620.6817999999998</v>
      </c>
      <c r="K4330" s="65">
        <v>3290.6069000000002</v>
      </c>
      <c r="L4330" s="65">
        <v>-5842.2</v>
      </c>
      <c r="M4330" s="65">
        <v>-600.44999999999993</v>
      </c>
      <c r="N4330" s="65">
        <v>-4247.0999999999995</v>
      </c>
      <c r="O4330" s="65">
        <v>-10752.800000000001</v>
      </c>
      <c r="P4330" s="65">
        <v>-45557.200000000004</v>
      </c>
      <c r="Q4330" s="65">
        <v>-12333.960000000001</v>
      </c>
      <c r="R4330" s="65">
        <v>-9333.3850000000002</v>
      </c>
      <c r="S4330" s="65">
        <v>-4391.3100000000004</v>
      </c>
      <c r="T4330" s="65">
        <v>-8594.7900000000009</v>
      </c>
      <c r="U4330" s="65">
        <v>753.98</v>
      </c>
      <c r="V4330" s="65">
        <v>-100899.21500000001</v>
      </c>
    </row>
    <row r="4331" spans="1:22" x14ac:dyDescent="0.25">
      <c r="A4331">
        <v>4315</v>
      </c>
      <c r="B4331" s="65">
        <v>42.54</v>
      </c>
      <c r="C4331" s="65">
        <v>321.49</v>
      </c>
      <c r="D4331" s="65">
        <v>14.44</v>
      </c>
      <c r="E4331" s="65">
        <v>226.17</v>
      </c>
      <c r="F4331" s="65">
        <v>3382.43</v>
      </c>
      <c r="G4331" s="65">
        <v>2691.69</v>
      </c>
      <c r="H4331" s="65">
        <v>10204.77</v>
      </c>
      <c r="I4331" s="65">
        <v>3205.31</v>
      </c>
      <c r="J4331" s="65">
        <v>2612.17</v>
      </c>
      <c r="K4331" s="65">
        <v>3263.61</v>
      </c>
      <c r="L4331" s="65">
        <v>-14931</v>
      </c>
      <c r="M4331" s="65">
        <v>1058.8499999999999</v>
      </c>
      <c r="N4331" s="65">
        <v>-5557.4999999999991</v>
      </c>
      <c r="O4331" s="65">
        <v>332.6</v>
      </c>
      <c r="P4331" s="65">
        <v>-39697.724999999999</v>
      </c>
      <c r="Q4331" s="65">
        <v>-4078.34</v>
      </c>
      <c r="R4331" s="65">
        <v>-24765.285</v>
      </c>
      <c r="S4331" s="65">
        <v>-3141.62</v>
      </c>
      <c r="T4331" s="65">
        <v>-7318.1549999999997</v>
      </c>
      <c r="U4331" s="65">
        <v>6152.68</v>
      </c>
      <c r="V4331" s="65">
        <v>-91945.494999999995</v>
      </c>
    </row>
    <row r="4332" spans="1:22" x14ac:dyDescent="0.25">
      <c r="A4332">
        <v>4316</v>
      </c>
      <c r="B4332" s="65">
        <v>40.166400000000003</v>
      </c>
      <c r="C4332" s="65">
        <v>328.3861</v>
      </c>
      <c r="D4332" s="65">
        <v>14.6061</v>
      </c>
      <c r="E4332" s="65">
        <v>222.09020000000001</v>
      </c>
      <c r="F4332" s="65">
        <v>3165.5252</v>
      </c>
      <c r="G4332" s="65">
        <v>2736.6644999999999</v>
      </c>
      <c r="H4332" s="65">
        <v>9533.3906000000006</v>
      </c>
      <c r="I4332" s="65">
        <v>3171.9274</v>
      </c>
      <c r="J4332" s="65">
        <v>2608.279</v>
      </c>
      <c r="K4332" s="65">
        <v>3267.1904</v>
      </c>
      <c r="L4332" s="65">
        <v>1705.2</v>
      </c>
      <c r="M4332" s="65">
        <v>-9279.15</v>
      </c>
      <c r="N4332" s="65">
        <v>-11937.9</v>
      </c>
      <c r="O4332" s="65">
        <v>8499.5999999999985</v>
      </c>
      <c r="P4332" s="65">
        <v>14527.575000000001</v>
      </c>
      <c r="Q4332" s="65">
        <v>-13072.42</v>
      </c>
      <c r="R4332" s="65">
        <v>8803.5349999999999</v>
      </c>
      <c r="S4332" s="65">
        <v>196.54</v>
      </c>
      <c r="T4332" s="65">
        <v>-6734.37</v>
      </c>
      <c r="U4332" s="65">
        <v>5437.28</v>
      </c>
      <c r="V4332" s="65">
        <v>-1854.1099999999997</v>
      </c>
    </row>
    <row r="4333" spans="1:22" x14ac:dyDescent="0.25">
      <c r="A4333">
        <v>4317</v>
      </c>
      <c r="B4333" s="65">
        <v>41.61</v>
      </c>
      <c r="C4333" s="65">
        <v>325.85000000000002</v>
      </c>
      <c r="D4333" s="65">
        <v>14.73</v>
      </c>
      <c r="E4333" s="65">
        <v>220.76</v>
      </c>
      <c r="F4333" s="65">
        <v>3266.41</v>
      </c>
      <c r="G4333" s="65">
        <v>2691.56</v>
      </c>
      <c r="H4333" s="65">
        <v>9256.58</v>
      </c>
      <c r="I4333" s="65">
        <v>3172.89</v>
      </c>
      <c r="J4333" s="65">
        <v>2505.86</v>
      </c>
      <c r="K4333" s="65">
        <v>3276.34</v>
      </c>
      <c r="L4333" s="65">
        <v>-8392.3000000000011</v>
      </c>
      <c r="M4333" s="65">
        <v>-5480.55</v>
      </c>
      <c r="N4333" s="65">
        <v>-16941.599999999999</v>
      </c>
      <c r="O4333" s="65">
        <v>11160.6</v>
      </c>
      <c r="P4333" s="65">
        <v>-10694.775</v>
      </c>
      <c r="Q4333" s="65">
        <v>-4051.38</v>
      </c>
      <c r="R4333" s="65">
        <v>22643.960000000003</v>
      </c>
      <c r="S4333" s="65">
        <v>99.87</v>
      </c>
      <c r="T4333" s="65">
        <v>8628.99</v>
      </c>
      <c r="U4333" s="65">
        <v>3607.4800000000005</v>
      </c>
      <c r="V4333" s="65">
        <v>580.29500000000644</v>
      </c>
    </row>
    <row r="4334" spans="1:22" x14ac:dyDescent="0.25">
      <c r="A4334">
        <v>4318</v>
      </c>
      <c r="B4334" s="65">
        <v>41.999499999999998</v>
      </c>
      <c r="C4334" s="65">
        <v>324.2706</v>
      </c>
      <c r="D4334" s="65">
        <v>14.615</v>
      </c>
      <c r="E4334" s="65">
        <v>226.50489999999999</v>
      </c>
      <c r="F4334" s="65">
        <v>3266.4919</v>
      </c>
      <c r="G4334" s="65">
        <v>2668.8294999999998</v>
      </c>
      <c r="H4334" s="65">
        <v>9877.2785000000003</v>
      </c>
      <c r="I4334" s="65">
        <v>3221.5998</v>
      </c>
      <c r="J4334" s="65">
        <v>2544.5864000000001</v>
      </c>
      <c r="K4334" s="65">
        <v>3288.9313000000002</v>
      </c>
      <c r="L4334" s="65">
        <v>-11126.5</v>
      </c>
      <c r="M4334" s="65">
        <v>-3105.9000000000005</v>
      </c>
      <c r="N4334" s="65">
        <v>-12285</v>
      </c>
      <c r="O4334" s="65">
        <v>-329.79999999999995</v>
      </c>
      <c r="P4334" s="65">
        <v>-10714.1</v>
      </c>
      <c r="Q4334" s="65">
        <v>494.58000000000004</v>
      </c>
      <c r="R4334" s="65">
        <v>-8390.86</v>
      </c>
      <c r="S4334" s="65">
        <v>-4770.7</v>
      </c>
      <c r="T4334" s="65">
        <v>2819.52</v>
      </c>
      <c r="U4334" s="65">
        <v>1089.0999999999999</v>
      </c>
      <c r="V4334" s="65">
        <v>-46319.66</v>
      </c>
    </row>
    <row r="4335" spans="1:22" x14ac:dyDescent="0.25">
      <c r="A4335">
        <v>4319</v>
      </c>
      <c r="B4335" s="65">
        <v>40.07</v>
      </c>
      <c r="C4335" s="65">
        <v>321.11</v>
      </c>
      <c r="D4335" s="65">
        <v>14.42</v>
      </c>
      <c r="E4335" s="65">
        <v>220.68</v>
      </c>
      <c r="F4335" s="65">
        <v>3240.67</v>
      </c>
      <c r="G4335" s="65">
        <v>2676.57</v>
      </c>
      <c r="H4335" s="65">
        <v>9704.85</v>
      </c>
      <c r="I4335" s="65">
        <v>3248.34</v>
      </c>
      <c r="J4335" s="65">
        <v>2555.2600000000002</v>
      </c>
      <c r="K4335" s="65">
        <v>3242.27</v>
      </c>
      <c r="L4335" s="65">
        <v>2409.4</v>
      </c>
      <c r="M4335" s="65">
        <v>1632.0000000000002</v>
      </c>
      <c r="N4335" s="65">
        <v>-4734.5999999999995</v>
      </c>
      <c r="O4335" s="65">
        <v>11321.199999999999</v>
      </c>
      <c r="P4335" s="65">
        <v>-4258.0249999999996</v>
      </c>
      <c r="Q4335" s="65">
        <v>-1053.96</v>
      </c>
      <c r="R4335" s="65">
        <v>230.68</v>
      </c>
      <c r="S4335" s="65">
        <v>-7444.4199999999992</v>
      </c>
      <c r="T4335" s="65">
        <v>1218.6300000000001</v>
      </c>
      <c r="U4335" s="65">
        <v>10421.44</v>
      </c>
      <c r="V4335" s="65">
        <v>9742.3450000000012</v>
      </c>
    </row>
    <row r="4336" spans="1:22" x14ac:dyDescent="0.25">
      <c r="A4336">
        <v>4320</v>
      </c>
      <c r="B4336" s="65">
        <v>40.555799999999998</v>
      </c>
      <c r="C4336" s="65">
        <v>323.46510000000001</v>
      </c>
      <c r="D4336" s="65">
        <v>14.277799999999999</v>
      </c>
      <c r="E4336" s="65">
        <v>221.172</v>
      </c>
      <c r="F4336" s="65">
        <v>3344.5457999999999</v>
      </c>
      <c r="G4336" s="65">
        <v>2707.5284999999999</v>
      </c>
      <c r="H4336" s="65">
        <v>9760.7291000000005</v>
      </c>
      <c r="I4336" s="65">
        <v>3127.1839</v>
      </c>
      <c r="J4336" s="65">
        <v>2561.0118000000002</v>
      </c>
      <c r="K4336" s="65">
        <v>3305.6615000000002</v>
      </c>
      <c r="L4336" s="65">
        <v>-1020.6000000000001</v>
      </c>
      <c r="M4336" s="65">
        <v>-1897.6499999999999</v>
      </c>
      <c r="N4336" s="65">
        <v>865.80000000000007</v>
      </c>
      <c r="O4336" s="65">
        <v>10336</v>
      </c>
      <c r="P4336" s="65">
        <v>-30227.575000000001</v>
      </c>
      <c r="Q4336" s="65">
        <v>-7245.22</v>
      </c>
      <c r="R4336" s="65">
        <v>-2563.39</v>
      </c>
      <c r="S4336" s="65">
        <v>4670.8900000000003</v>
      </c>
      <c r="T4336" s="65">
        <v>355.71</v>
      </c>
      <c r="U4336" s="65">
        <v>-2256.94</v>
      </c>
      <c r="V4336" s="65">
        <v>-28982.975000000002</v>
      </c>
    </row>
    <row r="4337" spans="1:22" x14ac:dyDescent="0.25">
      <c r="A4337">
        <v>4321</v>
      </c>
      <c r="B4337" s="65">
        <v>40.78</v>
      </c>
      <c r="C4337" s="65">
        <v>316.81</v>
      </c>
      <c r="D4337" s="65">
        <v>13.88</v>
      </c>
      <c r="E4337" s="65">
        <v>231.87</v>
      </c>
      <c r="F4337" s="65">
        <v>3248.78</v>
      </c>
      <c r="G4337" s="65">
        <v>2681.8</v>
      </c>
      <c r="H4337" s="65">
        <v>9254.0300000000007</v>
      </c>
      <c r="I4337" s="65">
        <v>3213.61</v>
      </c>
      <c r="J4337" s="65">
        <v>2574.3000000000002</v>
      </c>
      <c r="K4337" s="65">
        <v>3327.84</v>
      </c>
      <c r="L4337" s="65">
        <v>-2562.6999999999998</v>
      </c>
      <c r="M4337" s="65">
        <v>8091</v>
      </c>
      <c r="N4337" s="65">
        <v>16528.2</v>
      </c>
      <c r="O4337" s="65">
        <v>-11055.6</v>
      </c>
      <c r="P4337" s="65">
        <v>-6284.95</v>
      </c>
      <c r="Q4337" s="65">
        <v>-2099.8200000000002</v>
      </c>
      <c r="R4337" s="65">
        <v>22771.754999999997</v>
      </c>
      <c r="S4337" s="65">
        <v>-3971.23</v>
      </c>
      <c r="T4337" s="65">
        <v>-1637.43</v>
      </c>
      <c r="U4337" s="65">
        <v>-6692.58</v>
      </c>
      <c r="V4337" s="65">
        <v>13086.644999999999</v>
      </c>
    </row>
    <row r="4338" spans="1:22" x14ac:dyDescent="0.25">
      <c r="A4338">
        <v>4322</v>
      </c>
      <c r="B4338" s="65">
        <v>37.947899999999997</v>
      </c>
      <c r="C4338" s="65">
        <v>320.90320000000003</v>
      </c>
      <c r="D4338" s="65">
        <v>14.1167</v>
      </c>
      <c r="E4338" s="65">
        <v>225.8826</v>
      </c>
      <c r="F4338" s="65">
        <v>3041.1761000000001</v>
      </c>
      <c r="G4338" s="65">
        <v>2696.4749999999999</v>
      </c>
      <c r="H4338" s="65">
        <v>10021.4908</v>
      </c>
      <c r="I4338" s="65">
        <v>3120.3150000000001</v>
      </c>
      <c r="J4338" s="65">
        <v>2491.9513999999999</v>
      </c>
      <c r="K4338" s="65">
        <v>3234.5016000000001</v>
      </c>
      <c r="L4338" s="65">
        <v>17234.7</v>
      </c>
      <c r="M4338" s="65">
        <v>1945.1999999999998</v>
      </c>
      <c r="N4338" s="65">
        <v>7148.7</v>
      </c>
      <c r="O4338" s="65">
        <v>914.8</v>
      </c>
      <c r="P4338" s="65">
        <v>45614.85</v>
      </c>
      <c r="Q4338" s="65">
        <v>-5034.5199999999995</v>
      </c>
      <c r="R4338" s="65">
        <v>-15601.474999999999</v>
      </c>
      <c r="S4338" s="65">
        <v>5357.7800000000007</v>
      </c>
      <c r="T4338" s="65">
        <v>10714.769999999999</v>
      </c>
      <c r="U4338" s="65">
        <v>11975.039999999999</v>
      </c>
      <c r="V4338" s="65">
        <v>80269.844999999987</v>
      </c>
    </row>
    <row r="4339" spans="1:22" x14ac:dyDescent="0.25">
      <c r="A4339">
        <v>4323</v>
      </c>
      <c r="B4339" s="65">
        <v>38.67</v>
      </c>
      <c r="C4339" s="65">
        <v>330.11</v>
      </c>
      <c r="D4339" s="65">
        <v>14.66</v>
      </c>
      <c r="E4339" s="65">
        <v>229.49</v>
      </c>
      <c r="F4339" s="65">
        <v>3169</v>
      </c>
      <c r="G4339" s="65">
        <v>2690.04</v>
      </c>
      <c r="H4339" s="65">
        <v>9778.5</v>
      </c>
      <c r="I4339" s="65">
        <v>3204.08</v>
      </c>
      <c r="J4339" s="65">
        <v>2578.0700000000002</v>
      </c>
      <c r="K4339" s="65">
        <v>3277.07</v>
      </c>
      <c r="L4339" s="65">
        <v>12202.400000000001</v>
      </c>
      <c r="M4339" s="65">
        <v>-11872.35</v>
      </c>
      <c r="N4339" s="65">
        <v>-14121.9</v>
      </c>
      <c r="O4339" s="65">
        <v>-6294</v>
      </c>
      <c r="P4339" s="65">
        <v>13659.425000000001</v>
      </c>
      <c r="Q4339" s="65">
        <v>-3746.68</v>
      </c>
      <c r="R4339" s="65">
        <v>-3451.8700000000003</v>
      </c>
      <c r="S4339" s="65">
        <v>-3018.3199999999997</v>
      </c>
      <c r="T4339" s="65">
        <v>-2203.44</v>
      </c>
      <c r="U4339" s="65">
        <v>3460.8199999999997</v>
      </c>
      <c r="V4339" s="65">
        <v>-15385.914999999997</v>
      </c>
    </row>
    <row r="4340" spans="1:22" x14ac:dyDescent="0.25">
      <c r="A4340">
        <v>4324</v>
      </c>
      <c r="B4340" s="65">
        <v>40.551499999999997</v>
      </c>
      <c r="C4340" s="65">
        <v>322.63420000000002</v>
      </c>
      <c r="D4340" s="65">
        <v>14.620900000000001</v>
      </c>
      <c r="E4340" s="65">
        <v>227.41</v>
      </c>
      <c r="F4340" s="65">
        <v>3221.1253999999999</v>
      </c>
      <c r="G4340" s="65">
        <v>2690.6658000000002</v>
      </c>
      <c r="H4340" s="65">
        <v>9725.9330000000009</v>
      </c>
      <c r="I4340" s="65">
        <v>3224.0230000000001</v>
      </c>
      <c r="J4340" s="65">
        <v>2580.3989000000001</v>
      </c>
      <c r="K4340" s="65">
        <v>3322.9983999999999</v>
      </c>
      <c r="L4340" s="65">
        <v>-990.49999999999989</v>
      </c>
      <c r="M4340" s="65">
        <v>-651.29999999999995</v>
      </c>
      <c r="N4340" s="65">
        <v>-12515.1</v>
      </c>
      <c r="O4340" s="65">
        <v>-2140</v>
      </c>
      <c r="P4340" s="65">
        <v>627.52499999999998</v>
      </c>
      <c r="Q4340" s="65">
        <v>-3872.68</v>
      </c>
      <c r="R4340" s="65">
        <v>-823.58499999999992</v>
      </c>
      <c r="S4340" s="65">
        <v>-5013.0200000000004</v>
      </c>
      <c r="T4340" s="65">
        <v>-2552.355</v>
      </c>
      <c r="U4340" s="65">
        <v>-5724.32</v>
      </c>
      <c r="V4340" s="65">
        <v>-33655.334999999999</v>
      </c>
    </row>
    <row r="4341" spans="1:22" x14ac:dyDescent="0.25">
      <c r="A4341">
        <v>4325</v>
      </c>
      <c r="B4341" s="65">
        <v>41.27</v>
      </c>
      <c r="C4341" s="65">
        <v>328.11</v>
      </c>
      <c r="D4341" s="65">
        <v>14.33</v>
      </c>
      <c r="E4341" s="65">
        <v>222.6</v>
      </c>
      <c r="F4341" s="65">
        <v>3139.73</v>
      </c>
      <c r="G4341" s="65">
        <v>2632.33</v>
      </c>
      <c r="H4341" s="65">
        <v>9479.36</v>
      </c>
      <c r="I4341" s="65">
        <v>3120.08</v>
      </c>
      <c r="J4341" s="65">
        <v>2569.6799999999998</v>
      </c>
      <c r="K4341" s="65">
        <v>3309.05</v>
      </c>
      <c r="L4341" s="65">
        <v>-6020</v>
      </c>
      <c r="M4341" s="65">
        <v>-8868.9</v>
      </c>
      <c r="N4341" s="65">
        <v>-1162.2</v>
      </c>
      <c r="O4341" s="65">
        <v>7485.4000000000005</v>
      </c>
      <c r="P4341" s="65">
        <v>20977.325000000001</v>
      </c>
      <c r="Q4341" s="65">
        <v>7795.0199999999995</v>
      </c>
      <c r="R4341" s="65">
        <v>11505.029999999999</v>
      </c>
      <c r="S4341" s="65">
        <v>5381.74</v>
      </c>
      <c r="T4341" s="65">
        <v>-944.17500000000007</v>
      </c>
      <c r="U4341" s="65">
        <v>-2934.76</v>
      </c>
      <c r="V4341" s="65">
        <v>33214.479999999996</v>
      </c>
    </row>
    <row r="4342" spans="1:22" x14ac:dyDescent="0.25">
      <c r="A4342">
        <v>4326</v>
      </c>
      <c r="B4342" s="65">
        <v>40.120100000000001</v>
      </c>
      <c r="C4342" s="65">
        <v>318.78820000000002</v>
      </c>
      <c r="D4342" s="65">
        <v>14.046799999999999</v>
      </c>
      <c r="E4342" s="65">
        <v>223.78120000000001</v>
      </c>
      <c r="F4342" s="65">
        <v>3141.4787000000001</v>
      </c>
      <c r="G4342" s="65">
        <v>2639.7321000000002</v>
      </c>
      <c r="H4342" s="65">
        <v>9899.76</v>
      </c>
      <c r="I4342" s="65">
        <v>3203.5288</v>
      </c>
      <c r="J4342" s="65">
        <v>2581.6722</v>
      </c>
      <c r="K4342" s="65">
        <v>3214.6279</v>
      </c>
      <c r="L4342" s="65">
        <v>2029.3</v>
      </c>
      <c r="M4342" s="65">
        <v>5117.7</v>
      </c>
      <c r="N4342" s="65">
        <v>9874.7999999999993</v>
      </c>
      <c r="O4342" s="65">
        <v>5117.6000000000004</v>
      </c>
      <c r="P4342" s="65">
        <v>20539.2</v>
      </c>
      <c r="Q4342" s="65">
        <v>6314.0599999999995</v>
      </c>
      <c r="R4342" s="65">
        <v>-9514.9349999999995</v>
      </c>
      <c r="S4342" s="65">
        <v>-2963.6</v>
      </c>
      <c r="T4342" s="65">
        <v>-2743.3500000000004</v>
      </c>
      <c r="U4342" s="65">
        <v>15949.78</v>
      </c>
      <c r="V4342" s="65">
        <v>49720.555000000008</v>
      </c>
    </row>
    <row r="4343" spans="1:22" x14ac:dyDescent="0.25">
      <c r="A4343">
        <v>4327</v>
      </c>
      <c r="B4343" s="65">
        <v>40.51</v>
      </c>
      <c r="C4343" s="65">
        <v>319.60000000000002</v>
      </c>
      <c r="D4343" s="65">
        <v>14.13</v>
      </c>
      <c r="E4343" s="65">
        <v>218.28</v>
      </c>
      <c r="F4343" s="65">
        <v>3405.73</v>
      </c>
      <c r="G4343" s="65">
        <v>2709.19</v>
      </c>
      <c r="H4343" s="65">
        <v>9729.7999999999993</v>
      </c>
      <c r="I4343" s="65">
        <v>3140.03</v>
      </c>
      <c r="J4343" s="65">
        <v>2542.0100000000002</v>
      </c>
      <c r="K4343" s="65">
        <v>3365</v>
      </c>
      <c r="L4343" s="65">
        <v>-685.3</v>
      </c>
      <c r="M4343" s="65">
        <v>3906.7499999999995</v>
      </c>
      <c r="N4343" s="65">
        <v>6489.5999999999995</v>
      </c>
      <c r="O4343" s="65">
        <v>16110.800000000001</v>
      </c>
      <c r="P4343" s="65">
        <v>-45524.25</v>
      </c>
      <c r="Q4343" s="65">
        <v>-7577.74</v>
      </c>
      <c r="R4343" s="65">
        <v>-1016.925</v>
      </c>
      <c r="S4343" s="65">
        <v>3386.5099999999998</v>
      </c>
      <c r="T4343" s="65">
        <v>3205.83</v>
      </c>
      <c r="U4343" s="65">
        <v>-14125.58</v>
      </c>
      <c r="V4343" s="65">
        <v>-35830.305</v>
      </c>
    </row>
    <row r="4344" spans="1:22" x14ac:dyDescent="0.25">
      <c r="A4344">
        <v>4328</v>
      </c>
      <c r="B4344" s="65">
        <v>40.0336</v>
      </c>
      <c r="C4344" s="65">
        <v>330.25389999999999</v>
      </c>
      <c r="D4344" s="65">
        <v>14.266400000000001</v>
      </c>
      <c r="E4344" s="65">
        <v>224.58199999999999</v>
      </c>
      <c r="F4344" s="65">
        <v>3216.48</v>
      </c>
      <c r="G4344" s="65">
        <v>2631.4784</v>
      </c>
      <c r="H4344" s="65">
        <v>9536.3333999999995</v>
      </c>
      <c r="I4344" s="65">
        <v>3170.9112</v>
      </c>
      <c r="J4344" s="65">
        <v>2490.9708000000001</v>
      </c>
      <c r="K4344" s="65">
        <v>3317.1068</v>
      </c>
      <c r="L4344" s="65">
        <v>2634.8</v>
      </c>
      <c r="M4344" s="65">
        <v>-12080.85</v>
      </c>
      <c r="N4344" s="65">
        <v>1310.3999999999999</v>
      </c>
      <c r="O4344" s="65">
        <v>3516</v>
      </c>
      <c r="P4344" s="65">
        <v>1788.875</v>
      </c>
      <c r="Q4344" s="65">
        <v>7964.7999999999993</v>
      </c>
      <c r="R4344" s="65">
        <v>8656.3950000000004</v>
      </c>
      <c r="S4344" s="65">
        <v>298.15999999999997</v>
      </c>
      <c r="T4344" s="65">
        <v>10861.86</v>
      </c>
      <c r="U4344" s="65">
        <v>-4546</v>
      </c>
      <c r="V4344" s="65">
        <v>20404.440000000002</v>
      </c>
    </row>
    <row r="4345" spans="1:22" x14ac:dyDescent="0.25">
      <c r="A4345">
        <v>4329</v>
      </c>
      <c r="B4345" s="65">
        <v>40.31</v>
      </c>
      <c r="C4345" s="65">
        <v>318.11</v>
      </c>
      <c r="D4345" s="65">
        <v>14.03</v>
      </c>
      <c r="E4345" s="65">
        <v>229.85</v>
      </c>
      <c r="F4345" s="65">
        <v>3278.66</v>
      </c>
      <c r="G4345" s="65">
        <v>2673.25</v>
      </c>
      <c r="H4345" s="65">
        <v>9562.93</v>
      </c>
      <c r="I4345" s="65">
        <v>3163.99</v>
      </c>
      <c r="J4345" s="65">
        <v>2586.39</v>
      </c>
      <c r="K4345" s="65">
        <v>3324.54</v>
      </c>
      <c r="L4345" s="65">
        <v>699.30000000000007</v>
      </c>
      <c r="M4345" s="65">
        <v>6140.2499999999991</v>
      </c>
      <c r="N4345" s="65">
        <v>10483.199999999999</v>
      </c>
      <c r="O4345" s="65">
        <v>-7011.5999999999995</v>
      </c>
      <c r="P4345" s="65">
        <v>-13756.25</v>
      </c>
      <c r="Q4345" s="65">
        <v>-389.7</v>
      </c>
      <c r="R4345" s="65">
        <v>7326.4</v>
      </c>
      <c r="S4345" s="65">
        <v>989.84</v>
      </c>
      <c r="T4345" s="65">
        <v>-3451.3050000000003</v>
      </c>
      <c r="U4345" s="65">
        <v>-6033.1</v>
      </c>
      <c r="V4345" s="65">
        <v>-5002.9649999999992</v>
      </c>
    </row>
    <row r="4346" spans="1:22" x14ac:dyDescent="0.25">
      <c r="A4346">
        <v>4330</v>
      </c>
      <c r="B4346" s="65">
        <v>41.515900000000002</v>
      </c>
      <c r="C4346" s="65">
        <v>316.86070000000001</v>
      </c>
      <c r="D4346" s="65">
        <v>14.225899999999999</v>
      </c>
      <c r="E4346" s="65">
        <v>237.31569999999999</v>
      </c>
      <c r="F4346" s="65">
        <v>3285.4621000000002</v>
      </c>
      <c r="G4346" s="65">
        <v>2660.5879</v>
      </c>
      <c r="H4346" s="65">
        <v>9401.6227999999992</v>
      </c>
      <c r="I4346" s="65">
        <v>3175.5268999999998</v>
      </c>
      <c r="J4346" s="65">
        <v>2576.3281999999999</v>
      </c>
      <c r="K4346" s="65">
        <v>3313.5702000000001</v>
      </c>
      <c r="L4346" s="65">
        <v>-7741.3000000000011</v>
      </c>
      <c r="M4346" s="65">
        <v>8008.95</v>
      </c>
      <c r="N4346" s="65">
        <v>2889.9</v>
      </c>
      <c r="O4346" s="65">
        <v>-21951.399999999998</v>
      </c>
      <c r="P4346" s="65">
        <v>-15456.65</v>
      </c>
      <c r="Q4346" s="65">
        <v>2142.8999999999996</v>
      </c>
      <c r="R4346" s="65">
        <v>15391.925000000001</v>
      </c>
      <c r="S4346" s="65">
        <v>-163.41000000000003</v>
      </c>
      <c r="T4346" s="65">
        <v>-1941.75</v>
      </c>
      <c r="U4346" s="65">
        <v>-3838.6800000000003</v>
      </c>
      <c r="V4346" s="65">
        <v>-22659.514999999996</v>
      </c>
    </row>
    <row r="4347" spans="1:22" x14ac:dyDescent="0.25">
      <c r="A4347">
        <v>4331</v>
      </c>
      <c r="B4347" s="65">
        <v>39.700000000000003</v>
      </c>
      <c r="C4347" s="65">
        <v>327.27999999999997</v>
      </c>
      <c r="D4347" s="65">
        <v>14.45</v>
      </c>
      <c r="E4347" s="65">
        <v>224.52</v>
      </c>
      <c r="F4347" s="65">
        <v>3138.08</v>
      </c>
      <c r="G4347" s="65">
        <v>2699.04</v>
      </c>
      <c r="H4347" s="65">
        <v>9473.7000000000007</v>
      </c>
      <c r="I4347" s="65">
        <v>3221.84</v>
      </c>
      <c r="J4347" s="65">
        <v>2502.5500000000002</v>
      </c>
      <c r="K4347" s="65">
        <v>3303.35</v>
      </c>
      <c r="L4347" s="65">
        <v>4938.5</v>
      </c>
      <c r="M4347" s="65">
        <v>-7618.8</v>
      </c>
      <c r="N4347" s="65">
        <v>-6021.6</v>
      </c>
      <c r="O4347" s="65">
        <v>3642.3999999999996</v>
      </c>
      <c r="P4347" s="65">
        <v>21389.025000000001</v>
      </c>
      <c r="Q4347" s="65">
        <v>-5547.34</v>
      </c>
      <c r="R4347" s="65">
        <v>11788.02</v>
      </c>
      <c r="S4347" s="65">
        <v>-4794.7699999999995</v>
      </c>
      <c r="T4347" s="65">
        <v>9125.2800000000007</v>
      </c>
      <c r="U4347" s="65">
        <v>-1795.58</v>
      </c>
      <c r="V4347" s="65">
        <v>25105.135000000002</v>
      </c>
    </row>
    <row r="4348" spans="1:22" x14ac:dyDescent="0.25">
      <c r="A4348">
        <v>4332</v>
      </c>
      <c r="B4348" s="65">
        <v>41.526000000000003</v>
      </c>
      <c r="C4348" s="65">
        <v>327.38959999999997</v>
      </c>
      <c r="D4348" s="65">
        <v>14.268800000000001</v>
      </c>
      <c r="E4348" s="65">
        <v>219.4316</v>
      </c>
      <c r="F4348" s="65">
        <v>3368.2273</v>
      </c>
      <c r="G4348" s="65">
        <v>2713.9832000000001</v>
      </c>
      <c r="H4348" s="65">
        <v>9753.8063999999995</v>
      </c>
      <c r="I4348" s="65">
        <v>3190.9542999999999</v>
      </c>
      <c r="J4348" s="65">
        <v>2535.9313000000002</v>
      </c>
      <c r="K4348" s="65">
        <v>3311.3299000000002</v>
      </c>
      <c r="L4348" s="65">
        <v>-7812.0000000000009</v>
      </c>
      <c r="M4348" s="65">
        <v>-7784.4000000000005</v>
      </c>
      <c r="N4348" s="65">
        <v>1216.8</v>
      </c>
      <c r="O4348" s="65">
        <v>13816.800000000001</v>
      </c>
      <c r="P4348" s="65">
        <v>-36147.950000000004</v>
      </c>
      <c r="Q4348" s="65">
        <v>-8536.16</v>
      </c>
      <c r="R4348" s="65">
        <v>-2217.2550000000001</v>
      </c>
      <c r="S4348" s="65">
        <v>-1706.1499999999999</v>
      </c>
      <c r="T4348" s="65">
        <v>4117.7849999999999</v>
      </c>
      <c r="U4348" s="65">
        <v>-3390.62</v>
      </c>
      <c r="V4348" s="65">
        <v>-48443.15</v>
      </c>
    </row>
    <row r="4349" spans="1:22" x14ac:dyDescent="0.25">
      <c r="A4349">
        <v>4333</v>
      </c>
      <c r="B4349" s="65">
        <v>39.06</v>
      </c>
      <c r="C4349" s="65">
        <v>324.85000000000002</v>
      </c>
      <c r="D4349" s="65">
        <v>14.69</v>
      </c>
      <c r="E4349" s="65">
        <v>221.08</v>
      </c>
      <c r="F4349" s="65">
        <v>3345.36</v>
      </c>
      <c r="G4349" s="65">
        <v>2679.57</v>
      </c>
      <c r="H4349" s="65">
        <v>9702.82</v>
      </c>
      <c r="I4349" s="65">
        <v>3147.18</v>
      </c>
      <c r="J4349" s="65">
        <v>2607.7199999999998</v>
      </c>
      <c r="K4349" s="65">
        <v>3291.58</v>
      </c>
      <c r="L4349" s="65">
        <v>9419.9</v>
      </c>
      <c r="M4349" s="65">
        <v>-3970.2</v>
      </c>
      <c r="N4349" s="65">
        <v>-15022.8</v>
      </c>
      <c r="O4349" s="65">
        <v>10514.2</v>
      </c>
      <c r="P4349" s="65">
        <v>-30431.65</v>
      </c>
      <c r="Q4349" s="65">
        <v>-1652.8400000000001</v>
      </c>
      <c r="R4349" s="65">
        <v>332.21</v>
      </c>
      <c r="S4349" s="65">
        <v>2670.91</v>
      </c>
      <c r="T4349" s="65">
        <v>-6649.89</v>
      </c>
      <c r="U4349" s="65">
        <v>560.33999999999992</v>
      </c>
      <c r="V4349" s="65">
        <v>-34229.820000000007</v>
      </c>
    </row>
    <row r="4350" spans="1:22" x14ac:dyDescent="0.25">
      <c r="A4350">
        <v>4334</v>
      </c>
      <c r="B4350" s="65">
        <v>41.4617</v>
      </c>
      <c r="C4350" s="65">
        <v>316.94580000000002</v>
      </c>
      <c r="D4350" s="65">
        <v>14.3001</v>
      </c>
      <c r="E4350" s="65">
        <v>232.52189999999999</v>
      </c>
      <c r="F4350" s="65">
        <v>3182.5740999999998</v>
      </c>
      <c r="G4350" s="65">
        <v>2669.3908999999999</v>
      </c>
      <c r="H4350" s="65">
        <v>9480.6486000000004</v>
      </c>
      <c r="I4350" s="65">
        <v>3207.7377000000001</v>
      </c>
      <c r="J4350" s="65">
        <v>2587.1538999999998</v>
      </c>
      <c r="K4350" s="65">
        <v>3330.9843000000001</v>
      </c>
      <c r="L4350" s="65">
        <v>-7361.9000000000005</v>
      </c>
      <c r="M4350" s="65">
        <v>7881.3</v>
      </c>
      <c r="N4350" s="65">
        <v>-3.9000000000000004</v>
      </c>
      <c r="O4350" s="65">
        <v>-12363.8</v>
      </c>
      <c r="P4350" s="65">
        <v>10265.35</v>
      </c>
      <c r="Q4350" s="65">
        <v>382.3</v>
      </c>
      <c r="R4350" s="65">
        <v>11440.635</v>
      </c>
      <c r="S4350" s="65">
        <v>-3384.4900000000002</v>
      </c>
      <c r="T4350" s="65">
        <v>-3565.605</v>
      </c>
      <c r="U4350" s="65">
        <v>-7321.5</v>
      </c>
      <c r="V4350" s="65">
        <v>-4031.6099999999992</v>
      </c>
    </row>
    <row r="4351" spans="1:22" x14ac:dyDescent="0.25">
      <c r="A4351">
        <v>4335</v>
      </c>
      <c r="B4351" s="65">
        <v>40.49</v>
      </c>
      <c r="C4351" s="65">
        <v>320.3</v>
      </c>
      <c r="D4351" s="65">
        <v>14.47</v>
      </c>
      <c r="E4351" s="65">
        <v>228.38</v>
      </c>
      <c r="F4351" s="65">
        <v>3414.17</v>
      </c>
      <c r="G4351" s="65">
        <v>2659.74</v>
      </c>
      <c r="H4351" s="65">
        <v>9357.52</v>
      </c>
      <c r="I4351" s="65">
        <v>3243.13</v>
      </c>
      <c r="J4351" s="65">
        <v>2615.42</v>
      </c>
      <c r="K4351" s="65">
        <v>3347.24</v>
      </c>
      <c r="L4351" s="65">
        <v>-526.4</v>
      </c>
      <c r="M4351" s="65">
        <v>2846.7</v>
      </c>
      <c r="N4351" s="65">
        <v>-6462.2999999999993</v>
      </c>
      <c r="O4351" s="65">
        <v>-4082.6000000000004</v>
      </c>
      <c r="P4351" s="65">
        <v>-47633.899999999994</v>
      </c>
      <c r="Q4351" s="65">
        <v>2313.4</v>
      </c>
      <c r="R4351" s="65">
        <v>17597.155000000002</v>
      </c>
      <c r="S4351" s="65">
        <v>-6923.41</v>
      </c>
      <c r="T4351" s="65">
        <v>-7804.95</v>
      </c>
      <c r="U4351" s="65">
        <v>-10571.980000000001</v>
      </c>
      <c r="V4351" s="65">
        <v>-61248.284999999996</v>
      </c>
    </row>
    <row r="4352" spans="1:22" x14ac:dyDescent="0.25">
      <c r="A4352">
        <v>4336</v>
      </c>
      <c r="B4352" s="65">
        <v>39.555500000000002</v>
      </c>
      <c r="C4352" s="65">
        <v>317.73579999999998</v>
      </c>
      <c r="D4352" s="65">
        <v>14.574199999999999</v>
      </c>
      <c r="E4352" s="65">
        <v>232.36859999999999</v>
      </c>
      <c r="F4352" s="65">
        <v>3162.4137000000001</v>
      </c>
      <c r="G4352" s="65">
        <v>2717.3335000000002</v>
      </c>
      <c r="H4352" s="65">
        <v>10181.2125</v>
      </c>
      <c r="I4352" s="65">
        <v>3122.8022000000001</v>
      </c>
      <c r="J4352" s="65">
        <v>2523.83</v>
      </c>
      <c r="K4352" s="65">
        <v>3325.7267999999999</v>
      </c>
      <c r="L4352" s="65">
        <v>5981.5</v>
      </c>
      <c r="M4352" s="65">
        <v>6696.3</v>
      </c>
      <c r="N4352" s="65">
        <v>-10693.8</v>
      </c>
      <c r="O4352" s="65">
        <v>-12057.2</v>
      </c>
      <c r="P4352" s="65">
        <v>15305.45</v>
      </c>
      <c r="Q4352" s="65">
        <v>-9206.2200000000012</v>
      </c>
      <c r="R4352" s="65">
        <v>-23587.559999999998</v>
      </c>
      <c r="S4352" s="65">
        <v>5109.0600000000004</v>
      </c>
      <c r="T4352" s="65">
        <v>5932.98</v>
      </c>
      <c r="U4352" s="65">
        <v>-6270</v>
      </c>
      <c r="V4352" s="65">
        <v>-22789.489999999998</v>
      </c>
    </row>
    <row r="4353" spans="1:22" x14ac:dyDescent="0.25">
      <c r="A4353">
        <v>4337</v>
      </c>
      <c r="B4353" s="65">
        <v>39.22</v>
      </c>
      <c r="C4353" s="65">
        <v>326.75</v>
      </c>
      <c r="D4353" s="65">
        <v>13.94</v>
      </c>
      <c r="E4353" s="65">
        <v>230.6</v>
      </c>
      <c r="F4353" s="65">
        <v>3172.68</v>
      </c>
      <c r="G4353" s="65">
        <v>2715.15</v>
      </c>
      <c r="H4353" s="65">
        <v>9680.73</v>
      </c>
      <c r="I4353" s="65">
        <v>3241.82</v>
      </c>
      <c r="J4353" s="65">
        <v>2527.4899999999998</v>
      </c>
      <c r="K4353" s="65">
        <v>3271.04</v>
      </c>
      <c r="L4353" s="65">
        <v>8302.6999999999989</v>
      </c>
      <c r="M4353" s="65">
        <v>-6832.35</v>
      </c>
      <c r="N4353" s="65">
        <v>14012.7</v>
      </c>
      <c r="O4353" s="65">
        <v>-8524.6</v>
      </c>
      <c r="P4353" s="65">
        <v>12739.725</v>
      </c>
      <c r="Q4353" s="65">
        <v>-8769.119999999999</v>
      </c>
      <c r="R4353" s="65">
        <v>1436.3300000000002</v>
      </c>
      <c r="S4353" s="65">
        <v>-6792.9299999999994</v>
      </c>
      <c r="T4353" s="65">
        <v>5383.38</v>
      </c>
      <c r="U4353" s="65">
        <v>4666.92</v>
      </c>
      <c r="V4353" s="65">
        <v>15622.755000000001</v>
      </c>
    </row>
    <row r="4354" spans="1:22" x14ac:dyDescent="0.25">
      <c r="A4354">
        <v>4338</v>
      </c>
      <c r="B4354" s="65">
        <v>40.731299999999997</v>
      </c>
      <c r="C4354" s="65">
        <v>321.78800000000001</v>
      </c>
      <c r="D4354" s="65">
        <v>13.9718</v>
      </c>
      <c r="E4354" s="65">
        <v>235.36109999999999</v>
      </c>
      <c r="F4354" s="65">
        <v>3501.5482999999999</v>
      </c>
      <c r="G4354" s="65">
        <v>2633.7595999999999</v>
      </c>
      <c r="H4354" s="65">
        <v>9364.7739999999994</v>
      </c>
      <c r="I4354" s="65">
        <v>3160.4753999999998</v>
      </c>
      <c r="J4354" s="65">
        <v>2561.2860000000001</v>
      </c>
      <c r="K4354" s="65">
        <v>3274.8083999999999</v>
      </c>
      <c r="L4354" s="65">
        <v>-2249.1</v>
      </c>
      <c r="M4354" s="65">
        <v>618</v>
      </c>
      <c r="N4354" s="65">
        <v>12799.8</v>
      </c>
      <c r="O4354" s="65">
        <v>-18042.2</v>
      </c>
      <c r="P4354" s="65">
        <v>-69478.2</v>
      </c>
      <c r="Q4354" s="65">
        <v>7508.5599999999995</v>
      </c>
      <c r="R4354" s="65">
        <v>17234.364999999998</v>
      </c>
      <c r="S4354" s="65">
        <v>1341.74</v>
      </c>
      <c r="T4354" s="65">
        <v>314.58</v>
      </c>
      <c r="U4354" s="65">
        <v>3913.6800000000003</v>
      </c>
      <c r="V4354" s="65">
        <v>-46038.775000000001</v>
      </c>
    </row>
    <row r="4355" spans="1:22" x14ac:dyDescent="0.25">
      <c r="A4355">
        <v>4339</v>
      </c>
      <c r="B4355" s="65">
        <v>40.67</v>
      </c>
      <c r="C4355" s="65">
        <v>315.17</v>
      </c>
      <c r="D4355" s="65">
        <v>14.48</v>
      </c>
      <c r="E4355" s="65">
        <v>217.83</v>
      </c>
      <c r="F4355" s="65">
        <v>3062.78</v>
      </c>
      <c r="G4355" s="65">
        <v>2704.28</v>
      </c>
      <c r="H4355" s="65">
        <v>9616.4</v>
      </c>
      <c r="I4355" s="65">
        <v>3167.38</v>
      </c>
      <c r="J4355" s="65">
        <v>2551.37</v>
      </c>
      <c r="K4355" s="65">
        <v>3285.63</v>
      </c>
      <c r="L4355" s="65">
        <v>-1845.2</v>
      </c>
      <c r="M4355" s="65">
        <v>10545.75</v>
      </c>
      <c r="N4355" s="65">
        <v>-6867.9000000000005</v>
      </c>
      <c r="O4355" s="65">
        <v>17028.400000000001</v>
      </c>
      <c r="P4355" s="65">
        <v>40213.199999999997</v>
      </c>
      <c r="Q4355" s="65">
        <v>-6595.04</v>
      </c>
      <c r="R4355" s="65">
        <v>4653.1899999999996</v>
      </c>
      <c r="S4355" s="65">
        <v>651.49</v>
      </c>
      <c r="T4355" s="65">
        <v>1801.365</v>
      </c>
      <c r="U4355" s="65">
        <v>1748.52</v>
      </c>
      <c r="V4355" s="65">
        <v>61333.774999999994</v>
      </c>
    </row>
    <row r="4356" spans="1:22" x14ac:dyDescent="0.25">
      <c r="A4356">
        <v>4340</v>
      </c>
      <c r="B4356" s="65">
        <v>39.218800000000002</v>
      </c>
      <c r="C4356" s="65">
        <v>317.8741</v>
      </c>
      <c r="D4356" s="65">
        <v>13.8827</v>
      </c>
      <c r="E4356" s="65">
        <v>222.53270000000001</v>
      </c>
      <c r="F4356" s="65">
        <v>3253.8861000000002</v>
      </c>
      <c r="G4356" s="65">
        <v>2688.9463999999998</v>
      </c>
      <c r="H4356" s="65">
        <v>9863.7311000000009</v>
      </c>
      <c r="I4356" s="65">
        <v>3209.8330000000001</v>
      </c>
      <c r="J4356" s="65">
        <v>2625.1179000000002</v>
      </c>
      <c r="K4356" s="65">
        <v>3274.8730999999998</v>
      </c>
      <c r="L4356" s="65">
        <v>8338.4</v>
      </c>
      <c r="M4356" s="65">
        <v>6488.8499999999995</v>
      </c>
      <c r="N4356" s="65">
        <v>16274.7</v>
      </c>
      <c r="O4356" s="65">
        <v>7614.6</v>
      </c>
      <c r="P4356" s="65">
        <v>-7562.65</v>
      </c>
      <c r="Q4356" s="65">
        <v>-3528.7999999999997</v>
      </c>
      <c r="R4356" s="65">
        <v>-7713.49</v>
      </c>
      <c r="S4356" s="65">
        <v>-3594.0199999999995</v>
      </c>
      <c r="T4356" s="65">
        <v>-9260.2049999999999</v>
      </c>
      <c r="U4356" s="65">
        <v>3900.74</v>
      </c>
      <c r="V4356" s="65">
        <v>10958.125</v>
      </c>
    </row>
    <row r="4357" spans="1:22" x14ac:dyDescent="0.25">
      <c r="A4357">
        <v>4341</v>
      </c>
      <c r="B4357" s="65">
        <v>39.979999999999997</v>
      </c>
      <c r="C4357" s="65">
        <v>320.67</v>
      </c>
      <c r="D4357" s="65">
        <v>14.47</v>
      </c>
      <c r="E4357" s="65">
        <v>219.62</v>
      </c>
      <c r="F4357" s="65">
        <v>3020.44</v>
      </c>
      <c r="G4357" s="65">
        <v>2597.4299999999998</v>
      </c>
      <c r="H4357" s="65">
        <v>10119.89</v>
      </c>
      <c r="I4357" s="65">
        <v>3198.38</v>
      </c>
      <c r="J4357" s="65">
        <v>2601.4299999999998</v>
      </c>
      <c r="K4357" s="65">
        <v>3306.84</v>
      </c>
      <c r="L4357" s="65">
        <v>3003.7</v>
      </c>
      <c r="M4357" s="65">
        <v>2290.7999999999997</v>
      </c>
      <c r="N4357" s="65">
        <v>-6735.2999999999993</v>
      </c>
      <c r="O4357" s="65">
        <v>13444.4</v>
      </c>
      <c r="P4357" s="65">
        <v>50799.224999999999</v>
      </c>
      <c r="Q4357" s="65">
        <v>14775</v>
      </c>
      <c r="R4357" s="65">
        <v>-20521.59</v>
      </c>
      <c r="S4357" s="65">
        <v>-2448.25</v>
      </c>
      <c r="T4357" s="65">
        <v>-5706.4050000000007</v>
      </c>
      <c r="U4357" s="65">
        <v>-2493.2400000000002</v>
      </c>
      <c r="V4357" s="65">
        <v>46408.340000000004</v>
      </c>
    </row>
    <row r="4358" spans="1:22" x14ac:dyDescent="0.25">
      <c r="A4358">
        <v>4342</v>
      </c>
      <c r="B4358" s="65">
        <v>39.512099999999997</v>
      </c>
      <c r="C4358" s="65">
        <v>326.84129999999999</v>
      </c>
      <c r="D4358" s="65">
        <v>14.520200000000001</v>
      </c>
      <c r="E4358" s="65">
        <v>228.12139999999999</v>
      </c>
      <c r="F4358" s="65">
        <v>3100.0038</v>
      </c>
      <c r="G4358" s="65">
        <v>2692.0576999999998</v>
      </c>
      <c r="H4358" s="65">
        <v>10005.895200000001</v>
      </c>
      <c r="I4358" s="65">
        <v>3185.8105999999998</v>
      </c>
      <c r="J4358" s="65">
        <v>2568.6061</v>
      </c>
      <c r="K4358" s="65">
        <v>3351.3508999999999</v>
      </c>
      <c r="L4358" s="65">
        <v>6285.3</v>
      </c>
      <c r="M4358" s="65">
        <v>-6961.9500000000007</v>
      </c>
      <c r="N4358" s="65">
        <v>-8587.8000000000011</v>
      </c>
      <c r="O4358" s="65">
        <v>-3562.8</v>
      </c>
      <c r="P4358" s="65">
        <v>30907.924999999999</v>
      </c>
      <c r="Q4358" s="65">
        <v>-4151.0599999999995</v>
      </c>
      <c r="R4358" s="65">
        <v>-14821.695</v>
      </c>
      <c r="S4358" s="65">
        <v>-1191.78</v>
      </c>
      <c r="T4358" s="65">
        <v>-783.43500000000006</v>
      </c>
      <c r="U4358" s="65">
        <v>-11394.82</v>
      </c>
      <c r="V4358" s="65">
        <v>-14262.115</v>
      </c>
    </row>
    <row r="4359" spans="1:22" x14ac:dyDescent="0.25">
      <c r="A4359">
        <v>4343</v>
      </c>
      <c r="B4359" s="65">
        <v>42.39</v>
      </c>
      <c r="C4359" s="65">
        <v>324.10000000000002</v>
      </c>
      <c r="D4359" s="65">
        <v>14.44</v>
      </c>
      <c r="E4359" s="65">
        <v>220.7</v>
      </c>
      <c r="F4359" s="65">
        <v>3088.45</v>
      </c>
      <c r="G4359" s="65">
        <v>2743.15</v>
      </c>
      <c r="H4359" s="65">
        <v>10015.540000000001</v>
      </c>
      <c r="I4359" s="65">
        <v>3180.38</v>
      </c>
      <c r="J4359" s="65">
        <v>2518.5700000000002</v>
      </c>
      <c r="K4359" s="65">
        <v>3305.48</v>
      </c>
      <c r="L4359" s="65">
        <v>-13870.5</v>
      </c>
      <c r="M4359" s="65">
        <v>-2851.2000000000003</v>
      </c>
      <c r="N4359" s="65">
        <v>-5483.4000000000005</v>
      </c>
      <c r="O4359" s="65">
        <v>11282.8</v>
      </c>
      <c r="P4359" s="65">
        <v>33795.25</v>
      </c>
      <c r="Q4359" s="65">
        <v>-14368.76</v>
      </c>
      <c r="R4359" s="65">
        <v>-15303.980000000001</v>
      </c>
      <c r="S4359" s="65">
        <v>-648.63</v>
      </c>
      <c r="T4359" s="65">
        <v>6721.7999999999993</v>
      </c>
      <c r="U4359" s="65">
        <v>-2219.98</v>
      </c>
      <c r="V4359" s="65">
        <v>-2946.6000000000054</v>
      </c>
    </row>
    <row r="4360" spans="1:22" x14ac:dyDescent="0.25">
      <c r="A4360">
        <v>4344</v>
      </c>
      <c r="B4360" s="65">
        <v>40.729199999999999</v>
      </c>
      <c r="C4360" s="65">
        <v>324.32119999999998</v>
      </c>
      <c r="D4360" s="65">
        <v>14.1784</v>
      </c>
      <c r="E4360" s="65">
        <v>220.68790000000001</v>
      </c>
      <c r="F4360" s="65">
        <v>3162.1876000000002</v>
      </c>
      <c r="G4360" s="65">
        <v>2686.5583999999999</v>
      </c>
      <c r="H4360" s="65">
        <v>9792.6661000000004</v>
      </c>
      <c r="I4360" s="65">
        <v>3169.9176000000002</v>
      </c>
      <c r="J4360" s="65">
        <v>2598.8063999999999</v>
      </c>
      <c r="K4360" s="65">
        <v>3282.5068000000001</v>
      </c>
      <c r="L4360" s="65">
        <v>-2234.4</v>
      </c>
      <c r="M4360" s="65">
        <v>-3181.8</v>
      </c>
      <c r="N4360" s="65">
        <v>4742.3999999999996</v>
      </c>
      <c r="O4360" s="65">
        <v>11304.199999999999</v>
      </c>
      <c r="P4360" s="65">
        <v>15361.974999999999</v>
      </c>
      <c r="Q4360" s="65">
        <v>-3051.2</v>
      </c>
      <c r="R4360" s="65">
        <v>-4160.2400000000007</v>
      </c>
      <c r="S4360" s="65">
        <v>397.52</v>
      </c>
      <c r="T4360" s="65">
        <v>-5313.4800000000005</v>
      </c>
      <c r="U4360" s="65">
        <v>2374</v>
      </c>
      <c r="V4360" s="65">
        <v>16238.974999999995</v>
      </c>
    </row>
    <row r="4361" spans="1:22" x14ac:dyDescent="0.25">
      <c r="A4361">
        <v>4345</v>
      </c>
      <c r="B4361" s="65">
        <v>40.29</v>
      </c>
      <c r="C4361" s="65">
        <v>333.48</v>
      </c>
      <c r="D4361" s="65">
        <v>14.14</v>
      </c>
      <c r="E4361" s="65">
        <v>233.89</v>
      </c>
      <c r="F4361" s="65">
        <v>3047.3</v>
      </c>
      <c r="G4361" s="65">
        <v>2614.88</v>
      </c>
      <c r="H4361" s="65">
        <v>9647.66</v>
      </c>
      <c r="I4361" s="65">
        <v>3131.55</v>
      </c>
      <c r="J4361" s="65">
        <v>2522.69</v>
      </c>
      <c r="K4361" s="65">
        <v>3273.68</v>
      </c>
      <c r="L4361" s="65">
        <v>844.9</v>
      </c>
      <c r="M4361" s="65">
        <v>-16919.55</v>
      </c>
      <c r="N4361" s="65">
        <v>6243.9</v>
      </c>
      <c r="O4361" s="65">
        <v>-15098.800000000001</v>
      </c>
      <c r="P4361" s="65">
        <v>44082.725000000006</v>
      </c>
      <c r="Q4361" s="65">
        <v>11284.78</v>
      </c>
      <c r="R4361" s="65">
        <v>3090.2849999999999</v>
      </c>
      <c r="S4361" s="65">
        <v>4234.5599999999995</v>
      </c>
      <c r="T4361" s="65">
        <v>6104.085</v>
      </c>
      <c r="U4361" s="65">
        <v>4139.9799999999996</v>
      </c>
      <c r="V4361" s="65">
        <v>48006.865000000005</v>
      </c>
    </row>
    <row r="4362" spans="1:22" x14ac:dyDescent="0.25">
      <c r="A4362">
        <v>4346</v>
      </c>
      <c r="B4362" s="65">
        <v>41.849400000000003</v>
      </c>
      <c r="C4362" s="65">
        <v>324.1764</v>
      </c>
      <c r="D4362" s="65">
        <v>14.625400000000001</v>
      </c>
      <c r="E4362" s="65">
        <v>229.95689999999999</v>
      </c>
      <c r="F4362" s="65">
        <v>3309.7213999999999</v>
      </c>
      <c r="G4362" s="65">
        <v>2700.2557999999999</v>
      </c>
      <c r="H4362" s="65">
        <v>9750.8796000000002</v>
      </c>
      <c r="I4362" s="65">
        <v>3107.0376000000001</v>
      </c>
      <c r="J4362" s="65">
        <v>2544.2793000000001</v>
      </c>
      <c r="K4362" s="65">
        <v>3294.9288000000001</v>
      </c>
      <c r="L4362" s="65">
        <v>-10075.799999999999</v>
      </c>
      <c r="M4362" s="65">
        <v>-2964.6</v>
      </c>
      <c r="N4362" s="65">
        <v>-12690.6</v>
      </c>
      <c r="O4362" s="65">
        <v>-7233.7999999999993</v>
      </c>
      <c r="P4362" s="65">
        <v>-21521.474999999999</v>
      </c>
      <c r="Q4362" s="65">
        <v>-5790.6799999999994</v>
      </c>
      <c r="R4362" s="65">
        <v>-2070.915</v>
      </c>
      <c r="S4362" s="65">
        <v>6685.5199999999995</v>
      </c>
      <c r="T4362" s="65">
        <v>2865.585</v>
      </c>
      <c r="U4362" s="65">
        <v>-110.4</v>
      </c>
      <c r="V4362" s="65">
        <v>-52907.165000000008</v>
      </c>
    </row>
    <row r="4363" spans="1:22" x14ac:dyDescent="0.25">
      <c r="A4363">
        <v>4347</v>
      </c>
      <c r="B4363" s="65">
        <v>42.42</v>
      </c>
      <c r="C4363" s="65">
        <v>322.97000000000003</v>
      </c>
      <c r="D4363" s="65">
        <v>14.59</v>
      </c>
      <c r="E4363" s="65">
        <v>234.31</v>
      </c>
      <c r="F4363" s="65">
        <v>3299.79</v>
      </c>
      <c r="G4363" s="65">
        <v>2710.63</v>
      </c>
      <c r="H4363" s="65">
        <v>9407.24</v>
      </c>
      <c r="I4363" s="65">
        <v>3261.01</v>
      </c>
      <c r="J4363" s="65">
        <v>2587.0100000000002</v>
      </c>
      <c r="K4363" s="65">
        <v>3322.07</v>
      </c>
      <c r="L4363" s="65">
        <v>-14048.3</v>
      </c>
      <c r="M4363" s="65">
        <v>-1158</v>
      </c>
      <c r="N4363" s="65">
        <v>-11146.2</v>
      </c>
      <c r="O4363" s="65">
        <v>-15940</v>
      </c>
      <c r="P4363" s="65">
        <v>-19039.224999999999</v>
      </c>
      <c r="Q4363" s="65">
        <v>-7866.3200000000006</v>
      </c>
      <c r="R4363" s="65">
        <v>15111.254999999999</v>
      </c>
      <c r="S4363" s="65">
        <v>-8711.49</v>
      </c>
      <c r="T4363" s="65">
        <v>-3544.0349999999999</v>
      </c>
      <c r="U4363" s="65">
        <v>-5537.86</v>
      </c>
      <c r="V4363" s="65">
        <v>-71880.175000000003</v>
      </c>
    </row>
    <row r="4364" spans="1:22" x14ac:dyDescent="0.25">
      <c r="A4364">
        <v>4348</v>
      </c>
      <c r="B4364" s="65">
        <v>40.5535</v>
      </c>
      <c r="C4364" s="65">
        <v>320.38600000000002</v>
      </c>
      <c r="D4364" s="65">
        <v>13.7094</v>
      </c>
      <c r="E4364" s="65">
        <v>222.26750000000001</v>
      </c>
      <c r="F4364" s="65">
        <v>3188.1080999999999</v>
      </c>
      <c r="G4364" s="65">
        <v>2689.6588999999999</v>
      </c>
      <c r="H4364" s="65">
        <v>9652.1398000000008</v>
      </c>
      <c r="I4364" s="65">
        <v>3181.0409</v>
      </c>
      <c r="J4364" s="65">
        <v>2577.3941</v>
      </c>
      <c r="K4364" s="65">
        <v>3257.8431</v>
      </c>
      <c r="L4364" s="65">
        <v>-1004.4999999999999</v>
      </c>
      <c r="M4364" s="65">
        <v>2721</v>
      </c>
      <c r="N4364" s="65">
        <v>23033.4</v>
      </c>
      <c r="O4364" s="65">
        <v>8145</v>
      </c>
      <c r="P4364" s="65">
        <v>8881.85</v>
      </c>
      <c r="Q4364" s="65">
        <v>-3671.3</v>
      </c>
      <c r="R4364" s="65">
        <v>2866.0749999999998</v>
      </c>
      <c r="S4364" s="65">
        <v>-714.81000000000006</v>
      </c>
      <c r="T4364" s="65">
        <v>-2101.6349999999998</v>
      </c>
      <c r="U4364" s="65">
        <v>7306.7400000000007</v>
      </c>
      <c r="V4364" s="65">
        <v>45461.819999999992</v>
      </c>
    </row>
    <row r="4365" spans="1:22" x14ac:dyDescent="0.25">
      <c r="A4365">
        <v>4349</v>
      </c>
      <c r="B4365" s="65">
        <v>39.619999999999997</v>
      </c>
      <c r="C4365" s="65">
        <v>332.35</v>
      </c>
      <c r="D4365" s="65">
        <v>14.5</v>
      </c>
      <c r="E4365" s="65">
        <v>222.79</v>
      </c>
      <c r="F4365" s="65">
        <v>3176.26</v>
      </c>
      <c r="G4365" s="65">
        <v>2645.84</v>
      </c>
      <c r="H4365" s="65">
        <v>9705.6</v>
      </c>
      <c r="I4365" s="65">
        <v>3117.54</v>
      </c>
      <c r="J4365" s="65">
        <v>2525.38</v>
      </c>
      <c r="K4365" s="65">
        <v>3313.67</v>
      </c>
      <c r="L4365" s="65">
        <v>5534.2</v>
      </c>
      <c r="M4365" s="65">
        <v>-15222.15</v>
      </c>
      <c r="N4365" s="65">
        <v>-7959.9000000000005</v>
      </c>
      <c r="O4365" s="65">
        <v>7104.5999999999995</v>
      </c>
      <c r="P4365" s="65">
        <v>11843.85</v>
      </c>
      <c r="Q4365" s="65">
        <v>5092.66</v>
      </c>
      <c r="R4365" s="65">
        <v>193.1</v>
      </c>
      <c r="S4365" s="65">
        <v>5635.25</v>
      </c>
      <c r="T4365" s="65">
        <v>5700.1799999999994</v>
      </c>
      <c r="U4365" s="65">
        <v>-3859.18</v>
      </c>
      <c r="V4365" s="65">
        <v>14062.609999999997</v>
      </c>
    </row>
    <row r="4366" spans="1:22" x14ac:dyDescent="0.25">
      <c r="A4366">
        <v>4350</v>
      </c>
      <c r="B4366" s="65">
        <v>40.116</v>
      </c>
      <c r="C4366" s="65">
        <v>321.47399999999999</v>
      </c>
      <c r="D4366" s="65">
        <v>14.5501</v>
      </c>
      <c r="E4366" s="65">
        <v>222.52520000000001</v>
      </c>
      <c r="F4366" s="65">
        <v>3176.5430000000001</v>
      </c>
      <c r="G4366" s="65">
        <v>2703.8063999999999</v>
      </c>
      <c r="H4366" s="65">
        <v>9591.8760000000002</v>
      </c>
      <c r="I4366" s="65">
        <v>3146.2687000000001</v>
      </c>
      <c r="J4366" s="65">
        <v>2582.7013000000002</v>
      </c>
      <c r="K4366" s="65">
        <v>3263.1984000000002</v>
      </c>
      <c r="L4366" s="65">
        <v>2058</v>
      </c>
      <c r="M4366" s="65">
        <v>1089</v>
      </c>
      <c r="N4366" s="65">
        <v>-9753.9</v>
      </c>
      <c r="O4366" s="65">
        <v>7629.6</v>
      </c>
      <c r="P4366" s="65">
        <v>11773.125</v>
      </c>
      <c r="Q4366" s="65">
        <v>-6500.7999999999993</v>
      </c>
      <c r="R4366" s="65">
        <v>5879.2650000000003</v>
      </c>
      <c r="S4366" s="65">
        <v>2762.41</v>
      </c>
      <c r="T4366" s="65">
        <v>-2897.7150000000001</v>
      </c>
      <c r="U4366" s="65">
        <v>6235.68</v>
      </c>
      <c r="V4366" s="65">
        <v>18274.665000000001</v>
      </c>
    </row>
    <row r="4367" spans="1:22" x14ac:dyDescent="0.25">
      <c r="A4367">
        <v>4351</v>
      </c>
      <c r="B4367" s="65">
        <v>39.35</v>
      </c>
      <c r="C4367" s="65">
        <v>325.7</v>
      </c>
      <c r="D4367" s="65">
        <v>14.68</v>
      </c>
      <c r="E4367" s="65">
        <v>216.68</v>
      </c>
      <c r="F4367" s="65">
        <v>2959.62</v>
      </c>
      <c r="G4367" s="65">
        <v>2718.46</v>
      </c>
      <c r="H4367" s="65">
        <v>9826.58</v>
      </c>
      <c r="I4367" s="65">
        <v>3207.75</v>
      </c>
      <c r="J4367" s="65">
        <v>2544.4899999999998</v>
      </c>
      <c r="K4367" s="65">
        <v>3306.14</v>
      </c>
      <c r="L4367" s="65">
        <v>7416.5000000000009</v>
      </c>
      <c r="M4367" s="65">
        <v>-5251.5</v>
      </c>
      <c r="N4367" s="65">
        <v>-14640.6</v>
      </c>
      <c r="O4367" s="65">
        <v>19317</v>
      </c>
      <c r="P4367" s="65">
        <v>66004.450000000012</v>
      </c>
      <c r="Q4367" s="65">
        <v>-9431.64</v>
      </c>
      <c r="R4367" s="65">
        <v>-5856.02</v>
      </c>
      <c r="S4367" s="65">
        <v>-3386.11</v>
      </c>
      <c r="T4367" s="65">
        <v>2834.34</v>
      </c>
      <c r="U4367" s="65">
        <v>-2353.2399999999998</v>
      </c>
      <c r="V4367" s="65">
        <v>54653.18</v>
      </c>
    </row>
    <row r="4368" spans="1:22" x14ac:dyDescent="0.25">
      <c r="A4368">
        <v>4352</v>
      </c>
      <c r="B4368" s="65">
        <v>40.888199999999998</v>
      </c>
      <c r="C4368" s="65">
        <v>321.96409999999997</v>
      </c>
      <c r="D4368" s="65">
        <v>14.0078</v>
      </c>
      <c r="E4368" s="65">
        <v>223.9426</v>
      </c>
      <c r="F4368" s="65">
        <v>3183.1433000000002</v>
      </c>
      <c r="G4368" s="65">
        <v>2724.7190000000001</v>
      </c>
      <c r="H4368" s="65">
        <v>9609.6504000000004</v>
      </c>
      <c r="I4368" s="65">
        <v>3153.4922999999999</v>
      </c>
      <c r="J4368" s="65">
        <v>2538.3283999999999</v>
      </c>
      <c r="K4368" s="65">
        <v>3330.2937000000002</v>
      </c>
      <c r="L4368" s="65">
        <v>-3347.4</v>
      </c>
      <c r="M4368" s="65">
        <v>353.85</v>
      </c>
      <c r="N4368" s="65">
        <v>11395.800000000001</v>
      </c>
      <c r="O4368" s="65">
        <v>4794.8</v>
      </c>
      <c r="P4368" s="65">
        <v>10123.049999999999</v>
      </c>
      <c r="Q4368" s="65">
        <v>-10683.32</v>
      </c>
      <c r="R4368" s="65">
        <v>4990.5450000000001</v>
      </c>
      <c r="S4368" s="65">
        <v>2040.0500000000002</v>
      </c>
      <c r="T4368" s="65">
        <v>3758.2200000000003</v>
      </c>
      <c r="U4368" s="65">
        <v>-7183.3799999999992</v>
      </c>
      <c r="V4368" s="65">
        <v>16242.214999999998</v>
      </c>
    </row>
    <row r="4369" spans="1:22" x14ac:dyDescent="0.25">
      <c r="A4369">
        <v>4353</v>
      </c>
      <c r="B4369" s="65">
        <v>38.630000000000003</v>
      </c>
      <c r="C4369" s="65">
        <v>314.58</v>
      </c>
      <c r="D4369" s="65">
        <v>14.36</v>
      </c>
      <c r="E4369" s="65">
        <v>224.38</v>
      </c>
      <c r="F4369" s="65">
        <v>3157.56</v>
      </c>
      <c r="G4369" s="65">
        <v>2650.76</v>
      </c>
      <c r="H4369" s="65">
        <v>9429</v>
      </c>
      <c r="I4369" s="65">
        <v>3140.69</v>
      </c>
      <c r="J4369" s="65">
        <v>2528.52</v>
      </c>
      <c r="K4369" s="65">
        <v>3298.53</v>
      </c>
      <c r="L4369" s="65">
        <v>12482.4</v>
      </c>
      <c r="M4369" s="65">
        <v>11437.05</v>
      </c>
      <c r="N4369" s="65">
        <v>-2492.1</v>
      </c>
      <c r="O4369" s="65">
        <v>3910.4</v>
      </c>
      <c r="P4369" s="65">
        <v>16519.150000000001</v>
      </c>
      <c r="Q4369" s="65">
        <v>4108.5599999999995</v>
      </c>
      <c r="R4369" s="65">
        <v>14023.140000000001</v>
      </c>
      <c r="S4369" s="65">
        <v>3320.41</v>
      </c>
      <c r="T4369" s="65">
        <v>5229.96</v>
      </c>
      <c r="U4369" s="65">
        <v>-829.84000000000015</v>
      </c>
      <c r="V4369" s="65">
        <v>67709.13</v>
      </c>
    </row>
    <row r="4370" spans="1:22" x14ac:dyDescent="0.25">
      <c r="A4370">
        <v>4354</v>
      </c>
      <c r="B4370" s="65">
        <v>41.407699999999998</v>
      </c>
      <c r="C4370" s="65">
        <v>316.10590000000002</v>
      </c>
      <c r="D4370" s="65">
        <v>14.3536</v>
      </c>
      <c r="E4370" s="65">
        <v>228.75710000000001</v>
      </c>
      <c r="F4370" s="65">
        <v>3148.6689000000001</v>
      </c>
      <c r="G4370" s="65">
        <v>2666.1788000000001</v>
      </c>
      <c r="H4370" s="65">
        <v>9623.6916000000001</v>
      </c>
      <c r="I4370" s="65">
        <v>3207.8316</v>
      </c>
      <c r="J4370" s="65">
        <v>2520.4634000000001</v>
      </c>
      <c r="K4370" s="65">
        <v>3317.6952999999999</v>
      </c>
      <c r="L4370" s="65">
        <v>-6983.9000000000005</v>
      </c>
      <c r="M4370" s="65">
        <v>9141.15</v>
      </c>
      <c r="N4370" s="65">
        <v>-2090.4</v>
      </c>
      <c r="O4370" s="65">
        <v>-4834.2</v>
      </c>
      <c r="P4370" s="65">
        <v>18741.650000000001</v>
      </c>
      <c r="Q4370" s="65">
        <v>1024.72</v>
      </c>
      <c r="R4370" s="65">
        <v>4288.4849999999997</v>
      </c>
      <c r="S4370" s="65">
        <v>-3393.88</v>
      </c>
      <c r="T4370" s="65">
        <v>6437.97</v>
      </c>
      <c r="U4370" s="65">
        <v>-4663.7</v>
      </c>
      <c r="V4370" s="65">
        <v>17667.895</v>
      </c>
    </row>
    <row r="4371" spans="1:22" x14ac:dyDescent="0.25">
      <c r="A4371">
        <v>4355</v>
      </c>
      <c r="B4371" s="65">
        <v>40.03</v>
      </c>
      <c r="C4371" s="65">
        <v>328.63</v>
      </c>
      <c r="D4371" s="65">
        <v>14.1</v>
      </c>
      <c r="E4371" s="65">
        <v>231.66</v>
      </c>
      <c r="F4371" s="65">
        <v>3243.2</v>
      </c>
      <c r="G4371" s="65">
        <v>2656.98</v>
      </c>
      <c r="H4371" s="65">
        <v>9627.94</v>
      </c>
      <c r="I4371" s="65">
        <v>3173.46</v>
      </c>
      <c r="J4371" s="65">
        <v>2550.7399999999998</v>
      </c>
      <c r="K4371" s="65">
        <v>3258.62</v>
      </c>
      <c r="L4371" s="65">
        <v>2685.2</v>
      </c>
      <c r="M4371" s="65">
        <v>-9652.2000000000007</v>
      </c>
      <c r="N4371" s="65">
        <v>7753.2</v>
      </c>
      <c r="O4371" s="65">
        <v>-10634.4</v>
      </c>
      <c r="P4371" s="65">
        <v>-4890.0750000000007</v>
      </c>
      <c r="Q4371" s="65">
        <v>2865.34</v>
      </c>
      <c r="R4371" s="65">
        <v>4076.1549999999997</v>
      </c>
      <c r="S4371" s="65">
        <v>43.4</v>
      </c>
      <c r="T4371" s="65">
        <v>1896.105</v>
      </c>
      <c r="U4371" s="65">
        <v>7150.38</v>
      </c>
      <c r="V4371" s="65">
        <v>1293.1049999999987</v>
      </c>
    </row>
    <row r="4372" spans="1:22" x14ac:dyDescent="0.25">
      <c r="A4372">
        <v>4356</v>
      </c>
      <c r="B4372" s="65">
        <v>39.683599999999998</v>
      </c>
      <c r="C4372" s="65">
        <v>325.94830000000002</v>
      </c>
      <c r="D4372" s="65">
        <v>14.2867</v>
      </c>
      <c r="E4372" s="65">
        <v>228.05770000000001</v>
      </c>
      <c r="F4372" s="65">
        <v>3252.8485000000001</v>
      </c>
      <c r="G4372" s="65">
        <v>2730.7624000000001</v>
      </c>
      <c r="H4372" s="65">
        <v>9812.6831000000002</v>
      </c>
      <c r="I4372" s="65">
        <v>3195.4832000000001</v>
      </c>
      <c r="J4372" s="65">
        <v>2631.0871000000002</v>
      </c>
      <c r="K4372" s="65">
        <v>3237.2813999999998</v>
      </c>
      <c r="L4372" s="65">
        <v>5084.8</v>
      </c>
      <c r="M4372" s="65">
        <v>-5622.45</v>
      </c>
      <c r="N4372" s="65">
        <v>518.69999999999993</v>
      </c>
      <c r="O4372" s="65">
        <v>-3435.4</v>
      </c>
      <c r="P4372" s="65">
        <v>-7303.25</v>
      </c>
      <c r="Q4372" s="65">
        <v>-11892</v>
      </c>
      <c r="R4372" s="65">
        <v>-5161.09</v>
      </c>
      <c r="S4372" s="65">
        <v>-2159.04</v>
      </c>
      <c r="T4372" s="65">
        <v>-10155.585000000001</v>
      </c>
      <c r="U4372" s="65">
        <v>11419.08</v>
      </c>
      <c r="V4372" s="65">
        <v>-28706.235000000001</v>
      </c>
    </row>
    <row r="4373" spans="1:22" x14ac:dyDescent="0.25">
      <c r="A4373">
        <v>4357</v>
      </c>
      <c r="B4373" s="65">
        <v>42.09</v>
      </c>
      <c r="C4373" s="65">
        <v>328.87</v>
      </c>
      <c r="D4373" s="65">
        <v>14.43</v>
      </c>
      <c r="E4373" s="65">
        <v>227.65</v>
      </c>
      <c r="F4373" s="65">
        <v>3244.39</v>
      </c>
      <c r="G4373" s="65">
        <v>2727.45</v>
      </c>
      <c r="H4373" s="65">
        <v>10165.82</v>
      </c>
      <c r="I4373" s="65">
        <v>3095.57</v>
      </c>
      <c r="J4373" s="65">
        <v>2557.91</v>
      </c>
      <c r="K4373" s="65">
        <v>3302.28</v>
      </c>
      <c r="L4373" s="65">
        <v>-11736.900000000001</v>
      </c>
      <c r="M4373" s="65">
        <v>-10004.700000000001</v>
      </c>
      <c r="N4373" s="65">
        <v>-5159.7</v>
      </c>
      <c r="O4373" s="65">
        <v>-2627.6000000000004</v>
      </c>
      <c r="P4373" s="65">
        <v>-5187.4000000000005</v>
      </c>
      <c r="Q4373" s="65">
        <v>-11230.14</v>
      </c>
      <c r="R4373" s="65">
        <v>-22817.96</v>
      </c>
      <c r="S4373" s="65">
        <v>7832.0300000000007</v>
      </c>
      <c r="T4373" s="65">
        <v>820.39499999999998</v>
      </c>
      <c r="U4373" s="65">
        <v>-1580.26</v>
      </c>
      <c r="V4373" s="65">
        <v>-61692.235000000001</v>
      </c>
    </row>
    <row r="4374" spans="1:22" x14ac:dyDescent="0.25">
      <c r="A4374">
        <v>4358</v>
      </c>
      <c r="B4374" s="65">
        <v>38.71</v>
      </c>
      <c r="C4374" s="65">
        <v>322.6583</v>
      </c>
      <c r="D4374" s="65">
        <v>14.306100000000001</v>
      </c>
      <c r="E4374" s="65">
        <v>231.47980000000001</v>
      </c>
      <c r="F4374" s="65">
        <v>3298.0374000000002</v>
      </c>
      <c r="G4374" s="65">
        <v>2696.5255999999999</v>
      </c>
      <c r="H4374" s="65">
        <v>9500.5702000000001</v>
      </c>
      <c r="I4374" s="65">
        <v>3157.0792000000001</v>
      </c>
      <c r="J4374" s="65">
        <v>2543.1451000000002</v>
      </c>
      <c r="K4374" s="65">
        <v>3292.2395000000001</v>
      </c>
      <c r="L4374" s="65">
        <v>11900</v>
      </c>
      <c r="M4374" s="65">
        <v>-687.44999999999993</v>
      </c>
      <c r="N4374" s="65">
        <v>-237.9</v>
      </c>
      <c r="O4374" s="65">
        <v>-10279.6</v>
      </c>
      <c r="P4374" s="65">
        <v>-18600.474999999999</v>
      </c>
      <c r="Q4374" s="65">
        <v>-5044.6399999999994</v>
      </c>
      <c r="R4374" s="65">
        <v>10444.555</v>
      </c>
      <c r="S4374" s="65">
        <v>1681.3600000000001</v>
      </c>
      <c r="T4374" s="65">
        <v>3035.7149999999997</v>
      </c>
      <c r="U4374" s="65">
        <v>427.46000000000004</v>
      </c>
      <c r="V4374" s="65">
        <v>-7360.9749999999976</v>
      </c>
    </row>
    <row r="4375" spans="1:22" x14ac:dyDescent="0.25">
      <c r="A4375">
        <v>4359</v>
      </c>
      <c r="B4375" s="65">
        <v>39.71</v>
      </c>
      <c r="C4375" s="65">
        <v>321.3</v>
      </c>
      <c r="D4375" s="65">
        <v>14.41</v>
      </c>
      <c r="E4375" s="65">
        <v>230.06</v>
      </c>
      <c r="F4375" s="65">
        <v>3281.29</v>
      </c>
      <c r="G4375" s="65">
        <v>2710.13</v>
      </c>
      <c r="H4375" s="65">
        <v>9559.75</v>
      </c>
      <c r="I4375" s="65">
        <v>3189.75</v>
      </c>
      <c r="J4375" s="65">
        <v>2584.9</v>
      </c>
      <c r="K4375" s="65">
        <v>3282.19</v>
      </c>
      <c r="L4375" s="65">
        <v>4935</v>
      </c>
      <c r="M4375" s="65">
        <v>1345.0500000000002</v>
      </c>
      <c r="N4375" s="65">
        <v>-4469.3999999999996</v>
      </c>
      <c r="O4375" s="65">
        <v>-7435.4</v>
      </c>
      <c r="P4375" s="65">
        <v>-14414</v>
      </c>
      <c r="Q4375" s="65">
        <v>-7766.4000000000005</v>
      </c>
      <c r="R4375" s="65">
        <v>7485.32</v>
      </c>
      <c r="S4375" s="65">
        <v>-1585.71</v>
      </c>
      <c r="T4375" s="65">
        <v>-3228.105</v>
      </c>
      <c r="U4375" s="65">
        <v>2437.1200000000003</v>
      </c>
      <c r="V4375" s="65">
        <v>-22696.525000000001</v>
      </c>
    </row>
    <row r="4376" spans="1:22" x14ac:dyDescent="0.25">
      <c r="A4376">
        <v>4360</v>
      </c>
      <c r="B4376" s="65">
        <v>40.173400000000001</v>
      </c>
      <c r="C4376" s="65">
        <v>315.46289999999999</v>
      </c>
      <c r="D4376" s="65">
        <v>14.7135</v>
      </c>
      <c r="E4376" s="65">
        <v>221.429</v>
      </c>
      <c r="F4376" s="65">
        <v>3374.3036000000002</v>
      </c>
      <c r="G4376" s="65">
        <v>2667.8164000000002</v>
      </c>
      <c r="H4376" s="65">
        <v>9569.9933000000001</v>
      </c>
      <c r="I4376" s="65">
        <v>3139.0985000000001</v>
      </c>
      <c r="J4376" s="65">
        <v>2538.3688000000002</v>
      </c>
      <c r="K4376" s="65">
        <v>3312.4546</v>
      </c>
      <c r="L4376" s="65">
        <v>1656.2</v>
      </c>
      <c r="M4376" s="65">
        <v>10105.65</v>
      </c>
      <c r="N4376" s="65">
        <v>-16126.5</v>
      </c>
      <c r="O4376" s="65">
        <v>9822</v>
      </c>
      <c r="P4376" s="65">
        <v>-37667.025000000001</v>
      </c>
      <c r="Q4376" s="65">
        <v>697.2</v>
      </c>
      <c r="R4376" s="65">
        <v>6973.4</v>
      </c>
      <c r="S4376" s="65">
        <v>3479.43</v>
      </c>
      <c r="T4376" s="65">
        <v>3752.16</v>
      </c>
      <c r="U4376" s="65">
        <v>-3615.56</v>
      </c>
      <c r="V4376" s="65">
        <v>-20923.045000000006</v>
      </c>
    </row>
    <row r="4377" spans="1:22" x14ac:dyDescent="0.25">
      <c r="A4377">
        <v>4361</v>
      </c>
      <c r="B4377" s="65">
        <v>41.42</v>
      </c>
      <c r="C4377" s="65">
        <v>320.27</v>
      </c>
      <c r="D4377" s="65">
        <v>14.12</v>
      </c>
      <c r="E4377" s="65">
        <v>223.16</v>
      </c>
      <c r="F4377" s="65">
        <v>3213.44</v>
      </c>
      <c r="G4377" s="65">
        <v>2692.38</v>
      </c>
      <c r="H4377" s="65">
        <v>9785.83</v>
      </c>
      <c r="I4377" s="65">
        <v>3177.14</v>
      </c>
      <c r="J4377" s="65">
        <v>2487.5100000000002</v>
      </c>
      <c r="K4377" s="65">
        <v>3314.01</v>
      </c>
      <c r="L4377" s="65">
        <v>-7064.4000000000005</v>
      </c>
      <c r="M4377" s="65">
        <v>2895.6</v>
      </c>
      <c r="N4377" s="65">
        <v>7094.1</v>
      </c>
      <c r="O4377" s="65">
        <v>6350.7999999999993</v>
      </c>
      <c r="P4377" s="65">
        <v>2549.75</v>
      </c>
      <c r="Q4377" s="65">
        <v>-4214.8600000000006</v>
      </c>
      <c r="R4377" s="65">
        <v>-3818.3549999999996</v>
      </c>
      <c r="S4377" s="65">
        <v>-324.96999999999997</v>
      </c>
      <c r="T4377" s="65">
        <v>11381.174999999999</v>
      </c>
      <c r="U4377" s="65">
        <v>-3925.88</v>
      </c>
      <c r="V4377" s="65">
        <v>10922.96</v>
      </c>
    </row>
    <row r="4378" spans="1:22" x14ac:dyDescent="0.25">
      <c r="A4378">
        <v>4362</v>
      </c>
      <c r="B4378" s="65">
        <v>40.369300000000003</v>
      </c>
      <c r="C4378" s="65">
        <v>324.7405</v>
      </c>
      <c r="D4378" s="65">
        <v>14.084899999999999</v>
      </c>
      <c r="E4378" s="65">
        <v>232.84010000000001</v>
      </c>
      <c r="F4378" s="65">
        <v>3303.1786999999999</v>
      </c>
      <c r="G4378" s="65">
        <v>2715.0349999999999</v>
      </c>
      <c r="H4378" s="65">
        <v>9752.5138000000006</v>
      </c>
      <c r="I4378" s="65">
        <v>3139.6478999999999</v>
      </c>
      <c r="J4378" s="65">
        <v>2603.1025</v>
      </c>
      <c r="K4378" s="65">
        <v>3304.0704000000001</v>
      </c>
      <c r="L4378" s="65">
        <v>284.89999999999998</v>
      </c>
      <c r="M4378" s="65">
        <v>-3810.7500000000005</v>
      </c>
      <c r="N4378" s="65">
        <v>8388.9</v>
      </c>
      <c r="O4378" s="65">
        <v>-13000.199999999999</v>
      </c>
      <c r="P4378" s="65">
        <v>-19885.8</v>
      </c>
      <c r="Q4378" s="65">
        <v>-8746.52</v>
      </c>
      <c r="R4378" s="65">
        <v>-2152.625</v>
      </c>
      <c r="S4378" s="65">
        <v>3424.4900000000002</v>
      </c>
      <c r="T4378" s="65">
        <v>-5957.8949999999995</v>
      </c>
      <c r="U4378" s="65">
        <v>-1938.72</v>
      </c>
      <c r="V4378" s="65">
        <v>-43394.22</v>
      </c>
    </row>
    <row r="4379" spans="1:22" x14ac:dyDescent="0.25">
      <c r="A4379">
        <v>4363</v>
      </c>
      <c r="B4379" s="65">
        <v>39.61</v>
      </c>
      <c r="C4379" s="65">
        <v>321.45</v>
      </c>
      <c r="D4379" s="65">
        <v>14.03</v>
      </c>
      <c r="E4379" s="65">
        <v>224.16</v>
      </c>
      <c r="F4379" s="65">
        <v>3097.3</v>
      </c>
      <c r="G4379" s="65">
        <v>2634.14</v>
      </c>
      <c r="H4379" s="65">
        <v>9764.32</v>
      </c>
      <c r="I4379" s="65">
        <v>3149.82</v>
      </c>
      <c r="J4379" s="65">
        <v>2577.09</v>
      </c>
      <c r="K4379" s="65">
        <v>3259.34</v>
      </c>
      <c r="L4379" s="65">
        <v>5633.5999999999995</v>
      </c>
      <c r="M4379" s="65">
        <v>1121.4000000000001</v>
      </c>
      <c r="N4379" s="65">
        <v>10662.599999999999</v>
      </c>
      <c r="O4379" s="65">
        <v>4362.3999999999996</v>
      </c>
      <c r="P4379" s="65">
        <v>31582.724999999999</v>
      </c>
      <c r="Q4379" s="65">
        <v>7431.54</v>
      </c>
      <c r="R4379" s="65">
        <v>-2742.86</v>
      </c>
      <c r="S4379" s="65">
        <v>2407.13</v>
      </c>
      <c r="T4379" s="65">
        <v>-2055.6</v>
      </c>
      <c r="U4379" s="65">
        <v>7008.02</v>
      </c>
      <c r="V4379" s="65">
        <v>65410.955000000002</v>
      </c>
    </row>
    <row r="4380" spans="1:22" x14ac:dyDescent="0.25">
      <c r="A4380">
        <v>4364</v>
      </c>
      <c r="B4380" s="65">
        <v>41.291899999999998</v>
      </c>
      <c r="C4380" s="65">
        <v>330.44540000000001</v>
      </c>
      <c r="D4380" s="65">
        <v>14.427</v>
      </c>
      <c r="E4380" s="65">
        <v>223.34610000000001</v>
      </c>
      <c r="F4380" s="65">
        <v>3148.9978999999998</v>
      </c>
      <c r="G4380" s="65">
        <v>2702.3667</v>
      </c>
      <c r="H4380" s="65">
        <v>9995.8868000000002</v>
      </c>
      <c r="I4380" s="65">
        <v>3154.8854999999999</v>
      </c>
      <c r="J4380" s="65">
        <v>2568.4421000000002</v>
      </c>
      <c r="K4380" s="65">
        <v>3280.4413</v>
      </c>
      <c r="L4380" s="65">
        <v>-6173.3</v>
      </c>
      <c r="M4380" s="65">
        <v>-12368.1</v>
      </c>
      <c r="N4380" s="65">
        <v>-4953</v>
      </c>
      <c r="O4380" s="65">
        <v>5987.8</v>
      </c>
      <c r="P4380" s="65">
        <v>18659.400000000001</v>
      </c>
      <c r="Q4380" s="65">
        <v>-6212.86</v>
      </c>
      <c r="R4380" s="65">
        <v>-14321.275</v>
      </c>
      <c r="S4380" s="65">
        <v>1900.73</v>
      </c>
      <c r="T4380" s="65">
        <v>-758.83500000000004</v>
      </c>
      <c r="U4380" s="65">
        <v>2787.1</v>
      </c>
      <c r="V4380" s="65">
        <v>-15452.339999999998</v>
      </c>
    </row>
    <row r="4381" spans="1:22" x14ac:dyDescent="0.25">
      <c r="A4381">
        <v>4365</v>
      </c>
      <c r="B4381" s="65">
        <v>41.69</v>
      </c>
      <c r="C4381" s="65">
        <v>319.06</v>
      </c>
      <c r="D4381" s="65">
        <v>14.36</v>
      </c>
      <c r="E4381" s="65">
        <v>222.76</v>
      </c>
      <c r="F4381" s="65">
        <v>3381.86</v>
      </c>
      <c r="G4381" s="65">
        <v>2751.18</v>
      </c>
      <c r="H4381" s="65">
        <v>9479.61</v>
      </c>
      <c r="I4381" s="65">
        <v>3146.84</v>
      </c>
      <c r="J4381" s="65">
        <v>2597.1799999999998</v>
      </c>
      <c r="K4381" s="65">
        <v>3306.01</v>
      </c>
      <c r="L4381" s="65">
        <v>-8957.2000000000007</v>
      </c>
      <c r="M4381" s="65">
        <v>4713.8999999999996</v>
      </c>
      <c r="N4381" s="65">
        <v>-2488.1999999999998</v>
      </c>
      <c r="O4381" s="65">
        <v>7153.8</v>
      </c>
      <c r="P4381" s="65">
        <v>-39555.025000000001</v>
      </c>
      <c r="Q4381" s="65">
        <v>-15975.54</v>
      </c>
      <c r="R4381" s="65">
        <v>11492.71</v>
      </c>
      <c r="S4381" s="65">
        <v>2705.48</v>
      </c>
      <c r="T4381" s="65">
        <v>-5069.2349999999997</v>
      </c>
      <c r="U4381" s="65">
        <v>-2326.34</v>
      </c>
      <c r="V4381" s="65">
        <v>-48305.650000000009</v>
      </c>
    </row>
    <row r="4382" spans="1:22" x14ac:dyDescent="0.25">
      <c r="A4382">
        <v>4366</v>
      </c>
      <c r="B4382" s="65">
        <v>40.776000000000003</v>
      </c>
      <c r="C4382" s="65">
        <v>319.26499999999999</v>
      </c>
      <c r="D4382" s="65">
        <v>14.5197</v>
      </c>
      <c r="E4382" s="65">
        <v>223.99760000000001</v>
      </c>
      <c r="F4382" s="65">
        <v>3302.9351999999999</v>
      </c>
      <c r="G4382" s="65">
        <v>2713.5001999999999</v>
      </c>
      <c r="H4382" s="65">
        <v>9585.2486000000008</v>
      </c>
      <c r="I4382" s="65">
        <v>3125.6808000000001</v>
      </c>
      <c r="J4382" s="65">
        <v>2554.9207000000001</v>
      </c>
      <c r="K4382" s="65">
        <v>3334.5994999999998</v>
      </c>
      <c r="L4382" s="65">
        <v>-2562</v>
      </c>
      <c r="M4382" s="65">
        <v>4402.5</v>
      </c>
      <c r="N4382" s="65">
        <v>-8568.3000000000011</v>
      </c>
      <c r="O4382" s="65">
        <v>4684.8</v>
      </c>
      <c r="P4382" s="65">
        <v>-19824.924999999999</v>
      </c>
      <c r="Q4382" s="65">
        <v>-8439.56</v>
      </c>
      <c r="R4382" s="65">
        <v>6210.6350000000002</v>
      </c>
      <c r="S4382" s="65">
        <v>4821.2000000000007</v>
      </c>
      <c r="T4382" s="65">
        <v>1269.375</v>
      </c>
      <c r="U4382" s="65">
        <v>-8044.5400000000009</v>
      </c>
      <c r="V4382" s="65">
        <v>-26050.814999999999</v>
      </c>
    </row>
    <row r="4383" spans="1:22" x14ac:dyDescent="0.25">
      <c r="A4383">
        <v>4367</v>
      </c>
      <c r="B4383" s="65">
        <v>41.59</v>
      </c>
      <c r="C4383" s="65">
        <v>316.75</v>
      </c>
      <c r="D4383" s="65">
        <v>14.45</v>
      </c>
      <c r="E4383" s="65">
        <v>227.57</v>
      </c>
      <c r="F4383" s="65">
        <v>3303.36</v>
      </c>
      <c r="G4383" s="65">
        <v>2617.6799999999998</v>
      </c>
      <c r="H4383" s="65">
        <v>9681.83</v>
      </c>
      <c r="I4383" s="65">
        <v>3237.86</v>
      </c>
      <c r="J4383" s="65">
        <v>2518.46</v>
      </c>
      <c r="K4383" s="65">
        <v>3325.68</v>
      </c>
      <c r="L4383" s="65">
        <v>-8248.7999999999993</v>
      </c>
      <c r="M4383" s="65">
        <v>8170.7999999999993</v>
      </c>
      <c r="N4383" s="65">
        <v>-5772</v>
      </c>
      <c r="O4383" s="65">
        <v>-2460.6</v>
      </c>
      <c r="P4383" s="65">
        <v>-19930.974999999999</v>
      </c>
      <c r="Q4383" s="65">
        <v>10724.44</v>
      </c>
      <c r="R4383" s="65">
        <v>1381.41</v>
      </c>
      <c r="S4383" s="65">
        <v>-6397.18</v>
      </c>
      <c r="T4383" s="65">
        <v>6739.23</v>
      </c>
      <c r="U4383" s="65">
        <v>-6259.8</v>
      </c>
      <c r="V4383" s="65">
        <v>-22053.474999999995</v>
      </c>
    </row>
    <row r="4384" spans="1:22" x14ac:dyDescent="0.25">
      <c r="A4384">
        <v>4368</v>
      </c>
      <c r="B4384" s="65">
        <v>41.964799999999997</v>
      </c>
      <c r="C4384" s="65">
        <v>318.50940000000003</v>
      </c>
      <c r="D4384" s="65">
        <v>14.338900000000001</v>
      </c>
      <c r="E4384" s="65">
        <v>231.03139999999999</v>
      </c>
      <c r="F4384" s="65">
        <v>3333.7975999999999</v>
      </c>
      <c r="G4384" s="65">
        <v>2657.9848000000002</v>
      </c>
      <c r="H4384" s="65">
        <v>9886.1839</v>
      </c>
      <c r="I4384" s="65">
        <v>3174.0077000000001</v>
      </c>
      <c r="J4384" s="65">
        <v>2575.1210000000001</v>
      </c>
      <c r="K4384" s="65">
        <v>3355.3024</v>
      </c>
      <c r="L4384" s="65">
        <v>-10883.6</v>
      </c>
      <c r="M4384" s="65">
        <v>5535.9</v>
      </c>
      <c r="N4384" s="65">
        <v>-1517.1</v>
      </c>
      <c r="O4384" s="65">
        <v>-9382.7999999999993</v>
      </c>
      <c r="P4384" s="65">
        <v>-27540.524999999998</v>
      </c>
      <c r="Q4384" s="65">
        <v>2663.52</v>
      </c>
      <c r="R4384" s="65">
        <v>-8836.1299999999992</v>
      </c>
      <c r="S4384" s="65">
        <v>-11.49</v>
      </c>
      <c r="T4384" s="65">
        <v>-1760.67</v>
      </c>
      <c r="U4384" s="65">
        <v>-12185.12</v>
      </c>
      <c r="V4384" s="65">
        <v>-63918.014999999999</v>
      </c>
    </row>
    <row r="4385" spans="1:22" x14ac:dyDescent="0.25">
      <c r="A4385">
        <v>4369</v>
      </c>
      <c r="B4385" s="65">
        <v>40.619999999999997</v>
      </c>
      <c r="C4385" s="65">
        <v>322.12</v>
      </c>
      <c r="D4385" s="65">
        <v>14.19</v>
      </c>
      <c r="E4385" s="65">
        <v>223.32</v>
      </c>
      <c r="F4385" s="65">
        <v>3086.12</v>
      </c>
      <c r="G4385" s="65">
        <v>2657.29</v>
      </c>
      <c r="H4385" s="65">
        <v>10066.25</v>
      </c>
      <c r="I4385" s="65">
        <v>3169.28</v>
      </c>
      <c r="J4385" s="65">
        <v>2498.9499999999998</v>
      </c>
      <c r="K4385" s="65">
        <v>3278.87</v>
      </c>
      <c r="L4385" s="65">
        <v>-1479.1</v>
      </c>
      <c r="M4385" s="65">
        <v>115.5</v>
      </c>
      <c r="N4385" s="65">
        <v>4243.2</v>
      </c>
      <c r="O4385" s="65">
        <v>6040.8</v>
      </c>
      <c r="P4385" s="65">
        <v>34378.574999999997</v>
      </c>
      <c r="Q4385" s="65">
        <v>2803.06</v>
      </c>
      <c r="R4385" s="65">
        <v>-17839.494999999999</v>
      </c>
      <c r="S4385" s="65">
        <v>460.98999999999995</v>
      </c>
      <c r="T4385" s="65">
        <v>9665.2050000000017</v>
      </c>
      <c r="U4385" s="65">
        <v>3101.1600000000003</v>
      </c>
      <c r="V4385" s="65">
        <v>41489.895000000004</v>
      </c>
    </row>
    <row r="4386" spans="1:22" x14ac:dyDescent="0.25">
      <c r="A4386">
        <v>4370</v>
      </c>
      <c r="B4386" s="65">
        <v>40.22</v>
      </c>
      <c r="C4386" s="65">
        <v>323.84280000000001</v>
      </c>
      <c r="D4386" s="65">
        <v>14.3293</v>
      </c>
      <c r="E4386" s="65">
        <v>223.97120000000001</v>
      </c>
      <c r="F4386" s="65">
        <v>3173.7184999999999</v>
      </c>
      <c r="G4386" s="65">
        <v>2660.5533999999998</v>
      </c>
      <c r="H4386" s="65">
        <v>9281.5467000000008</v>
      </c>
      <c r="I4386" s="65">
        <v>3150.3539999999998</v>
      </c>
      <c r="J4386" s="65">
        <v>2596.9292</v>
      </c>
      <c r="K4386" s="65">
        <v>3290.0958999999998</v>
      </c>
      <c r="L4386" s="65">
        <v>1330</v>
      </c>
      <c r="M4386" s="65">
        <v>-2464.2000000000003</v>
      </c>
      <c r="N4386" s="65">
        <v>-1142.7</v>
      </c>
      <c r="O4386" s="65">
        <v>4737.5999999999995</v>
      </c>
      <c r="P4386" s="65">
        <v>12479.25</v>
      </c>
      <c r="Q4386" s="65">
        <v>2149.8000000000002</v>
      </c>
      <c r="R4386" s="65">
        <v>21395.73</v>
      </c>
      <c r="S4386" s="65">
        <v>2353.8799999999997</v>
      </c>
      <c r="T4386" s="65">
        <v>-5031.8999999999996</v>
      </c>
      <c r="U4386" s="65">
        <v>856.18</v>
      </c>
      <c r="V4386" s="65">
        <v>36663.639999999992</v>
      </c>
    </row>
    <row r="4387" spans="1:22" x14ac:dyDescent="0.25">
      <c r="A4387">
        <v>4371</v>
      </c>
      <c r="B4387" s="65">
        <v>41.29</v>
      </c>
      <c r="C4387" s="65">
        <v>329.51</v>
      </c>
      <c r="D4387" s="65">
        <v>13.91</v>
      </c>
      <c r="E4387" s="65">
        <v>221.07</v>
      </c>
      <c r="F4387" s="65">
        <v>3294.3</v>
      </c>
      <c r="G4387" s="65">
        <v>2711.03</v>
      </c>
      <c r="H4387" s="65">
        <v>9911.23</v>
      </c>
      <c r="I4387" s="65">
        <v>3104.77</v>
      </c>
      <c r="J4387" s="65">
        <v>2568.9</v>
      </c>
      <c r="K4387" s="65">
        <v>3353.34</v>
      </c>
      <c r="L4387" s="65">
        <v>-6165.6</v>
      </c>
      <c r="M4387" s="65">
        <v>-10968.6</v>
      </c>
      <c r="N4387" s="65">
        <v>15139.8</v>
      </c>
      <c r="O4387" s="65">
        <v>10537.800000000001</v>
      </c>
      <c r="P4387" s="65">
        <v>-17666.274999999998</v>
      </c>
      <c r="Q4387" s="65">
        <v>-7945.64</v>
      </c>
      <c r="R4387" s="65">
        <v>-10088.344999999999</v>
      </c>
      <c r="S4387" s="65">
        <v>6912.17</v>
      </c>
      <c r="T4387" s="65">
        <v>-827.49</v>
      </c>
      <c r="U4387" s="65">
        <v>-11792.96</v>
      </c>
      <c r="V4387" s="65">
        <v>-32865.14</v>
      </c>
    </row>
    <row r="4388" spans="1:22" x14ac:dyDescent="0.25">
      <c r="A4388">
        <v>4372</v>
      </c>
      <c r="B4388" s="65">
        <v>41.748699999999999</v>
      </c>
      <c r="C4388" s="65">
        <v>328.3818</v>
      </c>
      <c r="D4388" s="65">
        <v>14.225099999999999</v>
      </c>
      <c r="E4388" s="65">
        <v>230.56020000000001</v>
      </c>
      <c r="F4388" s="65">
        <v>3260.2892999999999</v>
      </c>
      <c r="G4388" s="65">
        <v>2664.4458</v>
      </c>
      <c r="H4388" s="65">
        <v>9417.9667000000009</v>
      </c>
      <c r="I4388" s="65">
        <v>3180.3904000000002</v>
      </c>
      <c r="J4388" s="65">
        <v>2570.0657000000001</v>
      </c>
      <c r="K4388" s="65">
        <v>3278.4856</v>
      </c>
      <c r="L4388" s="65">
        <v>-9370.9</v>
      </c>
      <c r="M4388" s="65">
        <v>-9272.7000000000007</v>
      </c>
      <c r="N4388" s="65">
        <v>2921.1</v>
      </c>
      <c r="O4388" s="65">
        <v>-8440.4</v>
      </c>
      <c r="P4388" s="65">
        <v>-9163.4499999999989</v>
      </c>
      <c r="Q4388" s="65">
        <v>1371.3200000000002</v>
      </c>
      <c r="R4388" s="65">
        <v>14574.73</v>
      </c>
      <c r="S4388" s="65">
        <v>-649.76</v>
      </c>
      <c r="T4388" s="65">
        <v>-1002.375</v>
      </c>
      <c r="U4388" s="65">
        <v>3178.24</v>
      </c>
      <c r="V4388" s="65">
        <v>-15854.194999999998</v>
      </c>
    </row>
    <row r="4389" spans="1:22" x14ac:dyDescent="0.25">
      <c r="A4389">
        <v>4373</v>
      </c>
      <c r="B4389" s="65">
        <v>38.14</v>
      </c>
      <c r="C4389" s="65">
        <v>312.62</v>
      </c>
      <c r="D4389" s="65">
        <v>14.08</v>
      </c>
      <c r="E4389" s="65">
        <v>226.69</v>
      </c>
      <c r="F4389" s="65">
        <v>3448.15</v>
      </c>
      <c r="G4389" s="65">
        <v>2639.75</v>
      </c>
      <c r="H4389" s="65">
        <v>9493.44</v>
      </c>
      <c r="I4389" s="65">
        <v>3171.63</v>
      </c>
      <c r="J4389" s="65">
        <v>2558.8200000000002</v>
      </c>
      <c r="K4389" s="65">
        <v>3292.79</v>
      </c>
      <c r="L4389" s="65">
        <v>15892.8</v>
      </c>
      <c r="M4389" s="65">
        <v>14367.15</v>
      </c>
      <c r="N4389" s="65">
        <v>8580</v>
      </c>
      <c r="O4389" s="65">
        <v>-692</v>
      </c>
      <c r="P4389" s="65">
        <v>-56127.875</v>
      </c>
      <c r="Q4389" s="65">
        <v>6311.2</v>
      </c>
      <c r="R4389" s="65">
        <v>10801.18</v>
      </c>
      <c r="S4389" s="65">
        <v>226.67000000000002</v>
      </c>
      <c r="T4389" s="65">
        <v>684.375</v>
      </c>
      <c r="U4389" s="65">
        <v>317.82</v>
      </c>
      <c r="V4389" s="65">
        <v>361.31999999999817</v>
      </c>
    </row>
    <row r="4390" spans="1:22" x14ac:dyDescent="0.25">
      <c r="A4390">
        <v>4374</v>
      </c>
      <c r="B4390" s="65">
        <v>39.42</v>
      </c>
      <c r="C4390" s="65">
        <v>308.38650000000001</v>
      </c>
      <c r="D4390" s="65">
        <v>14.2866</v>
      </c>
      <c r="E4390" s="65">
        <v>219.85249999999999</v>
      </c>
      <c r="F4390" s="65">
        <v>3260.3825000000002</v>
      </c>
      <c r="G4390" s="65">
        <v>2662.8119000000002</v>
      </c>
      <c r="H4390" s="65">
        <v>9326.0391</v>
      </c>
      <c r="I4390" s="65">
        <v>3311.7073</v>
      </c>
      <c r="J4390" s="65">
        <v>2572.1745000000001</v>
      </c>
      <c r="K4390" s="65">
        <v>3305.9250000000002</v>
      </c>
      <c r="L4390" s="65">
        <v>6930</v>
      </c>
      <c r="M4390" s="65">
        <v>20720.25</v>
      </c>
      <c r="N4390" s="65">
        <v>522.6</v>
      </c>
      <c r="O4390" s="65">
        <v>12975</v>
      </c>
      <c r="P4390" s="65">
        <v>-9186.75</v>
      </c>
      <c r="Q4390" s="65">
        <v>1698.1000000000001</v>
      </c>
      <c r="R4390" s="65">
        <v>19171.11</v>
      </c>
      <c r="S4390" s="65">
        <v>-13781.45</v>
      </c>
      <c r="T4390" s="65">
        <v>-1318.6949999999999</v>
      </c>
      <c r="U4390" s="65">
        <v>-2309.64</v>
      </c>
      <c r="V4390" s="65">
        <v>35420.525000000001</v>
      </c>
    </row>
    <row r="4391" spans="1:22" x14ac:dyDescent="0.25">
      <c r="A4391">
        <v>4375</v>
      </c>
      <c r="B4391" s="65">
        <v>40.08</v>
      </c>
      <c r="C4391" s="65">
        <v>324.85000000000002</v>
      </c>
      <c r="D4391" s="65">
        <v>14.46</v>
      </c>
      <c r="E4391" s="65">
        <v>216.41</v>
      </c>
      <c r="F4391" s="65">
        <v>3174.21</v>
      </c>
      <c r="G4391" s="65">
        <v>2725.43</v>
      </c>
      <c r="H4391" s="65">
        <v>9612.7999999999993</v>
      </c>
      <c r="I4391" s="65">
        <v>3223.4</v>
      </c>
      <c r="J4391" s="65">
        <v>2496.2800000000002</v>
      </c>
      <c r="K4391" s="65">
        <v>3248.48</v>
      </c>
      <c r="L4391" s="65">
        <v>2277.8000000000002</v>
      </c>
      <c r="M4391" s="65">
        <v>-3975.4500000000003</v>
      </c>
      <c r="N4391" s="65">
        <v>-6201</v>
      </c>
      <c r="O4391" s="65">
        <v>19863.800000000003</v>
      </c>
      <c r="P4391" s="65">
        <v>12355.55</v>
      </c>
      <c r="Q4391" s="65">
        <v>-10825.5</v>
      </c>
      <c r="R4391" s="65">
        <v>4833.1949999999997</v>
      </c>
      <c r="S4391" s="65">
        <v>-4950.88</v>
      </c>
      <c r="T4391" s="65">
        <v>10066.11</v>
      </c>
      <c r="U4391" s="65">
        <v>9179.5</v>
      </c>
      <c r="V4391" s="65">
        <v>32623.125000000004</v>
      </c>
    </row>
    <row r="4392" spans="1:22" x14ac:dyDescent="0.25">
      <c r="A4392">
        <v>4376</v>
      </c>
      <c r="B4392" s="65">
        <v>39.632599999999996</v>
      </c>
      <c r="C4392" s="65">
        <v>322.67059999999998</v>
      </c>
      <c r="D4392" s="65">
        <v>14.6038</v>
      </c>
      <c r="E4392" s="65">
        <v>231.80889999999999</v>
      </c>
      <c r="F4392" s="65">
        <v>3115.5421000000001</v>
      </c>
      <c r="G4392" s="65">
        <v>2719.1754000000001</v>
      </c>
      <c r="H4392" s="65">
        <v>9671.6312999999991</v>
      </c>
      <c r="I4392" s="65">
        <v>3214.1898000000001</v>
      </c>
      <c r="J4392" s="65">
        <v>2569.7736</v>
      </c>
      <c r="K4392" s="65">
        <v>3227.7811999999999</v>
      </c>
      <c r="L4392" s="65">
        <v>5441.8</v>
      </c>
      <c r="M4392" s="65">
        <v>-705.9</v>
      </c>
      <c r="N4392" s="65">
        <v>-11848.2</v>
      </c>
      <c r="O4392" s="65">
        <v>-10937.8</v>
      </c>
      <c r="P4392" s="65">
        <v>27023.350000000002</v>
      </c>
      <c r="Q4392" s="65">
        <v>-9574.6</v>
      </c>
      <c r="R4392" s="65">
        <v>1891.5</v>
      </c>
      <c r="S4392" s="65">
        <v>-4029.7</v>
      </c>
      <c r="T4392" s="65">
        <v>-958.56</v>
      </c>
      <c r="U4392" s="65">
        <v>13319.12</v>
      </c>
      <c r="V4392" s="65">
        <v>9621.0100000000039</v>
      </c>
    </row>
    <row r="4393" spans="1:22" x14ac:dyDescent="0.25">
      <c r="A4393">
        <v>4377</v>
      </c>
      <c r="B4393" s="65">
        <v>40</v>
      </c>
      <c r="C4393" s="65">
        <v>324.62</v>
      </c>
      <c r="D4393" s="65">
        <v>13.71</v>
      </c>
      <c r="E4393" s="65">
        <v>224.99</v>
      </c>
      <c r="F4393" s="65">
        <v>3471.18</v>
      </c>
      <c r="G4393" s="65">
        <v>2716.6</v>
      </c>
      <c r="H4393" s="65">
        <v>10067.35</v>
      </c>
      <c r="I4393" s="65">
        <v>3223.57</v>
      </c>
      <c r="J4393" s="65">
        <v>2530.19</v>
      </c>
      <c r="K4393" s="65">
        <v>3332.18</v>
      </c>
      <c r="L4393" s="65">
        <v>2872.7999999999997</v>
      </c>
      <c r="M4393" s="65">
        <v>-3629.7</v>
      </c>
      <c r="N4393" s="65">
        <v>22881.3</v>
      </c>
      <c r="O4393" s="65">
        <v>2697</v>
      </c>
      <c r="P4393" s="65">
        <v>-61885.424999999996</v>
      </c>
      <c r="Q4393" s="65">
        <v>-9060.24</v>
      </c>
      <c r="R4393" s="65">
        <v>-17894.665000000001</v>
      </c>
      <c r="S4393" s="65">
        <v>-4968.12</v>
      </c>
      <c r="T4393" s="65">
        <v>4979.5349999999999</v>
      </c>
      <c r="U4393" s="65">
        <v>-7560.96</v>
      </c>
      <c r="V4393" s="65">
        <v>-71568.474999999991</v>
      </c>
    </row>
    <row r="4394" spans="1:22" x14ac:dyDescent="0.25">
      <c r="A4394">
        <v>4378</v>
      </c>
      <c r="B4394" s="65">
        <v>41.787399999999998</v>
      </c>
      <c r="C4394" s="65">
        <v>325.61509999999998</v>
      </c>
      <c r="D4394" s="65">
        <v>14.1289</v>
      </c>
      <c r="E4394" s="65">
        <v>224.09800000000001</v>
      </c>
      <c r="F4394" s="65">
        <v>3251.2701000000002</v>
      </c>
      <c r="G4394" s="65">
        <v>2659.7165</v>
      </c>
      <c r="H4394" s="65">
        <v>10008.364299999999</v>
      </c>
      <c r="I4394" s="65">
        <v>3181.5072</v>
      </c>
      <c r="J4394" s="65">
        <v>2564.0023000000001</v>
      </c>
      <c r="K4394" s="65">
        <v>3368.4969000000001</v>
      </c>
      <c r="L4394" s="65">
        <v>-9641.7999999999993</v>
      </c>
      <c r="M4394" s="65">
        <v>-5122.6499999999996</v>
      </c>
      <c r="N4394" s="65">
        <v>6672.9</v>
      </c>
      <c r="O4394" s="65">
        <v>4484</v>
      </c>
      <c r="P4394" s="65">
        <v>-6908.65</v>
      </c>
      <c r="Q4394" s="65">
        <v>2317.1800000000003</v>
      </c>
      <c r="R4394" s="65">
        <v>-14945.150000000001</v>
      </c>
      <c r="S4394" s="65">
        <v>-761.43999999999994</v>
      </c>
      <c r="T4394" s="65">
        <v>-92.864999999999995</v>
      </c>
      <c r="U4394" s="65">
        <v>-14824.019999999999</v>
      </c>
      <c r="V4394" s="65">
        <v>-38822.494999999995</v>
      </c>
    </row>
    <row r="4395" spans="1:22" x14ac:dyDescent="0.25">
      <c r="A4395">
        <v>4379</v>
      </c>
      <c r="B4395" s="65">
        <v>40.86</v>
      </c>
      <c r="C4395" s="65">
        <v>326.32</v>
      </c>
      <c r="D4395" s="65">
        <v>14.3</v>
      </c>
      <c r="E4395" s="65">
        <v>223.8</v>
      </c>
      <c r="F4395" s="65">
        <v>3010.77</v>
      </c>
      <c r="G4395" s="65">
        <v>2774.38</v>
      </c>
      <c r="H4395" s="65">
        <v>10138.59</v>
      </c>
      <c r="I4395" s="65">
        <v>3200.59</v>
      </c>
      <c r="J4395" s="65">
        <v>2598.6999999999998</v>
      </c>
      <c r="K4395" s="65">
        <v>3275.99</v>
      </c>
      <c r="L4395" s="65">
        <v>-3149.3</v>
      </c>
      <c r="M4395" s="65">
        <v>-6173.7</v>
      </c>
      <c r="N4395" s="65">
        <v>156</v>
      </c>
      <c r="O4395" s="65">
        <v>5088.8</v>
      </c>
      <c r="P4395" s="65">
        <v>53215.224999999999</v>
      </c>
      <c r="Q4395" s="65">
        <v>-20615.5</v>
      </c>
      <c r="R4395" s="65">
        <v>-21456.25</v>
      </c>
      <c r="S4395" s="65">
        <v>-2669.23</v>
      </c>
      <c r="T4395" s="65">
        <v>-5297.3850000000002</v>
      </c>
      <c r="U4395" s="65">
        <v>3676.46</v>
      </c>
      <c r="V4395" s="65">
        <v>2775.1200000000017</v>
      </c>
    </row>
    <row r="4396" spans="1:22" x14ac:dyDescent="0.25">
      <c r="A4396">
        <v>4380</v>
      </c>
      <c r="B4396" s="65">
        <v>40.547699999999999</v>
      </c>
      <c r="C4396" s="65">
        <v>313.98869999999999</v>
      </c>
      <c r="D4396" s="65">
        <v>14.208600000000001</v>
      </c>
      <c r="E4396" s="65">
        <v>228.39930000000001</v>
      </c>
      <c r="F4396" s="65">
        <v>3301.2840999999999</v>
      </c>
      <c r="G4396" s="65">
        <v>2648.4632000000001</v>
      </c>
      <c r="H4396" s="65">
        <v>9552.7019999999993</v>
      </c>
      <c r="I4396" s="65">
        <v>3143.4405000000002</v>
      </c>
      <c r="J4396" s="65">
        <v>2598.7759000000001</v>
      </c>
      <c r="K4396" s="65">
        <v>3273.6385</v>
      </c>
      <c r="L4396" s="65">
        <v>-963.9</v>
      </c>
      <c r="M4396" s="65">
        <v>12316.949999999999</v>
      </c>
      <c r="N4396" s="65">
        <v>3564.6</v>
      </c>
      <c r="O4396" s="65">
        <v>-4118.5999999999995</v>
      </c>
      <c r="P4396" s="65">
        <v>-19412.150000000001</v>
      </c>
      <c r="Q4396" s="65">
        <v>4567.84</v>
      </c>
      <c r="R4396" s="65">
        <v>7837.9650000000001</v>
      </c>
      <c r="S4396" s="65">
        <v>3045.23</v>
      </c>
      <c r="T4396" s="65">
        <v>-5308.9049999999997</v>
      </c>
      <c r="U4396" s="65">
        <v>4147.66</v>
      </c>
      <c r="V4396" s="65">
        <v>5676.6899999999978</v>
      </c>
    </row>
    <row r="4397" spans="1:22" x14ac:dyDescent="0.25">
      <c r="A4397">
        <v>4381</v>
      </c>
      <c r="B4397" s="65">
        <v>39.229999999999997</v>
      </c>
      <c r="C4397" s="65">
        <v>330.77</v>
      </c>
      <c r="D4397" s="65">
        <v>14.59</v>
      </c>
      <c r="E4397" s="65">
        <v>228.15</v>
      </c>
      <c r="F4397" s="65">
        <v>3089.95</v>
      </c>
      <c r="G4397" s="65">
        <v>2663.67</v>
      </c>
      <c r="H4397" s="65">
        <v>9661.8799999999992</v>
      </c>
      <c r="I4397" s="65">
        <v>3164.73</v>
      </c>
      <c r="J4397" s="65">
        <v>2540.46</v>
      </c>
      <c r="K4397" s="65">
        <v>3298.07</v>
      </c>
      <c r="L4397" s="65">
        <v>8262.0999999999985</v>
      </c>
      <c r="M4397" s="65">
        <v>-12854.85</v>
      </c>
      <c r="N4397" s="65">
        <v>-11216.400000000001</v>
      </c>
      <c r="O4397" s="65">
        <v>-3621.6</v>
      </c>
      <c r="P4397" s="65">
        <v>33422</v>
      </c>
      <c r="Q4397" s="65">
        <v>1526.26</v>
      </c>
      <c r="R4397" s="65">
        <v>2379.25</v>
      </c>
      <c r="S4397" s="65">
        <v>916.32999999999993</v>
      </c>
      <c r="T4397" s="65">
        <v>3437.835</v>
      </c>
      <c r="U4397" s="65">
        <v>-737.68000000000006</v>
      </c>
      <c r="V4397" s="65">
        <v>21513.244999999995</v>
      </c>
    </row>
    <row r="4398" spans="1:22" x14ac:dyDescent="0.25">
      <c r="A4398">
        <v>4382</v>
      </c>
      <c r="B4398" s="65">
        <v>40.313400000000001</v>
      </c>
      <c r="C4398" s="65">
        <v>322.8159</v>
      </c>
      <c r="D4398" s="65">
        <v>14.5854</v>
      </c>
      <c r="E4398" s="65">
        <v>214.76939999999999</v>
      </c>
      <c r="F4398" s="65">
        <v>3268.3128000000002</v>
      </c>
      <c r="G4398" s="65">
        <v>2619.7842000000001</v>
      </c>
      <c r="H4398" s="65">
        <v>9412.3246999999992</v>
      </c>
      <c r="I4398" s="65">
        <v>3152.9555999999998</v>
      </c>
      <c r="J4398" s="65">
        <v>2578.2851999999998</v>
      </c>
      <c r="K4398" s="65">
        <v>3285.7923000000001</v>
      </c>
      <c r="L4398" s="65">
        <v>676.2</v>
      </c>
      <c r="M4398" s="65">
        <v>-923.85</v>
      </c>
      <c r="N4398" s="65">
        <v>-11130.6</v>
      </c>
      <c r="O4398" s="65">
        <v>23141.200000000001</v>
      </c>
      <c r="P4398" s="65">
        <v>-11169.325000000001</v>
      </c>
      <c r="Q4398" s="65">
        <v>10303.64</v>
      </c>
      <c r="R4398" s="65">
        <v>14856.83</v>
      </c>
      <c r="S4398" s="65">
        <v>2093.7200000000003</v>
      </c>
      <c r="T4398" s="65">
        <v>-2235.2999999999997</v>
      </c>
      <c r="U4398" s="65">
        <v>1716.9</v>
      </c>
      <c r="V4398" s="65">
        <v>27329.415000000005</v>
      </c>
    </row>
    <row r="4399" spans="1:22" x14ac:dyDescent="0.25">
      <c r="A4399">
        <v>4383</v>
      </c>
      <c r="B4399" s="65">
        <v>40.909999999999997</v>
      </c>
      <c r="C4399" s="65">
        <v>326.67</v>
      </c>
      <c r="D4399" s="65">
        <v>14.34</v>
      </c>
      <c r="E4399" s="65">
        <v>235.54</v>
      </c>
      <c r="F4399" s="65">
        <v>3218.97</v>
      </c>
      <c r="G4399" s="65">
        <v>2629.79</v>
      </c>
      <c r="H4399" s="65">
        <v>9622.91</v>
      </c>
      <c r="I4399" s="65">
        <v>3074.75</v>
      </c>
      <c r="J4399" s="65">
        <v>2560.16</v>
      </c>
      <c r="K4399" s="65">
        <v>3234.05</v>
      </c>
      <c r="L4399" s="65">
        <v>-3532.9</v>
      </c>
      <c r="M4399" s="65">
        <v>-6697.65</v>
      </c>
      <c r="N4399" s="65">
        <v>-1407.9</v>
      </c>
      <c r="O4399" s="65">
        <v>-18396.599999999999</v>
      </c>
      <c r="P4399" s="65">
        <v>1165.2</v>
      </c>
      <c r="Q4399" s="65">
        <v>8301.5</v>
      </c>
      <c r="R4399" s="65">
        <v>4327.49</v>
      </c>
      <c r="S4399" s="65">
        <v>9914.130000000001</v>
      </c>
      <c r="T4399" s="65">
        <v>483.87</v>
      </c>
      <c r="U4399" s="65">
        <v>12065.74</v>
      </c>
      <c r="V4399" s="65">
        <v>6222.8800000000056</v>
      </c>
    </row>
    <row r="4400" spans="1:22" x14ac:dyDescent="0.25">
      <c r="A4400">
        <v>4384</v>
      </c>
      <c r="B4400" s="65">
        <v>39.662599999999998</v>
      </c>
      <c r="C4400" s="65">
        <v>325.78219999999999</v>
      </c>
      <c r="D4400" s="65">
        <v>14.208</v>
      </c>
      <c r="E4400" s="65">
        <v>227.50280000000001</v>
      </c>
      <c r="F4400" s="65">
        <v>3286.5169000000001</v>
      </c>
      <c r="G4400" s="65">
        <v>2639.3721999999998</v>
      </c>
      <c r="H4400" s="65">
        <v>9880.0213999999996</v>
      </c>
      <c r="I4400" s="65">
        <v>3182.2575999999999</v>
      </c>
      <c r="J4400" s="65">
        <v>2614.4738000000002</v>
      </c>
      <c r="K4400" s="65">
        <v>3275.7804000000001</v>
      </c>
      <c r="L4400" s="65">
        <v>5231.7999999999993</v>
      </c>
      <c r="M4400" s="65">
        <v>-5373.3</v>
      </c>
      <c r="N4400" s="65">
        <v>3588</v>
      </c>
      <c r="O4400" s="65">
        <v>-2325.6</v>
      </c>
      <c r="P4400" s="65">
        <v>-15720.35</v>
      </c>
      <c r="Q4400" s="65">
        <v>6386.04</v>
      </c>
      <c r="R4400" s="65">
        <v>-8528.005000000001</v>
      </c>
      <c r="S4400" s="65">
        <v>-836.48</v>
      </c>
      <c r="T4400" s="65">
        <v>-7663.59</v>
      </c>
      <c r="U4400" s="65">
        <v>3719.2799999999997</v>
      </c>
      <c r="V4400" s="65">
        <v>-21522.205000000002</v>
      </c>
    </row>
    <row r="4401" spans="1:22" x14ac:dyDescent="0.25">
      <c r="A4401">
        <v>4385</v>
      </c>
      <c r="B4401" s="65">
        <v>39.82</v>
      </c>
      <c r="C4401" s="65">
        <v>328.21</v>
      </c>
      <c r="D4401" s="65">
        <v>13.89</v>
      </c>
      <c r="E4401" s="65">
        <v>224.97</v>
      </c>
      <c r="F4401" s="65">
        <v>3266.42</v>
      </c>
      <c r="G4401" s="65">
        <v>2630.22</v>
      </c>
      <c r="H4401" s="65">
        <v>10011.09</v>
      </c>
      <c r="I4401" s="65">
        <v>3189.7</v>
      </c>
      <c r="J4401" s="65">
        <v>2542.9299999999998</v>
      </c>
      <c r="K4401" s="65">
        <v>3292.36</v>
      </c>
      <c r="L4401" s="65">
        <v>4109.7</v>
      </c>
      <c r="M4401" s="65">
        <v>-9009.75</v>
      </c>
      <c r="N4401" s="65">
        <v>15822.300000000001</v>
      </c>
      <c r="O4401" s="65">
        <v>2738.6</v>
      </c>
      <c r="P4401" s="65">
        <v>-10694.9</v>
      </c>
      <c r="Q4401" s="65">
        <v>8215.74</v>
      </c>
      <c r="R4401" s="65">
        <v>-15081.22</v>
      </c>
      <c r="S4401" s="65">
        <v>-1580.51</v>
      </c>
      <c r="T4401" s="65">
        <v>3068.4749999999999</v>
      </c>
      <c r="U4401" s="65">
        <v>402.71999999999997</v>
      </c>
      <c r="V4401" s="65">
        <v>-2008.8449999999991</v>
      </c>
    </row>
    <row r="4402" spans="1:22" x14ac:dyDescent="0.25">
      <c r="A4402">
        <v>4386</v>
      </c>
      <c r="B4402" s="65">
        <v>42.104900000000001</v>
      </c>
      <c r="C4402" s="65">
        <v>326.98860000000002</v>
      </c>
      <c r="D4402" s="65">
        <v>14.2874</v>
      </c>
      <c r="E4402" s="65">
        <v>231.61420000000001</v>
      </c>
      <c r="F4402" s="65">
        <v>3230.2444999999998</v>
      </c>
      <c r="G4402" s="65">
        <v>2630.1347000000001</v>
      </c>
      <c r="H4402" s="65">
        <v>9356.8089999999993</v>
      </c>
      <c r="I4402" s="65">
        <v>3106.7026999999998</v>
      </c>
      <c r="J4402" s="65">
        <v>2613.2310000000002</v>
      </c>
      <c r="K4402" s="65">
        <v>3288.9023999999999</v>
      </c>
      <c r="L4402" s="65">
        <v>-11864.300000000001</v>
      </c>
      <c r="M4402" s="65">
        <v>-7182.9</v>
      </c>
      <c r="N4402" s="65">
        <v>491.4</v>
      </c>
      <c r="O4402" s="65">
        <v>-10548.400000000001</v>
      </c>
      <c r="P4402" s="65">
        <v>-1652.25</v>
      </c>
      <c r="Q4402" s="65">
        <v>8233.5400000000009</v>
      </c>
      <c r="R4402" s="65">
        <v>17632.615000000002</v>
      </c>
      <c r="S4402" s="65">
        <v>6719.01</v>
      </c>
      <c r="T4402" s="65">
        <v>-7477.17</v>
      </c>
      <c r="U4402" s="65">
        <v>1094.8800000000001</v>
      </c>
      <c r="V4402" s="65">
        <v>-4553.574999999998</v>
      </c>
    </row>
    <row r="4403" spans="1:22" x14ac:dyDescent="0.25">
      <c r="A4403">
        <v>4387</v>
      </c>
      <c r="B4403" s="65">
        <v>39.65</v>
      </c>
      <c r="C4403" s="65">
        <v>315.82</v>
      </c>
      <c r="D4403" s="65">
        <v>14.22</v>
      </c>
      <c r="E4403" s="65">
        <v>225.82</v>
      </c>
      <c r="F4403" s="65">
        <v>3303.17</v>
      </c>
      <c r="G4403" s="65">
        <v>2657.6</v>
      </c>
      <c r="H4403" s="65">
        <v>9658.16</v>
      </c>
      <c r="I4403" s="65">
        <v>3095.47</v>
      </c>
      <c r="J4403" s="65">
        <v>2599.46</v>
      </c>
      <c r="K4403" s="65">
        <v>3286.36</v>
      </c>
      <c r="L4403" s="65">
        <v>5350.0999999999995</v>
      </c>
      <c r="M4403" s="65">
        <v>9576</v>
      </c>
      <c r="N4403" s="65">
        <v>3073.2</v>
      </c>
      <c r="O4403" s="65">
        <v>1033</v>
      </c>
      <c r="P4403" s="65">
        <v>-19883.325000000001</v>
      </c>
      <c r="Q4403" s="65">
        <v>2740.7599999999998</v>
      </c>
      <c r="R4403" s="65">
        <v>2565.2599999999998</v>
      </c>
      <c r="S4403" s="65">
        <v>7842.54</v>
      </c>
      <c r="T4403" s="65">
        <v>-5411.5050000000001</v>
      </c>
      <c r="U4403" s="65">
        <v>1602.42</v>
      </c>
      <c r="V4403" s="65">
        <v>8488.4499999999971</v>
      </c>
    </row>
    <row r="4404" spans="1:22" x14ac:dyDescent="0.25">
      <c r="A4404">
        <v>4388</v>
      </c>
      <c r="B4404" s="65">
        <v>40.4467</v>
      </c>
      <c r="C4404" s="65">
        <v>320.02010000000001</v>
      </c>
      <c r="D4404" s="65">
        <v>14.4823</v>
      </c>
      <c r="E4404" s="65">
        <v>224.62219999999999</v>
      </c>
      <c r="F4404" s="65">
        <v>3212.7557999999999</v>
      </c>
      <c r="G4404" s="65">
        <v>2688.2112999999999</v>
      </c>
      <c r="H4404" s="65">
        <v>9458.2266999999993</v>
      </c>
      <c r="I4404" s="65">
        <v>3136.3461000000002</v>
      </c>
      <c r="J4404" s="65">
        <v>2595.2040999999999</v>
      </c>
      <c r="K4404" s="65">
        <v>3304.4294</v>
      </c>
      <c r="L4404" s="65">
        <v>-256.90000000000003</v>
      </c>
      <c r="M4404" s="65">
        <v>3269.85</v>
      </c>
      <c r="N4404" s="65">
        <v>-7109.7</v>
      </c>
      <c r="O4404" s="65">
        <v>3435.6</v>
      </c>
      <c r="P4404" s="65">
        <v>2719.9249999999997</v>
      </c>
      <c r="Q4404" s="65">
        <v>-3381.7799999999997</v>
      </c>
      <c r="R4404" s="65">
        <v>12561.73</v>
      </c>
      <c r="S4404" s="65">
        <v>3754.67</v>
      </c>
      <c r="T4404" s="65">
        <v>-4773.1350000000002</v>
      </c>
      <c r="U4404" s="65">
        <v>-2010.52</v>
      </c>
      <c r="V4404" s="65">
        <v>8209.739999999998</v>
      </c>
    </row>
    <row r="4405" spans="1:22" x14ac:dyDescent="0.25">
      <c r="A4405">
        <v>4389</v>
      </c>
      <c r="B4405" s="65">
        <v>41.06</v>
      </c>
      <c r="C4405" s="65">
        <v>325.31</v>
      </c>
      <c r="D4405" s="65">
        <v>14.13</v>
      </c>
      <c r="E4405" s="65">
        <v>225.7</v>
      </c>
      <c r="F4405" s="65">
        <v>3256.05</v>
      </c>
      <c r="G4405" s="65">
        <v>2659.66</v>
      </c>
      <c r="H4405" s="65">
        <v>9464.9699999999993</v>
      </c>
      <c r="I4405" s="65">
        <v>3205.26</v>
      </c>
      <c r="J4405" s="65">
        <v>2647.73</v>
      </c>
      <c r="K4405" s="65">
        <v>3268.84</v>
      </c>
      <c r="L4405" s="65">
        <v>-4584.3</v>
      </c>
      <c r="M4405" s="65">
        <v>-4671.8999999999996</v>
      </c>
      <c r="N4405" s="65">
        <v>6528.5999999999995</v>
      </c>
      <c r="O4405" s="65">
        <v>1273.2</v>
      </c>
      <c r="P4405" s="65">
        <v>-8103.4000000000005</v>
      </c>
      <c r="Q4405" s="65">
        <v>2328.84</v>
      </c>
      <c r="R4405" s="65">
        <v>12224.325000000001</v>
      </c>
      <c r="S4405" s="65">
        <v>-3137.2</v>
      </c>
      <c r="T4405" s="65">
        <v>-12652.184999999999</v>
      </c>
      <c r="U4405" s="65">
        <v>5108.22</v>
      </c>
      <c r="V4405" s="65">
        <v>-5685.8</v>
      </c>
    </row>
    <row r="4406" spans="1:22" x14ac:dyDescent="0.25">
      <c r="A4406">
        <v>4390</v>
      </c>
      <c r="B4406" s="65">
        <v>40.589799999999997</v>
      </c>
      <c r="C4406" s="65">
        <v>327.20409999999998</v>
      </c>
      <c r="D4406" s="65">
        <v>14.6791</v>
      </c>
      <c r="E4406" s="65">
        <v>229.7946</v>
      </c>
      <c r="F4406" s="65">
        <v>3158.7809999999999</v>
      </c>
      <c r="G4406" s="65">
        <v>2695.7013999999999</v>
      </c>
      <c r="H4406" s="65">
        <v>10047.9753</v>
      </c>
      <c r="I4406" s="65">
        <v>3149.0127000000002</v>
      </c>
      <c r="J4406" s="65">
        <v>2588.3980999999999</v>
      </c>
      <c r="K4406" s="65">
        <v>3284.1509000000001</v>
      </c>
      <c r="L4406" s="65">
        <v>-1258.5999999999999</v>
      </c>
      <c r="M4406" s="65">
        <v>-7506.1500000000005</v>
      </c>
      <c r="N4406" s="65">
        <v>-14784.9</v>
      </c>
      <c r="O4406" s="65">
        <v>-6909.2</v>
      </c>
      <c r="P4406" s="65">
        <v>16213.625</v>
      </c>
      <c r="Q4406" s="65">
        <v>-4879.8</v>
      </c>
      <c r="R4406" s="65">
        <v>-16925.7</v>
      </c>
      <c r="S4406" s="65">
        <v>2488.0099999999998</v>
      </c>
      <c r="T4406" s="65">
        <v>-3752.2350000000001</v>
      </c>
      <c r="U4406" s="65">
        <v>2045.1799999999998</v>
      </c>
      <c r="V4406" s="65">
        <v>-35269.770000000004</v>
      </c>
    </row>
    <row r="4407" spans="1:22" x14ac:dyDescent="0.25">
      <c r="A4407">
        <v>4391</v>
      </c>
      <c r="B4407" s="65">
        <v>42.6</v>
      </c>
      <c r="C4407" s="65">
        <v>324.14</v>
      </c>
      <c r="D4407" s="65">
        <v>14.13</v>
      </c>
      <c r="E4407" s="65">
        <v>226.3</v>
      </c>
      <c r="F4407" s="65">
        <v>3314.34</v>
      </c>
      <c r="G4407" s="65">
        <v>2692.91</v>
      </c>
      <c r="H4407" s="65">
        <v>9879.1299999999992</v>
      </c>
      <c r="I4407" s="65">
        <v>3145.85</v>
      </c>
      <c r="J4407" s="65">
        <v>2563.7399999999998</v>
      </c>
      <c r="K4407" s="65">
        <v>3307.4</v>
      </c>
      <c r="L4407" s="65">
        <v>-15296.4</v>
      </c>
      <c r="M4407" s="65">
        <v>-2909.85</v>
      </c>
      <c r="N4407" s="65">
        <v>6610.5000000000009</v>
      </c>
      <c r="O4407" s="65">
        <v>76</v>
      </c>
      <c r="P4407" s="65">
        <v>-22676.575000000001</v>
      </c>
      <c r="Q4407" s="65">
        <v>-4322.3599999999997</v>
      </c>
      <c r="R4407" s="65">
        <v>-8483.57</v>
      </c>
      <c r="S4407" s="65">
        <v>2803.98</v>
      </c>
      <c r="T4407" s="65">
        <v>-53.34</v>
      </c>
      <c r="U4407" s="65">
        <v>-2605.6</v>
      </c>
      <c r="V4407" s="65">
        <v>-46857.214999999989</v>
      </c>
    </row>
    <row r="4408" spans="1:22" x14ac:dyDescent="0.25">
      <c r="A4408">
        <v>4392</v>
      </c>
      <c r="B4408" s="65">
        <v>40.305399999999999</v>
      </c>
      <c r="C4408" s="65">
        <v>327.5523</v>
      </c>
      <c r="D4408" s="65">
        <v>14.233700000000001</v>
      </c>
      <c r="E4408" s="65">
        <v>220.95930000000001</v>
      </c>
      <c r="F4408" s="65">
        <v>3288.4816999999998</v>
      </c>
      <c r="G4408" s="65">
        <v>2704.5533</v>
      </c>
      <c r="H4408" s="65">
        <v>10282.840399999999</v>
      </c>
      <c r="I4408" s="65">
        <v>3099.4872</v>
      </c>
      <c r="J4408" s="65">
        <v>2550.4475000000002</v>
      </c>
      <c r="K4408" s="65">
        <v>3281.1217000000001</v>
      </c>
      <c r="L4408" s="65">
        <v>732.2</v>
      </c>
      <c r="M4408" s="65">
        <v>-8028.45</v>
      </c>
      <c r="N4408" s="65">
        <v>2585.6999999999998</v>
      </c>
      <c r="O4408" s="65">
        <v>10761.4</v>
      </c>
      <c r="P4408" s="65">
        <v>-16211.55</v>
      </c>
      <c r="Q4408" s="65">
        <v>-6650.18</v>
      </c>
      <c r="R4408" s="65">
        <v>-28668.954999999998</v>
      </c>
      <c r="S4408" s="65">
        <v>7440.56</v>
      </c>
      <c r="T4408" s="65">
        <v>1940.355</v>
      </c>
      <c r="U4408" s="65">
        <v>2651.02</v>
      </c>
      <c r="V4408" s="65">
        <v>-33447.9</v>
      </c>
    </row>
    <row r="4409" spans="1:22" x14ac:dyDescent="0.25">
      <c r="A4409">
        <v>4393</v>
      </c>
      <c r="B4409" s="65">
        <v>40.33</v>
      </c>
      <c r="C4409" s="65">
        <v>328.86</v>
      </c>
      <c r="D4409" s="65">
        <v>14.11</v>
      </c>
      <c r="E4409" s="65">
        <v>233.86</v>
      </c>
      <c r="F4409" s="65">
        <v>3224.36</v>
      </c>
      <c r="G4409" s="65">
        <v>2749.16</v>
      </c>
      <c r="H4409" s="65">
        <v>9533.0499999999993</v>
      </c>
      <c r="I4409" s="65">
        <v>3199.79</v>
      </c>
      <c r="J4409" s="65">
        <v>2590.75</v>
      </c>
      <c r="K4409" s="65">
        <v>3290.23</v>
      </c>
      <c r="L4409" s="65">
        <v>529.20000000000005</v>
      </c>
      <c r="M4409" s="65">
        <v>-9993.75</v>
      </c>
      <c r="N4409" s="65">
        <v>7371</v>
      </c>
      <c r="O4409" s="65">
        <v>-15046.8</v>
      </c>
      <c r="P4409" s="65">
        <v>-182.22499999999999</v>
      </c>
      <c r="Q4409" s="65">
        <v>-15570.599999999999</v>
      </c>
      <c r="R4409" s="65">
        <v>8820.375</v>
      </c>
      <c r="S4409" s="65">
        <v>-2589.38</v>
      </c>
      <c r="T4409" s="65">
        <v>-4105.6499999999996</v>
      </c>
      <c r="U4409" s="65">
        <v>829.9799999999999</v>
      </c>
      <c r="V4409" s="65">
        <v>-29937.849999999995</v>
      </c>
    </row>
    <row r="4410" spans="1:22" x14ac:dyDescent="0.25">
      <c r="A4410">
        <v>4394</v>
      </c>
      <c r="B4410" s="65">
        <v>40.910499999999999</v>
      </c>
      <c r="C4410" s="65">
        <v>327.04880000000003</v>
      </c>
      <c r="D4410" s="65">
        <v>14.4382</v>
      </c>
      <c r="E4410" s="65">
        <v>230.6302</v>
      </c>
      <c r="F4410" s="65">
        <v>3275.5805999999998</v>
      </c>
      <c r="G4410" s="65">
        <v>2640.3595</v>
      </c>
      <c r="H4410" s="65">
        <v>9811.1877999999997</v>
      </c>
      <c r="I4410" s="65">
        <v>3163.8793999999998</v>
      </c>
      <c r="J4410" s="65">
        <v>2532.7044999999998</v>
      </c>
      <c r="K4410" s="65">
        <v>3292.3941</v>
      </c>
      <c r="L4410" s="65">
        <v>-3503.4999999999995</v>
      </c>
      <c r="M4410" s="65">
        <v>-7273.2</v>
      </c>
      <c r="N4410" s="65">
        <v>-5389.7999999999993</v>
      </c>
      <c r="O4410" s="65">
        <v>-8580.4</v>
      </c>
      <c r="P4410" s="65">
        <v>-12986.275</v>
      </c>
      <c r="Q4410" s="65">
        <v>6188.58</v>
      </c>
      <c r="R4410" s="65">
        <v>-5086.3249999999998</v>
      </c>
      <c r="S4410" s="65">
        <v>1001.34</v>
      </c>
      <c r="T4410" s="65">
        <v>4601.8050000000003</v>
      </c>
      <c r="U4410" s="65">
        <v>396.53999999999996</v>
      </c>
      <c r="V4410" s="65">
        <v>-30631.234999999993</v>
      </c>
    </row>
    <row r="4411" spans="1:22" x14ac:dyDescent="0.25">
      <c r="A4411">
        <v>4395</v>
      </c>
      <c r="B4411" s="65">
        <v>42.17</v>
      </c>
      <c r="C4411" s="65">
        <v>328.74</v>
      </c>
      <c r="D4411" s="65">
        <v>14.3</v>
      </c>
      <c r="E4411" s="65">
        <v>231.69</v>
      </c>
      <c r="F4411" s="65">
        <v>3373.74</v>
      </c>
      <c r="G4411" s="65">
        <v>2669.02</v>
      </c>
      <c r="H4411" s="65">
        <v>9686.8799999999992</v>
      </c>
      <c r="I4411" s="65">
        <v>3231.94</v>
      </c>
      <c r="J4411" s="65">
        <v>2583.92</v>
      </c>
      <c r="K4411" s="65">
        <v>3269.73</v>
      </c>
      <c r="L4411" s="65">
        <v>-12350.8</v>
      </c>
      <c r="M4411" s="65">
        <v>-9816.2999999999993</v>
      </c>
      <c r="N4411" s="65">
        <v>-85.800000000000011</v>
      </c>
      <c r="O4411" s="65">
        <v>-10690</v>
      </c>
      <c r="P4411" s="65">
        <v>-37526.024999999994</v>
      </c>
      <c r="Q4411" s="65">
        <v>456.84</v>
      </c>
      <c r="R4411" s="65">
        <v>1129.03</v>
      </c>
      <c r="S4411" s="65">
        <v>-5804.53</v>
      </c>
      <c r="T4411" s="65">
        <v>-3080.3549999999996</v>
      </c>
      <c r="U4411" s="65">
        <v>4928.74</v>
      </c>
      <c r="V4411" s="65">
        <v>-72839.199999999983</v>
      </c>
    </row>
    <row r="4412" spans="1:22" x14ac:dyDescent="0.25">
      <c r="A4412">
        <v>4396</v>
      </c>
      <c r="B4412" s="65">
        <v>39.426200000000001</v>
      </c>
      <c r="C4412" s="65">
        <v>319.98360000000002</v>
      </c>
      <c r="D4412" s="65">
        <v>13.8947</v>
      </c>
      <c r="E4412" s="65">
        <v>221.46199999999999</v>
      </c>
      <c r="F4412" s="65">
        <v>3096.1354999999999</v>
      </c>
      <c r="G4412" s="65">
        <v>2647.9114</v>
      </c>
      <c r="H4412" s="65">
        <v>9880.6686000000009</v>
      </c>
      <c r="I4412" s="65">
        <v>3173.5913</v>
      </c>
      <c r="J4412" s="65">
        <v>2591.2757999999999</v>
      </c>
      <c r="K4412" s="65">
        <v>3290.9405000000002</v>
      </c>
      <c r="L4412" s="65">
        <v>6886.6</v>
      </c>
      <c r="M4412" s="65">
        <v>3324.6000000000004</v>
      </c>
      <c r="N4412" s="65">
        <v>15806.699999999999</v>
      </c>
      <c r="O4412" s="65">
        <v>9756</v>
      </c>
      <c r="P4412" s="65">
        <v>31875</v>
      </c>
      <c r="Q4412" s="65">
        <v>4678.2</v>
      </c>
      <c r="R4412" s="65">
        <v>-8560.3649999999998</v>
      </c>
      <c r="S4412" s="65">
        <v>30.15</v>
      </c>
      <c r="T4412" s="65">
        <v>-4183.8900000000003</v>
      </c>
      <c r="U4412" s="65">
        <v>687.26</v>
      </c>
      <c r="V4412" s="65">
        <v>60300.254999999997</v>
      </c>
    </row>
    <row r="4413" spans="1:22" x14ac:dyDescent="0.25">
      <c r="A4413">
        <v>4397</v>
      </c>
      <c r="B4413" s="65">
        <v>41.56</v>
      </c>
      <c r="C4413" s="65">
        <v>319.81</v>
      </c>
      <c r="D4413" s="65">
        <v>14.34</v>
      </c>
      <c r="E4413" s="65">
        <v>232.83</v>
      </c>
      <c r="F4413" s="65">
        <v>3332.86</v>
      </c>
      <c r="G4413" s="65">
        <v>2641.16</v>
      </c>
      <c r="H4413" s="65">
        <v>9776.49</v>
      </c>
      <c r="I4413" s="65">
        <v>3190.98</v>
      </c>
      <c r="J4413" s="65">
        <v>2523.14</v>
      </c>
      <c r="K4413" s="65">
        <v>3390.8</v>
      </c>
      <c r="L4413" s="65">
        <v>-8045.8</v>
      </c>
      <c r="M4413" s="65">
        <v>3585.7499999999995</v>
      </c>
      <c r="N4413" s="65">
        <v>-1489.8</v>
      </c>
      <c r="O4413" s="65">
        <v>-12981.6</v>
      </c>
      <c r="P4413" s="65">
        <v>-27305.95</v>
      </c>
      <c r="Q4413" s="65">
        <v>6029.42</v>
      </c>
      <c r="R4413" s="65">
        <v>-3351.33</v>
      </c>
      <c r="S4413" s="65">
        <v>-1708.4099999999999</v>
      </c>
      <c r="T4413" s="65">
        <v>6035.8950000000004</v>
      </c>
      <c r="U4413" s="65">
        <v>-19284</v>
      </c>
      <c r="V4413" s="65">
        <v>-58515.824999999997</v>
      </c>
    </row>
    <row r="4414" spans="1:22" x14ac:dyDescent="0.25">
      <c r="A4414">
        <v>4398</v>
      </c>
      <c r="B4414" s="65">
        <v>39.327599999999997</v>
      </c>
      <c r="C4414" s="65">
        <v>316.72829999999999</v>
      </c>
      <c r="D4414" s="65">
        <v>14.3255</v>
      </c>
      <c r="E4414" s="65">
        <v>225.01830000000001</v>
      </c>
      <c r="F4414" s="65">
        <v>3418.2754</v>
      </c>
      <c r="G4414" s="65">
        <v>2728.2231999999999</v>
      </c>
      <c r="H4414" s="65">
        <v>9531.9668000000001</v>
      </c>
      <c r="I4414" s="65">
        <v>3164.4960000000001</v>
      </c>
      <c r="J4414" s="65">
        <v>2530.9076</v>
      </c>
      <c r="K4414" s="65">
        <v>3280.1477</v>
      </c>
      <c r="L4414" s="65">
        <v>7576.8</v>
      </c>
      <c r="M4414" s="65">
        <v>8207.5500000000011</v>
      </c>
      <c r="N4414" s="65">
        <v>-994.49999999999989</v>
      </c>
      <c r="O4414" s="65">
        <v>2643.4</v>
      </c>
      <c r="P4414" s="65">
        <v>-48659.975000000006</v>
      </c>
      <c r="Q4414" s="65">
        <v>-11384.16</v>
      </c>
      <c r="R4414" s="65">
        <v>8874.7249999999985</v>
      </c>
      <c r="S4414" s="65">
        <v>939.68000000000006</v>
      </c>
      <c r="T4414" s="65">
        <v>4871.34</v>
      </c>
      <c r="U4414" s="65">
        <v>2845.82</v>
      </c>
      <c r="V4414" s="65">
        <v>-25079.320000000003</v>
      </c>
    </row>
    <row r="4415" spans="1:22" x14ac:dyDescent="0.25">
      <c r="A4415">
        <v>4399</v>
      </c>
      <c r="B4415" s="65">
        <v>40.06</v>
      </c>
      <c r="C4415" s="65">
        <v>320.5</v>
      </c>
      <c r="D4415" s="65">
        <v>14.15</v>
      </c>
      <c r="E4415" s="65">
        <v>231.41</v>
      </c>
      <c r="F4415" s="65">
        <v>2988.94</v>
      </c>
      <c r="G4415" s="65">
        <v>2629.14</v>
      </c>
      <c r="H4415" s="65">
        <v>9922.9599999999991</v>
      </c>
      <c r="I4415" s="65">
        <v>3185.51</v>
      </c>
      <c r="J4415" s="65">
        <v>2562.41</v>
      </c>
      <c r="K4415" s="65">
        <v>3301.25</v>
      </c>
      <c r="L4415" s="65">
        <v>2445.1</v>
      </c>
      <c r="M4415" s="65">
        <v>2542.8000000000002</v>
      </c>
      <c r="N4415" s="65">
        <v>5967</v>
      </c>
      <c r="O4415" s="65">
        <v>-10140.800000000001</v>
      </c>
      <c r="P4415" s="65">
        <v>58673.125</v>
      </c>
      <c r="Q4415" s="65">
        <v>8432.74</v>
      </c>
      <c r="R4415" s="65">
        <v>-10674.935000000001</v>
      </c>
      <c r="S4415" s="65">
        <v>-1162.03</v>
      </c>
      <c r="T4415" s="65">
        <v>146.11500000000001</v>
      </c>
      <c r="U4415" s="65">
        <v>-1374.68</v>
      </c>
      <c r="V4415" s="65">
        <v>54854.434999999998</v>
      </c>
    </row>
    <row r="4416" spans="1:22" x14ac:dyDescent="0.25">
      <c r="A4416">
        <v>4400</v>
      </c>
      <c r="B4416" s="65">
        <v>38.9358</v>
      </c>
      <c r="C4416" s="65">
        <v>326.29199999999997</v>
      </c>
      <c r="D4416" s="65">
        <v>14.242699999999999</v>
      </c>
      <c r="E4416" s="65">
        <v>227.81460000000001</v>
      </c>
      <c r="F4416" s="65">
        <v>3122.924</v>
      </c>
      <c r="G4416" s="65">
        <v>2625.3262</v>
      </c>
      <c r="H4416" s="65">
        <v>9672.2860999999994</v>
      </c>
      <c r="I4416" s="65">
        <v>3173.6806999999999</v>
      </c>
      <c r="J4416" s="65">
        <v>2593.7752999999998</v>
      </c>
      <c r="K4416" s="65">
        <v>3302.5967999999998</v>
      </c>
      <c r="L4416" s="65">
        <v>10319.4</v>
      </c>
      <c r="M4416" s="65">
        <v>-6137.9999999999991</v>
      </c>
      <c r="N4416" s="65">
        <v>2234.6999999999998</v>
      </c>
      <c r="O4416" s="65">
        <v>-2949.2</v>
      </c>
      <c r="P4416" s="65">
        <v>25177.875</v>
      </c>
      <c r="Q4416" s="65">
        <v>9195.24</v>
      </c>
      <c r="R4416" s="65">
        <v>1858.7599999999998</v>
      </c>
      <c r="S4416" s="65">
        <v>21.21</v>
      </c>
      <c r="T4416" s="65">
        <v>-4558.8149999999996</v>
      </c>
      <c r="U4416" s="65">
        <v>-1644.0000000000002</v>
      </c>
      <c r="V4416" s="65">
        <v>33517.17</v>
      </c>
    </row>
    <row r="4417" spans="1:22" x14ac:dyDescent="0.25">
      <c r="A4417">
        <v>4401</v>
      </c>
      <c r="B4417" s="65">
        <v>38.86</v>
      </c>
      <c r="C4417" s="65">
        <v>309.11</v>
      </c>
      <c r="D4417" s="65">
        <v>14.44</v>
      </c>
      <c r="E4417" s="65">
        <v>237.63</v>
      </c>
      <c r="F4417" s="65">
        <v>3233.15</v>
      </c>
      <c r="G4417" s="65">
        <v>2588.96</v>
      </c>
      <c r="H4417" s="65">
        <v>9846.93</v>
      </c>
      <c r="I4417" s="65">
        <v>3141.74</v>
      </c>
      <c r="J4417" s="65">
        <v>2626.71</v>
      </c>
      <c r="K4417" s="65">
        <v>3324.86</v>
      </c>
      <c r="L4417" s="65">
        <v>10875.2</v>
      </c>
      <c r="M4417" s="65">
        <v>19640.400000000001</v>
      </c>
      <c r="N4417" s="65">
        <v>-5573.1</v>
      </c>
      <c r="O4417" s="65">
        <v>-22577</v>
      </c>
      <c r="P4417" s="65">
        <v>-2379.0250000000001</v>
      </c>
      <c r="Q4417" s="65">
        <v>16467.920000000002</v>
      </c>
      <c r="R4417" s="65">
        <v>-6873.22</v>
      </c>
      <c r="S4417" s="65">
        <v>3215.6</v>
      </c>
      <c r="T4417" s="65">
        <v>-9499.125</v>
      </c>
      <c r="U4417" s="65">
        <v>-6097.5</v>
      </c>
      <c r="V4417" s="65">
        <v>-2799.8500000000004</v>
      </c>
    </row>
    <row r="4418" spans="1:22" x14ac:dyDescent="0.25">
      <c r="A4418">
        <v>4402</v>
      </c>
      <c r="B4418" s="65">
        <v>41.237299999999998</v>
      </c>
      <c r="C4418" s="65">
        <v>329.9683</v>
      </c>
      <c r="D4418" s="65">
        <v>14.460900000000001</v>
      </c>
      <c r="E4418" s="65">
        <v>225.92019999999999</v>
      </c>
      <c r="F4418" s="65">
        <v>3388.9692</v>
      </c>
      <c r="G4418" s="65">
        <v>2702.1716999999999</v>
      </c>
      <c r="H4418" s="65">
        <v>9747.8158999999996</v>
      </c>
      <c r="I4418" s="65">
        <v>3071.9964</v>
      </c>
      <c r="J4418" s="65">
        <v>2572.6026000000002</v>
      </c>
      <c r="K4418" s="65">
        <v>3277.002</v>
      </c>
      <c r="L4418" s="65">
        <v>-5791.1</v>
      </c>
      <c r="M4418" s="65">
        <v>-11652.45</v>
      </c>
      <c r="N4418" s="65">
        <v>-6275.0999999999995</v>
      </c>
      <c r="O4418" s="65">
        <v>839.6</v>
      </c>
      <c r="P4418" s="65">
        <v>-41333.424999999996</v>
      </c>
      <c r="Q4418" s="65">
        <v>-6173.86</v>
      </c>
      <c r="R4418" s="65">
        <v>-1917.7299999999998</v>
      </c>
      <c r="S4418" s="65">
        <v>10189.64</v>
      </c>
      <c r="T4418" s="65">
        <v>-1382.91</v>
      </c>
      <c r="U4418" s="65">
        <v>3474.96</v>
      </c>
      <c r="V4418" s="65">
        <v>-60022.374999999993</v>
      </c>
    </row>
    <row r="4419" spans="1:22" x14ac:dyDescent="0.25">
      <c r="A4419">
        <v>4403</v>
      </c>
      <c r="B4419" s="65">
        <v>40.56</v>
      </c>
      <c r="C4419" s="65">
        <v>320.95999999999998</v>
      </c>
      <c r="D4419" s="65">
        <v>14.17</v>
      </c>
      <c r="E4419" s="65">
        <v>216.64</v>
      </c>
      <c r="F4419" s="65">
        <v>3333.13</v>
      </c>
      <c r="G4419" s="65">
        <v>2667.44</v>
      </c>
      <c r="H4419" s="65">
        <v>9662.5</v>
      </c>
      <c r="I4419" s="65">
        <v>3121.14</v>
      </c>
      <c r="J4419" s="65">
        <v>2559.3000000000002</v>
      </c>
      <c r="K4419" s="65">
        <v>3301.24</v>
      </c>
      <c r="L4419" s="65">
        <v>-1074.5</v>
      </c>
      <c r="M4419" s="65">
        <v>1866.8999999999999</v>
      </c>
      <c r="N4419" s="65">
        <v>5023.2</v>
      </c>
      <c r="O4419" s="65">
        <v>19391.2</v>
      </c>
      <c r="P4419" s="65">
        <v>-27374.024999999998</v>
      </c>
      <c r="Q4419" s="65">
        <v>771.52</v>
      </c>
      <c r="R4419" s="65">
        <v>2348.2649999999999</v>
      </c>
      <c r="S4419" s="65">
        <v>5275.7199999999993</v>
      </c>
      <c r="T4419" s="65">
        <v>612.82499999999993</v>
      </c>
      <c r="U4419" s="65">
        <v>-1372.36</v>
      </c>
      <c r="V4419" s="65">
        <v>5468.7450000000008</v>
      </c>
    </row>
    <row r="4420" spans="1:22" x14ac:dyDescent="0.25">
      <c r="A4420">
        <v>4404</v>
      </c>
      <c r="B4420" s="65">
        <v>40.756300000000003</v>
      </c>
      <c r="C4420" s="65">
        <v>322.01350000000002</v>
      </c>
      <c r="D4420" s="65">
        <v>13.9345</v>
      </c>
      <c r="E4420" s="65">
        <v>234.21090000000001</v>
      </c>
      <c r="F4420" s="65">
        <v>3097.5475000000001</v>
      </c>
      <c r="G4420" s="65">
        <v>2721.5142999999998</v>
      </c>
      <c r="H4420" s="65">
        <v>10474.0676</v>
      </c>
      <c r="I4420" s="65">
        <v>3217.0472</v>
      </c>
      <c r="J4420" s="65">
        <v>2550.6745000000001</v>
      </c>
      <c r="K4420" s="65">
        <v>3307.4081000000001</v>
      </c>
      <c r="L4420" s="65">
        <v>-2424.1</v>
      </c>
      <c r="M4420" s="65">
        <v>279.75</v>
      </c>
      <c r="N4420" s="65">
        <v>14254.5</v>
      </c>
      <c r="O4420" s="65">
        <v>-15741.8</v>
      </c>
      <c r="P4420" s="65">
        <v>31522</v>
      </c>
      <c r="Q4420" s="65">
        <v>-10042.379999999999</v>
      </c>
      <c r="R4420" s="65">
        <v>-38230.315000000002</v>
      </c>
      <c r="S4420" s="65">
        <v>-4315.4400000000005</v>
      </c>
      <c r="T4420" s="65">
        <v>1906.3050000000001</v>
      </c>
      <c r="U4420" s="65">
        <v>-2606.2599999999998</v>
      </c>
      <c r="V4420" s="65">
        <v>-25397.74</v>
      </c>
    </row>
    <row r="4421" spans="1:22" x14ac:dyDescent="0.25">
      <c r="A4421">
        <v>4405</v>
      </c>
      <c r="B4421" s="65">
        <v>40.76</v>
      </c>
      <c r="C4421" s="65">
        <v>321.44</v>
      </c>
      <c r="D4421" s="65">
        <v>14.44</v>
      </c>
      <c r="E4421" s="65">
        <v>231.1</v>
      </c>
      <c r="F4421" s="65">
        <v>3178.27</v>
      </c>
      <c r="G4421" s="65">
        <v>2753.63</v>
      </c>
      <c r="H4421" s="65">
        <v>9667.35</v>
      </c>
      <c r="I4421" s="65">
        <v>3149.63</v>
      </c>
      <c r="J4421" s="65">
        <v>2526.94</v>
      </c>
      <c r="K4421" s="65">
        <v>3293.33</v>
      </c>
      <c r="L4421" s="65">
        <v>-2458.4</v>
      </c>
      <c r="M4421" s="65">
        <v>1139.8500000000001</v>
      </c>
      <c r="N4421" s="65">
        <v>-5378.0999999999995</v>
      </c>
      <c r="O4421" s="65">
        <v>-9515.8000000000011</v>
      </c>
      <c r="P4421" s="65">
        <v>11341.25</v>
      </c>
      <c r="Q4421" s="65">
        <v>-16465.400000000001</v>
      </c>
      <c r="R4421" s="65">
        <v>2105.61</v>
      </c>
      <c r="S4421" s="65">
        <v>2426.31</v>
      </c>
      <c r="T4421" s="65">
        <v>5466.0599999999995</v>
      </c>
      <c r="U4421" s="65">
        <v>208.68</v>
      </c>
      <c r="V4421" s="65">
        <v>-11129.94</v>
      </c>
    </row>
    <row r="4422" spans="1:22" x14ac:dyDescent="0.25">
      <c r="A4422">
        <v>4406</v>
      </c>
      <c r="B4422" s="65">
        <v>39.838299999999997</v>
      </c>
      <c r="C4422" s="65">
        <v>319.51859999999999</v>
      </c>
      <c r="D4422" s="65">
        <v>14.5436</v>
      </c>
      <c r="E4422" s="65">
        <v>233.7413</v>
      </c>
      <c r="F4422" s="65">
        <v>3178.0464000000002</v>
      </c>
      <c r="G4422" s="65">
        <v>2753.9555</v>
      </c>
      <c r="H4422" s="65">
        <v>9972.4043000000001</v>
      </c>
      <c r="I4422" s="65">
        <v>3232.5468000000001</v>
      </c>
      <c r="J4422" s="65">
        <v>2559.9423999999999</v>
      </c>
      <c r="K4422" s="65">
        <v>3276.9830999999999</v>
      </c>
      <c r="L4422" s="65">
        <v>4001.9</v>
      </c>
      <c r="M4422" s="65">
        <v>4022.1</v>
      </c>
      <c r="N4422" s="65">
        <v>-9500.4</v>
      </c>
      <c r="O4422" s="65">
        <v>-14802.6</v>
      </c>
      <c r="P4422" s="65">
        <v>11397.275</v>
      </c>
      <c r="Q4422" s="65">
        <v>-16530.62</v>
      </c>
      <c r="R4422" s="65">
        <v>-13147.15</v>
      </c>
      <c r="S4422" s="65">
        <v>-5865.4000000000005</v>
      </c>
      <c r="T4422" s="65">
        <v>516.12</v>
      </c>
      <c r="U4422" s="65">
        <v>3478.74</v>
      </c>
      <c r="V4422" s="65">
        <v>-36430.035000000003</v>
      </c>
    </row>
    <row r="4423" spans="1:22" x14ac:dyDescent="0.25">
      <c r="A4423">
        <v>4407</v>
      </c>
      <c r="B4423" s="65">
        <v>40.1</v>
      </c>
      <c r="C4423" s="65">
        <v>319.75</v>
      </c>
      <c r="D4423" s="65">
        <v>14.09</v>
      </c>
      <c r="E4423" s="65">
        <v>223.46</v>
      </c>
      <c r="F4423" s="65">
        <v>3235.88</v>
      </c>
      <c r="G4423" s="65">
        <v>2771.73</v>
      </c>
      <c r="H4423" s="65">
        <v>10020.65</v>
      </c>
      <c r="I4423" s="65">
        <v>3173.53</v>
      </c>
      <c r="J4423" s="65">
        <v>2526</v>
      </c>
      <c r="K4423" s="65">
        <v>3277.69</v>
      </c>
      <c r="L4423" s="65">
        <v>2170</v>
      </c>
      <c r="M4423" s="65">
        <v>3673.35</v>
      </c>
      <c r="N4423" s="65">
        <v>8349.9</v>
      </c>
      <c r="O4423" s="65">
        <v>5754.8</v>
      </c>
      <c r="P4423" s="65">
        <v>-3060.2</v>
      </c>
      <c r="Q4423" s="65">
        <v>-20084.64</v>
      </c>
      <c r="R4423" s="65">
        <v>-15559.415000000001</v>
      </c>
      <c r="S4423" s="65">
        <v>36.78</v>
      </c>
      <c r="T4423" s="65">
        <v>5607.69</v>
      </c>
      <c r="U4423" s="65">
        <v>3337.8599999999997</v>
      </c>
      <c r="V4423" s="65">
        <v>-9773.8750000000036</v>
      </c>
    </row>
    <row r="4424" spans="1:22" x14ac:dyDescent="0.25">
      <c r="A4424">
        <v>4408</v>
      </c>
      <c r="B4424" s="65">
        <v>41.798999999999999</v>
      </c>
      <c r="C4424" s="65">
        <v>309.67270000000002</v>
      </c>
      <c r="D4424" s="65">
        <v>14.396100000000001</v>
      </c>
      <c r="E4424" s="65">
        <v>225.37629999999999</v>
      </c>
      <c r="F4424" s="65">
        <v>3090.0509000000002</v>
      </c>
      <c r="G4424" s="65">
        <v>2710.5895</v>
      </c>
      <c r="H4424" s="65">
        <v>9922.3539999999994</v>
      </c>
      <c r="I4424" s="65">
        <v>3112.7258000000002</v>
      </c>
      <c r="J4424" s="65">
        <v>2543.4616000000001</v>
      </c>
      <c r="K4424" s="65">
        <v>3320.7406999999998</v>
      </c>
      <c r="L4424" s="65">
        <v>-9723</v>
      </c>
      <c r="M4424" s="65">
        <v>18790.95</v>
      </c>
      <c r="N4424" s="65">
        <v>-3747.9</v>
      </c>
      <c r="O4424" s="65">
        <v>1927.4</v>
      </c>
      <c r="P4424" s="65">
        <v>33396.15</v>
      </c>
      <c r="Q4424" s="65">
        <v>-7857.42</v>
      </c>
      <c r="R4424" s="65">
        <v>-10644.635</v>
      </c>
      <c r="S4424" s="65">
        <v>6116.7</v>
      </c>
      <c r="T4424" s="65">
        <v>2988.2400000000002</v>
      </c>
      <c r="U4424" s="65">
        <v>-5272.7800000000007</v>
      </c>
      <c r="V4424" s="65">
        <v>25973.705000000009</v>
      </c>
    </row>
    <row r="4425" spans="1:22" x14ac:dyDescent="0.25">
      <c r="A4425">
        <v>4409</v>
      </c>
      <c r="B4425" s="65">
        <v>40.29</v>
      </c>
      <c r="C4425" s="65">
        <v>326.58</v>
      </c>
      <c r="D4425" s="65">
        <v>14.66</v>
      </c>
      <c r="E4425" s="65">
        <v>227.64</v>
      </c>
      <c r="F4425" s="65">
        <v>3304.7</v>
      </c>
      <c r="G4425" s="65">
        <v>2642.29</v>
      </c>
      <c r="H4425" s="65">
        <v>9849.7199999999993</v>
      </c>
      <c r="I4425" s="65">
        <v>3219.33</v>
      </c>
      <c r="J4425" s="65">
        <v>2628.73</v>
      </c>
      <c r="K4425" s="65">
        <v>3272.12</v>
      </c>
      <c r="L4425" s="65">
        <v>823.19999999999993</v>
      </c>
      <c r="M4425" s="65">
        <v>-6572.4</v>
      </c>
      <c r="N4425" s="65">
        <v>-14149.2</v>
      </c>
      <c r="O4425" s="65">
        <v>-2605.4</v>
      </c>
      <c r="P4425" s="65">
        <v>-20265.05</v>
      </c>
      <c r="Q4425" s="65">
        <v>5801.92</v>
      </c>
      <c r="R4425" s="65">
        <v>-7013.1600000000008</v>
      </c>
      <c r="S4425" s="65">
        <v>-4543.8099999999995</v>
      </c>
      <c r="T4425" s="65">
        <v>-9801.6749999999993</v>
      </c>
      <c r="U4425" s="65">
        <v>4450.4399999999996</v>
      </c>
      <c r="V4425" s="65">
        <v>-53875.135000000009</v>
      </c>
    </row>
    <row r="4426" spans="1:22" x14ac:dyDescent="0.25">
      <c r="A4426">
        <v>4410</v>
      </c>
      <c r="B4426" s="65">
        <v>41.109099999999998</v>
      </c>
      <c r="C4426" s="65">
        <v>330.89080000000001</v>
      </c>
      <c r="D4426" s="65">
        <v>13.8589</v>
      </c>
      <c r="E4426" s="65">
        <v>221.35149999999999</v>
      </c>
      <c r="F4426" s="65">
        <v>3088.1909000000001</v>
      </c>
      <c r="G4426" s="65">
        <v>2644.0792999999999</v>
      </c>
      <c r="H4426" s="65">
        <v>9870.0676000000003</v>
      </c>
      <c r="I4426" s="65">
        <v>3289.0814999999998</v>
      </c>
      <c r="J4426" s="65">
        <v>2526.3407000000002</v>
      </c>
      <c r="K4426" s="65">
        <v>3389.3991000000001</v>
      </c>
      <c r="L4426" s="65">
        <v>-4893.7000000000007</v>
      </c>
      <c r="M4426" s="65">
        <v>-13036.199999999999</v>
      </c>
      <c r="N4426" s="65">
        <v>17202.900000000001</v>
      </c>
      <c r="O4426" s="65">
        <v>9977</v>
      </c>
      <c r="P4426" s="65">
        <v>33861.15</v>
      </c>
      <c r="Q4426" s="65">
        <v>5444.62</v>
      </c>
      <c r="R4426" s="65">
        <v>-8030.3150000000005</v>
      </c>
      <c r="S4426" s="65">
        <v>-11518.869999999999</v>
      </c>
      <c r="T4426" s="65">
        <v>5556.3749999999991</v>
      </c>
      <c r="U4426" s="65">
        <v>-19004.46</v>
      </c>
      <c r="V4426" s="65">
        <v>15558.5</v>
      </c>
    </row>
    <row r="4427" spans="1:22" x14ac:dyDescent="0.25">
      <c r="A4427">
        <v>4411</v>
      </c>
      <c r="B4427" s="65">
        <v>42.05</v>
      </c>
      <c r="C4427" s="65">
        <v>313.41000000000003</v>
      </c>
      <c r="D4427" s="65">
        <v>14.49</v>
      </c>
      <c r="E4427" s="65">
        <v>234.85</v>
      </c>
      <c r="F4427" s="65">
        <v>2908.38</v>
      </c>
      <c r="G4427" s="65">
        <v>2738.11</v>
      </c>
      <c r="H4427" s="65">
        <v>9976.81</v>
      </c>
      <c r="I4427" s="65">
        <v>3156.92</v>
      </c>
      <c r="J4427" s="65">
        <v>2559.56</v>
      </c>
      <c r="K4427" s="65">
        <v>3322.89</v>
      </c>
      <c r="L4427" s="65">
        <v>-11462.5</v>
      </c>
      <c r="M4427" s="65">
        <v>13179.3</v>
      </c>
      <c r="N4427" s="65">
        <v>-7488</v>
      </c>
      <c r="O4427" s="65">
        <v>-17018</v>
      </c>
      <c r="P4427" s="65">
        <v>78814.099999999991</v>
      </c>
      <c r="Q4427" s="65">
        <v>-13361.119999999999</v>
      </c>
      <c r="R4427" s="65">
        <v>-13367.349999999999</v>
      </c>
      <c r="S4427" s="65">
        <v>1697</v>
      </c>
      <c r="T4427" s="65">
        <v>573.10500000000002</v>
      </c>
      <c r="U4427" s="65">
        <v>-5702.6</v>
      </c>
      <c r="V4427" s="65">
        <v>25863.934999999998</v>
      </c>
    </row>
    <row r="4428" spans="1:22" x14ac:dyDescent="0.25">
      <c r="A4428">
        <v>4412</v>
      </c>
      <c r="B4428" s="65">
        <v>41.881300000000003</v>
      </c>
      <c r="C4428" s="65">
        <v>329.83730000000003</v>
      </c>
      <c r="D4428" s="65">
        <v>14.221299999999999</v>
      </c>
      <c r="E4428" s="65">
        <v>238.67689999999999</v>
      </c>
      <c r="F4428" s="65">
        <v>3156.9470999999999</v>
      </c>
      <c r="G4428" s="65">
        <v>2645.7703000000001</v>
      </c>
      <c r="H4428" s="65">
        <v>10177.0425</v>
      </c>
      <c r="I4428" s="65">
        <v>3171.9694</v>
      </c>
      <c r="J4428" s="65">
        <v>2594.5571</v>
      </c>
      <c r="K4428" s="65">
        <v>3303.5630000000001</v>
      </c>
      <c r="L4428" s="65">
        <v>-10299.1</v>
      </c>
      <c r="M4428" s="65">
        <v>-11455.949999999999</v>
      </c>
      <c r="N4428" s="65">
        <v>3069.3</v>
      </c>
      <c r="O4428" s="65">
        <v>-24673.8</v>
      </c>
      <c r="P4428" s="65">
        <v>16672.099999999999</v>
      </c>
      <c r="Q4428" s="65">
        <v>5106.42</v>
      </c>
      <c r="R4428" s="65">
        <v>-23379.06</v>
      </c>
      <c r="S4428" s="65">
        <v>192.34</v>
      </c>
      <c r="T4428" s="65">
        <v>-4676.085</v>
      </c>
      <c r="U4428" s="65">
        <v>-1837.2399999999998</v>
      </c>
      <c r="V4428" s="65">
        <v>-51281.075000000012</v>
      </c>
    </row>
    <row r="4429" spans="1:22" x14ac:dyDescent="0.25">
      <c r="A4429">
        <v>4413</v>
      </c>
      <c r="B4429" s="65">
        <v>40.03</v>
      </c>
      <c r="C4429" s="65">
        <v>310.20999999999998</v>
      </c>
      <c r="D4429" s="65">
        <v>14.19</v>
      </c>
      <c r="E4429" s="65">
        <v>226.81</v>
      </c>
      <c r="F4429" s="65">
        <v>3315.53</v>
      </c>
      <c r="G4429" s="65">
        <v>2683.45</v>
      </c>
      <c r="H4429" s="65">
        <v>9679</v>
      </c>
      <c r="I4429" s="65">
        <v>3227.14</v>
      </c>
      <c r="J4429" s="65">
        <v>2562.92</v>
      </c>
      <c r="K4429" s="65">
        <v>3277.77</v>
      </c>
      <c r="L4429" s="65">
        <v>2665.6000000000004</v>
      </c>
      <c r="M4429" s="65">
        <v>17990.55</v>
      </c>
      <c r="N4429" s="65">
        <v>4239.3</v>
      </c>
      <c r="O4429" s="65">
        <v>-941.6</v>
      </c>
      <c r="P4429" s="65">
        <v>-22974.575000000001</v>
      </c>
      <c r="Q4429" s="65">
        <v>-2428.54</v>
      </c>
      <c r="R4429" s="65">
        <v>1522.87</v>
      </c>
      <c r="S4429" s="65">
        <v>-5324.83</v>
      </c>
      <c r="T4429" s="65">
        <v>69.644999999999996</v>
      </c>
      <c r="U4429" s="65">
        <v>3320.7799999999997</v>
      </c>
      <c r="V4429" s="65">
        <v>-1860.7999999999984</v>
      </c>
    </row>
    <row r="4430" spans="1:22" x14ac:dyDescent="0.25">
      <c r="A4430">
        <v>4414</v>
      </c>
      <c r="B4430" s="65">
        <v>41.673900000000003</v>
      </c>
      <c r="C4430" s="65">
        <v>328.4316</v>
      </c>
      <c r="D4430" s="65">
        <v>14.587400000000001</v>
      </c>
      <c r="E4430" s="65">
        <v>228.4273</v>
      </c>
      <c r="F4430" s="65">
        <v>3147.8896</v>
      </c>
      <c r="G4430" s="65">
        <v>2755.0221000000001</v>
      </c>
      <c r="H4430" s="65">
        <v>9543.9413000000004</v>
      </c>
      <c r="I4430" s="65">
        <v>3104.4153000000001</v>
      </c>
      <c r="J4430" s="65">
        <v>2549.8281000000002</v>
      </c>
      <c r="K4430" s="65">
        <v>3270.5084999999999</v>
      </c>
      <c r="L4430" s="65">
        <v>-8847.2999999999993</v>
      </c>
      <c r="M4430" s="65">
        <v>-9347.4</v>
      </c>
      <c r="N4430" s="65">
        <v>-11208.6</v>
      </c>
      <c r="O4430" s="65">
        <v>-4174.5999999999995</v>
      </c>
      <c r="P4430" s="65">
        <v>18936.475000000002</v>
      </c>
      <c r="Q4430" s="65">
        <v>-16743.940000000002</v>
      </c>
      <c r="R4430" s="65">
        <v>8276</v>
      </c>
      <c r="S4430" s="65">
        <v>6947.7500000000009</v>
      </c>
      <c r="T4430" s="65">
        <v>2033.2649999999999</v>
      </c>
      <c r="U4430" s="65">
        <v>4773.66</v>
      </c>
      <c r="V4430" s="65">
        <v>-9354.6899999999951</v>
      </c>
    </row>
    <row r="4431" spans="1:22" x14ac:dyDescent="0.25">
      <c r="A4431">
        <v>4415</v>
      </c>
      <c r="B4431" s="65">
        <v>40.74</v>
      </c>
      <c r="C4431" s="65">
        <v>319.68</v>
      </c>
      <c r="D4431" s="65">
        <v>14.67</v>
      </c>
      <c r="E4431" s="65">
        <v>222.29</v>
      </c>
      <c r="F4431" s="65">
        <v>3465.36</v>
      </c>
      <c r="G4431" s="65">
        <v>2706.78</v>
      </c>
      <c r="H4431" s="65">
        <v>9688.2000000000007</v>
      </c>
      <c r="I4431" s="65">
        <v>3188.83</v>
      </c>
      <c r="J4431" s="65">
        <v>2570.23</v>
      </c>
      <c r="K4431" s="65">
        <v>3373.28</v>
      </c>
      <c r="L4431" s="65">
        <v>-2343.6</v>
      </c>
      <c r="M4431" s="65">
        <v>3773.1</v>
      </c>
      <c r="N4431" s="65">
        <v>-14355.9</v>
      </c>
      <c r="O4431" s="65">
        <v>8098.2000000000007</v>
      </c>
      <c r="P4431" s="65">
        <v>-60431.5</v>
      </c>
      <c r="Q4431" s="65">
        <v>-7094.5400000000009</v>
      </c>
      <c r="R4431" s="65">
        <v>1063.2</v>
      </c>
      <c r="S4431" s="65">
        <v>-1493.89</v>
      </c>
      <c r="T4431" s="65">
        <v>-1026.3</v>
      </c>
      <c r="U4431" s="65">
        <v>-15779.939999999999</v>
      </c>
      <c r="V4431" s="65">
        <v>-89591.17</v>
      </c>
    </row>
    <row r="4432" spans="1:22" x14ac:dyDescent="0.25">
      <c r="A4432">
        <v>4416</v>
      </c>
      <c r="B4432" s="65">
        <v>41.375999999999998</v>
      </c>
      <c r="C4432" s="65">
        <v>328.75900000000001</v>
      </c>
      <c r="D4432" s="65">
        <v>14.621499999999999</v>
      </c>
      <c r="E4432" s="65">
        <v>223.37110000000001</v>
      </c>
      <c r="F4432" s="65">
        <v>3205.2817</v>
      </c>
      <c r="G4432" s="65">
        <v>2751.3265999999999</v>
      </c>
      <c r="H4432" s="65">
        <v>9807.6991999999991</v>
      </c>
      <c r="I4432" s="65">
        <v>3221.9002</v>
      </c>
      <c r="J4432" s="65">
        <v>2552.9980999999998</v>
      </c>
      <c r="K4432" s="65">
        <v>3316.0119</v>
      </c>
      <c r="L4432" s="65">
        <v>-6762</v>
      </c>
      <c r="M4432" s="65">
        <v>-9838.5</v>
      </c>
      <c r="N4432" s="65">
        <v>-12538.5</v>
      </c>
      <c r="O4432" s="65">
        <v>5937.8</v>
      </c>
      <c r="P4432" s="65">
        <v>4588.45</v>
      </c>
      <c r="Q4432" s="65">
        <v>-16004.839999999998</v>
      </c>
      <c r="R4432" s="65">
        <v>-4911.8949999999995</v>
      </c>
      <c r="S4432" s="65">
        <v>-4800.74</v>
      </c>
      <c r="T4432" s="65">
        <v>1557.7649999999999</v>
      </c>
      <c r="U4432" s="65">
        <v>-4327.0200000000004</v>
      </c>
      <c r="V4432" s="65">
        <v>-47099.479999999996</v>
      </c>
    </row>
    <row r="4433" spans="1:22" x14ac:dyDescent="0.25">
      <c r="A4433">
        <v>4417</v>
      </c>
      <c r="B4433" s="65">
        <v>40.65</v>
      </c>
      <c r="C4433" s="65">
        <v>324.61</v>
      </c>
      <c r="D4433" s="65">
        <v>14.02</v>
      </c>
      <c r="E4433" s="65">
        <v>219.11</v>
      </c>
      <c r="F4433" s="65">
        <v>3193.2</v>
      </c>
      <c r="G4433" s="65">
        <v>2689.75</v>
      </c>
      <c r="H4433" s="65">
        <v>9911.14</v>
      </c>
      <c r="I4433" s="65">
        <v>3186.59</v>
      </c>
      <c r="J4433" s="65">
        <v>2522.6999999999998</v>
      </c>
      <c r="K4433" s="65">
        <v>3310.92</v>
      </c>
      <c r="L4433" s="65">
        <v>-1689.1</v>
      </c>
      <c r="M4433" s="65">
        <v>-3616.35</v>
      </c>
      <c r="N4433" s="65">
        <v>11114.999999999998</v>
      </c>
      <c r="O4433" s="65">
        <v>14464.800000000001</v>
      </c>
      <c r="P4433" s="65">
        <v>7609.75</v>
      </c>
      <c r="Q4433" s="65">
        <v>-3689.64</v>
      </c>
      <c r="R4433" s="65">
        <v>-10084.105</v>
      </c>
      <c r="S4433" s="65">
        <v>-1270.07</v>
      </c>
      <c r="T4433" s="65">
        <v>6102.72</v>
      </c>
      <c r="U4433" s="65">
        <v>-3308.66</v>
      </c>
      <c r="V4433" s="65">
        <v>15634.345000000001</v>
      </c>
    </row>
    <row r="4434" spans="1:22" x14ac:dyDescent="0.25">
      <c r="A4434">
        <v>4418</v>
      </c>
      <c r="B4434" s="65">
        <v>41.262099999999997</v>
      </c>
      <c r="C4434" s="65">
        <v>317.73520000000002</v>
      </c>
      <c r="D4434" s="65">
        <v>14.1435</v>
      </c>
      <c r="E4434" s="65">
        <v>222.4699</v>
      </c>
      <c r="F4434" s="65">
        <v>3121.7188999999998</v>
      </c>
      <c r="G4434" s="65">
        <v>2710.5772999999999</v>
      </c>
      <c r="H4434" s="65">
        <v>9853.9647999999997</v>
      </c>
      <c r="I4434" s="65">
        <v>3151.1817999999998</v>
      </c>
      <c r="J4434" s="65">
        <v>2548.7026000000001</v>
      </c>
      <c r="K4434" s="65">
        <v>3281.5250000000001</v>
      </c>
      <c r="L4434" s="65">
        <v>-5964.7</v>
      </c>
      <c r="M4434" s="65">
        <v>6697.2000000000007</v>
      </c>
      <c r="N4434" s="65">
        <v>6103.5</v>
      </c>
      <c r="O4434" s="65">
        <v>7740.2</v>
      </c>
      <c r="P4434" s="65">
        <v>25479.15</v>
      </c>
      <c r="Q4434" s="65">
        <v>-7854.9800000000005</v>
      </c>
      <c r="R4434" s="65">
        <v>-7225.1750000000002</v>
      </c>
      <c r="S4434" s="65">
        <v>2271.1</v>
      </c>
      <c r="T4434" s="65">
        <v>2202.09</v>
      </c>
      <c r="U4434" s="65">
        <v>2570.36</v>
      </c>
      <c r="V4434" s="65">
        <v>32018.745000000006</v>
      </c>
    </row>
    <row r="4435" spans="1:22" x14ac:dyDescent="0.25">
      <c r="A4435">
        <v>4419</v>
      </c>
      <c r="B4435" s="65">
        <v>40.71</v>
      </c>
      <c r="C4435" s="65">
        <v>309.27</v>
      </c>
      <c r="D4435" s="65">
        <v>13.87</v>
      </c>
      <c r="E4435" s="65">
        <v>233.19</v>
      </c>
      <c r="F4435" s="65">
        <v>3277.22</v>
      </c>
      <c r="G4435" s="65">
        <v>2605.64</v>
      </c>
      <c r="H4435" s="65">
        <v>9967.98</v>
      </c>
      <c r="I4435" s="65">
        <v>3208.89</v>
      </c>
      <c r="J4435" s="65">
        <v>2559.8200000000002</v>
      </c>
      <c r="K4435" s="65">
        <v>3277.06</v>
      </c>
      <c r="L4435" s="65">
        <v>-2130.1</v>
      </c>
      <c r="M4435" s="65">
        <v>19395.149999999998</v>
      </c>
      <c r="N4435" s="65">
        <v>16672.5</v>
      </c>
      <c r="O4435" s="65">
        <v>-13690.4</v>
      </c>
      <c r="P4435" s="65">
        <v>-13397.1</v>
      </c>
      <c r="Q4435" s="65">
        <v>13131.56</v>
      </c>
      <c r="R4435" s="65">
        <v>-12926.145</v>
      </c>
      <c r="S4435" s="65">
        <v>-3499.51</v>
      </c>
      <c r="T4435" s="65">
        <v>534.95999999999992</v>
      </c>
      <c r="U4435" s="65">
        <v>3463.7999999999997</v>
      </c>
      <c r="V4435" s="65">
        <v>7554.7150000000001</v>
      </c>
    </row>
    <row r="4436" spans="1:22" x14ac:dyDescent="0.25">
      <c r="A4436">
        <v>4420</v>
      </c>
      <c r="B4436" s="65">
        <v>40.390700000000002</v>
      </c>
      <c r="C4436" s="65">
        <v>326.13299999999998</v>
      </c>
      <c r="D4436" s="65">
        <v>14.035</v>
      </c>
      <c r="E4436" s="65">
        <v>228.9896</v>
      </c>
      <c r="F4436" s="65">
        <v>3222.2597000000001</v>
      </c>
      <c r="G4436" s="65">
        <v>2693.614</v>
      </c>
      <c r="H4436" s="65">
        <v>9727.0306</v>
      </c>
      <c r="I4436" s="65">
        <v>3198.9598999999998</v>
      </c>
      <c r="J4436" s="65">
        <v>2556.9526999999998</v>
      </c>
      <c r="K4436" s="65">
        <v>3263.7507000000001</v>
      </c>
      <c r="L4436" s="65">
        <v>135.1</v>
      </c>
      <c r="M4436" s="65">
        <v>-5899.5</v>
      </c>
      <c r="N4436" s="65">
        <v>10335</v>
      </c>
      <c r="O4436" s="65">
        <v>-5299.2</v>
      </c>
      <c r="P4436" s="65">
        <v>343.95</v>
      </c>
      <c r="Q4436" s="65">
        <v>-4462.32</v>
      </c>
      <c r="R4436" s="65">
        <v>-878.46499999999992</v>
      </c>
      <c r="S4436" s="65">
        <v>-2506.71</v>
      </c>
      <c r="T4436" s="65">
        <v>964.57500000000005</v>
      </c>
      <c r="U4436" s="65">
        <v>6125.22</v>
      </c>
      <c r="V4436" s="65">
        <v>-1142.3500000000004</v>
      </c>
    </row>
    <row r="4437" spans="1:22" x14ac:dyDescent="0.25">
      <c r="A4437">
        <v>4421</v>
      </c>
      <c r="B4437" s="65">
        <v>40.340000000000003</v>
      </c>
      <c r="C4437" s="65">
        <v>319.89999999999998</v>
      </c>
      <c r="D4437" s="65">
        <v>14.53</v>
      </c>
      <c r="E4437" s="65">
        <v>236.28</v>
      </c>
      <c r="F4437" s="65">
        <v>3209.86</v>
      </c>
      <c r="G4437" s="65">
        <v>2680.8</v>
      </c>
      <c r="H4437" s="65">
        <v>9933.31</v>
      </c>
      <c r="I4437" s="65">
        <v>3173.51</v>
      </c>
      <c r="J4437" s="65">
        <v>2511.1</v>
      </c>
      <c r="K4437" s="65">
        <v>3323.42</v>
      </c>
      <c r="L4437" s="65">
        <v>492.8</v>
      </c>
      <c r="M4437" s="65">
        <v>3450.2999999999997</v>
      </c>
      <c r="N4437" s="65">
        <v>-8966.1</v>
      </c>
      <c r="O4437" s="65">
        <v>-19872.399999999998</v>
      </c>
      <c r="P4437" s="65">
        <v>3444.3</v>
      </c>
      <c r="Q4437" s="65">
        <v>-1899.6200000000001</v>
      </c>
      <c r="R4437" s="65">
        <v>-11192.35</v>
      </c>
      <c r="S4437" s="65">
        <v>38.519999999999996</v>
      </c>
      <c r="T4437" s="65">
        <v>7843.125</v>
      </c>
      <c r="U4437" s="65">
        <v>-5808.08</v>
      </c>
      <c r="V4437" s="65">
        <v>-32469.505000000005</v>
      </c>
    </row>
    <row r="4438" spans="1:22" x14ac:dyDescent="0.25">
      <c r="A4438">
        <v>4422</v>
      </c>
      <c r="B4438" s="65">
        <v>39.720799999999997</v>
      </c>
      <c r="C4438" s="65">
        <v>318.15559999999999</v>
      </c>
      <c r="D4438" s="65">
        <v>14.463699999999999</v>
      </c>
      <c r="E4438" s="65">
        <v>231.27510000000001</v>
      </c>
      <c r="F4438" s="65">
        <v>3094.3901000000001</v>
      </c>
      <c r="G4438" s="65">
        <v>2640.1700999999998</v>
      </c>
      <c r="H4438" s="65">
        <v>9711.3806999999997</v>
      </c>
      <c r="I4438" s="65">
        <v>3141.3422999999998</v>
      </c>
      <c r="J4438" s="65">
        <v>2573.6482000000001</v>
      </c>
      <c r="K4438" s="65">
        <v>3359.1091000000001</v>
      </c>
      <c r="L4438" s="65">
        <v>4824.4000000000005</v>
      </c>
      <c r="M4438" s="65">
        <v>6066.6</v>
      </c>
      <c r="N4438" s="65">
        <v>-6384.3</v>
      </c>
      <c r="O4438" s="65">
        <v>-9870.2000000000007</v>
      </c>
      <c r="P4438" s="65">
        <v>32311.35</v>
      </c>
      <c r="Q4438" s="65">
        <v>6226.46</v>
      </c>
      <c r="R4438" s="65">
        <v>-95.97</v>
      </c>
      <c r="S4438" s="65">
        <v>3255.05</v>
      </c>
      <c r="T4438" s="65">
        <v>-1539.75</v>
      </c>
      <c r="U4438" s="65">
        <v>-12946.46</v>
      </c>
      <c r="V4438" s="65">
        <v>21847.18</v>
      </c>
    </row>
    <row r="4439" spans="1:22" x14ac:dyDescent="0.25">
      <c r="A4439">
        <v>4423</v>
      </c>
      <c r="B4439" s="65">
        <v>39.06</v>
      </c>
      <c r="C4439" s="65">
        <v>321.36</v>
      </c>
      <c r="D4439" s="65">
        <v>14.64</v>
      </c>
      <c r="E4439" s="65">
        <v>226.24</v>
      </c>
      <c r="F4439" s="65">
        <v>3238.75</v>
      </c>
      <c r="G4439" s="65">
        <v>2715.07</v>
      </c>
      <c r="H4439" s="65">
        <v>10187.82</v>
      </c>
      <c r="I4439" s="65">
        <v>3160.97</v>
      </c>
      <c r="J4439" s="65">
        <v>2609.16</v>
      </c>
      <c r="K4439" s="65">
        <v>3344.75</v>
      </c>
      <c r="L4439" s="65">
        <v>9480.8000000000011</v>
      </c>
      <c r="M4439" s="65">
        <v>1253.8499999999999</v>
      </c>
      <c r="N4439" s="65">
        <v>-13318.500000000002</v>
      </c>
      <c r="O4439" s="65">
        <v>204.8</v>
      </c>
      <c r="P4439" s="65">
        <v>-3779.0499999999997</v>
      </c>
      <c r="Q4439" s="65">
        <v>-8753.16</v>
      </c>
      <c r="R4439" s="65">
        <v>-23917.825000000001</v>
      </c>
      <c r="S4439" s="65">
        <v>1292.54</v>
      </c>
      <c r="T4439" s="65">
        <v>-6867.0149999999994</v>
      </c>
      <c r="U4439" s="65">
        <v>-10074.460000000001</v>
      </c>
      <c r="V4439" s="65">
        <v>-54478.02</v>
      </c>
    </row>
    <row r="4440" spans="1:22" x14ac:dyDescent="0.25">
      <c r="A4440">
        <v>4424</v>
      </c>
      <c r="B4440" s="65">
        <v>38.867100000000001</v>
      </c>
      <c r="C4440" s="65">
        <v>338.42200000000003</v>
      </c>
      <c r="D4440" s="65">
        <v>14.7334</v>
      </c>
      <c r="E4440" s="65">
        <v>222.39859999999999</v>
      </c>
      <c r="F4440" s="65">
        <v>3416.2662999999998</v>
      </c>
      <c r="G4440" s="65">
        <v>2670.6804000000002</v>
      </c>
      <c r="H4440" s="65">
        <v>9864.4060000000009</v>
      </c>
      <c r="I4440" s="65">
        <v>3118.6639</v>
      </c>
      <c r="J4440" s="65">
        <v>2544.9699999999998</v>
      </c>
      <c r="K4440" s="65">
        <v>3278.0441000000001</v>
      </c>
      <c r="L4440" s="65">
        <v>10800.3</v>
      </c>
      <c r="M4440" s="65">
        <v>-24333.000000000004</v>
      </c>
      <c r="N4440" s="65">
        <v>-16902.599999999999</v>
      </c>
      <c r="O4440" s="65">
        <v>7882.7999999999993</v>
      </c>
      <c r="P4440" s="65">
        <v>-48157.7</v>
      </c>
      <c r="Q4440" s="65">
        <v>124.4</v>
      </c>
      <c r="R4440" s="65">
        <v>-7747.2350000000006</v>
      </c>
      <c r="S4440" s="65">
        <v>5522.89</v>
      </c>
      <c r="T4440" s="65">
        <v>2761.98</v>
      </c>
      <c r="U4440" s="65">
        <v>3266.54</v>
      </c>
      <c r="V4440" s="65">
        <v>-66781.625000000015</v>
      </c>
    </row>
    <row r="4441" spans="1:22" x14ac:dyDescent="0.25">
      <c r="A4441">
        <v>4425</v>
      </c>
      <c r="B4441" s="65">
        <v>40.93</v>
      </c>
      <c r="C4441" s="65">
        <v>316.32</v>
      </c>
      <c r="D4441" s="65">
        <v>14.19</v>
      </c>
      <c r="E4441" s="65">
        <v>224.66</v>
      </c>
      <c r="F4441" s="65">
        <v>3289.8</v>
      </c>
      <c r="G4441" s="65">
        <v>2669.14</v>
      </c>
      <c r="H4441" s="65">
        <v>9629.24</v>
      </c>
      <c r="I4441" s="65">
        <v>3184.34</v>
      </c>
      <c r="J4441" s="65">
        <v>2567.88</v>
      </c>
      <c r="K4441" s="65">
        <v>3238.67</v>
      </c>
      <c r="L4441" s="65">
        <v>-3651.2</v>
      </c>
      <c r="M4441" s="65">
        <v>8815.35</v>
      </c>
      <c r="N4441" s="65">
        <v>4481.1000000000004</v>
      </c>
      <c r="O4441" s="65">
        <v>3354.2000000000003</v>
      </c>
      <c r="P4441" s="65">
        <v>-16541.95</v>
      </c>
      <c r="Q4441" s="65">
        <v>431.96000000000004</v>
      </c>
      <c r="R4441" s="65">
        <v>4010.9450000000002</v>
      </c>
      <c r="S4441" s="65">
        <v>-1044.32</v>
      </c>
      <c r="T4441" s="65">
        <v>-674.38499999999999</v>
      </c>
      <c r="U4441" s="65">
        <v>11141.939999999999</v>
      </c>
      <c r="V4441" s="65">
        <v>10323.64</v>
      </c>
    </row>
    <row r="4442" spans="1:22" x14ac:dyDescent="0.25">
      <c r="A4442">
        <v>4426</v>
      </c>
      <c r="B4442" s="65">
        <v>40.046900000000001</v>
      </c>
      <c r="C4442" s="65">
        <v>317.23849999999999</v>
      </c>
      <c r="D4442" s="65">
        <v>14.004300000000001</v>
      </c>
      <c r="E4442" s="65">
        <v>237.85220000000001</v>
      </c>
      <c r="F4442" s="65">
        <v>3140.5522000000001</v>
      </c>
      <c r="G4442" s="65">
        <v>2588.2195999999999</v>
      </c>
      <c r="H4442" s="65">
        <v>9684.6005999999998</v>
      </c>
      <c r="I4442" s="65">
        <v>3150.3914</v>
      </c>
      <c r="J4442" s="65">
        <v>2611.6808000000001</v>
      </c>
      <c r="K4442" s="65">
        <v>3303.2876000000001</v>
      </c>
      <c r="L4442" s="65">
        <v>2541.6999999999998</v>
      </c>
      <c r="M4442" s="65">
        <v>7442.25</v>
      </c>
      <c r="N4442" s="65">
        <v>11532.300000000001</v>
      </c>
      <c r="O4442" s="65">
        <v>-23024.400000000001</v>
      </c>
      <c r="P4442" s="65">
        <v>20770.824999999997</v>
      </c>
      <c r="Q4442" s="65">
        <v>16616.560000000001</v>
      </c>
      <c r="R4442" s="65">
        <v>1243.0350000000001</v>
      </c>
      <c r="S4442" s="65">
        <v>2350.14</v>
      </c>
      <c r="T4442" s="65">
        <v>-7244.64</v>
      </c>
      <c r="U4442" s="65">
        <v>-1782.16</v>
      </c>
      <c r="V4442" s="65">
        <v>30445.610000000004</v>
      </c>
    </row>
    <row r="4443" spans="1:22" x14ac:dyDescent="0.25">
      <c r="A4443">
        <v>4427</v>
      </c>
      <c r="B4443" s="65">
        <v>40.549999999999997</v>
      </c>
      <c r="C4443" s="65">
        <v>325.51</v>
      </c>
      <c r="D4443" s="65">
        <v>14.42</v>
      </c>
      <c r="E4443" s="65">
        <v>214.35</v>
      </c>
      <c r="F4443" s="65">
        <v>3207.98</v>
      </c>
      <c r="G4443" s="65">
        <v>2732.77</v>
      </c>
      <c r="H4443" s="65">
        <v>9545.81</v>
      </c>
      <c r="I4443" s="65">
        <v>3183.99</v>
      </c>
      <c r="J4443" s="65">
        <v>2577.1</v>
      </c>
      <c r="K4443" s="65">
        <v>3348.66</v>
      </c>
      <c r="L4443" s="65">
        <v>-963.2</v>
      </c>
      <c r="M4443" s="65">
        <v>-4972.05</v>
      </c>
      <c r="N4443" s="65">
        <v>-4574.7</v>
      </c>
      <c r="O4443" s="65">
        <v>23979.8</v>
      </c>
      <c r="P4443" s="65">
        <v>3913.35</v>
      </c>
      <c r="Q4443" s="65">
        <v>-12294.34</v>
      </c>
      <c r="R4443" s="65">
        <v>8182.6149999999998</v>
      </c>
      <c r="S4443" s="65">
        <v>-1009.84</v>
      </c>
      <c r="T4443" s="65">
        <v>-2057.7449999999999</v>
      </c>
      <c r="U4443" s="65">
        <v>-10857.08</v>
      </c>
      <c r="V4443" s="65">
        <v>-653.19000000000415</v>
      </c>
    </row>
    <row r="4444" spans="1:22" x14ac:dyDescent="0.25">
      <c r="A4444">
        <v>4428</v>
      </c>
      <c r="B4444" s="65">
        <v>40.433700000000002</v>
      </c>
      <c r="C4444" s="65">
        <v>328.20139999999998</v>
      </c>
      <c r="D4444" s="65">
        <v>14.2028</v>
      </c>
      <c r="E4444" s="65">
        <v>230.53450000000001</v>
      </c>
      <c r="F4444" s="65">
        <v>3370.0904999999998</v>
      </c>
      <c r="G4444" s="65">
        <v>2722.7927</v>
      </c>
      <c r="H4444" s="65">
        <v>9147.0861999999997</v>
      </c>
      <c r="I4444" s="65">
        <v>3248.4791</v>
      </c>
      <c r="J4444" s="65">
        <v>2539.3350999999998</v>
      </c>
      <c r="K4444" s="65">
        <v>3352.6522</v>
      </c>
      <c r="L4444" s="65">
        <v>-165.9</v>
      </c>
      <c r="M4444" s="65">
        <v>-9002.1</v>
      </c>
      <c r="N4444" s="65">
        <v>3790.7999999999997</v>
      </c>
      <c r="O4444" s="65">
        <v>-8389</v>
      </c>
      <c r="P4444" s="65">
        <v>-36613.75</v>
      </c>
      <c r="Q4444" s="65">
        <v>-10298.06</v>
      </c>
      <c r="R4444" s="65">
        <v>28118.754999999997</v>
      </c>
      <c r="S4444" s="65">
        <v>-7458.6299999999992</v>
      </c>
      <c r="T4444" s="65">
        <v>3607.2150000000001</v>
      </c>
      <c r="U4444" s="65">
        <v>-11655.08</v>
      </c>
      <c r="V4444" s="65">
        <v>-48065.75</v>
      </c>
    </row>
    <row r="4445" spans="1:22" x14ac:dyDescent="0.25">
      <c r="A4445">
        <v>4429</v>
      </c>
      <c r="B4445" s="65">
        <v>40.74</v>
      </c>
      <c r="C4445" s="65">
        <v>321.95</v>
      </c>
      <c r="D4445" s="65">
        <v>14.08</v>
      </c>
      <c r="E4445" s="65">
        <v>227.41</v>
      </c>
      <c r="F4445" s="65">
        <v>3196.49</v>
      </c>
      <c r="G4445" s="65">
        <v>2722.14</v>
      </c>
      <c r="H4445" s="65">
        <v>9398.33</v>
      </c>
      <c r="I4445" s="65">
        <v>3137.73</v>
      </c>
      <c r="J4445" s="65">
        <v>2555.52</v>
      </c>
      <c r="K4445" s="65">
        <v>3307.8</v>
      </c>
      <c r="L4445" s="65">
        <v>-2309.3000000000002</v>
      </c>
      <c r="M4445" s="65">
        <v>381</v>
      </c>
      <c r="N4445" s="65">
        <v>8630.7000000000007</v>
      </c>
      <c r="O4445" s="65">
        <v>-2141.7999999999997</v>
      </c>
      <c r="P4445" s="65">
        <v>6785.9</v>
      </c>
      <c r="Q4445" s="65">
        <v>-10167.279999999999</v>
      </c>
      <c r="R4445" s="65">
        <v>15556.385</v>
      </c>
      <c r="S4445" s="65">
        <v>3616.27</v>
      </c>
      <c r="T4445" s="65">
        <v>1179.8999999999999</v>
      </c>
      <c r="U4445" s="65">
        <v>-2683.66</v>
      </c>
      <c r="V4445" s="65">
        <v>18848.115000000005</v>
      </c>
    </row>
    <row r="4446" spans="1:22" x14ac:dyDescent="0.25">
      <c r="A4446">
        <v>4430</v>
      </c>
      <c r="B4446" s="65">
        <v>41.120399999999997</v>
      </c>
      <c r="C4446" s="65">
        <v>324.9479</v>
      </c>
      <c r="D4446" s="65">
        <v>13.7385</v>
      </c>
      <c r="E4446" s="65">
        <v>219.91419999999999</v>
      </c>
      <c r="F4446" s="65">
        <v>3222.8877000000002</v>
      </c>
      <c r="G4446" s="65">
        <v>2653.1154999999999</v>
      </c>
      <c r="H4446" s="65">
        <v>9347.0887000000002</v>
      </c>
      <c r="I4446" s="65">
        <v>3247.6334999999999</v>
      </c>
      <c r="J4446" s="65">
        <v>2600.2480999999998</v>
      </c>
      <c r="K4446" s="65">
        <v>3278.4810000000002</v>
      </c>
      <c r="L4446" s="65">
        <v>-4972.8</v>
      </c>
      <c r="M4446" s="65">
        <v>-4121.8500000000004</v>
      </c>
      <c r="N4446" s="65">
        <v>21898.5</v>
      </c>
      <c r="O4446" s="65">
        <v>12851.6</v>
      </c>
      <c r="P4446" s="65">
        <v>186.95000000000002</v>
      </c>
      <c r="Q4446" s="65">
        <v>3637.38</v>
      </c>
      <c r="R4446" s="65">
        <v>18118.629999999997</v>
      </c>
      <c r="S4446" s="65">
        <v>-7374.0700000000006</v>
      </c>
      <c r="T4446" s="65">
        <v>-5529.7349999999997</v>
      </c>
      <c r="U4446" s="65">
        <v>3179.16</v>
      </c>
      <c r="V4446" s="65">
        <v>37873.764999999999</v>
      </c>
    </row>
    <row r="4447" spans="1:22" x14ac:dyDescent="0.25">
      <c r="A4447">
        <v>4431</v>
      </c>
      <c r="B4447" s="65">
        <v>41.94</v>
      </c>
      <c r="C4447" s="65">
        <v>318.43</v>
      </c>
      <c r="D4447" s="65">
        <v>14.1</v>
      </c>
      <c r="E4447" s="65">
        <v>226.35</v>
      </c>
      <c r="F4447" s="65">
        <v>3192.75</v>
      </c>
      <c r="G4447" s="65">
        <v>2717.91</v>
      </c>
      <c r="H4447" s="65">
        <v>9782.75</v>
      </c>
      <c r="I4447" s="65">
        <v>3151.99</v>
      </c>
      <c r="J4447" s="65">
        <v>2605.75</v>
      </c>
      <c r="K4447" s="65">
        <v>3260.53</v>
      </c>
      <c r="L4447" s="65">
        <v>-10719.1</v>
      </c>
      <c r="M4447" s="65">
        <v>5648.1</v>
      </c>
      <c r="N4447" s="65">
        <v>7913.0999999999995</v>
      </c>
      <c r="O4447" s="65">
        <v>-28.400000000000002</v>
      </c>
      <c r="P4447" s="65">
        <v>7721.4749999999995</v>
      </c>
      <c r="Q4447" s="65">
        <v>-9322.34</v>
      </c>
      <c r="R4447" s="65">
        <v>-3664.3300000000004</v>
      </c>
      <c r="S4447" s="65">
        <v>2190.5</v>
      </c>
      <c r="T4447" s="65">
        <v>-6355.5150000000003</v>
      </c>
      <c r="U4447" s="65">
        <v>6769.82</v>
      </c>
      <c r="V4447" s="65">
        <v>153.30999999999767</v>
      </c>
    </row>
    <row r="4448" spans="1:22" x14ac:dyDescent="0.25">
      <c r="A4448">
        <v>4432</v>
      </c>
      <c r="B4448" s="65">
        <v>40.321800000000003</v>
      </c>
      <c r="C4448" s="65">
        <v>325.46980000000002</v>
      </c>
      <c r="D4448" s="65">
        <v>14.658300000000001</v>
      </c>
      <c r="E4448" s="65">
        <v>232.43510000000001</v>
      </c>
      <c r="F4448" s="65">
        <v>3035.3029999999999</v>
      </c>
      <c r="G4448" s="65">
        <v>2703.1779999999999</v>
      </c>
      <c r="H4448" s="65">
        <v>9673.5794000000005</v>
      </c>
      <c r="I4448" s="65">
        <v>3237.4346999999998</v>
      </c>
      <c r="J4448" s="65">
        <v>2462.7206999999999</v>
      </c>
      <c r="K4448" s="65">
        <v>3290.5300999999999</v>
      </c>
      <c r="L4448" s="65">
        <v>617.4</v>
      </c>
      <c r="M4448" s="65">
        <v>-4904.7</v>
      </c>
      <c r="N4448" s="65">
        <v>-13973.7</v>
      </c>
      <c r="O4448" s="65">
        <v>-12190.2</v>
      </c>
      <c r="P4448" s="65">
        <v>47083.125</v>
      </c>
      <c r="Q4448" s="65">
        <v>-6375.12</v>
      </c>
      <c r="R4448" s="65">
        <v>1794.095</v>
      </c>
      <c r="S4448" s="65">
        <v>-6354.19</v>
      </c>
      <c r="T4448" s="65">
        <v>15099.375</v>
      </c>
      <c r="U4448" s="65">
        <v>769.33999999999992</v>
      </c>
      <c r="V4448" s="65">
        <v>21565.424999999999</v>
      </c>
    </row>
    <row r="4449" spans="1:22" x14ac:dyDescent="0.25">
      <c r="A4449">
        <v>4433</v>
      </c>
      <c r="B4449" s="65">
        <v>41.2</v>
      </c>
      <c r="C4449" s="65">
        <v>327.20999999999998</v>
      </c>
      <c r="D4449" s="65">
        <v>14.12</v>
      </c>
      <c r="E4449" s="65">
        <v>229.86</v>
      </c>
      <c r="F4449" s="65">
        <v>3354.29</v>
      </c>
      <c r="G4449" s="65">
        <v>2696.35</v>
      </c>
      <c r="H4449" s="65">
        <v>10181.6</v>
      </c>
      <c r="I4449" s="65">
        <v>3163.81</v>
      </c>
      <c r="J4449" s="65">
        <v>2617.7399999999998</v>
      </c>
      <c r="K4449" s="65">
        <v>3262.26</v>
      </c>
      <c r="L4449" s="65">
        <v>-5562.2</v>
      </c>
      <c r="M4449" s="65">
        <v>-7515.7500000000009</v>
      </c>
      <c r="N4449" s="65">
        <v>7156.5</v>
      </c>
      <c r="O4449" s="65">
        <v>-7036</v>
      </c>
      <c r="P4449" s="65">
        <v>-32663.95</v>
      </c>
      <c r="Q4449" s="65">
        <v>-5008.8999999999996</v>
      </c>
      <c r="R4449" s="65">
        <v>-23606.7</v>
      </c>
      <c r="S4449" s="65">
        <v>1007.9399999999999</v>
      </c>
      <c r="T4449" s="65">
        <v>-8152.9949999999999</v>
      </c>
      <c r="U4449" s="65">
        <v>6422.920000000001</v>
      </c>
      <c r="V4449" s="65">
        <v>-74959.134999999995</v>
      </c>
    </row>
    <row r="4450" spans="1:22" x14ac:dyDescent="0.25">
      <c r="A4450">
        <v>4434</v>
      </c>
      <c r="B4450" s="65">
        <v>39.666200000000003</v>
      </c>
      <c r="C4450" s="65">
        <v>329.5283</v>
      </c>
      <c r="D4450" s="65">
        <v>14.7021</v>
      </c>
      <c r="E4450" s="65">
        <v>230.14109999999999</v>
      </c>
      <c r="F4450" s="65">
        <v>3345.2087999999999</v>
      </c>
      <c r="G4450" s="65">
        <v>2720.8060999999998</v>
      </c>
      <c r="H4450" s="65">
        <v>9821.5280000000002</v>
      </c>
      <c r="I4450" s="65">
        <v>3117.4449</v>
      </c>
      <c r="J4450" s="65">
        <v>2605.2849000000001</v>
      </c>
      <c r="K4450" s="65">
        <v>3324.4272999999998</v>
      </c>
      <c r="L4450" s="65">
        <v>5206.6000000000004</v>
      </c>
      <c r="M4450" s="65">
        <v>-10992.449999999999</v>
      </c>
      <c r="N4450" s="65">
        <v>-15681.9</v>
      </c>
      <c r="O4450" s="65">
        <v>-7602.2</v>
      </c>
      <c r="P4450" s="65">
        <v>-30393.325000000001</v>
      </c>
      <c r="Q4450" s="65">
        <v>-9900.74</v>
      </c>
      <c r="R4450" s="65">
        <v>-5603.335</v>
      </c>
      <c r="S4450" s="65">
        <v>5644.79</v>
      </c>
      <c r="T4450" s="65">
        <v>-6285.2550000000001</v>
      </c>
      <c r="U4450" s="65">
        <v>-6010.1</v>
      </c>
      <c r="V4450" s="65">
        <v>-81617.915000000023</v>
      </c>
    </row>
    <row r="4451" spans="1:22" x14ac:dyDescent="0.25">
      <c r="A4451">
        <v>4435</v>
      </c>
      <c r="B4451" s="65">
        <v>41.98</v>
      </c>
      <c r="C4451" s="65">
        <v>332.12</v>
      </c>
      <c r="D4451" s="65">
        <v>14.29</v>
      </c>
      <c r="E4451" s="65">
        <v>222.21</v>
      </c>
      <c r="F4451" s="65">
        <v>3310.74</v>
      </c>
      <c r="G4451" s="65">
        <v>2691.12</v>
      </c>
      <c r="H4451" s="65">
        <v>9579.92</v>
      </c>
      <c r="I4451" s="65">
        <v>3226.17</v>
      </c>
      <c r="J4451" s="65">
        <v>2584.39</v>
      </c>
      <c r="K4451" s="65">
        <v>3241.67</v>
      </c>
      <c r="L4451" s="65">
        <v>-10989.300000000001</v>
      </c>
      <c r="M4451" s="65">
        <v>-14875.35</v>
      </c>
      <c r="N4451" s="65">
        <v>475.8</v>
      </c>
      <c r="O4451" s="65">
        <v>8266.7999999999993</v>
      </c>
      <c r="P4451" s="65">
        <v>-21775.424999999999</v>
      </c>
      <c r="Q4451" s="65">
        <v>-3962.6</v>
      </c>
      <c r="R4451" s="65">
        <v>6477.0150000000003</v>
      </c>
      <c r="S4451" s="65">
        <v>-5227.3</v>
      </c>
      <c r="T4451" s="65">
        <v>-3151.1849999999999</v>
      </c>
      <c r="U4451" s="65">
        <v>10540.88</v>
      </c>
      <c r="V4451" s="65">
        <v>-34220.665000000008</v>
      </c>
    </row>
    <row r="4452" spans="1:22" x14ac:dyDescent="0.25">
      <c r="A4452">
        <v>4436</v>
      </c>
      <c r="B4452" s="65">
        <v>39.252200000000002</v>
      </c>
      <c r="C4452" s="65">
        <v>317.16070000000002</v>
      </c>
      <c r="D4452" s="65">
        <v>14.447100000000001</v>
      </c>
      <c r="E4452" s="65">
        <v>223.37219999999999</v>
      </c>
      <c r="F4452" s="65">
        <v>3127.7887999999998</v>
      </c>
      <c r="G4452" s="65">
        <v>2683.6179999999999</v>
      </c>
      <c r="H4452" s="65">
        <v>9445.5560999999998</v>
      </c>
      <c r="I4452" s="65">
        <v>3191.1241</v>
      </c>
      <c r="J4452" s="65">
        <v>2567.4306999999999</v>
      </c>
      <c r="K4452" s="65">
        <v>3316.5954000000002</v>
      </c>
      <c r="L4452" s="65">
        <v>8104.5999999999995</v>
      </c>
      <c r="M4452" s="65">
        <v>7558.95</v>
      </c>
      <c r="N4452" s="65">
        <v>-5736.9000000000005</v>
      </c>
      <c r="O4452" s="65">
        <v>5935.6</v>
      </c>
      <c r="P4452" s="65">
        <v>23961.674999999999</v>
      </c>
      <c r="Q4452" s="65">
        <v>-2463.12</v>
      </c>
      <c r="R4452" s="65">
        <v>13195.259999999998</v>
      </c>
      <c r="S4452" s="65">
        <v>-1723.13</v>
      </c>
      <c r="T4452" s="65">
        <v>-607.125</v>
      </c>
      <c r="U4452" s="65">
        <v>-4443.7199999999993</v>
      </c>
      <c r="V4452" s="65">
        <v>43782.089999999989</v>
      </c>
    </row>
    <row r="4453" spans="1:22" x14ac:dyDescent="0.25">
      <c r="A4453">
        <v>4437</v>
      </c>
      <c r="B4453" s="65">
        <v>40.5</v>
      </c>
      <c r="C4453" s="65">
        <v>320.73</v>
      </c>
      <c r="D4453" s="65">
        <v>14.11</v>
      </c>
      <c r="E4453" s="65">
        <v>230.61</v>
      </c>
      <c r="F4453" s="65">
        <v>3126.82</v>
      </c>
      <c r="G4453" s="65">
        <v>2616.0100000000002</v>
      </c>
      <c r="H4453" s="65">
        <v>9739.02</v>
      </c>
      <c r="I4453" s="65">
        <v>3138.67</v>
      </c>
      <c r="J4453" s="65">
        <v>2620.1999999999998</v>
      </c>
      <c r="K4453" s="65">
        <v>3209.67</v>
      </c>
      <c r="L4453" s="65">
        <v>-657.3</v>
      </c>
      <c r="M4453" s="65">
        <v>2206.8000000000002</v>
      </c>
      <c r="N4453" s="65">
        <v>7324.2</v>
      </c>
      <c r="O4453" s="65">
        <v>-8538.4</v>
      </c>
      <c r="P4453" s="65">
        <v>24203</v>
      </c>
      <c r="Q4453" s="65">
        <v>11058.74</v>
      </c>
      <c r="R4453" s="65">
        <v>-1478.03</v>
      </c>
      <c r="S4453" s="65">
        <v>3522.3999999999996</v>
      </c>
      <c r="T4453" s="65">
        <v>-8523.18</v>
      </c>
      <c r="U4453" s="65">
        <v>16940.64</v>
      </c>
      <c r="V4453" s="65">
        <v>46058.87</v>
      </c>
    </row>
    <row r="4454" spans="1:22" x14ac:dyDescent="0.25">
      <c r="A4454">
        <v>4438</v>
      </c>
      <c r="B4454" s="65">
        <v>39.651499999999999</v>
      </c>
      <c r="C4454" s="65">
        <v>311.31599999999997</v>
      </c>
      <c r="D4454" s="65">
        <v>14.528</v>
      </c>
      <c r="E4454" s="65">
        <v>224.2148</v>
      </c>
      <c r="F4454" s="65">
        <v>3044.3701000000001</v>
      </c>
      <c r="G4454" s="65">
        <v>2690.1667000000002</v>
      </c>
      <c r="H4454" s="65">
        <v>10099.902099999999</v>
      </c>
      <c r="I4454" s="65">
        <v>3166.4052000000001</v>
      </c>
      <c r="J4454" s="65">
        <v>2541.9747000000002</v>
      </c>
      <c r="K4454" s="65">
        <v>3188.9848000000002</v>
      </c>
      <c r="L4454" s="65">
        <v>5309.5</v>
      </c>
      <c r="M4454" s="65">
        <v>16326</v>
      </c>
      <c r="N4454" s="65">
        <v>-8892</v>
      </c>
      <c r="O4454" s="65">
        <v>4250.3999999999996</v>
      </c>
      <c r="P4454" s="65">
        <v>44816.35</v>
      </c>
      <c r="Q4454" s="65">
        <v>-3772.86</v>
      </c>
      <c r="R4454" s="65">
        <v>-19522.04</v>
      </c>
      <c r="S4454" s="65">
        <v>748.76</v>
      </c>
      <c r="T4454" s="65">
        <v>3211.2750000000001</v>
      </c>
      <c r="U4454" s="65">
        <v>21078.399999999998</v>
      </c>
      <c r="V4454" s="65">
        <v>63553.785000000003</v>
      </c>
    </row>
    <row r="4455" spans="1:22" x14ac:dyDescent="0.25">
      <c r="A4455">
        <v>4439</v>
      </c>
      <c r="B4455" s="65">
        <v>39.44</v>
      </c>
      <c r="C4455" s="65">
        <v>323.29000000000002</v>
      </c>
      <c r="D4455" s="65">
        <v>14.41</v>
      </c>
      <c r="E4455" s="65">
        <v>221.68</v>
      </c>
      <c r="F4455" s="65">
        <v>3129.56</v>
      </c>
      <c r="G4455" s="65">
        <v>2657.12</v>
      </c>
      <c r="H4455" s="65">
        <v>10099.049999999999</v>
      </c>
      <c r="I4455" s="65">
        <v>3157.62</v>
      </c>
      <c r="J4455" s="65">
        <v>2575.38</v>
      </c>
      <c r="K4455" s="65">
        <v>3173.46</v>
      </c>
      <c r="L4455" s="65">
        <v>6764.8</v>
      </c>
      <c r="M4455" s="65">
        <v>-1642.35</v>
      </c>
      <c r="N4455" s="65">
        <v>-4247.0999999999995</v>
      </c>
      <c r="O4455" s="65">
        <v>9327.4000000000015</v>
      </c>
      <c r="P4455" s="65">
        <v>23519.224999999999</v>
      </c>
      <c r="Q4455" s="65">
        <v>2837.44</v>
      </c>
      <c r="R4455" s="65">
        <v>-19479.349999999999</v>
      </c>
      <c r="S4455" s="65">
        <v>1627.6599999999999</v>
      </c>
      <c r="T4455" s="65">
        <v>-1799.8049999999998</v>
      </c>
      <c r="U4455" s="65">
        <v>24183.34</v>
      </c>
      <c r="V4455" s="65">
        <v>41091.260000000009</v>
      </c>
    </row>
    <row r="4456" spans="1:22" x14ac:dyDescent="0.25">
      <c r="A4456">
        <v>4440</v>
      </c>
      <c r="B4456" s="65">
        <v>41.659100000000002</v>
      </c>
      <c r="C4456" s="65">
        <v>316.16550000000001</v>
      </c>
      <c r="D4456" s="65">
        <v>14.6808</v>
      </c>
      <c r="E4456" s="65">
        <v>224.86269999999999</v>
      </c>
      <c r="F4456" s="65">
        <v>3366.7058999999999</v>
      </c>
      <c r="G4456" s="65">
        <v>2692.4585000000002</v>
      </c>
      <c r="H4456" s="65">
        <v>10133.2027</v>
      </c>
      <c r="I4456" s="65">
        <v>3281.2091999999998</v>
      </c>
      <c r="J4456" s="65">
        <v>2605.7919999999999</v>
      </c>
      <c r="K4456" s="65">
        <v>3304.2419</v>
      </c>
      <c r="L4456" s="65">
        <v>-8743.7000000000007</v>
      </c>
      <c r="M4456" s="65">
        <v>9051.75</v>
      </c>
      <c r="N4456" s="65">
        <v>-14851.2</v>
      </c>
      <c r="O4456" s="65">
        <v>2954.6</v>
      </c>
      <c r="P4456" s="65">
        <v>-35767.599999999999</v>
      </c>
      <c r="Q4456" s="65">
        <v>-4231.2199999999993</v>
      </c>
      <c r="R4456" s="65">
        <v>-21187.07</v>
      </c>
      <c r="S4456" s="65">
        <v>-10731.64</v>
      </c>
      <c r="T4456" s="65">
        <v>-6361.32</v>
      </c>
      <c r="U4456" s="65">
        <v>-1973.02</v>
      </c>
      <c r="V4456" s="65">
        <v>-91840.42</v>
      </c>
    </row>
    <row r="4457" spans="1:22" x14ac:dyDescent="0.25">
      <c r="A4457">
        <v>4441</v>
      </c>
      <c r="B4457" s="65">
        <v>42.83</v>
      </c>
      <c r="C4457" s="65">
        <v>324.60000000000002</v>
      </c>
      <c r="D4457" s="65">
        <v>14.43</v>
      </c>
      <c r="E4457" s="65">
        <v>227.16</v>
      </c>
      <c r="F4457" s="65">
        <v>3139.85</v>
      </c>
      <c r="G4457" s="65">
        <v>2674</v>
      </c>
      <c r="H4457" s="65">
        <v>9712.7000000000007</v>
      </c>
      <c r="I4457" s="65">
        <v>3263.86</v>
      </c>
      <c r="J4457" s="65">
        <v>2525.67</v>
      </c>
      <c r="K4457" s="65">
        <v>3292.68</v>
      </c>
      <c r="L4457" s="65">
        <v>-16961.699999999997</v>
      </c>
      <c r="M4457" s="65">
        <v>-3594.4500000000003</v>
      </c>
      <c r="N4457" s="65">
        <v>-5070</v>
      </c>
      <c r="O4457" s="65">
        <v>-1635.2</v>
      </c>
      <c r="P4457" s="65">
        <v>20946.650000000001</v>
      </c>
      <c r="Q4457" s="65">
        <v>-539.9</v>
      </c>
      <c r="R4457" s="65">
        <v>-161.84</v>
      </c>
      <c r="S4457" s="65">
        <v>-8997.09</v>
      </c>
      <c r="T4457" s="65">
        <v>5656.74</v>
      </c>
      <c r="U4457" s="65">
        <v>339.48</v>
      </c>
      <c r="V4457" s="65">
        <v>-10017.309999999998</v>
      </c>
    </row>
    <row r="4458" spans="1:22" x14ac:dyDescent="0.25">
      <c r="A4458">
        <v>4442</v>
      </c>
      <c r="B4458" s="65">
        <v>40.262700000000002</v>
      </c>
      <c r="C4458" s="65">
        <v>320.30470000000003</v>
      </c>
      <c r="D4458" s="65">
        <v>14.3383</v>
      </c>
      <c r="E4458" s="65">
        <v>238.43729999999999</v>
      </c>
      <c r="F4458" s="65">
        <v>3088.9083000000001</v>
      </c>
      <c r="G4458" s="65">
        <v>2716.4992000000002</v>
      </c>
      <c r="H4458" s="65">
        <v>9759.0336000000007</v>
      </c>
      <c r="I4458" s="65">
        <v>3155.7653</v>
      </c>
      <c r="J4458" s="65">
        <v>2513.5909000000001</v>
      </c>
      <c r="K4458" s="65">
        <v>3291.0747999999999</v>
      </c>
      <c r="L4458" s="65">
        <v>1031.0999999999999</v>
      </c>
      <c r="M4458" s="65">
        <v>2842.95</v>
      </c>
      <c r="N4458" s="65">
        <v>-1493.7</v>
      </c>
      <c r="O4458" s="65">
        <v>-24194.600000000002</v>
      </c>
      <c r="P4458" s="65">
        <v>33681.800000000003</v>
      </c>
      <c r="Q4458" s="65">
        <v>-9039.36</v>
      </c>
      <c r="R4458" s="65">
        <v>-2478.6149999999998</v>
      </c>
      <c r="S4458" s="65">
        <v>1812.7500000000002</v>
      </c>
      <c r="T4458" s="65">
        <v>7468.8449999999993</v>
      </c>
      <c r="U4458" s="65">
        <v>660.4</v>
      </c>
      <c r="V4458" s="65">
        <v>10291.569999999998</v>
      </c>
    </row>
    <row r="4459" spans="1:22" x14ac:dyDescent="0.25">
      <c r="A4459">
        <v>4443</v>
      </c>
      <c r="B4459" s="65">
        <v>40.369999999999997</v>
      </c>
      <c r="C4459" s="65">
        <v>312.91000000000003</v>
      </c>
      <c r="D4459" s="65">
        <v>13.91</v>
      </c>
      <c r="E4459" s="65">
        <v>225.69</v>
      </c>
      <c r="F4459" s="65">
        <v>3261.6</v>
      </c>
      <c r="G4459" s="65">
        <v>2706.18</v>
      </c>
      <c r="H4459" s="65">
        <v>9710.82</v>
      </c>
      <c r="I4459" s="65">
        <v>3208.39</v>
      </c>
      <c r="J4459" s="65">
        <v>2512.5</v>
      </c>
      <c r="K4459" s="65">
        <v>3343.17</v>
      </c>
      <c r="L4459" s="65">
        <v>270.2</v>
      </c>
      <c r="M4459" s="65">
        <v>13938.15</v>
      </c>
      <c r="N4459" s="65">
        <v>15358.199999999999</v>
      </c>
      <c r="O4459" s="65">
        <v>1298.4000000000001</v>
      </c>
      <c r="P4459" s="65">
        <v>-9490.0249999999996</v>
      </c>
      <c r="Q4459" s="65">
        <v>-6976.42</v>
      </c>
      <c r="R4459" s="65">
        <v>-68.100000000000009</v>
      </c>
      <c r="S4459" s="65">
        <v>-3449.36</v>
      </c>
      <c r="T4459" s="65">
        <v>7631.97</v>
      </c>
      <c r="U4459" s="65">
        <v>-9758.9600000000009</v>
      </c>
      <c r="V4459" s="65">
        <v>8754.0550000000021</v>
      </c>
    </row>
    <row r="4460" spans="1:22" x14ac:dyDescent="0.25">
      <c r="A4460">
        <v>4444</v>
      </c>
      <c r="B4460" s="65">
        <v>41.870899999999999</v>
      </c>
      <c r="C4460" s="65">
        <v>320.08879999999999</v>
      </c>
      <c r="D4460" s="65">
        <v>14.4671</v>
      </c>
      <c r="E4460" s="65">
        <v>233.08179999999999</v>
      </c>
      <c r="F4460" s="65">
        <v>3418.9081999999999</v>
      </c>
      <c r="G4460" s="65">
        <v>2677.0479999999998</v>
      </c>
      <c r="H4460" s="65">
        <v>9877.6514999999999</v>
      </c>
      <c r="I4460" s="65">
        <v>3196.8652000000002</v>
      </c>
      <c r="J4460" s="65">
        <v>2553.3252000000002</v>
      </c>
      <c r="K4460" s="65">
        <v>3321.5781000000002</v>
      </c>
      <c r="L4460" s="65">
        <v>-10226.300000000001</v>
      </c>
      <c r="M4460" s="65">
        <v>3166.8</v>
      </c>
      <c r="N4460" s="65">
        <v>-6516.9</v>
      </c>
      <c r="O4460" s="65">
        <v>-13483.599999999999</v>
      </c>
      <c r="P4460" s="65">
        <v>-48818.174999999996</v>
      </c>
      <c r="Q4460" s="65">
        <v>-1149.1199999999999</v>
      </c>
      <c r="R4460" s="65">
        <v>-8409.51</v>
      </c>
      <c r="S4460" s="65">
        <v>-2297.2400000000002</v>
      </c>
      <c r="T4460" s="65">
        <v>1508.7</v>
      </c>
      <c r="U4460" s="65">
        <v>-5440.26</v>
      </c>
      <c r="V4460" s="65">
        <v>-91665.604999999981</v>
      </c>
    </row>
    <row r="4461" spans="1:22" x14ac:dyDescent="0.25">
      <c r="A4461">
        <v>4445</v>
      </c>
      <c r="B4461" s="65">
        <v>40.92</v>
      </c>
      <c r="C4461" s="65">
        <v>314.22000000000003</v>
      </c>
      <c r="D4461" s="65">
        <v>14.41</v>
      </c>
      <c r="E4461" s="65">
        <v>226.76</v>
      </c>
      <c r="F4461" s="65">
        <v>3278.76</v>
      </c>
      <c r="G4461" s="65">
        <v>2681.09</v>
      </c>
      <c r="H4461" s="65">
        <v>9925.17</v>
      </c>
      <c r="I4461" s="65">
        <v>3074.35</v>
      </c>
      <c r="J4461" s="65">
        <v>2590.33</v>
      </c>
      <c r="K4461" s="65">
        <v>3304.08</v>
      </c>
      <c r="L4461" s="65">
        <v>-3539.9</v>
      </c>
      <c r="M4461" s="65">
        <v>11970</v>
      </c>
      <c r="N4461" s="65">
        <v>-4414.8</v>
      </c>
      <c r="O4461" s="65">
        <v>-835.2</v>
      </c>
      <c r="P4461" s="65">
        <v>-13782.025000000001</v>
      </c>
      <c r="Q4461" s="65">
        <v>-1958.38</v>
      </c>
      <c r="R4461" s="65">
        <v>-10785.23</v>
      </c>
      <c r="S4461" s="65">
        <v>9954.24</v>
      </c>
      <c r="T4461" s="65">
        <v>-4042.44</v>
      </c>
      <c r="U4461" s="65">
        <v>-1941.1200000000001</v>
      </c>
      <c r="V4461" s="65">
        <v>-19374.855</v>
      </c>
    </row>
    <row r="4462" spans="1:22" x14ac:dyDescent="0.25">
      <c r="A4462">
        <v>4446</v>
      </c>
      <c r="B4462" s="65">
        <v>41.680700000000002</v>
      </c>
      <c r="C4462" s="65">
        <v>321.04140000000001</v>
      </c>
      <c r="D4462" s="65">
        <v>14.3361</v>
      </c>
      <c r="E4462" s="65">
        <v>228.40100000000001</v>
      </c>
      <c r="F4462" s="65">
        <v>3444.7246</v>
      </c>
      <c r="G4462" s="65">
        <v>2698.3397</v>
      </c>
      <c r="H4462" s="65">
        <v>9703.6928000000007</v>
      </c>
      <c r="I4462" s="65">
        <v>3284.7683999999999</v>
      </c>
      <c r="J4462" s="65">
        <v>2480.3094999999998</v>
      </c>
      <c r="K4462" s="65">
        <v>3270.5151000000001</v>
      </c>
      <c r="L4462" s="65">
        <v>-8894.9</v>
      </c>
      <c r="M4462" s="65">
        <v>1737.9</v>
      </c>
      <c r="N4462" s="65">
        <v>-1407.9</v>
      </c>
      <c r="O4462" s="65">
        <v>-4122</v>
      </c>
      <c r="P4462" s="65">
        <v>-55272.275000000001</v>
      </c>
      <c r="Q4462" s="65">
        <v>-5407.46</v>
      </c>
      <c r="R4462" s="65">
        <v>288.42500000000001</v>
      </c>
      <c r="S4462" s="65">
        <v>-11087.560000000001</v>
      </c>
      <c r="T4462" s="65">
        <v>12461.055</v>
      </c>
      <c r="U4462" s="65">
        <v>4772.34</v>
      </c>
      <c r="V4462" s="65">
        <v>-66932.375</v>
      </c>
    </row>
    <row r="4463" spans="1:22" x14ac:dyDescent="0.25">
      <c r="A4463">
        <v>4447</v>
      </c>
      <c r="B4463" s="65">
        <v>41.64</v>
      </c>
      <c r="C4463" s="65">
        <v>326.7</v>
      </c>
      <c r="D4463" s="65">
        <v>13.93</v>
      </c>
      <c r="E4463" s="65">
        <v>228.04</v>
      </c>
      <c r="F4463" s="65">
        <v>3237.26</v>
      </c>
      <c r="G4463" s="65">
        <v>2651.61</v>
      </c>
      <c r="H4463" s="65">
        <v>9605.8700000000008</v>
      </c>
      <c r="I4463" s="65">
        <v>3108.5</v>
      </c>
      <c r="J4463" s="65">
        <v>2580.0700000000002</v>
      </c>
      <c r="K4463" s="65">
        <v>3311.62</v>
      </c>
      <c r="L4463" s="65">
        <v>-8632.4</v>
      </c>
      <c r="M4463" s="65">
        <v>-6754.65</v>
      </c>
      <c r="N4463" s="65">
        <v>14625</v>
      </c>
      <c r="O4463" s="65">
        <v>-3400.6</v>
      </c>
      <c r="P4463" s="65">
        <v>-3405.5499999999997</v>
      </c>
      <c r="Q4463" s="65">
        <v>3938.7799999999997</v>
      </c>
      <c r="R4463" s="65">
        <v>5179.6750000000002</v>
      </c>
      <c r="S4463" s="65">
        <v>6539.5300000000007</v>
      </c>
      <c r="T4463" s="65">
        <v>-2502.2849999999999</v>
      </c>
      <c r="U4463" s="65">
        <v>-3448.9800000000005</v>
      </c>
      <c r="V4463" s="65">
        <v>2138.5200000000013</v>
      </c>
    </row>
    <row r="4464" spans="1:22" x14ac:dyDescent="0.25">
      <c r="A4464">
        <v>4448</v>
      </c>
      <c r="B4464" s="65">
        <v>40.656399999999998</v>
      </c>
      <c r="C4464" s="65">
        <v>327.27480000000003</v>
      </c>
      <c r="D4464" s="65">
        <v>14.444900000000001</v>
      </c>
      <c r="E4464" s="65">
        <v>221.26779999999999</v>
      </c>
      <c r="F4464" s="65">
        <v>3278.4751999999999</v>
      </c>
      <c r="G4464" s="65">
        <v>2690.4243999999999</v>
      </c>
      <c r="H4464" s="65">
        <v>9976.8572000000004</v>
      </c>
      <c r="I4464" s="65">
        <v>3138.2489999999998</v>
      </c>
      <c r="J4464" s="65">
        <v>2564.8757000000001</v>
      </c>
      <c r="K4464" s="65">
        <v>3336.7150999999999</v>
      </c>
      <c r="L4464" s="65">
        <v>-1724.8</v>
      </c>
      <c r="M4464" s="65">
        <v>-7612.2</v>
      </c>
      <c r="N4464" s="65">
        <v>-5651.1</v>
      </c>
      <c r="O4464" s="65">
        <v>10144.4</v>
      </c>
      <c r="P4464" s="65">
        <v>-13709.924999999999</v>
      </c>
      <c r="Q4464" s="65">
        <v>-3824.4</v>
      </c>
      <c r="R4464" s="65">
        <v>-13369.794999999998</v>
      </c>
      <c r="S4464" s="65">
        <v>3564.38</v>
      </c>
      <c r="T4464" s="65">
        <v>-223.875</v>
      </c>
      <c r="U4464" s="65">
        <v>-8467.66</v>
      </c>
      <c r="V4464" s="65">
        <v>-40874.974999999999</v>
      </c>
    </row>
    <row r="4465" spans="1:22" x14ac:dyDescent="0.25">
      <c r="A4465">
        <v>4449</v>
      </c>
      <c r="B4465" s="65">
        <v>40.65</v>
      </c>
      <c r="C4465" s="65">
        <v>313.99</v>
      </c>
      <c r="D4465" s="65">
        <v>14.47</v>
      </c>
      <c r="E4465" s="65">
        <v>233.05</v>
      </c>
      <c r="F4465" s="65">
        <v>3185.97</v>
      </c>
      <c r="G4465" s="65">
        <v>2733.3</v>
      </c>
      <c r="H4465" s="65">
        <v>10066.17</v>
      </c>
      <c r="I4465" s="65">
        <v>3173.77</v>
      </c>
      <c r="J4465" s="65">
        <v>2589.88</v>
      </c>
      <c r="K4465" s="65">
        <v>3205.91</v>
      </c>
      <c r="L4465" s="65">
        <v>-1688.4</v>
      </c>
      <c r="M4465" s="65">
        <v>12315.000000000002</v>
      </c>
      <c r="N4465" s="65">
        <v>-6575.4</v>
      </c>
      <c r="O4465" s="65">
        <v>-13414.199999999999</v>
      </c>
      <c r="P4465" s="65">
        <v>9416.0249999999996</v>
      </c>
      <c r="Q4465" s="65">
        <v>-12400.140000000001</v>
      </c>
      <c r="R4465" s="65">
        <v>-17835.525000000001</v>
      </c>
      <c r="S4465" s="65">
        <v>12.49</v>
      </c>
      <c r="T4465" s="65">
        <v>-3974.85</v>
      </c>
      <c r="U4465" s="65">
        <v>17694.079999999998</v>
      </c>
      <c r="V4465" s="65">
        <v>-16450.920000000002</v>
      </c>
    </row>
    <row r="4466" spans="1:22" x14ac:dyDescent="0.25">
      <c r="A4466">
        <v>4450</v>
      </c>
      <c r="B4466" s="65">
        <v>40.270600000000002</v>
      </c>
      <c r="C4466" s="65">
        <v>321.01209999999998</v>
      </c>
      <c r="D4466" s="65">
        <v>14.422599999999999</v>
      </c>
      <c r="E4466" s="65">
        <v>226.40639999999999</v>
      </c>
      <c r="F4466" s="65">
        <v>3233.8575999999998</v>
      </c>
      <c r="G4466" s="65">
        <v>2685.8969999999999</v>
      </c>
      <c r="H4466" s="65">
        <v>9860.893</v>
      </c>
      <c r="I4466" s="65">
        <v>3212.7559999999999</v>
      </c>
      <c r="J4466" s="65">
        <v>2605.7240000000002</v>
      </c>
      <c r="K4466" s="65">
        <v>3220.3146999999999</v>
      </c>
      <c r="L4466" s="65">
        <v>975.8</v>
      </c>
      <c r="M4466" s="65">
        <v>1781.85</v>
      </c>
      <c r="N4466" s="65">
        <v>-4781.3999999999996</v>
      </c>
      <c r="O4466" s="65">
        <v>-132.80000000000001</v>
      </c>
      <c r="P4466" s="65">
        <v>-2555.5249999999996</v>
      </c>
      <c r="Q4466" s="65">
        <v>-2918.92</v>
      </c>
      <c r="R4466" s="65">
        <v>-7571.585</v>
      </c>
      <c r="S4466" s="65">
        <v>-3886.3199999999997</v>
      </c>
      <c r="T4466" s="65">
        <v>-6351.12</v>
      </c>
      <c r="U4466" s="65">
        <v>14812.42</v>
      </c>
      <c r="V4466" s="65">
        <v>-10627.6</v>
      </c>
    </row>
    <row r="4467" spans="1:22" x14ac:dyDescent="0.25">
      <c r="A4467">
        <v>4451</v>
      </c>
      <c r="B4467" s="65">
        <v>41.53</v>
      </c>
      <c r="C4467" s="65">
        <v>323.33</v>
      </c>
      <c r="D4467" s="65">
        <v>14.2</v>
      </c>
      <c r="E4467" s="65">
        <v>228.81</v>
      </c>
      <c r="F4467" s="65">
        <v>3247.29</v>
      </c>
      <c r="G4467" s="65">
        <v>2657.03</v>
      </c>
      <c r="H4467" s="65">
        <v>9687.65</v>
      </c>
      <c r="I4467" s="65">
        <v>3232.45</v>
      </c>
      <c r="J4467" s="65">
        <v>2579.6</v>
      </c>
      <c r="K4467" s="65">
        <v>3277.37</v>
      </c>
      <c r="L4467" s="65">
        <v>-7817.6</v>
      </c>
      <c r="M4467" s="65">
        <v>-1694.1</v>
      </c>
      <c r="N4467" s="65">
        <v>3841.5</v>
      </c>
      <c r="O4467" s="65">
        <v>-4938.7999999999993</v>
      </c>
      <c r="P4467" s="65">
        <v>-5913.5749999999998</v>
      </c>
      <c r="Q4467" s="65">
        <v>2854.46</v>
      </c>
      <c r="R4467" s="65">
        <v>1090.8</v>
      </c>
      <c r="S4467" s="65">
        <v>-5856.21</v>
      </c>
      <c r="T4467" s="65">
        <v>-2433.21</v>
      </c>
      <c r="U4467" s="65">
        <v>3400.5200000000004</v>
      </c>
      <c r="V4467" s="65">
        <v>-17466.215</v>
      </c>
    </row>
    <row r="4468" spans="1:22" x14ac:dyDescent="0.25">
      <c r="A4468">
        <v>4452</v>
      </c>
      <c r="B4468" s="65">
        <v>42.665100000000002</v>
      </c>
      <c r="C4468" s="65">
        <v>320.40300000000002</v>
      </c>
      <c r="D4468" s="65">
        <v>14.6532</v>
      </c>
      <c r="E4468" s="65">
        <v>229.1293</v>
      </c>
      <c r="F4468" s="65">
        <v>3504.7955999999999</v>
      </c>
      <c r="G4468" s="65">
        <v>2674.6201000000001</v>
      </c>
      <c r="H4468" s="65">
        <v>9890.6304999999993</v>
      </c>
      <c r="I4468" s="65">
        <v>3120.4749000000002</v>
      </c>
      <c r="J4468" s="65">
        <v>2564.3303999999998</v>
      </c>
      <c r="K4468" s="65">
        <v>3307.2793000000001</v>
      </c>
      <c r="L4468" s="65">
        <v>-15785.7</v>
      </c>
      <c r="M4468" s="65">
        <v>2695.5</v>
      </c>
      <c r="N4468" s="65">
        <v>-13774.800000000001</v>
      </c>
      <c r="O4468" s="65">
        <v>-5578.5999999999995</v>
      </c>
      <c r="P4468" s="65">
        <v>-70290.024999999994</v>
      </c>
      <c r="Q4468" s="65">
        <v>-663.54</v>
      </c>
      <c r="R4468" s="65">
        <v>-9058.4599999999991</v>
      </c>
      <c r="S4468" s="65">
        <v>5341.79</v>
      </c>
      <c r="T4468" s="65">
        <v>-142.08000000000001</v>
      </c>
      <c r="U4468" s="65">
        <v>-2580.5</v>
      </c>
      <c r="V4468" s="65">
        <v>-109836.41500000001</v>
      </c>
    </row>
    <row r="4469" spans="1:22" x14ac:dyDescent="0.25">
      <c r="A4469">
        <v>4453</v>
      </c>
      <c r="B4469" s="65">
        <v>40.479999999999997</v>
      </c>
      <c r="C4469" s="65">
        <v>323.82</v>
      </c>
      <c r="D4469" s="65">
        <v>14.17</v>
      </c>
      <c r="E4469" s="65">
        <v>230.94</v>
      </c>
      <c r="F4469" s="65">
        <v>3238.07</v>
      </c>
      <c r="G4469" s="65">
        <v>2652.7</v>
      </c>
      <c r="H4469" s="65">
        <v>9996.75</v>
      </c>
      <c r="I4469" s="65">
        <v>3123.73</v>
      </c>
      <c r="J4469" s="65">
        <v>2562.83</v>
      </c>
      <c r="K4469" s="65">
        <v>3347.14</v>
      </c>
      <c r="L4469" s="65">
        <v>-511.7</v>
      </c>
      <c r="M4469" s="65">
        <v>-2431.8000000000002</v>
      </c>
      <c r="N4469" s="65">
        <v>5206.5</v>
      </c>
      <c r="O4469" s="65">
        <v>-9190.7999999999993</v>
      </c>
      <c r="P4469" s="65">
        <v>-3608.6749999999997</v>
      </c>
      <c r="Q4469" s="65">
        <v>3720.28</v>
      </c>
      <c r="R4469" s="65">
        <v>-14364.449999999999</v>
      </c>
      <c r="S4469" s="65">
        <v>5015.97</v>
      </c>
      <c r="T4469" s="65">
        <v>83.19</v>
      </c>
      <c r="U4469" s="65">
        <v>-10552.800000000001</v>
      </c>
      <c r="V4469" s="65">
        <v>-26634.284999999996</v>
      </c>
    </row>
    <row r="4470" spans="1:22" x14ac:dyDescent="0.25">
      <c r="A4470">
        <v>4454</v>
      </c>
      <c r="B4470" s="65">
        <v>40.8645</v>
      </c>
      <c r="C4470" s="65">
        <v>317.1053</v>
      </c>
      <c r="D4470" s="65">
        <v>14.265499999999999</v>
      </c>
      <c r="E4470" s="65">
        <v>222.29759999999999</v>
      </c>
      <c r="F4470" s="65">
        <v>3320.5009</v>
      </c>
      <c r="G4470" s="65">
        <v>2659.3782999999999</v>
      </c>
      <c r="H4470" s="65">
        <v>9905.6965</v>
      </c>
      <c r="I4470" s="65">
        <v>3219.1687000000002</v>
      </c>
      <c r="J4470" s="65">
        <v>2601.3613999999998</v>
      </c>
      <c r="K4470" s="65">
        <v>3294.8874999999998</v>
      </c>
      <c r="L4470" s="65">
        <v>-3181.5</v>
      </c>
      <c r="M4470" s="65">
        <v>7642.0499999999993</v>
      </c>
      <c r="N4470" s="65">
        <v>1345.5</v>
      </c>
      <c r="O4470" s="65">
        <v>8084.7999999999993</v>
      </c>
      <c r="P4470" s="65">
        <v>-24216.35</v>
      </c>
      <c r="Q4470" s="65">
        <v>2384.8199999999997</v>
      </c>
      <c r="R4470" s="65">
        <v>-9811.76</v>
      </c>
      <c r="S4470" s="65">
        <v>-4527.59</v>
      </c>
      <c r="T4470" s="65">
        <v>-5696.7300000000005</v>
      </c>
      <c r="U4470" s="65">
        <v>-102.14000000000001</v>
      </c>
      <c r="V4470" s="65">
        <v>-28078.9</v>
      </c>
    </row>
    <row r="4471" spans="1:22" x14ac:dyDescent="0.25">
      <c r="A4471">
        <v>4455</v>
      </c>
      <c r="B4471" s="65">
        <v>40.69</v>
      </c>
      <c r="C4471" s="65">
        <v>319.02</v>
      </c>
      <c r="D4471" s="65">
        <v>14.12</v>
      </c>
      <c r="E4471" s="65">
        <v>217.67</v>
      </c>
      <c r="F4471" s="65">
        <v>3324.58</v>
      </c>
      <c r="G4471" s="65">
        <v>2716.96</v>
      </c>
      <c r="H4471" s="65">
        <v>9430.61</v>
      </c>
      <c r="I4471" s="65">
        <v>3134.08</v>
      </c>
      <c r="J4471" s="65">
        <v>2580.81</v>
      </c>
      <c r="K4471" s="65">
        <v>3304.01</v>
      </c>
      <c r="L4471" s="65">
        <v>-1966.3</v>
      </c>
      <c r="M4471" s="65">
        <v>4764.3</v>
      </c>
      <c r="N4471" s="65">
        <v>7125.3</v>
      </c>
      <c r="O4471" s="65">
        <v>17340.800000000003</v>
      </c>
      <c r="P4471" s="65">
        <v>-25235.074999999997</v>
      </c>
      <c r="Q4471" s="65">
        <v>-9130.74</v>
      </c>
      <c r="R4471" s="65">
        <v>13942.365000000002</v>
      </c>
      <c r="S4471" s="65">
        <v>3981.32</v>
      </c>
      <c r="T4471" s="65">
        <v>-2614.2000000000003</v>
      </c>
      <c r="U4471" s="65">
        <v>-1926.08</v>
      </c>
      <c r="V4471" s="65">
        <v>6281.690000000006</v>
      </c>
    </row>
    <row r="4472" spans="1:22" x14ac:dyDescent="0.25">
      <c r="A4472">
        <v>4456</v>
      </c>
      <c r="B4472" s="65">
        <v>40.442799999999998</v>
      </c>
      <c r="C4472" s="65">
        <v>323.77089999999998</v>
      </c>
      <c r="D4472" s="65">
        <v>14.36</v>
      </c>
      <c r="E4472" s="65">
        <v>234.15049999999999</v>
      </c>
      <c r="F4472" s="65">
        <v>3355.9807999999998</v>
      </c>
      <c r="G4472" s="65">
        <v>2661.2399</v>
      </c>
      <c r="H4472" s="65">
        <v>9208.8117999999995</v>
      </c>
      <c r="I4472" s="65">
        <v>3210.0421999999999</v>
      </c>
      <c r="J4472" s="65">
        <v>2550.3078999999998</v>
      </c>
      <c r="K4472" s="65">
        <v>3331.4641000000001</v>
      </c>
      <c r="L4472" s="65">
        <v>-229.60000000000002</v>
      </c>
      <c r="M4472" s="65">
        <v>-2356.35</v>
      </c>
      <c r="N4472" s="65">
        <v>-2340</v>
      </c>
      <c r="O4472" s="65">
        <v>-15621</v>
      </c>
      <c r="P4472" s="65">
        <v>-33086.325000000004</v>
      </c>
      <c r="Q4472" s="65">
        <v>2012.5</v>
      </c>
      <c r="R4472" s="65">
        <v>25032.474999999999</v>
      </c>
      <c r="S4472" s="65">
        <v>-3614.94</v>
      </c>
      <c r="T4472" s="65">
        <v>1961.2950000000001</v>
      </c>
      <c r="U4472" s="65">
        <v>-7417.46</v>
      </c>
      <c r="V4472" s="65">
        <v>-35659.405000000006</v>
      </c>
    </row>
    <row r="4473" spans="1:22" x14ac:dyDescent="0.25">
      <c r="A4473">
        <v>4457</v>
      </c>
      <c r="B4473" s="65">
        <v>40</v>
      </c>
      <c r="C4473" s="65">
        <v>319</v>
      </c>
      <c r="D4473" s="65">
        <v>14.45</v>
      </c>
      <c r="E4473" s="65">
        <v>221.58</v>
      </c>
      <c r="F4473" s="65">
        <v>3333.88</v>
      </c>
      <c r="G4473" s="65">
        <v>2657.96</v>
      </c>
      <c r="H4473" s="65">
        <v>9776.7199999999993</v>
      </c>
      <c r="I4473" s="65">
        <v>3229.91</v>
      </c>
      <c r="J4473" s="65">
        <v>2561.37</v>
      </c>
      <c r="K4473" s="65">
        <v>3243.9</v>
      </c>
      <c r="L4473" s="65">
        <v>2874.2000000000003</v>
      </c>
      <c r="M4473" s="65">
        <v>4796.8500000000004</v>
      </c>
      <c r="N4473" s="65">
        <v>-5725.2000000000007</v>
      </c>
      <c r="O4473" s="65">
        <v>9515</v>
      </c>
      <c r="P4473" s="65">
        <v>-27560.725000000002</v>
      </c>
      <c r="Q4473" s="65">
        <v>2669.2</v>
      </c>
      <c r="R4473" s="65">
        <v>-3363.125</v>
      </c>
      <c r="S4473" s="65">
        <v>-5602.18</v>
      </c>
      <c r="T4473" s="65">
        <v>302.34000000000003</v>
      </c>
      <c r="U4473" s="65">
        <v>10095.76</v>
      </c>
      <c r="V4473" s="65">
        <v>-11997.880000000003</v>
      </c>
    </row>
    <row r="4474" spans="1:22" x14ac:dyDescent="0.25">
      <c r="A4474">
        <v>4458</v>
      </c>
      <c r="B4474" s="65">
        <v>39.882599999999996</v>
      </c>
      <c r="C4474" s="65">
        <v>313.60669999999999</v>
      </c>
      <c r="D4474" s="65">
        <v>14.8018</v>
      </c>
      <c r="E4474" s="65">
        <v>218.19579999999999</v>
      </c>
      <c r="F4474" s="65">
        <v>3084.2928999999999</v>
      </c>
      <c r="G4474" s="65">
        <v>2689.0904999999998</v>
      </c>
      <c r="H4474" s="65">
        <v>10365.4357</v>
      </c>
      <c r="I4474" s="65">
        <v>3261.7460000000001</v>
      </c>
      <c r="J4474" s="65">
        <v>2565.6639</v>
      </c>
      <c r="K4474" s="65">
        <v>3297.7741999999998</v>
      </c>
      <c r="L4474" s="65">
        <v>3691.7999999999997</v>
      </c>
      <c r="M4474" s="65">
        <v>12889.949999999999</v>
      </c>
      <c r="N4474" s="65">
        <v>-19570.2</v>
      </c>
      <c r="O4474" s="65">
        <v>16288.4</v>
      </c>
      <c r="P4474" s="65">
        <v>34835.65</v>
      </c>
      <c r="Q4474" s="65">
        <v>-3557.62</v>
      </c>
      <c r="R4474" s="65">
        <v>-32798.719999999994</v>
      </c>
      <c r="S4474" s="65">
        <v>-8785.32</v>
      </c>
      <c r="T4474" s="65">
        <v>-342.10500000000002</v>
      </c>
      <c r="U4474" s="65">
        <v>-679.48</v>
      </c>
      <c r="V4474" s="65">
        <v>1972.3550000000023</v>
      </c>
    </row>
    <row r="4475" spans="1:22" x14ac:dyDescent="0.25">
      <c r="A4475">
        <v>4459</v>
      </c>
      <c r="B4475" s="65">
        <v>40.21</v>
      </c>
      <c r="C4475" s="65">
        <v>335.27</v>
      </c>
      <c r="D4475" s="65">
        <v>14.37</v>
      </c>
      <c r="E4475" s="65">
        <v>220.73</v>
      </c>
      <c r="F4475" s="65">
        <v>3236.43</v>
      </c>
      <c r="G4475" s="65">
        <v>2631.51</v>
      </c>
      <c r="H4475" s="65">
        <v>9617.89</v>
      </c>
      <c r="I4475" s="65">
        <v>3158.7</v>
      </c>
      <c r="J4475" s="65">
        <v>2589.38</v>
      </c>
      <c r="K4475" s="65">
        <v>3261.12</v>
      </c>
      <c r="L4475" s="65">
        <v>1379.7</v>
      </c>
      <c r="M4475" s="65">
        <v>-19600.350000000002</v>
      </c>
      <c r="N4475" s="65">
        <v>-2889.9</v>
      </c>
      <c r="O4475" s="65">
        <v>11225.6</v>
      </c>
      <c r="P4475" s="65">
        <v>-3197.55</v>
      </c>
      <c r="Q4475" s="65">
        <v>7958.04</v>
      </c>
      <c r="R4475" s="65">
        <v>4578.585</v>
      </c>
      <c r="S4475" s="65">
        <v>1519.1399999999999</v>
      </c>
      <c r="T4475" s="65">
        <v>-3900.0149999999999</v>
      </c>
      <c r="U4475" s="65">
        <v>6651.44</v>
      </c>
      <c r="V4475" s="65">
        <v>3724.689999999996</v>
      </c>
    </row>
    <row r="4476" spans="1:22" x14ac:dyDescent="0.25">
      <c r="A4476">
        <v>4460</v>
      </c>
      <c r="B4476" s="65">
        <v>39.738799999999998</v>
      </c>
      <c r="C4476" s="65">
        <v>321.97059999999999</v>
      </c>
      <c r="D4476" s="65">
        <v>14.211</v>
      </c>
      <c r="E4476" s="65">
        <v>232.7938</v>
      </c>
      <c r="F4476" s="65">
        <v>3124.393</v>
      </c>
      <c r="G4476" s="65">
        <v>2629.4830999999999</v>
      </c>
      <c r="H4476" s="65">
        <v>9731.4297000000006</v>
      </c>
      <c r="I4476" s="65">
        <v>3197.0601000000001</v>
      </c>
      <c r="J4476" s="65">
        <v>2628.4346999999998</v>
      </c>
      <c r="K4476" s="65">
        <v>3333.2975000000001</v>
      </c>
      <c r="L4476" s="65">
        <v>4698.4000000000005</v>
      </c>
      <c r="M4476" s="65">
        <v>344.09999999999997</v>
      </c>
      <c r="N4476" s="65">
        <v>3471</v>
      </c>
      <c r="O4476" s="65">
        <v>-12907.6</v>
      </c>
      <c r="P4476" s="65">
        <v>24810.625</v>
      </c>
      <c r="Q4476" s="65">
        <v>8363.86</v>
      </c>
      <c r="R4476" s="65">
        <v>-1098.4199999999998</v>
      </c>
      <c r="S4476" s="65">
        <v>-2316.73</v>
      </c>
      <c r="T4476" s="65">
        <v>-9757.7250000000004</v>
      </c>
      <c r="U4476" s="65">
        <v>-7784.1399999999994</v>
      </c>
      <c r="V4476" s="65">
        <v>7823.3700000000044</v>
      </c>
    </row>
    <row r="4477" spans="1:22" x14ac:dyDescent="0.25">
      <c r="A4477">
        <v>4461</v>
      </c>
      <c r="B4477" s="65">
        <v>40.5</v>
      </c>
      <c r="C4477" s="65">
        <v>321.2</v>
      </c>
      <c r="D4477" s="65">
        <v>14.15</v>
      </c>
      <c r="E4477" s="65">
        <v>224.98</v>
      </c>
      <c r="F4477" s="65">
        <v>3164.17</v>
      </c>
      <c r="G4477" s="65">
        <v>2712.61</v>
      </c>
      <c r="H4477" s="65">
        <v>9536.01</v>
      </c>
      <c r="I4477" s="65">
        <v>3175.72</v>
      </c>
      <c r="J4477" s="65">
        <v>2561.48</v>
      </c>
      <c r="K4477" s="65">
        <v>3309.01</v>
      </c>
      <c r="L4477" s="65">
        <v>-644</v>
      </c>
      <c r="M4477" s="65">
        <v>1496.1</v>
      </c>
      <c r="N4477" s="65">
        <v>5713.5</v>
      </c>
      <c r="O4477" s="65">
        <v>2729.4</v>
      </c>
      <c r="P4477" s="65">
        <v>14865.85</v>
      </c>
      <c r="Q4477" s="65">
        <v>-8261.86</v>
      </c>
      <c r="R4477" s="65">
        <v>8672.4</v>
      </c>
      <c r="S4477" s="65">
        <v>-182.89</v>
      </c>
      <c r="T4477" s="65">
        <v>286.09500000000003</v>
      </c>
      <c r="U4477" s="65">
        <v>-2926.36</v>
      </c>
      <c r="V4477" s="65">
        <v>21748.235000000001</v>
      </c>
    </row>
    <row r="4478" spans="1:22" x14ac:dyDescent="0.25">
      <c r="A4478">
        <v>4462</v>
      </c>
      <c r="B4478" s="65">
        <v>41.243400000000001</v>
      </c>
      <c r="C4478" s="65">
        <v>318.61219999999997</v>
      </c>
      <c r="D4478" s="65">
        <v>14.3332</v>
      </c>
      <c r="E4478" s="65">
        <v>230.3972</v>
      </c>
      <c r="F4478" s="65">
        <v>3276.2015000000001</v>
      </c>
      <c r="G4478" s="65">
        <v>2709.0569999999998</v>
      </c>
      <c r="H4478" s="65">
        <v>9857.5283999999992</v>
      </c>
      <c r="I4478" s="65">
        <v>3189.5133000000001</v>
      </c>
      <c r="J4478" s="65">
        <v>2571.1185999999998</v>
      </c>
      <c r="K4478" s="65">
        <v>3302.5799000000002</v>
      </c>
      <c r="L4478" s="65">
        <v>-5833.8</v>
      </c>
      <c r="M4478" s="65">
        <v>5381.7</v>
      </c>
      <c r="N4478" s="65">
        <v>-1294.8</v>
      </c>
      <c r="O4478" s="65">
        <v>-8114.4</v>
      </c>
      <c r="P4478" s="65">
        <v>-13141.5</v>
      </c>
      <c r="Q4478" s="65">
        <v>-7550.920000000001</v>
      </c>
      <c r="R4478" s="65">
        <v>-7403.3550000000005</v>
      </c>
      <c r="S4478" s="65">
        <v>-1562.05</v>
      </c>
      <c r="T4478" s="65">
        <v>-1160.31</v>
      </c>
      <c r="U4478" s="65">
        <v>-1640.62</v>
      </c>
      <c r="V4478" s="65">
        <v>-42320.055000000008</v>
      </c>
    </row>
    <row r="4479" spans="1:22" x14ac:dyDescent="0.25">
      <c r="A4479">
        <v>4463</v>
      </c>
      <c r="B4479" s="65">
        <v>38.9</v>
      </c>
      <c r="C4479" s="65">
        <v>318.07</v>
      </c>
      <c r="D4479" s="65">
        <v>14.49</v>
      </c>
      <c r="E4479" s="65">
        <v>223.16</v>
      </c>
      <c r="F4479" s="65">
        <v>3245.1</v>
      </c>
      <c r="G4479" s="65">
        <v>2587.52</v>
      </c>
      <c r="H4479" s="65">
        <v>9546.07</v>
      </c>
      <c r="I4479" s="65">
        <v>3124.78</v>
      </c>
      <c r="J4479" s="65">
        <v>2552.62</v>
      </c>
      <c r="K4479" s="65">
        <v>3329.71</v>
      </c>
      <c r="L4479" s="65">
        <v>10580.5</v>
      </c>
      <c r="M4479" s="65">
        <v>6190.35</v>
      </c>
      <c r="N4479" s="65">
        <v>-7515.3</v>
      </c>
      <c r="O4479" s="65">
        <v>6354.2</v>
      </c>
      <c r="P4479" s="65">
        <v>-5366.25</v>
      </c>
      <c r="Q4479" s="65">
        <v>16757.239999999998</v>
      </c>
      <c r="R4479" s="65">
        <v>8169.795000000001</v>
      </c>
      <c r="S4479" s="65">
        <v>4911.37</v>
      </c>
      <c r="T4479" s="65">
        <v>1615.0800000000002</v>
      </c>
      <c r="U4479" s="65">
        <v>-7067.54</v>
      </c>
      <c r="V4479" s="65">
        <v>34629.445</v>
      </c>
    </row>
    <row r="4480" spans="1:22" x14ac:dyDescent="0.25">
      <c r="A4480">
        <v>4464</v>
      </c>
      <c r="B4480" s="65">
        <v>40.313200000000002</v>
      </c>
      <c r="C4480" s="65">
        <v>328.7808</v>
      </c>
      <c r="D4480" s="65">
        <v>14.1639</v>
      </c>
      <c r="E4480" s="65">
        <v>231.1429</v>
      </c>
      <c r="F4480" s="65">
        <v>3254.4313000000002</v>
      </c>
      <c r="G4480" s="65">
        <v>2697.8579</v>
      </c>
      <c r="H4480" s="65">
        <v>9610.3292000000001</v>
      </c>
      <c r="I4480" s="65">
        <v>3144.8339000000001</v>
      </c>
      <c r="J4480" s="65">
        <v>2537.9231</v>
      </c>
      <c r="K4480" s="65">
        <v>3253.3910000000001</v>
      </c>
      <c r="L4480" s="65">
        <v>677.6</v>
      </c>
      <c r="M4480" s="65">
        <v>-9871.2000000000007</v>
      </c>
      <c r="N4480" s="65">
        <v>5307.9</v>
      </c>
      <c r="O4480" s="65">
        <v>-9605.8000000000011</v>
      </c>
      <c r="P4480" s="65">
        <v>-7698.95</v>
      </c>
      <c r="Q4480" s="65">
        <v>-5311.0999999999995</v>
      </c>
      <c r="R4480" s="65">
        <v>4956.6049999999996</v>
      </c>
      <c r="S4480" s="65">
        <v>2905.8900000000003</v>
      </c>
      <c r="T4480" s="65">
        <v>3819.0149999999999</v>
      </c>
      <c r="U4480" s="65">
        <v>8197.16</v>
      </c>
      <c r="V4480" s="65">
        <v>-6622.880000000001</v>
      </c>
    </row>
    <row r="4481" spans="1:22" x14ac:dyDescent="0.25">
      <c r="A4481">
        <v>4465</v>
      </c>
      <c r="B4481" s="65">
        <v>41.73</v>
      </c>
      <c r="C4481" s="65">
        <v>320.60000000000002</v>
      </c>
      <c r="D4481" s="65">
        <v>14.46</v>
      </c>
      <c r="E4481" s="65">
        <v>227.44</v>
      </c>
      <c r="F4481" s="65">
        <v>3326.09</v>
      </c>
      <c r="G4481" s="65">
        <v>2623.57</v>
      </c>
      <c r="H4481" s="65">
        <v>9512.3799999999992</v>
      </c>
      <c r="I4481" s="65">
        <v>3093.96</v>
      </c>
      <c r="J4481" s="65">
        <v>2521.2600000000002</v>
      </c>
      <c r="K4481" s="65">
        <v>3312.17</v>
      </c>
      <c r="L4481" s="65">
        <v>-9205.6999999999989</v>
      </c>
      <c r="M4481" s="65">
        <v>2400.4500000000003</v>
      </c>
      <c r="N4481" s="65">
        <v>-6177.6</v>
      </c>
      <c r="O4481" s="65">
        <v>-2190.6</v>
      </c>
      <c r="P4481" s="65">
        <v>-25613.800000000003</v>
      </c>
      <c r="Q4481" s="65">
        <v>9545.82</v>
      </c>
      <c r="R4481" s="65">
        <v>9854.23</v>
      </c>
      <c r="S4481" s="65">
        <v>7992.9500000000007</v>
      </c>
      <c r="T4481" s="65">
        <v>6318.6900000000005</v>
      </c>
      <c r="U4481" s="65">
        <v>-3558</v>
      </c>
      <c r="V4481" s="65">
        <v>-10633.56</v>
      </c>
    </row>
    <row r="4482" spans="1:22" x14ac:dyDescent="0.25">
      <c r="A4482">
        <v>4466</v>
      </c>
      <c r="B4482" s="65">
        <v>40.622799999999998</v>
      </c>
      <c r="C4482" s="65">
        <v>332.3503</v>
      </c>
      <c r="D4482" s="65">
        <v>14.147500000000001</v>
      </c>
      <c r="E4482" s="65">
        <v>221.98410000000001</v>
      </c>
      <c r="F4482" s="65">
        <v>3204.8319999999999</v>
      </c>
      <c r="G4482" s="65">
        <v>2647.9823999999999</v>
      </c>
      <c r="H4482" s="65">
        <v>9430.1769000000004</v>
      </c>
      <c r="I4482" s="65">
        <v>3153.8797</v>
      </c>
      <c r="J4482" s="65">
        <v>2578.7199000000001</v>
      </c>
      <c r="K4482" s="65">
        <v>3277.3618999999999</v>
      </c>
      <c r="L4482" s="65">
        <v>-1489.6</v>
      </c>
      <c r="M4482" s="65">
        <v>-15225.449999999999</v>
      </c>
      <c r="N4482" s="65">
        <v>5947.5</v>
      </c>
      <c r="O4482" s="65">
        <v>8711.8000000000011</v>
      </c>
      <c r="P4482" s="65">
        <v>4700.875</v>
      </c>
      <c r="Q4482" s="65">
        <v>4664</v>
      </c>
      <c r="R4482" s="65">
        <v>13964.220000000001</v>
      </c>
      <c r="S4482" s="65">
        <v>2001.3100000000002</v>
      </c>
      <c r="T4482" s="65">
        <v>-2300.5050000000001</v>
      </c>
      <c r="U4482" s="65">
        <v>3402.98</v>
      </c>
      <c r="V4482" s="65">
        <v>24377.13</v>
      </c>
    </row>
    <row r="4483" spans="1:22" x14ac:dyDescent="0.25">
      <c r="A4483">
        <v>4467</v>
      </c>
      <c r="B4483" s="65">
        <v>39.9</v>
      </c>
      <c r="C4483" s="65">
        <v>321.48</v>
      </c>
      <c r="D4483" s="65">
        <v>14.18</v>
      </c>
      <c r="E4483" s="65">
        <v>227.4</v>
      </c>
      <c r="F4483" s="65">
        <v>3247.98</v>
      </c>
      <c r="G4483" s="65">
        <v>2647.14</v>
      </c>
      <c r="H4483" s="65">
        <v>10053.98</v>
      </c>
      <c r="I4483" s="65">
        <v>3127.31</v>
      </c>
      <c r="J4483" s="65">
        <v>2606.44</v>
      </c>
      <c r="K4483" s="65">
        <v>3291.63</v>
      </c>
      <c r="L4483" s="65">
        <v>3587.4999999999995</v>
      </c>
      <c r="M4483" s="65">
        <v>1074.1499999999999</v>
      </c>
      <c r="N4483" s="65">
        <v>4695.5999999999995</v>
      </c>
      <c r="O4483" s="65">
        <v>-2127.4</v>
      </c>
      <c r="P4483" s="65">
        <v>-6086</v>
      </c>
      <c r="Q4483" s="65">
        <v>4831.72</v>
      </c>
      <c r="R4483" s="65">
        <v>-17225.744999999999</v>
      </c>
      <c r="S4483" s="65">
        <v>4658.13</v>
      </c>
      <c r="T4483" s="65">
        <v>-6458.2650000000003</v>
      </c>
      <c r="U4483" s="65">
        <v>549.31999999999994</v>
      </c>
      <c r="V4483" s="65">
        <v>-12500.99</v>
      </c>
    </row>
    <row r="4484" spans="1:22" x14ac:dyDescent="0.25">
      <c r="A4484">
        <v>4468</v>
      </c>
      <c r="B4484" s="65">
        <v>41.415100000000002</v>
      </c>
      <c r="C4484" s="65">
        <v>329.88060000000002</v>
      </c>
      <c r="D4484" s="65">
        <v>14.458399999999999</v>
      </c>
      <c r="E4484" s="65">
        <v>226.59620000000001</v>
      </c>
      <c r="F4484" s="65">
        <v>3245.1487000000002</v>
      </c>
      <c r="G4484" s="65">
        <v>2701.8253</v>
      </c>
      <c r="H4484" s="65">
        <v>9952.3189000000002</v>
      </c>
      <c r="I4484" s="65">
        <v>3187.5228000000002</v>
      </c>
      <c r="J4484" s="65">
        <v>2616.8319000000001</v>
      </c>
      <c r="K4484" s="65">
        <v>3214.4675999999999</v>
      </c>
      <c r="L4484" s="65">
        <v>-7035.7000000000007</v>
      </c>
      <c r="M4484" s="65">
        <v>-11520.9</v>
      </c>
      <c r="N4484" s="65">
        <v>-6177.6</v>
      </c>
      <c r="O4484" s="65">
        <v>-512.4</v>
      </c>
      <c r="P4484" s="65">
        <v>-5378.3</v>
      </c>
      <c r="Q4484" s="65">
        <v>-6104.58</v>
      </c>
      <c r="R4484" s="65">
        <v>-12142.88</v>
      </c>
      <c r="S4484" s="65">
        <v>-1363</v>
      </c>
      <c r="T4484" s="65">
        <v>-8017.3050000000003</v>
      </c>
      <c r="U4484" s="65">
        <v>15981.84</v>
      </c>
      <c r="V4484" s="65">
        <v>-42270.824999999997</v>
      </c>
    </row>
    <row r="4485" spans="1:22" x14ac:dyDescent="0.25">
      <c r="A4485">
        <v>4469</v>
      </c>
      <c r="B4485" s="65">
        <v>39.99</v>
      </c>
      <c r="C4485" s="65">
        <v>326.91000000000003</v>
      </c>
      <c r="D4485" s="65">
        <v>13.94</v>
      </c>
      <c r="E4485" s="65">
        <v>222.74</v>
      </c>
      <c r="F4485" s="65">
        <v>3196.47</v>
      </c>
      <c r="G4485" s="65">
        <v>2710.43</v>
      </c>
      <c r="H4485" s="65">
        <v>9896.33</v>
      </c>
      <c r="I4485" s="65">
        <v>3182.58</v>
      </c>
      <c r="J4485" s="65">
        <v>2584.06</v>
      </c>
      <c r="K4485" s="65">
        <v>3246.85</v>
      </c>
      <c r="L4485" s="65">
        <v>2934.4</v>
      </c>
      <c r="M4485" s="65">
        <v>-7058.8499999999995</v>
      </c>
      <c r="N4485" s="65">
        <v>14219.4</v>
      </c>
      <c r="O4485" s="65">
        <v>7210</v>
      </c>
      <c r="P4485" s="65">
        <v>6790.7</v>
      </c>
      <c r="Q4485" s="65">
        <v>-7825.1</v>
      </c>
      <c r="R4485" s="65">
        <v>-9343.2749999999996</v>
      </c>
      <c r="S4485" s="65">
        <v>-868.38</v>
      </c>
      <c r="T4485" s="65">
        <v>-3101.19</v>
      </c>
      <c r="U4485" s="65">
        <v>9504.84</v>
      </c>
      <c r="V4485" s="65">
        <v>12462.545000000002</v>
      </c>
    </row>
    <row r="4486" spans="1:22" x14ac:dyDescent="0.25">
      <c r="A4486">
        <v>4470</v>
      </c>
      <c r="B4486" s="65">
        <v>39.8673</v>
      </c>
      <c r="C4486" s="65">
        <v>322.97019999999998</v>
      </c>
      <c r="D4486" s="65">
        <v>14.5479</v>
      </c>
      <c r="E4486" s="65">
        <v>230.60310000000001</v>
      </c>
      <c r="F4486" s="65">
        <v>3236.6579000000002</v>
      </c>
      <c r="G4486" s="65">
        <v>2623.0086000000001</v>
      </c>
      <c r="H4486" s="65">
        <v>9356.0967999999993</v>
      </c>
      <c r="I4486" s="65">
        <v>3194.8926999999999</v>
      </c>
      <c r="J4486" s="65">
        <v>2544.3730999999998</v>
      </c>
      <c r="K4486" s="65">
        <v>3337.6765999999998</v>
      </c>
      <c r="L4486" s="65">
        <v>3798.8999999999996</v>
      </c>
      <c r="M4486" s="65">
        <v>-1155.3</v>
      </c>
      <c r="N4486" s="65">
        <v>-9668.1</v>
      </c>
      <c r="O4486" s="65">
        <v>-8526.1999999999989</v>
      </c>
      <c r="P4486" s="65">
        <v>-3255.6</v>
      </c>
      <c r="Q4486" s="65">
        <v>9658.76</v>
      </c>
      <c r="R4486" s="65">
        <v>17668.225000000002</v>
      </c>
      <c r="S4486" s="65">
        <v>-2099.9900000000002</v>
      </c>
      <c r="T4486" s="65">
        <v>2851.5150000000003</v>
      </c>
      <c r="U4486" s="65">
        <v>-8659.9599999999991</v>
      </c>
      <c r="V4486" s="65">
        <v>612.25000000000364</v>
      </c>
    </row>
    <row r="4487" spans="1:22" x14ac:dyDescent="0.25">
      <c r="A4487">
        <v>4471</v>
      </c>
      <c r="B4487" s="65">
        <v>39.54</v>
      </c>
      <c r="C4487" s="65">
        <v>320.64999999999998</v>
      </c>
      <c r="D4487" s="65">
        <v>14.47</v>
      </c>
      <c r="E4487" s="65">
        <v>229.4</v>
      </c>
      <c r="F4487" s="65">
        <v>3417.11</v>
      </c>
      <c r="G4487" s="65">
        <v>2652.08</v>
      </c>
      <c r="H4487" s="65">
        <v>9812.3799999999992</v>
      </c>
      <c r="I4487" s="65">
        <v>3177.55</v>
      </c>
      <c r="J4487" s="65">
        <v>2566.84</v>
      </c>
      <c r="K4487" s="65">
        <v>3201.75</v>
      </c>
      <c r="L4487" s="65">
        <v>6055.7</v>
      </c>
      <c r="M4487" s="65">
        <v>2331</v>
      </c>
      <c r="N4487" s="65">
        <v>-6746.9999999999991</v>
      </c>
      <c r="O4487" s="65">
        <v>-6116.6</v>
      </c>
      <c r="P4487" s="65">
        <v>-48369.2</v>
      </c>
      <c r="Q4487" s="65">
        <v>3845.48</v>
      </c>
      <c r="R4487" s="65">
        <v>-5145.6899999999996</v>
      </c>
      <c r="S4487" s="65">
        <v>-365.39</v>
      </c>
      <c r="T4487" s="65">
        <v>-518.59500000000003</v>
      </c>
      <c r="U4487" s="65">
        <v>18525.38</v>
      </c>
      <c r="V4487" s="65">
        <v>-36504.914999999994</v>
      </c>
    </row>
    <row r="4488" spans="1:22" x14ac:dyDescent="0.25">
      <c r="A4488">
        <v>4472</v>
      </c>
      <c r="B4488" s="65">
        <v>40.848799999999997</v>
      </c>
      <c r="C4488" s="65">
        <v>315.42250000000001</v>
      </c>
      <c r="D4488" s="65">
        <v>14.3134</v>
      </c>
      <c r="E4488" s="65">
        <v>225.11539999999999</v>
      </c>
      <c r="F4488" s="65">
        <v>3176.7127999999998</v>
      </c>
      <c r="G4488" s="65">
        <v>2653.0405000000001</v>
      </c>
      <c r="H4488" s="65">
        <v>10154.7464</v>
      </c>
      <c r="I4488" s="65">
        <v>3208.9929000000002</v>
      </c>
      <c r="J4488" s="65">
        <v>2557.8975</v>
      </c>
      <c r="K4488" s="65">
        <v>3255.7912000000001</v>
      </c>
      <c r="L4488" s="65">
        <v>-3071.6000000000004</v>
      </c>
      <c r="M4488" s="65">
        <v>10166.25</v>
      </c>
      <c r="N4488" s="65">
        <v>-522.6</v>
      </c>
      <c r="O4488" s="65">
        <v>2449.1999999999998</v>
      </c>
      <c r="P4488" s="65">
        <v>11730.674999999999</v>
      </c>
      <c r="Q4488" s="65">
        <v>3652.38</v>
      </c>
      <c r="R4488" s="65">
        <v>-22264.255000000001</v>
      </c>
      <c r="S4488" s="65">
        <v>-3510.0099999999998</v>
      </c>
      <c r="T4488" s="65">
        <v>822.8549999999999</v>
      </c>
      <c r="U4488" s="65">
        <v>7717.12</v>
      </c>
      <c r="V4488" s="65">
        <v>7170.0149999999994</v>
      </c>
    </row>
    <row r="4489" spans="1:22" x14ac:dyDescent="0.25">
      <c r="A4489">
        <v>4473</v>
      </c>
      <c r="B4489" s="65">
        <v>40.659999999999997</v>
      </c>
      <c r="C4489" s="65">
        <v>334.16</v>
      </c>
      <c r="D4489" s="65">
        <v>14.37</v>
      </c>
      <c r="E4489" s="65">
        <v>227.34</v>
      </c>
      <c r="F4489" s="65">
        <v>3200.01</v>
      </c>
      <c r="G4489" s="65">
        <v>2622.45</v>
      </c>
      <c r="H4489" s="65">
        <v>9403.58</v>
      </c>
      <c r="I4489" s="65">
        <v>3240.55</v>
      </c>
      <c r="J4489" s="65">
        <v>2517.1799999999998</v>
      </c>
      <c r="K4489" s="65">
        <v>3359.41</v>
      </c>
      <c r="L4489" s="65">
        <v>-1759.1000000000001</v>
      </c>
      <c r="M4489" s="65">
        <v>-17937.45</v>
      </c>
      <c r="N4489" s="65">
        <v>-2768.9999999999995</v>
      </c>
      <c r="O4489" s="65">
        <v>-2005.9999999999998</v>
      </c>
      <c r="P4489" s="65">
        <v>5907.125</v>
      </c>
      <c r="Q4489" s="65">
        <v>9770.6999999999989</v>
      </c>
      <c r="R4489" s="65">
        <v>15294.165000000001</v>
      </c>
      <c r="S4489" s="65">
        <v>-6666.01</v>
      </c>
      <c r="T4489" s="65">
        <v>6930.5549999999994</v>
      </c>
      <c r="U4489" s="65">
        <v>-13007.060000000001</v>
      </c>
      <c r="V4489" s="65">
        <v>-6242.0750000000016</v>
      </c>
    </row>
    <row r="4490" spans="1:22" x14ac:dyDescent="0.25">
      <c r="A4490">
        <v>4474</v>
      </c>
      <c r="B4490" s="65">
        <v>41.414900000000003</v>
      </c>
      <c r="C4490" s="65">
        <v>324.70060000000001</v>
      </c>
      <c r="D4490" s="65">
        <v>14.2537</v>
      </c>
      <c r="E4490" s="65">
        <v>220.32380000000001</v>
      </c>
      <c r="F4490" s="65">
        <v>3356.0758000000001</v>
      </c>
      <c r="G4490" s="65">
        <v>2620.2532999999999</v>
      </c>
      <c r="H4490" s="65">
        <v>9884.9351999999999</v>
      </c>
      <c r="I4490" s="65">
        <v>3231.4832000000001</v>
      </c>
      <c r="J4490" s="65">
        <v>2577.4920999999999</v>
      </c>
      <c r="K4490" s="65">
        <v>3304.9223000000002</v>
      </c>
      <c r="L4490" s="65">
        <v>-7034.2999999999993</v>
      </c>
      <c r="M4490" s="65">
        <v>-3750.9</v>
      </c>
      <c r="N4490" s="65">
        <v>1805.7</v>
      </c>
      <c r="O4490" s="65">
        <v>12032.400000000001</v>
      </c>
      <c r="P4490" s="65">
        <v>-33110.075000000004</v>
      </c>
      <c r="Q4490" s="65">
        <v>10209.82</v>
      </c>
      <c r="R4490" s="65">
        <v>-8773.6949999999997</v>
      </c>
      <c r="S4490" s="65">
        <v>-5759.04</v>
      </c>
      <c r="T4490" s="65">
        <v>-2116.335</v>
      </c>
      <c r="U4490" s="65">
        <v>-2109.1</v>
      </c>
      <c r="V4490" s="65">
        <v>-38605.525000000001</v>
      </c>
    </row>
    <row r="4491" spans="1:22" x14ac:dyDescent="0.25">
      <c r="A4491">
        <v>4475</v>
      </c>
      <c r="B4491" s="65">
        <v>38.880000000000003</v>
      </c>
      <c r="C4491" s="65">
        <v>319.72000000000003</v>
      </c>
      <c r="D4491" s="65">
        <v>13.91</v>
      </c>
      <c r="E4491" s="65">
        <v>226.2</v>
      </c>
      <c r="F4491" s="65">
        <v>3039.84</v>
      </c>
      <c r="G4491" s="65">
        <v>2684.77</v>
      </c>
      <c r="H4491" s="65">
        <v>9725.02</v>
      </c>
      <c r="I4491" s="65">
        <v>3131.55</v>
      </c>
      <c r="J4491" s="65">
        <v>2649.24</v>
      </c>
      <c r="K4491" s="65">
        <v>3312.76</v>
      </c>
      <c r="L4491" s="65">
        <v>10679.9</v>
      </c>
      <c r="M4491" s="65">
        <v>3722.25</v>
      </c>
      <c r="N4491" s="65">
        <v>15237.3</v>
      </c>
      <c r="O4491" s="65">
        <v>287.60000000000002</v>
      </c>
      <c r="P4491" s="65">
        <v>45948.3</v>
      </c>
      <c r="Q4491" s="65">
        <v>-2694.08</v>
      </c>
      <c r="R4491" s="65">
        <v>-778.01</v>
      </c>
      <c r="S4491" s="65">
        <v>4234.51</v>
      </c>
      <c r="T4491" s="65">
        <v>-12878.76</v>
      </c>
      <c r="U4491" s="65">
        <v>-3677.46</v>
      </c>
      <c r="V4491" s="65">
        <v>60081.55</v>
      </c>
    </row>
    <row r="4492" spans="1:22" x14ac:dyDescent="0.25">
      <c r="A4492">
        <v>4476</v>
      </c>
      <c r="B4492" s="65">
        <v>40.488999999999997</v>
      </c>
      <c r="C4492" s="65">
        <v>332.28390000000002</v>
      </c>
      <c r="D4492" s="65">
        <v>14.9285</v>
      </c>
      <c r="E4492" s="65">
        <v>224.71799999999999</v>
      </c>
      <c r="F4492" s="65">
        <v>3180.9072999999999</v>
      </c>
      <c r="G4492" s="65">
        <v>2733.8892999999998</v>
      </c>
      <c r="H4492" s="65">
        <v>9755.59</v>
      </c>
      <c r="I4492" s="65">
        <v>3161.7076000000002</v>
      </c>
      <c r="J4492" s="65">
        <v>2536.2972</v>
      </c>
      <c r="K4492" s="65">
        <v>3234.2395000000001</v>
      </c>
      <c r="L4492" s="65">
        <v>-553</v>
      </c>
      <c r="M4492" s="65">
        <v>-15125.85</v>
      </c>
      <c r="N4492" s="65">
        <v>-24511.499999999996</v>
      </c>
      <c r="O4492" s="65">
        <v>3244</v>
      </c>
      <c r="P4492" s="65">
        <v>10682.050000000001</v>
      </c>
      <c r="Q4492" s="65">
        <v>-12517.38</v>
      </c>
      <c r="R4492" s="65">
        <v>-2306.4349999999999</v>
      </c>
      <c r="S4492" s="65">
        <v>1218.52</v>
      </c>
      <c r="T4492" s="65">
        <v>4062.8999999999996</v>
      </c>
      <c r="U4492" s="65">
        <v>12027.460000000001</v>
      </c>
      <c r="V4492" s="65">
        <v>-23779.234999999993</v>
      </c>
    </row>
    <row r="4493" spans="1:22" x14ac:dyDescent="0.25">
      <c r="A4493">
        <v>4477</v>
      </c>
      <c r="B4493" s="65">
        <v>38.950000000000003</v>
      </c>
      <c r="C4493" s="65">
        <v>321.98</v>
      </c>
      <c r="D4493" s="65">
        <v>14.02</v>
      </c>
      <c r="E4493" s="65">
        <v>238.97</v>
      </c>
      <c r="F4493" s="65">
        <v>3154.62</v>
      </c>
      <c r="G4493" s="65">
        <v>2722.74</v>
      </c>
      <c r="H4493" s="65">
        <v>9888.8700000000008</v>
      </c>
      <c r="I4493" s="65">
        <v>3126.55</v>
      </c>
      <c r="J4493" s="65">
        <v>2566.2600000000002</v>
      </c>
      <c r="K4493" s="65">
        <v>3218.11</v>
      </c>
      <c r="L4493" s="65">
        <v>10244.5</v>
      </c>
      <c r="M4493" s="65">
        <v>336.75</v>
      </c>
      <c r="N4493" s="65">
        <v>10791.3</v>
      </c>
      <c r="O4493" s="65">
        <v>-25256.2</v>
      </c>
      <c r="P4493" s="65">
        <v>17254.625</v>
      </c>
      <c r="Q4493" s="65">
        <v>-10287.14</v>
      </c>
      <c r="R4493" s="65">
        <v>-8970.6549999999988</v>
      </c>
      <c r="S4493" s="65">
        <v>4734.12</v>
      </c>
      <c r="T4493" s="65">
        <v>-431.73</v>
      </c>
      <c r="U4493" s="65">
        <v>15253.18</v>
      </c>
      <c r="V4493" s="65">
        <v>13668.75</v>
      </c>
    </row>
    <row r="4494" spans="1:22" x14ac:dyDescent="0.25">
      <c r="A4494">
        <v>4478</v>
      </c>
      <c r="B4494" s="65">
        <v>40.673900000000003</v>
      </c>
      <c r="C4494" s="65">
        <v>322.1601</v>
      </c>
      <c r="D4494" s="65">
        <v>14.32</v>
      </c>
      <c r="E4494" s="65">
        <v>231.95310000000001</v>
      </c>
      <c r="F4494" s="65">
        <v>2959.5934000000002</v>
      </c>
      <c r="G4494" s="65">
        <v>2653.3843000000002</v>
      </c>
      <c r="H4494" s="65">
        <v>9355.5404999999992</v>
      </c>
      <c r="I4494" s="65">
        <v>3168.6754000000001</v>
      </c>
      <c r="J4494" s="65">
        <v>2546.7925</v>
      </c>
      <c r="K4494" s="65">
        <v>3326.0192999999999</v>
      </c>
      <c r="L4494" s="65">
        <v>-1847.3000000000002</v>
      </c>
      <c r="M4494" s="65">
        <v>59.849999999999994</v>
      </c>
      <c r="N4494" s="65">
        <v>-780</v>
      </c>
      <c r="O4494" s="65">
        <v>-11226.2</v>
      </c>
      <c r="P4494" s="65">
        <v>66010.524999999994</v>
      </c>
      <c r="Q4494" s="65">
        <v>3583.62</v>
      </c>
      <c r="R4494" s="65">
        <v>17696.04</v>
      </c>
      <c r="S4494" s="65">
        <v>521.74</v>
      </c>
      <c r="T4494" s="65">
        <v>2488.6049999999996</v>
      </c>
      <c r="U4494" s="65">
        <v>-6328.5</v>
      </c>
      <c r="V4494" s="65">
        <v>70178.38</v>
      </c>
    </row>
    <row r="4495" spans="1:22" x14ac:dyDescent="0.25">
      <c r="A4495">
        <v>4479</v>
      </c>
      <c r="B4495" s="65">
        <v>41.37</v>
      </c>
      <c r="C4495" s="65">
        <v>324.39999999999998</v>
      </c>
      <c r="D4495" s="65">
        <v>14.15</v>
      </c>
      <c r="E4495" s="65">
        <v>230.66</v>
      </c>
      <c r="F4495" s="65">
        <v>3091.23</v>
      </c>
      <c r="G4495" s="65">
        <v>2692.16</v>
      </c>
      <c r="H4495" s="65">
        <v>9881.49</v>
      </c>
      <c r="I4495" s="65">
        <v>3223.54</v>
      </c>
      <c r="J4495" s="65">
        <v>2560.56</v>
      </c>
      <c r="K4495" s="65">
        <v>3266.48</v>
      </c>
      <c r="L4495" s="65">
        <v>-6690.5999999999995</v>
      </c>
      <c r="M4495" s="65">
        <v>-3296.1</v>
      </c>
      <c r="N4495" s="65">
        <v>6002.1</v>
      </c>
      <c r="O4495" s="65">
        <v>-8634</v>
      </c>
      <c r="P4495" s="65">
        <v>33101.35</v>
      </c>
      <c r="Q4495" s="65">
        <v>-4171.34</v>
      </c>
      <c r="R4495" s="65">
        <v>-8601.1849999999995</v>
      </c>
      <c r="S4495" s="65">
        <v>-4965.12</v>
      </c>
      <c r="T4495" s="65">
        <v>423.51</v>
      </c>
      <c r="U4495" s="65">
        <v>5580.14</v>
      </c>
      <c r="V4495" s="65">
        <v>8748.755000000001</v>
      </c>
    </row>
    <row r="4496" spans="1:22" x14ac:dyDescent="0.25">
      <c r="A4496">
        <v>4480</v>
      </c>
      <c r="B4496" s="65">
        <v>39.440300000000001</v>
      </c>
      <c r="C4496" s="65">
        <v>323.79509999999999</v>
      </c>
      <c r="D4496" s="65">
        <v>14.72</v>
      </c>
      <c r="E4496" s="65">
        <v>233.9605</v>
      </c>
      <c r="F4496" s="65">
        <v>3238.8841000000002</v>
      </c>
      <c r="G4496" s="65">
        <v>2630.8220000000001</v>
      </c>
      <c r="H4496" s="65">
        <v>9578.6715000000004</v>
      </c>
      <c r="I4496" s="65">
        <v>3236.5848999999998</v>
      </c>
      <c r="J4496" s="65">
        <v>2623.32</v>
      </c>
      <c r="K4496" s="65">
        <v>3285.8615</v>
      </c>
      <c r="L4496" s="65">
        <v>6787.9</v>
      </c>
      <c r="M4496" s="65">
        <v>-2392.65</v>
      </c>
      <c r="N4496" s="65">
        <v>-16380</v>
      </c>
      <c r="O4496" s="65">
        <v>-15241</v>
      </c>
      <c r="P4496" s="65">
        <v>-3812.15</v>
      </c>
      <c r="Q4496" s="65">
        <v>8096.0800000000008</v>
      </c>
      <c r="R4496" s="65">
        <v>6539.4900000000007</v>
      </c>
      <c r="S4496" s="65">
        <v>-6269.21</v>
      </c>
      <c r="T4496" s="65">
        <v>-8990.52</v>
      </c>
      <c r="U4496" s="65">
        <v>1703.06</v>
      </c>
      <c r="V4496" s="65">
        <v>-29958.999999999996</v>
      </c>
    </row>
    <row r="4497" spans="1:22" x14ac:dyDescent="0.25">
      <c r="A4497">
        <v>4481</v>
      </c>
      <c r="B4497" s="65">
        <v>40.81</v>
      </c>
      <c r="C4497" s="65">
        <v>326.42</v>
      </c>
      <c r="D4497" s="65">
        <v>14.39</v>
      </c>
      <c r="E4497" s="65">
        <v>221.75</v>
      </c>
      <c r="F4497" s="65">
        <v>3336.56</v>
      </c>
      <c r="G4497" s="65">
        <v>2703.03</v>
      </c>
      <c r="H4497" s="65">
        <v>9476.35</v>
      </c>
      <c r="I4497" s="65">
        <v>3235.88</v>
      </c>
      <c r="J4497" s="65">
        <v>2616.56</v>
      </c>
      <c r="K4497" s="65">
        <v>3289.79</v>
      </c>
      <c r="L4497" s="65">
        <v>-2817.5</v>
      </c>
      <c r="M4497" s="65">
        <v>-6334.35</v>
      </c>
      <c r="N4497" s="65">
        <v>-3373.4999999999995</v>
      </c>
      <c r="O4497" s="65">
        <v>9186.6</v>
      </c>
      <c r="P4497" s="65">
        <v>-28232.125</v>
      </c>
      <c r="Q4497" s="65">
        <v>-6344.86</v>
      </c>
      <c r="R4497" s="65">
        <v>11655.65</v>
      </c>
      <c r="S4497" s="65">
        <v>-6199.12</v>
      </c>
      <c r="T4497" s="65">
        <v>-7975.92</v>
      </c>
      <c r="U4497" s="65">
        <v>917.24</v>
      </c>
      <c r="V4497" s="65">
        <v>-39517.885000000002</v>
      </c>
    </row>
    <row r="4498" spans="1:22" x14ac:dyDescent="0.25">
      <c r="A4498">
        <v>4482</v>
      </c>
      <c r="B4498" s="65">
        <v>41.507199999999997</v>
      </c>
      <c r="C4498" s="65">
        <v>322.71890000000002</v>
      </c>
      <c r="D4498" s="65">
        <v>14.206099999999999</v>
      </c>
      <c r="E4498" s="65">
        <v>232.6814</v>
      </c>
      <c r="F4498" s="65">
        <v>3300.3332999999998</v>
      </c>
      <c r="G4498" s="65">
        <v>2661.6734000000001</v>
      </c>
      <c r="H4498" s="65">
        <v>9684.2224999999999</v>
      </c>
      <c r="I4498" s="65">
        <v>3137.614</v>
      </c>
      <c r="J4498" s="65">
        <v>2527.7442000000001</v>
      </c>
      <c r="K4498" s="65">
        <v>3270.998</v>
      </c>
      <c r="L4498" s="65">
        <v>-7680.4</v>
      </c>
      <c r="M4498" s="65">
        <v>-778.35</v>
      </c>
      <c r="N4498" s="65">
        <v>3662.1</v>
      </c>
      <c r="O4498" s="65">
        <v>-12682.800000000001</v>
      </c>
      <c r="P4498" s="65">
        <v>-19174.45</v>
      </c>
      <c r="Q4498" s="65">
        <v>1925.8</v>
      </c>
      <c r="R4498" s="65">
        <v>1261.94</v>
      </c>
      <c r="S4498" s="65">
        <v>3627.8799999999997</v>
      </c>
      <c r="T4498" s="65">
        <v>5345.85</v>
      </c>
      <c r="U4498" s="65">
        <v>4675.7599999999993</v>
      </c>
      <c r="V4498" s="65">
        <v>-19816.669999999995</v>
      </c>
    </row>
    <row r="4499" spans="1:22" x14ac:dyDescent="0.25">
      <c r="A4499">
        <v>4483</v>
      </c>
      <c r="B4499" s="65">
        <v>41.18</v>
      </c>
      <c r="C4499" s="65">
        <v>320.18</v>
      </c>
      <c r="D4499" s="65">
        <v>13.9</v>
      </c>
      <c r="E4499" s="65">
        <v>231.6</v>
      </c>
      <c r="F4499" s="65">
        <v>3224.79</v>
      </c>
      <c r="G4499" s="65">
        <v>2647.14</v>
      </c>
      <c r="H4499" s="65">
        <v>9562.94</v>
      </c>
      <c r="I4499" s="65">
        <v>3232.08</v>
      </c>
      <c r="J4499" s="65">
        <v>2582.44</v>
      </c>
      <c r="K4499" s="65">
        <v>3297.9</v>
      </c>
      <c r="L4499" s="65">
        <v>-5366.9000000000005</v>
      </c>
      <c r="M4499" s="65">
        <v>3035.7000000000003</v>
      </c>
      <c r="N4499" s="65">
        <v>15490.8</v>
      </c>
      <c r="O4499" s="65">
        <v>-10514</v>
      </c>
      <c r="P4499" s="65">
        <v>-289.67500000000001</v>
      </c>
      <c r="Q4499" s="65">
        <v>4831.62</v>
      </c>
      <c r="R4499" s="65">
        <v>7325.8449999999993</v>
      </c>
      <c r="S4499" s="65">
        <v>-5818.96</v>
      </c>
      <c r="T4499" s="65">
        <v>-2857.8150000000001</v>
      </c>
      <c r="U4499" s="65">
        <v>-704.66</v>
      </c>
      <c r="V4499" s="65">
        <v>5131.9549999999963</v>
      </c>
    </row>
    <row r="4500" spans="1:22" x14ac:dyDescent="0.25">
      <c r="A4500">
        <v>4484</v>
      </c>
      <c r="B4500" s="65">
        <v>40.9724</v>
      </c>
      <c r="C4500" s="65">
        <v>318.66699999999997</v>
      </c>
      <c r="D4500" s="65">
        <v>14.2719</v>
      </c>
      <c r="E4500" s="65">
        <v>225.0147</v>
      </c>
      <c r="F4500" s="65">
        <v>3163.5454</v>
      </c>
      <c r="G4500" s="65">
        <v>2660.8766000000001</v>
      </c>
      <c r="H4500" s="65">
        <v>9602.5905000000002</v>
      </c>
      <c r="I4500" s="65">
        <v>3154.4699000000001</v>
      </c>
      <c r="J4500" s="65">
        <v>2590.5623999999998</v>
      </c>
      <c r="K4500" s="65">
        <v>3237.8049999999998</v>
      </c>
      <c r="L4500" s="65">
        <v>-3936.8</v>
      </c>
      <c r="M4500" s="65">
        <v>5299.5</v>
      </c>
      <c r="N4500" s="65">
        <v>1095.9000000000001</v>
      </c>
      <c r="O4500" s="65">
        <v>2650.6</v>
      </c>
      <c r="P4500" s="65">
        <v>15022.525</v>
      </c>
      <c r="Q4500" s="65">
        <v>2085.1600000000003</v>
      </c>
      <c r="R4500" s="65">
        <v>5343.54</v>
      </c>
      <c r="S4500" s="65">
        <v>1942.29</v>
      </c>
      <c r="T4500" s="65">
        <v>-4076.88</v>
      </c>
      <c r="U4500" s="65">
        <v>11314.36</v>
      </c>
      <c r="V4500" s="65">
        <v>36740.195</v>
      </c>
    </row>
    <row r="4501" spans="1:22" x14ac:dyDescent="0.25">
      <c r="A4501">
        <v>4485</v>
      </c>
      <c r="B4501" s="65">
        <v>41.17</v>
      </c>
      <c r="C4501" s="65">
        <v>325.99</v>
      </c>
      <c r="D4501" s="65">
        <v>14.52</v>
      </c>
      <c r="E4501" s="65">
        <v>246.9</v>
      </c>
      <c r="F4501" s="65">
        <v>3097.06</v>
      </c>
      <c r="G4501" s="65">
        <v>2742.47</v>
      </c>
      <c r="H4501" s="65">
        <v>10092.030000000001</v>
      </c>
      <c r="I4501" s="65">
        <v>3229.21</v>
      </c>
      <c r="J4501" s="65">
        <v>2545.83</v>
      </c>
      <c r="K4501" s="65">
        <v>3292.76</v>
      </c>
      <c r="L4501" s="65">
        <v>-5343.8</v>
      </c>
      <c r="M4501" s="65">
        <v>-5685.75</v>
      </c>
      <c r="N4501" s="65">
        <v>-8517.6</v>
      </c>
      <c r="O4501" s="65">
        <v>-41114.400000000001</v>
      </c>
      <c r="P4501" s="65">
        <v>31644.75</v>
      </c>
      <c r="Q4501" s="65">
        <v>-14234.14</v>
      </c>
      <c r="R4501" s="65">
        <v>-19128.38</v>
      </c>
      <c r="S4501" s="65">
        <v>-5531.79</v>
      </c>
      <c r="T4501" s="65">
        <v>2633.4300000000003</v>
      </c>
      <c r="U4501" s="65">
        <v>323.24</v>
      </c>
      <c r="V4501" s="65">
        <v>-64954.44</v>
      </c>
    </row>
    <row r="4502" spans="1:22" x14ac:dyDescent="0.25">
      <c r="A4502">
        <v>4486</v>
      </c>
      <c r="B4502" s="65">
        <v>38.399700000000003</v>
      </c>
      <c r="C4502" s="65">
        <v>315.05509999999998</v>
      </c>
      <c r="D4502" s="65">
        <v>14.315099999999999</v>
      </c>
      <c r="E4502" s="65">
        <v>226.15129999999999</v>
      </c>
      <c r="F4502" s="65">
        <v>3139.9475000000002</v>
      </c>
      <c r="G4502" s="65">
        <v>2729.9416999999999</v>
      </c>
      <c r="H4502" s="65">
        <v>9621.4107000000004</v>
      </c>
      <c r="I4502" s="65">
        <v>3227.3470000000002</v>
      </c>
      <c r="J4502" s="65">
        <v>2529.8058000000001</v>
      </c>
      <c r="K4502" s="65">
        <v>3361.9223000000002</v>
      </c>
      <c r="L4502" s="65">
        <v>14072.1</v>
      </c>
      <c r="M4502" s="65">
        <v>10717.35</v>
      </c>
      <c r="N4502" s="65">
        <v>-588.9</v>
      </c>
      <c r="O4502" s="65">
        <v>377.40000000000003</v>
      </c>
      <c r="P4502" s="65">
        <v>20922</v>
      </c>
      <c r="Q4502" s="65">
        <v>-11727.86</v>
      </c>
      <c r="R4502" s="65">
        <v>4402.53</v>
      </c>
      <c r="S4502" s="65">
        <v>-5345.42</v>
      </c>
      <c r="T4502" s="65">
        <v>5036.6099999999997</v>
      </c>
      <c r="U4502" s="65">
        <v>-13509.1</v>
      </c>
      <c r="V4502" s="65">
        <v>24356.71</v>
      </c>
    </row>
    <row r="4503" spans="1:22" x14ac:dyDescent="0.25">
      <c r="A4503">
        <v>4487</v>
      </c>
      <c r="B4503" s="65">
        <v>40.090000000000003</v>
      </c>
      <c r="C4503" s="65">
        <v>320.95999999999998</v>
      </c>
      <c r="D4503" s="65">
        <v>14.54</v>
      </c>
      <c r="E4503" s="65">
        <v>227.7</v>
      </c>
      <c r="F4503" s="65">
        <v>3056.66</v>
      </c>
      <c r="G4503" s="65">
        <v>2645.61</v>
      </c>
      <c r="H4503" s="65">
        <v>9655.57</v>
      </c>
      <c r="I4503" s="65">
        <v>3169.38</v>
      </c>
      <c r="J4503" s="65">
        <v>2570.02</v>
      </c>
      <c r="K4503" s="65">
        <v>3303.43</v>
      </c>
      <c r="L4503" s="65">
        <v>2233</v>
      </c>
      <c r="M4503" s="65">
        <v>1854.4499999999998</v>
      </c>
      <c r="N4503" s="65">
        <v>-9367.7999999999993</v>
      </c>
      <c r="O4503" s="65">
        <v>-2721.8</v>
      </c>
      <c r="P4503" s="65">
        <v>41742.800000000003</v>
      </c>
      <c r="Q4503" s="65">
        <v>5138.7</v>
      </c>
      <c r="R4503" s="65">
        <v>2694.6750000000002</v>
      </c>
      <c r="S4503" s="65">
        <v>451.59000000000003</v>
      </c>
      <c r="T4503" s="65">
        <v>-995.64</v>
      </c>
      <c r="U4503" s="65">
        <v>-1811.58</v>
      </c>
      <c r="V4503" s="65">
        <v>39218.394999999997</v>
      </c>
    </row>
    <row r="4504" spans="1:22" x14ac:dyDescent="0.25">
      <c r="A4504">
        <v>4488</v>
      </c>
      <c r="B4504" s="65">
        <v>39.900300000000001</v>
      </c>
      <c r="C4504" s="65">
        <v>333.7045</v>
      </c>
      <c r="D4504" s="65">
        <v>14.4451</v>
      </c>
      <c r="E4504" s="65">
        <v>229.27510000000001</v>
      </c>
      <c r="F4504" s="65">
        <v>3450.6642000000002</v>
      </c>
      <c r="G4504" s="65">
        <v>2655.1855999999998</v>
      </c>
      <c r="H4504" s="65">
        <v>9673.5275999999994</v>
      </c>
      <c r="I4504" s="65">
        <v>3223.4672</v>
      </c>
      <c r="J4504" s="65">
        <v>2593.4573</v>
      </c>
      <c r="K4504" s="65">
        <v>3324.8815</v>
      </c>
      <c r="L4504" s="65">
        <v>3567.9</v>
      </c>
      <c r="M4504" s="65">
        <v>-17256.75</v>
      </c>
      <c r="N4504" s="65">
        <v>-5658.9000000000005</v>
      </c>
      <c r="O4504" s="65">
        <v>-5870.2</v>
      </c>
      <c r="P4504" s="65">
        <v>-56757.174999999996</v>
      </c>
      <c r="Q4504" s="65">
        <v>3223.36</v>
      </c>
      <c r="R4504" s="65">
        <v>1796.6850000000002</v>
      </c>
      <c r="S4504" s="65">
        <v>-4957.4399999999996</v>
      </c>
      <c r="T4504" s="65">
        <v>-4511.1149999999998</v>
      </c>
      <c r="U4504" s="65">
        <v>-6100.94</v>
      </c>
      <c r="V4504" s="65">
        <v>-92524.575000000012</v>
      </c>
    </row>
    <row r="4505" spans="1:22" x14ac:dyDescent="0.25">
      <c r="A4505">
        <v>4489</v>
      </c>
      <c r="B4505" s="65">
        <v>39.99</v>
      </c>
      <c r="C4505" s="65">
        <v>327.89</v>
      </c>
      <c r="D4505" s="65">
        <v>14.39</v>
      </c>
      <c r="E4505" s="65">
        <v>236.39</v>
      </c>
      <c r="F4505" s="65">
        <v>3400.03</v>
      </c>
      <c r="G4505" s="65">
        <v>2665.3</v>
      </c>
      <c r="H4505" s="65">
        <v>9757.98</v>
      </c>
      <c r="I4505" s="65">
        <v>3179.7</v>
      </c>
      <c r="J4505" s="65">
        <v>2563.14</v>
      </c>
      <c r="K4505" s="65">
        <v>3261.21</v>
      </c>
      <c r="L4505" s="65">
        <v>2932.3</v>
      </c>
      <c r="M4505" s="65">
        <v>-8527.9499999999989</v>
      </c>
      <c r="N4505" s="65">
        <v>-3478.8</v>
      </c>
      <c r="O4505" s="65">
        <v>-20092</v>
      </c>
      <c r="P4505" s="65">
        <v>-44097.75</v>
      </c>
      <c r="Q4505" s="65">
        <v>1200.8</v>
      </c>
      <c r="R4505" s="65">
        <v>-2426.09</v>
      </c>
      <c r="S4505" s="65">
        <v>-581.13</v>
      </c>
      <c r="T4505" s="65">
        <v>36.81</v>
      </c>
      <c r="U4505" s="65">
        <v>6633.18</v>
      </c>
      <c r="V4505" s="65">
        <v>-68400.63</v>
      </c>
    </row>
    <row r="4506" spans="1:22" x14ac:dyDescent="0.25">
      <c r="A4506">
        <v>4490</v>
      </c>
      <c r="B4506" s="65">
        <v>42.081400000000002</v>
      </c>
      <c r="C4506" s="65">
        <v>327.33980000000003</v>
      </c>
      <c r="D4506" s="65">
        <v>13.9377</v>
      </c>
      <c r="E4506" s="65">
        <v>229.4563</v>
      </c>
      <c r="F4506" s="65">
        <v>3268.1084999999998</v>
      </c>
      <c r="G4506" s="65">
        <v>2654.2184000000002</v>
      </c>
      <c r="H4506" s="65">
        <v>10029.020200000001</v>
      </c>
      <c r="I4506" s="65">
        <v>3163.7631000000001</v>
      </c>
      <c r="J4506" s="65">
        <v>2553.3262</v>
      </c>
      <c r="K4506" s="65">
        <v>3316.6306</v>
      </c>
      <c r="L4506" s="65">
        <v>-11699.8</v>
      </c>
      <c r="M4506" s="65">
        <v>-7709.7</v>
      </c>
      <c r="N4506" s="65">
        <v>14129.7</v>
      </c>
      <c r="O4506" s="65">
        <v>-6232.5999999999995</v>
      </c>
      <c r="P4506" s="65">
        <v>-11118.25</v>
      </c>
      <c r="Q4506" s="65">
        <v>3416.7999999999997</v>
      </c>
      <c r="R4506" s="65">
        <v>-15977.945</v>
      </c>
      <c r="S4506" s="65">
        <v>1012.97</v>
      </c>
      <c r="T4506" s="65">
        <v>1508.55</v>
      </c>
      <c r="U4506" s="65">
        <v>-4450.7599999999993</v>
      </c>
      <c r="V4506" s="65">
        <v>-37121.034999999996</v>
      </c>
    </row>
    <row r="4507" spans="1:22" x14ac:dyDescent="0.25">
      <c r="A4507">
        <v>4491</v>
      </c>
      <c r="B4507" s="65">
        <v>42.6</v>
      </c>
      <c r="C4507" s="65">
        <v>319.55</v>
      </c>
      <c r="D4507" s="65">
        <v>14</v>
      </c>
      <c r="E4507" s="65">
        <v>224.93</v>
      </c>
      <c r="F4507" s="65">
        <v>3132.33</v>
      </c>
      <c r="G4507" s="65">
        <v>2665.45</v>
      </c>
      <c r="H4507" s="65">
        <v>9523.92</v>
      </c>
      <c r="I4507" s="65">
        <v>3156.22</v>
      </c>
      <c r="J4507" s="65">
        <v>2574.52</v>
      </c>
      <c r="K4507" s="65">
        <v>3273.18</v>
      </c>
      <c r="L4507" s="65">
        <v>-15306.199999999999</v>
      </c>
      <c r="M4507" s="65">
        <v>3970.2</v>
      </c>
      <c r="N4507" s="65">
        <v>11661</v>
      </c>
      <c r="O4507" s="65">
        <v>2825.8</v>
      </c>
      <c r="P4507" s="65">
        <v>22827.4</v>
      </c>
      <c r="Q4507" s="65">
        <v>1170.94</v>
      </c>
      <c r="R4507" s="65">
        <v>9276.9049999999988</v>
      </c>
      <c r="S4507" s="65">
        <v>1767.09</v>
      </c>
      <c r="T4507" s="65">
        <v>-1671.135</v>
      </c>
      <c r="U4507" s="65">
        <v>4238.46</v>
      </c>
      <c r="V4507" s="65">
        <v>40760.459999999992</v>
      </c>
    </row>
    <row r="4508" spans="1:22" x14ac:dyDescent="0.25">
      <c r="A4508">
        <v>4492</v>
      </c>
      <c r="B4508" s="65">
        <v>40.445500000000003</v>
      </c>
      <c r="C4508" s="65">
        <v>323.6112</v>
      </c>
      <c r="D4508" s="65">
        <v>13.8164</v>
      </c>
      <c r="E4508" s="65">
        <v>223.98140000000001</v>
      </c>
      <c r="F4508" s="65">
        <v>3284.0115999999998</v>
      </c>
      <c r="G4508" s="65">
        <v>2705.6904</v>
      </c>
      <c r="H4508" s="65">
        <v>9149.7387999999992</v>
      </c>
      <c r="I4508" s="65">
        <v>3189.0726</v>
      </c>
      <c r="J4508" s="65">
        <v>2608.1495</v>
      </c>
      <c r="K4508" s="65">
        <v>3361.2503999999999</v>
      </c>
      <c r="L4508" s="65">
        <v>-248.49999999999997</v>
      </c>
      <c r="M4508" s="65">
        <v>-2116.8000000000002</v>
      </c>
      <c r="N4508" s="65">
        <v>18860.399999999998</v>
      </c>
      <c r="O4508" s="65">
        <v>4717.2</v>
      </c>
      <c r="P4508" s="65">
        <v>-15094.025</v>
      </c>
      <c r="Q4508" s="65">
        <v>-6877.5999999999995</v>
      </c>
      <c r="R4508" s="65">
        <v>27986.125</v>
      </c>
      <c r="S4508" s="65">
        <v>-1517.98</v>
      </c>
      <c r="T4508" s="65">
        <v>-6714.9449999999997</v>
      </c>
      <c r="U4508" s="65">
        <v>-13374.72</v>
      </c>
      <c r="V4508" s="65">
        <v>5619.1550000000007</v>
      </c>
    </row>
    <row r="4509" spans="1:22" x14ac:dyDescent="0.25">
      <c r="A4509">
        <v>4493</v>
      </c>
      <c r="B4509" s="65">
        <v>39.49</v>
      </c>
      <c r="C4509" s="65">
        <v>325.77</v>
      </c>
      <c r="D4509" s="65">
        <v>14.22</v>
      </c>
      <c r="E4509" s="65">
        <v>231.24</v>
      </c>
      <c r="F4509" s="65">
        <v>3360.25</v>
      </c>
      <c r="G4509" s="65">
        <v>2700.48</v>
      </c>
      <c r="H4509" s="65">
        <v>9403.5</v>
      </c>
      <c r="I4509" s="65">
        <v>3239.74</v>
      </c>
      <c r="J4509" s="65">
        <v>2575.59</v>
      </c>
      <c r="K4509" s="65">
        <v>3364.17</v>
      </c>
      <c r="L4509" s="65">
        <v>6426.7</v>
      </c>
      <c r="M4509" s="65">
        <v>-5348.85</v>
      </c>
      <c r="N4509" s="65">
        <v>3143.4</v>
      </c>
      <c r="O4509" s="65">
        <v>-9794.8000000000011</v>
      </c>
      <c r="P4509" s="65">
        <v>-34153.449999999997</v>
      </c>
      <c r="Q4509" s="65">
        <v>-5834.96</v>
      </c>
      <c r="R4509" s="65">
        <v>15298.140000000001</v>
      </c>
      <c r="S4509" s="65">
        <v>-6584.38</v>
      </c>
      <c r="T4509" s="65">
        <v>-1831.5150000000001</v>
      </c>
      <c r="U4509" s="65">
        <v>-13958.3</v>
      </c>
      <c r="V4509" s="65">
        <v>-52638.014999999999</v>
      </c>
    </row>
    <row r="4510" spans="1:22" x14ac:dyDescent="0.25">
      <c r="A4510">
        <v>4494</v>
      </c>
      <c r="B4510" s="65">
        <v>42.4998</v>
      </c>
      <c r="C4510" s="65">
        <v>340.06169999999997</v>
      </c>
      <c r="D4510" s="65">
        <v>13.8477</v>
      </c>
      <c r="E4510" s="65">
        <v>213.00370000000001</v>
      </c>
      <c r="F4510" s="65">
        <v>3296.9418999999998</v>
      </c>
      <c r="G4510" s="65">
        <v>2735.48</v>
      </c>
      <c r="H4510" s="65">
        <v>10051.1014</v>
      </c>
      <c r="I4510" s="65">
        <v>3158.8795</v>
      </c>
      <c r="J4510" s="65">
        <v>2536.8636000000001</v>
      </c>
      <c r="K4510" s="65">
        <v>3283.2609000000002</v>
      </c>
      <c r="L4510" s="65">
        <v>-14628.599999999999</v>
      </c>
      <c r="M4510" s="65">
        <v>-26792.55</v>
      </c>
      <c r="N4510" s="65">
        <v>17639.7</v>
      </c>
      <c r="O4510" s="65">
        <v>26672.6</v>
      </c>
      <c r="P4510" s="65">
        <v>-18326.599999999999</v>
      </c>
      <c r="Q4510" s="65">
        <v>-12835.52</v>
      </c>
      <c r="R4510" s="65">
        <v>-17082.005000000001</v>
      </c>
      <c r="S4510" s="65">
        <v>1501.33</v>
      </c>
      <c r="T4510" s="65">
        <v>3977.94</v>
      </c>
      <c r="U4510" s="65">
        <v>2223.1799999999998</v>
      </c>
      <c r="V4510" s="65">
        <v>-37650.524999999987</v>
      </c>
    </row>
    <row r="4511" spans="1:22" x14ac:dyDescent="0.25">
      <c r="A4511">
        <v>4495</v>
      </c>
      <c r="B4511" s="65">
        <v>40.840000000000003</v>
      </c>
      <c r="C4511" s="65">
        <v>318.06</v>
      </c>
      <c r="D4511" s="65">
        <v>14.13</v>
      </c>
      <c r="E4511" s="65">
        <v>227.44</v>
      </c>
      <c r="F4511" s="65">
        <v>3137.26</v>
      </c>
      <c r="G4511" s="65">
        <v>2669.31</v>
      </c>
      <c r="H4511" s="65">
        <v>9306.4699999999993</v>
      </c>
      <c r="I4511" s="65">
        <v>3150.84</v>
      </c>
      <c r="J4511" s="65">
        <v>2550.39</v>
      </c>
      <c r="K4511" s="65">
        <v>3263.16</v>
      </c>
      <c r="L4511" s="65">
        <v>-3040.1</v>
      </c>
      <c r="M4511" s="65">
        <v>6213.1500000000005</v>
      </c>
      <c r="N4511" s="65">
        <v>6571.5</v>
      </c>
      <c r="O4511" s="65">
        <v>-2205.4</v>
      </c>
      <c r="P4511" s="65">
        <v>21594.525000000001</v>
      </c>
      <c r="Q4511" s="65">
        <v>398.94</v>
      </c>
      <c r="R4511" s="65">
        <v>20149.580000000002</v>
      </c>
      <c r="S4511" s="65">
        <v>2305.3999999999996</v>
      </c>
      <c r="T4511" s="65">
        <v>1948.5</v>
      </c>
      <c r="U4511" s="65">
        <v>6243.56</v>
      </c>
      <c r="V4511" s="65">
        <v>60179.655000000006</v>
      </c>
    </row>
    <row r="4512" spans="1:22" x14ac:dyDescent="0.25">
      <c r="A4512">
        <v>4496</v>
      </c>
      <c r="B4512" s="65">
        <v>39.271299999999997</v>
      </c>
      <c r="C4512" s="65">
        <v>308.18860000000001</v>
      </c>
      <c r="D4512" s="65">
        <v>13.656599999999999</v>
      </c>
      <c r="E4512" s="65">
        <v>224.70580000000001</v>
      </c>
      <c r="F4512" s="65">
        <v>3295.2710999999999</v>
      </c>
      <c r="G4512" s="65">
        <v>2731.9151999999999</v>
      </c>
      <c r="H4512" s="65">
        <v>9306.7315999999992</v>
      </c>
      <c r="I4512" s="65">
        <v>3231.5718999999999</v>
      </c>
      <c r="J4512" s="65">
        <v>2569.7991000000002</v>
      </c>
      <c r="K4512" s="65">
        <v>3257.0282000000002</v>
      </c>
      <c r="L4512" s="65">
        <v>7970.9000000000005</v>
      </c>
      <c r="M4512" s="65">
        <v>21017.1</v>
      </c>
      <c r="N4512" s="65">
        <v>25092.6</v>
      </c>
      <c r="O4512" s="65">
        <v>3268.4</v>
      </c>
      <c r="P4512" s="65">
        <v>-17908.899999999998</v>
      </c>
      <c r="Q4512" s="65">
        <v>-12122.56</v>
      </c>
      <c r="R4512" s="65">
        <v>20136.485000000001</v>
      </c>
      <c r="S4512" s="65">
        <v>-5767.91</v>
      </c>
      <c r="T4512" s="65">
        <v>-962.38499999999999</v>
      </c>
      <c r="U4512" s="65">
        <v>7469.7199999999993</v>
      </c>
      <c r="V4512" s="65">
        <v>48193.450000000004</v>
      </c>
    </row>
    <row r="4513" spans="1:22" x14ac:dyDescent="0.25">
      <c r="A4513">
        <v>4497</v>
      </c>
      <c r="B4513" s="65">
        <v>39.299999999999997</v>
      </c>
      <c r="C4513" s="65">
        <v>311.76</v>
      </c>
      <c r="D4513" s="65">
        <v>14.03</v>
      </c>
      <c r="E4513" s="65">
        <v>226.56</v>
      </c>
      <c r="F4513" s="65">
        <v>3165.27</v>
      </c>
      <c r="G4513" s="65">
        <v>2605.4299999999998</v>
      </c>
      <c r="H4513" s="65">
        <v>9634.9599999999991</v>
      </c>
      <c r="I4513" s="65">
        <v>3204.16</v>
      </c>
      <c r="J4513" s="65">
        <v>2575.75</v>
      </c>
      <c r="K4513" s="65">
        <v>3311.05</v>
      </c>
      <c r="L4513" s="65">
        <v>7786.8</v>
      </c>
      <c r="M4513" s="65">
        <v>15656.85</v>
      </c>
      <c r="N4513" s="65">
        <v>10717.199999999999</v>
      </c>
      <c r="O4513" s="65">
        <v>-430.8</v>
      </c>
      <c r="P4513" s="65">
        <v>14591.699999999999</v>
      </c>
      <c r="Q4513" s="65">
        <v>13174.6</v>
      </c>
      <c r="R4513" s="65">
        <v>3725.01</v>
      </c>
      <c r="S4513" s="65">
        <v>-3026.5499999999997</v>
      </c>
      <c r="T4513" s="65">
        <v>-1854.39</v>
      </c>
      <c r="U4513" s="65">
        <v>-3335.26</v>
      </c>
      <c r="V4513" s="65">
        <v>57005.159999999989</v>
      </c>
    </row>
    <row r="4514" spans="1:22" x14ac:dyDescent="0.25">
      <c r="A4514">
        <v>4498</v>
      </c>
      <c r="B4514" s="65">
        <v>39.0139</v>
      </c>
      <c r="C4514" s="65">
        <v>317.41800000000001</v>
      </c>
      <c r="D4514" s="65">
        <v>14.3393</v>
      </c>
      <c r="E4514" s="65">
        <v>222.57509999999999</v>
      </c>
      <c r="F4514" s="65">
        <v>3197.4189999999999</v>
      </c>
      <c r="G4514" s="65">
        <v>2712.6995000000002</v>
      </c>
      <c r="H4514" s="65">
        <v>9578.1941000000006</v>
      </c>
      <c r="I4514" s="65">
        <v>3168.5527999999999</v>
      </c>
      <c r="J4514" s="65">
        <v>2522.4531999999999</v>
      </c>
      <c r="K4514" s="65">
        <v>3300.1044999999999</v>
      </c>
      <c r="L4514" s="65">
        <v>9772.6999999999989</v>
      </c>
      <c r="M4514" s="65">
        <v>7173</v>
      </c>
      <c r="N4514" s="65">
        <v>-1532.7</v>
      </c>
      <c r="O4514" s="65">
        <v>7529.8</v>
      </c>
      <c r="P4514" s="65">
        <v>6554.125</v>
      </c>
      <c r="Q4514" s="65">
        <v>-8279.42</v>
      </c>
      <c r="R4514" s="65">
        <v>6563.3600000000006</v>
      </c>
      <c r="S4514" s="65">
        <v>534</v>
      </c>
      <c r="T4514" s="65">
        <v>6139.5</v>
      </c>
      <c r="U4514" s="65">
        <v>-1145.54</v>
      </c>
      <c r="V4514" s="65">
        <v>33308.824999999997</v>
      </c>
    </row>
    <row r="4515" spans="1:22" x14ac:dyDescent="0.25">
      <c r="A4515">
        <v>4499</v>
      </c>
      <c r="B4515" s="65">
        <v>39.630000000000003</v>
      </c>
      <c r="C4515" s="65">
        <v>317.18</v>
      </c>
      <c r="D4515" s="65">
        <v>14.61</v>
      </c>
      <c r="E4515" s="65">
        <v>226.87</v>
      </c>
      <c r="F4515" s="65">
        <v>3147.89</v>
      </c>
      <c r="G4515" s="65">
        <v>2687.95</v>
      </c>
      <c r="H4515" s="65">
        <v>9303.7099999999991</v>
      </c>
      <c r="I4515" s="65">
        <v>3171.8</v>
      </c>
      <c r="J4515" s="65">
        <v>2594.62</v>
      </c>
      <c r="K4515" s="65">
        <v>3307.99</v>
      </c>
      <c r="L4515" s="65">
        <v>5464.2</v>
      </c>
      <c r="M4515" s="65">
        <v>7529.4</v>
      </c>
      <c r="N4515" s="65">
        <v>-12269.4</v>
      </c>
      <c r="O4515" s="65">
        <v>-1053.3999999999999</v>
      </c>
      <c r="P4515" s="65">
        <v>18935.849999999999</v>
      </c>
      <c r="Q4515" s="65">
        <v>-3328.88</v>
      </c>
      <c r="R4515" s="65">
        <v>20287.690000000002</v>
      </c>
      <c r="S4515" s="65">
        <v>209.08</v>
      </c>
      <c r="T4515" s="65">
        <v>-4685.8200000000006</v>
      </c>
      <c r="U4515" s="65">
        <v>-2722.6</v>
      </c>
      <c r="V4515" s="65">
        <v>28366.120000000003</v>
      </c>
    </row>
    <row r="4516" spans="1:22" x14ac:dyDescent="0.25">
      <c r="A4516">
        <v>4500</v>
      </c>
      <c r="B4516" s="65">
        <v>40.405500000000004</v>
      </c>
      <c r="C4516" s="65">
        <v>317.15949999999998</v>
      </c>
      <c r="D4516" s="65">
        <v>14.2836</v>
      </c>
      <c r="E4516" s="65">
        <v>219.87809999999999</v>
      </c>
      <c r="F4516" s="65">
        <v>3127.9371000000001</v>
      </c>
      <c r="G4516" s="65">
        <v>2743.7691</v>
      </c>
      <c r="H4516" s="65">
        <v>9550.3660999999993</v>
      </c>
      <c r="I4516" s="65">
        <v>3166.0711999999999</v>
      </c>
      <c r="J4516" s="65">
        <v>2573.4944999999998</v>
      </c>
      <c r="K4516" s="65">
        <v>3304.7822999999999</v>
      </c>
      <c r="L4516" s="65">
        <v>31.499999999999996</v>
      </c>
      <c r="M4516" s="65">
        <v>7560.75</v>
      </c>
      <c r="N4516" s="65">
        <v>639.6</v>
      </c>
      <c r="O4516" s="65">
        <v>12923.8</v>
      </c>
      <c r="P4516" s="65">
        <v>23924.600000000002</v>
      </c>
      <c r="Q4516" s="65">
        <v>-14493.34</v>
      </c>
      <c r="R4516" s="65">
        <v>7954.76</v>
      </c>
      <c r="S4516" s="65">
        <v>782.16</v>
      </c>
      <c r="T4516" s="65">
        <v>-1516.6949999999999</v>
      </c>
      <c r="U4516" s="65">
        <v>-2081.1</v>
      </c>
      <c r="V4516" s="65">
        <v>35726.035000000003</v>
      </c>
    </row>
    <row r="4517" spans="1:22" x14ac:dyDescent="0.25">
      <c r="A4517">
        <v>4501</v>
      </c>
      <c r="B4517" s="65">
        <v>40.409999999999997</v>
      </c>
      <c r="C4517" s="65">
        <v>326.23</v>
      </c>
      <c r="D4517" s="65">
        <v>14.1</v>
      </c>
      <c r="E4517" s="65">
        <v>223.17</v>
      </c>
      <c r="F4517" s="65">
        <v>3259.81</v>
      </c>
      <c r="G4517" s="65">
        <v>2656.03</v>
      </c>
      <c r="H4517" s="65">
        <v>9634.41</v>
      </c>
      <c r="I4517" s="65">
        <v>3172.22</v>
      </c>
      <c r="J4517" s="65">
        <v>2497.0700000000002</v>
      </c>
      <c r="K4517" s="65">
        <v>3296.38</v>
      </c>
      <c r="L4517" s="65">
        <v>-5.6000000000000005</v>
      </c>
      <c r="M4517" s="65">
        <v>-6050.7000000000007</v>
      </c>
      <c r="N4517" s="65">
        <v>7768.7999999999993</v>
      </c>
      <c r="O4517" s="65">
        <v>6331.4000000000005</v>
      </c>
      <c r="P4517" s="65">
        <v>-9042.9499999999989</v>
      </c>
      <c r="Q4517" s="65">
        <v>3053.82</v>
      </c>
      <c r="R4517" s="65">
        <v>3752.7349999999997</v>
      </c>
      <c r="S4517" s="65">
        <v>166.85000000000002</v>
      </c>
      <c r="T4517" s="65">
        <v>9946.9650000000001</v>
      </c>
      <c r="U4517" s="65">
        <v>-400.2</v>
      </c>
      <c r="V4517" s="65">
        <v>15521.119999999999</v>
      </c>
    </row>
    <row r="4518" spans="1:22" x14ac:dyDescent="0.25">
      <c r="A4518">
        <v>4502</v>
      </c>
      <c r="B4518" s="65">
        <v>39.814100000000003</v>
      </c>
      <c r="C4518" s="65">
        <v>317.73759999999999</v>
      </c>
      <c r="D4518" s="65">
        <v>14.215299999999999</v>
      </c>
      <c r="E4518" s="65">
        <v>208.76089999999999</v>
      </c>
      <c r="F4518" s="65">
        <v>3404.1025</v>
      </c>
      <c r="G4518" s="65">
        <v>2668.7116999999998</v>
      </c>
      <c r="H4518" s="65">
        <v>10092.920400000001</v>
      </c>
      <c r="I4518" s="65">
        <v>3174.2683999999999</v>
      </c>
      <c r="J4518" s="65">
        <v>2494.3404</v>
      </c>
      <c r="K4518" s="65">
        <v>3338.7516000000001</v>
      </c>
      <c r="L4518" s="65">
        <v>4171.3</v>
      </c>
      <c r="M4518" s="65">
        <v>6693.5999999999995</v>
      </c>
      <c r="N4518" s="65">
        <v>3303.2999999999997</v>
      </c>
      <c r="O4518" s="65">
        <v>35158.200000000004</v>
      </c>
      <c r="P4518" s="65">
        <v>-45116.75</v>
      </c>
      <c r="Q4518" s="65">
        <v>518.14</v>
      </c>
      <c r="R4518" s="65">
        <v>-19172.954999999998</v>
      </c>
      <c r="S4518" s="65">
        <v>-37.56</v>
      </c>
      <c r="T4518" s="65">
        <v>10356.42</v>
      </c>
      <c r="U4518" s="65">
        <v>-8874.9600000000009</v>
      </c>
      <c r="V4518" s="65">
        <v>-13001.264999999998</v>
      </c>
    </row>
    <row r="4519" spans="1:22" x14ac:dyDescent="0.25">
      <c r="A4519">
        <v>4503</v>
      </c>
      <c r="B4519" s="65">
        <v>41.51</v>
      </c>
      <c r="C4519" s="65">
        <v>324.44</v>
      </c>
      <c r="D4519" s="65">
        <v>14.15</v>
      </c>
      <c r="E4519" s="65">
        <v>225.05</v>
      </c>
      <c r="F4519" s="65">
        <v>3328.24</v>
      </c>
      <c r="G4519" s="65">
        <v>2667.49</v>
      </c>
      <c r="H4519" s="65">
        <v>9816.32</v>
      </c>
      <c r="I4519" s="65">
        <v>3198.55</v>
      </c>
      <c r="J4519" s="65">
        <v>2577.9899999999998</v>
      </c>
      <c r="K4519" s="65">
        <v>3303.21</v>
      </c>
      <c r="L4519" s="65">
        <v>-7717.5</v>
      </c>
      <c r="M4519" s="65">
        <v>-3365.55</v>
      </c>
      <c r="N4519" s="65">
        <v>5967</v>
      </c>
      <c r="O4519" s="65">
        <v>2584</v>
      </c>
      <c r="P4519" s="65">
        <v>-26151.475000000002</v>
      </c>
      <c r="Q4519" s="65">
        <v>762.84</v>
      </c>
      <c r="R4519" s="65">
        <v>-5342.96</v>
      </c>
      <c r="S4519" s="65">
        <v>-2465.88</v>
      </c>
      <c r="T4519" s="65">
        <v>-2191.4699999999998</v>
      </c>
      <c r="U4519" s="65">
        <v>-1767.2999999999997</v>
      </c>
      <c r="V4519" s="65">
        <v>-39688.295000000006</v>
      </c>
    </row>
    <row r="4520" spans="1:22" x14ac:dyDescent="0.25">
      <c r="A4520">
        <v>4504</v>
      </c>
      <c r="B4520" s="65">
        <v>40.631500000000003</v>
      </c>
      <c r="C4520" s="65">
        <v>323.29320000000001</v>
      </c>
      <c r="D4520" s="65">
        <v>14.7355</v>
      </c>
      <c r="E4520" s="65">
        <v>234.0932</v>
      </c>
      <c r="F4520" s="65">
        <v>3348.6518999999998</v>
      </c>
      <c r="G4520" s="65">
        <v>2696.0354000000002</v>
      </c>
      <c r="H4520" s="65">
        <v>9647.5504999999994</v>
      </c>
      <c r="I4520" s="65">
        <v>3217.9319</v>
      </c>
      <c r="J4520" s="65">
        <v>2595.5661</v>
      </c>
      <c r="K4520" s="65">
        <v>3302.7084</v>
      </c>
      <c r="L4520" s="65">
        <v>-1550.5</v>
      </c>
      <c r="M4520" s="65">
        <v>-1639.8</v>
      </c>
      <c r="N4520" s="65">
        <v>-16984.5</v>
      </c>
      <c r="O4520" s="65">
        <v>-15506.4</v>
      </c>
      <c r="P4520" s="65">
        <v>-31254.100000000002</v>
      </c>
      <c r="Q4520" s="65">
        <v>-4946.6000000000004</v>
      </c>
      <c r="R4520" s="65">
        <v>3095.54</v>
      </c>
      <c r="S4520" s="65">
        <v>-4403.91</v>
      </c>
      <c r="T4520" s="65">
        <v>-4827.4349999999995</v>
      </c>
      <c r="U4520" s="65">
        <v>-1666.32</v>
      </c>
      <c r="V4520" s="65">
        <v>-79684.025000000023</v>
      </c>
    </row>
    <row r="4521" spans="1:22" x14ac:dyDescent="0.25">
      <c r="A4521">
        <v>4505</v>
      </c>
      <c r="B4521" s="65">
        <v>40.31</v>
      </c>
      <c r="C4521" s="65">
        <v>315.27999999999997</v>
      </c>
      <c r="D4521" s="65">
        <v>14.54</v>
      </c>
      <c r="E4521" s="65">
        <v>228.38</v>
      </c>
      <c r="F4521" s="65">
        <v>3019.96</v>
      </c>
      <c r="G4521" s="65">
        <v>2638.63</v>
      </c>
      <c r="H4521" s="65">
        <v>9717.5400000000009</v>
      </c>
      <c r="I4521" s="65">
        <v>3134.51</v>
      </c>
      <c r="J4521" s="65">
        <v>2569.59</v>
      </c>
      <c r="K4521" s="65">
        <v>3316.46</v>
      </c>
      <c r="L4521" s="65">
        <v>716.80000000000007</v>
      </c>
      <c r="M4521" s="65">
        <v>10381.199999999999</v>
      </c>
      <c r="N4521" s="65">
        <v>-9332.7000000000007</v>
      </c>
      <c r="O4521" s="65">
        <v>-4078.6</v>
      </c>
      <c r="P4521" s="65">
        <v>50918.35</v>
      </c>
      <c r="Q4521" s="65">
        <v>6535.32</v>
      </c>
      <c r="R4521" s="65">
        <v>-403.87000000000006</v>
      </c>
      <c r="S4521" s="65">
        <v>3938.2599999999998</v>
      </c>
      <c r="T4521" s="65">
        <v>-930.93</v>
      </c>
      <c r="U4521" s="65">
        <v>-4415.76</v>
      </c>
      <c r="V4521" s="65">
        <v>53328.069999999992</v>
      </c>
    </row>
    <row r="4522" spans="1:22" x14ac:dyDescent="0.25">
      <c r="A4522">
        <v>4506</v>
      </c>
      <c r="B4522" s="65">
        <v>39.681800000000003</v>
      </c>
      <c r="C4522" s="65">
        <v>326.23489999999998</v>
      </c>
      <c r="D4522" s="65">
        <v>14.4838</v>
      </c>
      <c r="E4522" s="65">
        <v>232.55950000000001</v>
      </c>
      <c r="F4522" s="65">
        <v>3259.3485999999998</v>
      </c>
      <c r="G4522" s="65">
        <v>2670.8932</v>
      </c>
      <c r="H4522" s="65">
        <v>10163.875099999999</v>
      </c>
      <c r="I4522" s="65">
        <v>3198.5938000000001</v>
      </c>
      <c r="J4522" s="65">
        <v>2567.4706000000001</v>
      </c>
      <c r="K4522" s="65">
        <v>3345.192</v>
      </c>
      <c r="L4522" s="65">
        <v>5097.3999999999996</v>
      </c>
      <c r="M4522" s="65">
        <v>-6052.35</v>
      </c>
      <c r="N4522" s="65">
        <v>-7168.2</v>
      </c>
      <c r="O4522" s="65">
        <v>-12439</v>
      </c>
      <c r="P4522" s="65">
        <v>-8928.2749999999996</v>
      </c>
      <c r="Q4522" s="65">
        <v>81.84</v>
      </c>
      <c r="R4522" s="65">
        <v>-22720.69</v>
      </c>
      <c r="S4522" s="65">
        <v>-2470.1</v>
      </c>
      <c r="T4522" s="65">
        <v>-613.1099999999999</v>
      </c>
      <c r="U4522" s="65">
        <v>-10163.039999999999</v>
      </c>
      <c r="V4522" s="65">
        <v>-65375.525000000001</v>
      </c>
    </row>
    <row r="4523" spans="1:22" x14ac:dyDescent="0.25">
      <c r="A4523">
        <v>4507</v>
      </c>
      <c r="B4523" s="65">
        <v>41.03</v>
      </c>
      <c r="C4523" s="65">
        <v>320.57</v>
      </c>
      <c r="D4523" s="65">
        <v>14.2</v>
      </c>
      <c r="E4523" s="65">
        <v>215.01</v>
      </c>
      <c r="F4523" s="65">
        <v>3143.08</v>
      </c>
      <c r="G4523" s="65">
        <v>2644.1</v>
      </c>
      <c r="H4523" s="65">
        <v>9895.56</v>
      </c>
      <c r="I4523" s="65">
        <v>3251.07</v>
      </c>
      <c r="J4523" s="65">
        <v>2525.34</v>
      </c>
      <c r="K4523" s="65">
        <v>3302.27</v>
      </c>
      <c r="L4523" s="65">
        <v>-4310.6000000000004</v>
      </c>
      <c r="M4523" s="65">
        <v>2450.4</v>
      </c>
      <c r="N4523" s="65">
        <v>3985.8</v>
      </c>
      <c r="O4523" s="65">
        <v>22658.2</v>
      </c>
      <c r="P4523" s="65">
        <v>20139.625</v>
      </c>
      <c r="Q4523" s="65">
        <v>5441.38</v>
      </c>
      <c r="R4523" s="65">
        <v>-9305.0650000000005</v>
      </c>
      <c r="S4523" s="65">
        <v>-7717.9199999999992</v>
      </c>
      <c r="T4523" s="65">
        <v>5706.6600000000008</v>
      </c>
      <c r="U4523" s="65">
        <v>-1578.02</v>
      </c>
      <c r="V4523" s="65">
        <v>37470.460000000006</v>
      </c>
    </row>
    <row r="4524" spans="1:22" x14ac:dyDescent="0.25">
      <c r="A4524">
        <v>4508</v>
      </c>
      <c r="B4524" s="65">
        <v>39.686300000000003</v>
      </c>
      <c r="C4524" s="65">
        <v>318.08629999999999</v>
      </c>
      <c r="D4524" s="65">
        <v>14.172499999999999</v>
      </c>
      <c r="E4524" s="65">
        <v>214.31890000000001</v>
      </c>
      <c r="F4524" s="65">
        <v>3217.3101000000001</v>
      </c>
      <c r="G4524" s="65">
        <v>2649.3038000000001</v>
      </c>
      <c r="H4524" s="65">
        <v>10087.740400000001</v>
      </c>
      <c r="I4524" s="65">
        <v>3149.011</v>
      </c>
      <c r="J4524" s="65">
        <v>2543.3011999999999</v>
      </c>
      <c r="K4524" s="65">
        <v>3310.8398000000002</v>
      </c>
      <c r="L4524" s="65">
        <v>5065.8999999999996</v>
      </c>
      <c r="M4524" s="65">
        <v>6170.5499999999993</v>
      </c>
      <c r="N4524" s="65">
        <v>4972.5</v>
      </c>
      <c r="O4524" s="65">
        <v>24042.2</v>
      </c>
      <c r="P4524" s="65">
        <v>1581.3500000000001</v>
      </c>
      <c r="Q4524" s="65">
        <v>4399.72</v>
      </c>
      <c r="R4524" s="65">
        <v>-18913.955000000002</v>
      </c>
      <c r="S4524" s="65">
        <v>2488.1799999999998</v>
      </c>
      <c r="T4524" s="65">
        <v>3012.3</v>
      </c>
      <c r="U4524" s="65">
        <v>-3292.6000000000004</v>
      </c>
      <c r="V4524" s="65">
        <v>29526.145000000004</v>
      </c>
    </row>
    <row r="4525" spans="1:22" x14ac:dyDescent="0.25">
      <c r="A4525">
        <v>4509</v>
      </c>
      <c r="B4525" s="65">
        <v>38.520000000000003</v>
      </c>
      <c r="C4525" s="65">
        <v>333.71</v>
      </c>
      <c r="D4525" s="65">
        <v>14.81</v>
      </c>
      <c r="E4525" s="65">
        <v>235.84</v>
      </c>
      <c r="F4525" s="65">
        <v>3130.67</v>
      </c>
      <c r="G4525" s="65">
        <v>2659.85</v>
      </c>
      <c r="H4525" s="65">
        <v>9326.07</v>
      </c>
      <c r="I4525" s="65">
        <v>3127.72</v>
      </c>
      <c r="J4525" s="65">
        <v>2603.36</v>
      </c>
      <c r="K4525" s="65">
        <v>3332.94</v>
      </c>
      <c r="L4525" s="65">
        <v>13206.2</v>
      </c>
      <c r="M4525" s="65">
        <v>-17263.650000000001</v>
      </c>
      <c r="N4525" s="65">
        <v>-19983.599999999999</v>
      </c>
      <c r="O4525" s="65">
        <v>-18998.400000000001</v>
      </c>
      <c r="P4525" s="65">
        <v>23241.224999999999</v>
      </c>
      <c r="Q4525" s="65">
        <v>2290.56</v>
      </c>
      <c r="R4525" s="65">
        <v>19169.689999999999</v>
      </c>
      <c r="S4525" s="65">
        <v>4617.4399999999996</v>
      </c>
      <c r="T4525" s="65">
        <v>-5996.1600000000008</v>
      </c>
      <c r="U4525" s="65">
        <v>-7713.06</v>
      </c>
      <c r="V4525" s="65">
        <v>-7429.7550000000001</v>
      </c>
    </row>
    <row r="4526" spans="1:22" x14ac:dyDescent="0.25">
      <c r="A4526">
        <v>4510</v>
      </c>
      <c r="B4526" s="65">
        <v>41.367100000000001</v>
      </c>
      <c r="C4526" s="65">
        <v>312.7921</v>
      </c>
      <c r="D4526" s="65">
        <v>14.4581</v>
      </c>
      <c r="E4526" s="65">
        <v>229.58240000000001</v>
      </c>
      <c r="F4526" s="65">
        <v>3081.3514</v>
      </c>
      <c r="G4526" s="65">
        <v>2646.1459</v>
      </c>
      <c r="H4526" s="65">
        <v>9745.7849999999999</v>
      </c>
      <c r="I4526" s="65">
        <v>3144.7703999999999</v>
      </c>
      <c r="J4526" s="65">
        <v>2567.3000999999999</v>
      </c>
      <c r="K4526" s="65">
        <v>3275.2575999999999</v>
      </c>
      <c r="L4526" s="65">
        <v>-6699.7</v>
      </c>
      <c r="M4526" s="65">
        <v>14111.85</v>
      </c>
      <c r="N4526" s="65">
        <v>-6165.9</v>
      </c>
      <c r="O4526" s="65">
        <v>-6484.8</v>
      </c>
      <c r="P4526" s="65">
        <v>35571.025000000001</v>
      </c>
      <c r="Q4526" s="65">
        <v>5031.3</v>
      </c>
      <c r="R4526" s="65">
        <v>-1816.1850000000002</v>
      </c>
      <c r="S4526" s="65">
        <v>2912.24</v>
      </c>
      <c r="T4526" s="65">
        <v>-587.53499999999997</v>
      </c>
      <c r="U4526" s="65">
        <v>3823.8399999999997</v>
      </c>
      <c r="V4526" s="65">
        <v>39696.134999999995</v>
      </c>
    </row>
    <row r="4527" spans="1:22" x14ac:dyDescent="0.25">
      <c r="A4527">
        <v>4511</v>
      </c>
      <c r="B4527" s="65">
        <v>40.39</v>
      </c>
      <c r="C4527" s="65">
        <v>322.07</v>
      </c>
      <c r="D4527" s="65">
        <v>14.36</v>
      </c>
      <c r="E4527" s="65">
        <v>226.92</v>
      </c>
      <c r="F4527" s="65">
        <v>3199.11</v>
      </c>
      <c r="G4527" s="65">
        <v>2722.99</v>
      </c>
      <c r="H4527" s="65">
        <v>9465.35</v>
      </c>
      <c r="I4527" s="65">
        <v>3144.67</v>
      </c>
      <c r="J4527" s="65">
        <v>2647.09</v>
      </c>
      <c r="K4527" s="65">
        <v>3277.38</v>
      </c>
      <c r="L4527" s="65">
        <v>166.60000000000002</v>
      </c>
      <c r="M4527" s="65">
        <v>193.35</v>
      </c>
      <c r="N4527" s="65">
        <v>-2242.5</v>
      </c>
      <c r="O4527" s="65">
        <v>-1160.4000000000001</v>
      </c>
      <c r="P4527" s="65">
        <v>6131.05</v>
      </c>
      <c r="Q4527" s="65">
        <v>-10336.82</v>
      </c>
      <c r="R4527" s="65">
        <v>12205.475</v>
      </c>
      <c r="S4527" s="65">
        <v>2922.36</v>
      </c>
      <c r="T4527" s="65">
        <v>-12555.434999999999</v>
      </c>
      <c r="U4527" s="65">
        <v>3398.8199999999997</v>
      </c>
      <c r="V4527" s="65">
        <v>-1277.4999999999982</v>
      </c>
    </row>
    <row r="4528" spans="1:22" x14ac:dyDescent="0.25">
      <c r="A4528">
        <v>4512</v>
      </c>
      <c r="B4528" s="65">
        <v>41.485900000000001</v>
      </c>
      <c r="C4528" s="65">
        <v>319.387</v>
      </c>
      <c r="D4528" s="65">
        <v>14.735200000000001</v>
      </c>
      <c r="E4528" s="65">
        <v>229.59289999999999</v>
      </c>
      <c r="F4528" s="65">
        <v>3277.5871000000002</v>
      </c>
      <c r="G4528" s="65">
        <v>2644.2487000000001</v>
      </c>
      <c r="H4528" s="65">
        <v>9690.1275999999998</v>
      </c>
      <c r="I4528" s="65">
        <v>3191.8971000000001</v>
      </c>
      <c r="J4528" s="65">
        <v>2611.0581999999999</v>
      </c>
      <c r="K4528" s="65">
        <v>3267.4614999999999</v>
      </c>
      <c r="L4528" s="65">
        <v>-7531.3</v>
      </c>
      <c r="M4528" s="65">
        <v>4219.5</v>
      </c>
      <c r="N4528" s="65">
        <v>-16972.8</v>
      </c>
      <c r="O4528" s="65">
        <v>-6505.8</v>
      </c>
      <c r="P4528" s="65">
        <v>-13487.9</v>
      </c>
      <c r="Q4528" s="65">
        <v>5410.74</v>
      </c>
      <c r="R4528" s="65">
        <v>966.68500000000006</v>
      </c>
      <c r="S4528" s="65">
        <v>-1800.43</v>
      </c>
      <c r="T4528" s="65">
        <v>-7151.25</v>
      </c>
      <c r="U4528" s="65">
        <v>5383.0599999999995</v>
      </c>
      <c r="V4528" s="65">
        <v>-37469.495000000003</v>
      </c>
    </row>
    <row r="4529" spans="1:22" x14ac:dyDescent="0.25">
      <c r="A4529">
        <v>4513</v>
      </c>
      <c r="B4529" s="65">
        <v>40.92</v>
      </c>
      <c r="C4529" s="65">
        <v>328.72</v>
      </c>
      <c r="D4529" s="65">
        <v>13.72</v>
      </c>
      <c r="E4529" s="65">
        <v>220.89</v>
      </c>
      <c r="F4529" s="65">
        <v>3139.85</v>
      </c>
      <c r="G4529" s="65">
        <v>2644.18</v>
      </c>
      <c r="H4529" s="65">
        <v>9700.2199999999993</v>
      </c>
      <c r="I4529" s="65">
        <v>3153.58</v>
      </c>
      <c r="J4529" s="65">
        <v>2527.1</v>
      </c>
      <c r="K4529" s="65">
        <v>3332.81</v>
      </c>
      <c r="L4529" s="65">
        <v>-3545.4999999999995</v>
      </c>
      <c r="M4529" s="65">
        <v>-9772.7999999999993</v>
      </c>
      <c r="N4529" s="65">
        <v>22592.7</v>
      </c>
      <c r="O4529" s="65">
        <v>10893.800000000001</v>
      </c>
      <c r="P4529" s="65">
        <v>20945.75</v>
      </c>
      <c r="Q4529" s="65">
        <v>5424.76</v>
      </c>
      <c r="R4529" s="65">
        <v>461.85999999999996</v>
      </c>
      <c r="S4529" s="65">
        <v>2030.94</v>
      </c>
      <c r="T4529" s="65">
        <v>5443.0199999999995</v>
      </c>
      <c r="U4529" s="65">
        <v>-7687.16</v>
      </c>
      <c r="V4529" s="65">
        <v>46787.37000000001</v>
      </c>
    </row>
    <row r="4530" spans="1:22" x14ac:dyDescent="0.25">
      <c r="A4530">
        <v>4514</v>
      </c>
      <c r="B4530" s="65">
        <v>39.6509</v>
      </c>
      <c r="C4530" s="65">
        <v>324.63040000000001</v>
      </c>
      <c r="D4530" s="65">
        <v>14.0617</v>
      </c>
      <c r="E4530" s="65">
        <v>230.7276</v>
      </c>
      <c r="F4530" s="65">
        <v>3321.8935999999999</v>
      </c>
      <c r="G4530" s="65">
        <v>2623.9605999999999</v>
      </c>
      <c r="H4530" s="65">
        <v>9875.5473999999995</v>
      </c>
      <c r="I4530" s="65">
        <v>3171.1253999999999</v>
      </c>
      <c r="J4530" s="65">
        <v>2540.3897000000002</v>
      </c>
      <c r="K4530" s="65">
        <v>3277.5331999999999</v>
      </c>
      <c r="L4530" s="65">
        <v>5313.7</v>
      </c>
      <c r="M4530" s="65">
        <v>-3645.6000000000004</v>
      </c>
      <c r="N4530" s="65">
        <v>9293.7000000000007</v>
      </c>
      <c r="O4530" s="65">
        <v>-8775.2000000000007</v>
      </c>
      <c r="P4530" s="65">
        <v>-24564.525000000001</v>
      </c>
      <c r="Q4530" s="65">
        <v>9468.36</v>
      </c>
      <c r="R4530" s="65">
        <v>-8304.3050000000003</v>
      </c>
      <c r="S4530" s="65">
        <v>276.74</v>
      </c>
      <c r="T4530" s="65">
        <v>3449.0250000000001</v>
      </c>
      <c r="U4530" s="65">
        <v>3368.72</v>
      </c>
      <c r="V4530" s="65">
        <v>-14119.385</v>
      </c>
    </row>
    <row r="4531" spans="1:22" x14ac:dyDescent="0.25">
      <c r="A4531">
        <v>4515</v>
      </c>
      <c r="B4531" s="65">
        <v>40.729999999999997</v>
      </c>
      <c r="C4531" s="65">
        <v>333.97</v>
      </c>
      <c r="D4531" s="65">
        <v>14.3</v>
      </c>
      <c r="E4531" s="65">
        <v>221.45</v>
      </c>
      <c r="F4531" s="65">
        <v>3196.21</v>
      </c>
      <c r="G4531" s="65">
        <v>2654.43</v>
      </c>
      <c r="H4531" s="65">
        <v>10436.83</v>
      </c>
      <c r="I4531" s="65">
        <v>3165.09</v>
      </c>
      <c r="J4531" s="65">
        <v>2583.13</v>
      </c>
      <c r="K4531" s="65">
        <v>3278.11</v>
      </c>
      <c r="L4531" s="65">
        <v>-2232.3000000000002</v>
      </c>
      <c r="M4531" s="65">
        <v>-17654.099999999999</v>
      </c>
      <c r="N4531" s="65">
        <v>74.099999999999994</v>
      </c>
      <c r="O4531" s="65">
        <v>9788.7999999999993</v>
      </c>
      <c r="P4531" s="65">
        <v>6855.875</v>
      </c>
      <c r="Q4531" s="65">
        <v>3373.9199999999996</v>
      </c>
      <c r="R4531" s="65">
        <v>-36368.605000000003</v>
      </c>
      <c r="S4531" s="65">
        <v>880.38000000000011</v>
      </c>
      <c r="T4531" s="65">
        <v>-2961.96</v>
      </c>
      <c r="U4531" s="65">
        <v>3252.7000000000003</v>
      </c>
      <c r="V4531" s="65">
        <v>-34991.19000000001</v>
      </c>
    </row>
    <row r="4532" spans="1:22" x14ac:dyDescent="0.25">
      <c r="A4532">
        <v>4516</v>
      </c>
      <c r="B4532" s="65">
        <v>39.096600000000002</v>
      </c>
      <c r="C4532" s="65">
        <v>324.8836</v>
      </c>
      <c r="D4532" s="65">
        <v>14.689</v>
      </c>
      <c r="E4532" s="65">
        <v>223.6129</v>
      </c>
      <c r="F4532" s="65">
        <v>3215.3982999999998</v>
      </c>
      <c r="G4532" s="65">
        <v>2615.7026999999998</v>
      </c>
      <c r="H4532" s="65">
        <v>9632.1635000000006</v>
      </c>
      <c r="I4532" s="65">
        <v>3198.7840999999999</v>
      </c>
      <c r="J4532" s="65">
        <v>2578.4436000000001</v>
      </c>
      <c r="K4532" s="65">
        <v>3269.51</v>
      </c>
      <c r="L4532" s="65">
        <v>9193.7999999999993</v>
      </c>
      <c r="M4532" s="65">
        <v>-4025.4</v>
      </c>
      <c r="N4532" s="65">
        <v>-15171</v>
      </c>
      <c r="O4532" s="65">
        <v>5454.2</v>
      </c>
      <c r="P4532" s="65">
        <v>2059.2999999999997</v>
      </c>
      <c r="Q4532" s="65">
        <v>11119.94</v>
      </c>
      <c r="R4532" s="65">
        <v>3864.89</v>
      </c>
      <c r="S4532" s="65">
        <v>-2489.13</v>
      </c>
      <c r="T4532" s="65">
        <v>-2259.06</v>
      </c>
      <c r="U4532" s="65">
        <v>4973.3600000000006</v>
      </c>
      <c r="V4532" s="65">
        <v>12720.9</v>
      </c>
    </row>
    <row r="4533" spans="1:22" x14ac:dyDescent="0.25">
      <c r="A4533">
        <v>4517</v>
      </c>
      <c r="B4533" s="65">
        <v>40.450000000000003</v>
      </c>
      <c r="C4533" s="65">
        <v>326.63</v>
      </c>
      <c r="D4533" s="65">
        <v>14.18</v>
      </c>
      <c r="E4533" s="65">
        <v>222.63</v>
      </c>
      <c r="F4533" s="65">
        <v>3340.46</v>
      </c>
      <c r="G4533" s="65">
        <v>2636.69</v>
      </c>
      <c r="H4533" s="65">
        <v>9977.14</v>
      </c>
      <c r="I4533" s="65">
        <v>3188.64</v>
      </c>
      <c r="J4533" s="65">
        <v>2605.4699999999998</v>
      </c>
      <c r="K4533" s="65">
        <v>3289.12</v>
      </c>
      <c r="L4533" s="65">
        <v>-308</v>
      </c>
      <c r="M4533" s="65">
        <v>-6649.0499999999993</v>
      </c>
      <c r="N4533" s="65">
        <v>4641</v>
      </c>
      <c r="O4533" s="65">
        <v>7413.8</v>
      </c>
      <c r="P4533" s="65">
        <v>-29206.5</v>
      </c>
      <c r="Q4533" s="65">
        <v>6922.7000000000007</v>
      </c>
      <c r="R4533" s="65">
        <v>-13383.924999999999</v>
      </c>
      <c r="S4533" s="65">
        <v>-1474.43</v>
      </c>
      <c r="T4533" s="65">
        <v>-6312.72</v>
      </c>
      <c r="U4533" s="65">
        <v>1050.3800000000001</v>
      </c>
      <c r="V4533" s="65">
        <v>-37306.745000000003</v>
      </c>
    </row>
    <row r="4534" spans="1:22" x14ac:dyDescent="0.25">
      <c r="A4534">
        <v>4518</v>
      </c>
      <c r="B4534" s="65">
        <v>38.764600000000002</v>
      </c>
      <c r="C4534" s="65">
        <v>323.49130000000002</v>
      </c>
      <c r="D4534" s="65">
        <v>13.979799999999999</v>
      </c>
      <c r="E4534" s="65">
        <v>217.54150000000001</v>
      </c>
      <c r="F4534" s="65">
        <v>3315.4520000000002</v>
      </c>
      <c r="G4534" s="65">
        <v>2651.7316000000001</v>
      </c>
      <c r="H4534" s="65">
        <v>9407.1625999999997</v>
      </c>
      <c r="I4534" s="65">
        <v>3226.8561</v>
      </c>
      <c r="J4534" s="65">
        <v>2571.6804000000002</v>
      </c>
      <c r="K4534" s="65">
        <v>3338.3755999999998</v>
      </c>
      <c r="L4534" s="65">
        <v>11517.8</v>
      </c>
      <c r="M4534" s="65">
        <v>-1936.9499999999998</v>
      </c>
      <c r="N4534" s="65">
        <v>12487.8</v>
      </c>
      <c r="O4534" s="65">
        <v>17597</v>
      </c>
      <c r="P4534" s="65">
        <v>-22954.125</v>
      </c>
      <c r="Q4534" s="65">
        <v>3914.16</v>
      </c>
      <c r="R4534" s="65">
        <v>15114.934999999999</v>
      </c>
      <c r="S4534" s="65">
        <v>-5296.33</v>
      </c>
      <c r="T4534" s="65">
        <v>-1244.58</v>
      </c>
      <c r="U4534" s="65">
        <v>-8799.76</v>
      </c>
      <c r="V4534" s="65">
        <v>20399.94999999999</v>
      </c>
    </row>
    <row r="4535" spans="1:22" x14ac:dyDescent="0.25">
      <c r="A4535">
        <v>4519</v>
      </c>
      <c r="B4535" s="65">
        <v>40.89</v>
      </c>
      <c r="C4535" s="65">
        <v>320.23</v>
      </c>
      <c r="D4535" s="65">
        <v>13.6</v>
      </c>
      <c r="E4535" s="65">
        <v>219.83</v>
      </c>
      <c r="F4535" s="65">
        <v>3145.34</v>
      </c>
      <c r="G4535" s="65">
        <v>2598.27</v>
      </c>
      <c r="H4535" s="65">
        <v>9672.32</v>
      </c>
      <c r="I4535" s="65">
        <v>3198.32</v>
      </c>
      <c r="J4535" s="65">
        <v>2549.9899999999998</v>
      </c>
      <c r="K4535" s="65">
        <v>3278.58</v>
      </c>
      <c r="L4535" s="65">
        <v>-3389.4</v>
      </c>
      <c r="M4535" s="65">
        <v>2957.55</v>
      </c>
      <c r="N4535" s="65">
        <v>27264.9</v>
      </c>
      <c r="O4535" s="65">
        <v>13023.8</v>
      </c>
      <c r="P4535" s="65">
        <v>19574.375</v>
      </c>
      <c r="Q4535" s="65">
        <v>14606.06</v>
      </c>
      <c r="R4535" s="65">
        <v>1857.1000000000001</v>
      </c>
      <c r="S4535" s="65">
        <v>-2442.66</v>
      </c>
      <c r="T4535" s="65">
        <v>2008.9199999999998</v>
      </c>
      <c r="U4535" s="65">
        <v>3160.12</v>
      </c>
      <c r="V4535" s="65">
        <v>78620.764999999999</v>
      </c>
    </row>
    <row r="4536" spans="1:22" x14ac:dyDescent="0.25">
      <c r="A4536">
        <v>4520</v>
      </c>
      <c r="B4536" s="65">
        <v>40.784500000000001</v>
      </c>
      <c r="C4536" s="65">
        <v>333.46859999999998</v>
      </c>
      <c r="D4536" s="65">
        <v>14.3025</v>
      </c>
      <c r="E4536" s="65">
        <v>214.10769999999999</v>
      </c>
      <c r="F4536" s="65">
        <v>3293.9670999999998</v>
      </c>
      <c r="G4536" s="65">
        <v>2698.0979000000002</v>
      </c>
      <c r="H4536" s="65">
        <v>9776.7366000000002</v>
      </c>
      <c r="I4536" s="65">
        <v>3155.9616999999998</v>
      </c>
      <c r="J4536" s="65">
        <v>2574.9463000000001</v>
      </c>
      <c r="K4536" s="65">
        <v>3303.0934999999999</v>
      </c>
      <c r="L4536" s="65">
        <v>-2621.5</v>
      </c>
      <c r="M4536" s="65">
        <v>-16902.899999999998</v>
      </c>
      <c r="N4536" s="65">
        <v>-97.5</v>
      </c>
      <c r="O4536" s="65">
        <v>24464.600000000002</v>
      </c>
      <c r="P4536" s="65">
        <v>-17582.899999999998</v>
      </c>
      <c r="Q4536" s="65">
        <v>-5359.1</v>
      </c>
      <c r="R4536" s="65">
        <v>-3363.7649999999999</v>
      </c>
      <c r="S4536" s="65">
        <v>1793.1100000000001</v>
      </c>
      <c r="T4536" s="65">
        <v>-1734.4650000000001</v>
      </c>
      <c r="U4536" s="65">
        <v>-1743.34</v>
      </c>
      <c r="V4536" s="65">
        <v>-23147.759999999995</v>
      </c>
    </row>
    <row r="4537" spans="1:22" x14ac:dyDescent="0.25">
      <c r="A4537">
        <v>4521</v>
      </c>
      <c r="B4537" s="65">
        <v>39.56</v>
      </c>
      <c r="C4537" s="65">
        <v>318.37</v>
      </c>
      <c r="D4537" s="65">
        <v>14.53</v>
      </c>
      <c r="E4537" s="65">
        <v>229.23</v>
      </c>
      <c r="F4537" s="65">
        <v>3236.57</v>
      </c>
      <c r="G4537" s="65">
        <v>2641.01</v>
      </c>
      <c r="H4537" s="65">
        <v>9603.68</v>
      </c>
      <c r="I4537" s="65">
        <v>3160.45</v>
      </c>
      <c r="J4537" s="65">
        <v>2530.35</v>
      </c>
      <c r="K4537" s="65">
        <v>3358.56</v>
      </c>
      <c r="L4537" s="65">
        <v>5922.7</v>
      </c>
      <c r="M4537" s="65">
        <v>5745</v>
      </c>
      <c r="N4537" s="65">
        <v>-8821.8000000000011</v>
      </c>
      <c r="O4537" s="65">
        <v>-5783.8</v>
      </c>
      <c r="P4537" s="65">
        <v>-3233.3500000000004</v>
      </c>
      <c r="Q4537" s="65">
        <v>6057.74</v>
      </c>
      <c r="R4537" s="65">
        <v>5289.3</v>
      </c>
      <c r="S4537" s="65">
        <v>1344.19</v>
      </c>
      <c r="T4537" s="65">
        <v>4955.5199999999995</v>
      </c>
      <c r="U4537" s="65">
        <v>-12837.54</v>
      </c>
      <c r="V4537" s="65">
        <v>-1362.0400000000009</v>
      </c>
    </row>
    <row r="4538" spans="1:22" x14ac:dyDescent="0.25">
      <c r="A4538">
        <v>4522</v>
      </c>
      <c r="B4538" s="65">
        <v>39.631399999999999</v>
      </c>
      <c r="C4538" s="65">
        <v>314.98309999999998</v>
      </c>
      <c r="D4538" s="65">
        <v>14.6792</v>
      </c>
      <c r="E4538" s="65">
        <v>235.41739999999999</v>
      </c>
      <c r="F4538" s="65">
        <v>3251.5779000000002</v>
      </c>
      <c r="G4538" s="65">
        <v>2710.8852999999999</v>
      </c>
      <c r="H4538" s="65">
        <v>9936.7489000000005</v>
      </c>
      <c r="I4538" s="65">
        <v>3178.8838000000001</v>
      </c>
      <c r="J4538" s="65">
        <v>2557.3434000000002</v>
      </c>
      <c r="K4538" s="65">
        <v>3313.0344</v>
      </c>
      <c r="L4538" s="65">
        <v>5450.2</v>
      </c>
      <c r="M4538" s="65">
        <v>10825.35</v>
      </c>
      <c r="N4538" s="65">
        <v>-14788.8</v>
      </c>
      <c r="O4538" s="65">
        <v>-18154.800000000003</v>
      </c>
      <c r="P4538" s="65">
        <v>-6985.5999999999995</v>
      </c>
      <c r="Q4538" s="65">
        <v>-7916.5800000000008</v>
      </c>
      <c r="R4538" s="65">
        <v>-11364.38</v>
      </c>
      <c r="S4538" s="65">
        <v>-499.09999999999997</v>
      </c>
      <c r="T4538" s="65">
        <v>905.96999999999991</v>
      </c>
      <c r="U4538" s="65">
        <v>-3731.5199999999995</v>
      </c>
      <c r="V4538" s="65">
        <v>-46259.259999999995</v>
      </c>
    </row>
    <row r="4539" spans="1:22" x14ac:dyDescent="0.25">
      <c r="A4539">
        <v>4523</v>
      </c>
      <c r="B4539" s="65">
        <v>41.34</v>
      </c>
      <c r="C4539" s="65">
        <v>316.25</v>
      </c>
      <c r="D4539" s="65">
        <v>13.72</v>
      </c>
      <c r="E4539" s="65">
        <v>219.91</v>
      </c>
      <c r="F4539" s="65">
        <v>3231.96</v>
      </c>
      <c r="G4539" s="65">
        <v>2713.32</v>
      </c>
      <c r="H4539" s="65">
        <v>9451.19</v>
      </c>
      <c r="I4539" s="65">
        <v>3169.92</v>
      </c>
      <c r="J4539" s="65">
        <v>2628.65</v>
      </c>
      <c r="K4539" s="65">
        <v>3366.31</v>
      </c>
      <c r="L4539" s="65">
        <v>-6542.9</v>
      </c>
      <c r="M4539" s="65">
        <v>8927.0999999999985</v>
      </c>
      <c r="N4539" s="65">
        <v>22740.899999999998</v>
      </c>
      <c r="O4539" s="65">
        <v>12859.199999999999</v>
      </c>
      <c r="P4539" s="65">
        <v>-2081</v>
      </c>
      <c r="Q4539" s="65">
        <v>-8403.74</v>
      </c>
      <c r="R4539" s="65">
        <v>12913.380000000001</v>
      </c>
      <c r="S4539" s="65">
        <v>397.35</v>
      </c>
      <c r="T4539" s="65">
        <v>-9790.3649999999998</v>
      </c>
      <c r="U4539" s="65">
        <v>-14386.8</v>
      </c>
      <c r="V4539" s="65">
        <v>16633.125000000004</v>
      </c>
    </row>
    <row r="4540" spans="1:22" x14ac:dyDescent="0.25">
      <c r="A4540">
        <v>4524</v>
      </c>
      <c r="B4540" s="65">
        <v>40.094000000000001</v>
      </c>
      <c r="C4540" s="65">
        <v>320.9846</v>
      </c>
      <c r="D4540" s="65">
        <v>14.6897</v>
      </c>
      <c r="E4540" s="65">
        <v>231.51220000000001</v>
      </c>
      <c r="F4540" s="65">
        <v>3280.5654</v>
      </c>
      <c r="G4540" s="65">
        <v>2733.4829</v>
      </c>
      <c r="H4540" s="65">
        <v>10151.2502</v>
      </c>
      <c r="I4540" s="65">
        <v>3180.4358000000002</v>
      </c>
      <c r="J4540" s="65">
        <v>2533.2584999999999</v>
      </c>
      <c r="K4540" s="65">
        <v>3278.4344000000001</v>
      </c>
      <c r="L4540" s="65">
        <v>2212</v>
      </c>
      <c r="M4540" s="65">
        <v>1823.1000000000001</v>
      </c>
      <c r="N4540" s="65">
        <v>-15198.3</v>
      </c>
      <c r="O4540" s="65">
        <v>-10344.4</v>
      </c>
      <c r="P4540" s="65">
        <v>-14232.475</v>
      </c>
      <c r="Q4540" s="65">
        <v>-12436.1</v>
      </c>
      <c r="R4540" s="65">
        <v>-22089.445</v>
      </c>
      <c r="S4540" s="65">
        <v>-654.30000000000007</v>
      </c>
      <c r="T4540" s="65">
        <v>4518.7049999999999</v>
      </c>
      <c r="U4540" s="65">
        <v>3188.48</v>
      </c>
      <c r="V4540" s="65">
        <v>-63212.734999999993</v>
      </c>
    </row>
    <row r="4541" spans="1:22" x14ac:dyDescent="0.25">
      <c r="A4541">
        <v>4525</v>
      </c>
      <c r="B4541" s="65">
        <v>40.24</v>
      </c>
      <c r="C4541" s="65">
        <v>326.74</v>
      </c>
      <c r="D4541" s="65">
        <v>13.93</v>
      </c>
      <c r="E4541" s="65">
        <v>218.83</v>
      </c>
      <c r="F4541" s="65">
        <v>3286.99</v>
      </c>
      <c r="G4541" s="65">
        <v>2649.29</v>
      </c>
      <c r="H4541" s="65">
        <v>9838.61</v>
      </c>
      <c r="I4541" s="65">
        <v>3173.87</v>
      </c>
      <c r="J4541" s="65">
        <v>2555.39</v>
      </c>
      <c r="K4541" s="65">
        <v>3312.45</v>
      </c>
      <c r="L4541" s="65">
        <v>1192.1000000000001</v>
      </c>
      <c r="M4541" s="65">
        <v>-6817.0499999999993</v>
      </c>
      <c r="N4541" s="65">
        <v>14297.4</v>
      </c>
      <c r="O4541" s="65">
        <v>15018.599999999999</v>
      </c>
      <c r="P4541" s="65">
        <v>-15837.5</v>
      </c>
      <c r="Q4541" s="65">
        <v>4402.8</v>
      </c>
      <c r="R4541" s="65">
        <v>-6457.4449999999997</v>
      </c>
      <c r="S4541" s="65">
        <v>1.9</v>
      </c>
      <c r="T4541" s="65">
        <v>1199.5049999999999</v>
      </c>
      <c r="U4541" s="65">
        <v>-3615.54</v>
      </c>
      <c r="V4541" s="65">
        <v>3384.7699999999986</v>
      </c>
    </row>
    <row r="4542" spans="1:22" x14ac:dyDescent="0.25">
      <c r="A4542">
        <v>4526</v>
      </c>
      <c r="B4542" s="65">
        <v>39.701799999999999</v>
      </c>
      <c r="C4542" s="65">
        <v>326.6103</v>
      </c>
      <c r="D4542" s="65">
        <v>13.832700000000001</v>
      </c>
      <c r="E4542" s="65">
        <v>221.54159999999999</v>
      </c>
      <c r="F4542" s="65">
        <v>3149.3710000000001</v>
      </c>
      <c r="G4542" s="65">
        <v>2689.7134000000001</v>
      </c>
      <c r="H4542" s="65">
        <v>9519.7648000000008</v>
      </c>
      <c r="I4542" s="65">
        <v>3166.3883000000001</v>
      </c>
      <c r="J4542" s="65">
        <v>2598.5735</v>
      </c>
      <c r="K4542" s="65">
        <v>3261.8663000000001</v>
      </c>
      <c r="L4542" s="65">
        <v>4957.4000000000005</v>
      </c>
      <c r="M4542" s="65">
        <v>-6615.4500000000007</v>
      </c>
      <c r="N4542" s="65">
        <v>18224.7</v>
      </c>
      <c r="O4542" s="65">
        <v>9596.7999999999993</v>
      </c>
      <c r="P4542" s="65">
        <v>18566.125</v>
      </c>
      <c r="Q4542" s="65">
        <v>-3682.2000000000003</v>
      </c>
      <c r="R4542" s="65">
        <v>9484.8249999999989</v>
      </c>
      <c r="S4542" s="65">
        <v>750.45</v>
      </c>
      <c r="T4542" s="65">
        <v>-5278.5450000000001</v>
      </c>
      <c r="U4542" s="65">
        <v>6502.1</v>
      </c>
      <c r="V4542" s="65">
        <v>52506.204999999994</v>
      </c>
    </row>
    <row r="4543" spans="1:22" x14ac:dyDescent="0.25">
      <c r="A4543">
        <v>4527</v>
      </c>
      <c r="B4543" s="65">
        <v>40.090000000000003</v>
      </c>
      <c r="C4543" s="65">
        <v>326.18</v>
      </c>
      <c r="D4543" s="65">
        <v>14.15</v>
      </c>
      <c r="E4543" s="65">
        <v>223.93</v>
      </c>
      <c r="F4543" s="65">
        <v>3436.16</v>
      </c>
      <c r="G4543" s="65">
        <v>2728.57</v>
      </c>
      <c r="H4543" s="65">
        <v>9303.7999999999993</v>
      </c>
      <c r="I4543" s="65">
        <v>3229.35</v>
      </c>
      <c r="J4543" s="65">
        <v>2536.4699999999998</v>
      </c>
      <c r="K4543" s="65">
        <v>3276.93</v>
      </c>
      <c r="L4543" s="65">
        <v>2270.8000000000002</v>
      </c>
      <c r="M4543" s="65">
        <v>-5974.95</v>
      </c>
      <c r="N4543" s="65">
        <v>5955.3</v>
      </c>
      <c r="O4543" s="65">
        <v>4827.3999999999996</v>
      </c>
      <c r="P4543" s="65">
        <v>-53132.325000000004</v>
      </c>
      <c r="Q4543" s="65">
        <v>-11454.06</v>
      </c>
      <c r="R4543" s="65">
        <v>20283.03</v>
      </c>
      <c r="S4543" s="65">
        <v>-5546.0999999999995</v>
      </c>
      <c r="T4543" s="65">
        <v>4036.4549999999999</v>
      </c>
      <c r="U4543" s="65">
        <v>3489.64</v>
      </c>
      <c r="V4543" s="65">
        <v>-35244.81</v>
      </c>
    </row>
    <row r="4544" spans="1:22" x14ac:dyDescent="0.25">
      <c r="A4544">
        <v>4528</v>
      </c>
      <c r="B4544" s="65">
        <v>40.634300000000003</v>
      </c>
      <c r="C4544" s="65">
        <v>322.3877</v>
      </c>
      <c r="D4544" s="65">
        <v>14.557700000000001</v>
      </c>
      <c r="E4544" s="65">
        <v>230.83850000000001</v>
      </c>
      <c r="F4544" s="65">
        <v>3183.9515000000001</v>
      </c>
      <c r="G4544" s="65">
        <v>2690.5985000000001</v>
      </c>
      <c r="H4544" s="65">
        <v>9696.0591999999997</v>
      </c>
      <c r="I4544" s="65">
        <v>3188.3735999999999</v>
      </c>
      <c r="J4544" s="65">
        <v>2564.3955000000001</v>
      </c>
      <c r="K4544" s="65">
        <v>3307.9441999999999</v>
      </c>
      <c r="L4544" s="65">
        <v>-1570.1</v>
      </c>
      <c r="M4544" s="65">
        <v>-281.55</v>
      </c>
      <c r="N4544" s="65">
        <v>-10050.299999999999</v>
      </c>
      <c r="O4544" s="65">
        <v>-8997</v>
      </c>
      <c r="P4544" s="65">
        <v>9921</v>
      </c>
      <c r="Q4544" s="65">
        <v>-3859.22</v>
      </c>
      <c r="R4544" s="65">
        <v>670.10500000000002</v>
      </c>
      <c r="S4544" s="65">
        <v>-1448.08</v>
      </c>
      <c r="T4544" s="65">
        <v>-151.845</v>
      </c>
      <c r="U4544" s="65">
        <v>-2713.48</v>
      </c>
      <c r="V4544" s="65">
        <v>-18480.469999999998</v>
      </c>
    </row>
    <row r="4545" spans="1:22" x14ac:dyDescent="0.25">
      <c r="A4545">
        <v>4529</v>
      </c>
      <c r="B4545" s="65">
        <v>38.92</v>
      </c>
      <c r="C4545" s="65">
        <v>324.95</v>
      </c>
      <c r="D4545" s="65">
        <v>14.85</v>
      </c>
      <c r="E4545" s="65">
        <v>230.48</v>
      </c>
      <c r="F4545" s="65">
        <v>3179.37</v>
      </c>
      <c r="G4545" s="65">
        <v>2614.31</v>
      </c>
      <c r="H4545" s="65">
        <v>9786.83</v>
      </c>
      <c r="I4545" s="65">
        <v>3174.68</v>
      </c>
      <c r="J4545" s="65">
        <v>2593.6999999999998</v>
      </c>
      <c r="K4545" s="65">
        <v>3285.69</v>
      </c>
      <c r="L4545" s="65">
        <v>10434.9</v>
      </c>
      <c r="M4545" s="65">
        <v>-4119.3</v>
      </c>
      <c r="N4545" s="65">
        <v>-21395.399999999998</v>
      </c>
      <c r="O4545" s="65">
        <v>-8275.2000000000007</v>
      </c>
      <c r="P4545" s="65">
        <v>11065.174999999999</v>
      </c>
      <c r="Q4545" s="65">
        <v>11399.460000000001</v>
      </c>
      <c r="R4545" s="65">
        <v>-3868.4049999999997</v>
      </c>
      <c r="S4545" s="65">
        <v>-78.66</v>
      </c>
      <c r="T4545" s="65">
        <v>-4548.21</v>
      </c>
      <c r="U4545" s="65">
        <v>1737.14</v>
      </c>
      <c r="V4545" s="65">
        <v>-7648.4999999999991</v>
      </c>
    </row>
    <row r="4546" spans="1:22" x14ac:dyDescent="0.25">
      <c r="A4546">
        <v>4530</v>
      </c>
      <c r="B4546" s="65">
        <v>40.285299999999999</v>
      </c>
      <c r="C4546" s="65">
        <v>316.01690000000002</v>
      </c>
      <c r="D4546" s="65">
        <v>14.398099999999999</v>
      </c>
      <c r="E4546" s="65">
        <v>217.6078</v>
      </c>
      <c r="F4546" s="65">
        <v>3064.4989</v>
      </c>
      <c r="G4546" s="65">
        <v>2676.7474999999999</v>
      </c>
      <c r="H4546" s="65">
        <v>9642.5761999999995</v>
      </c>
      <c r="I4546" s="65">
        <v>3144.6107999999999</v>
      </c>
      <c r="J4546" s="65">
        <v>2559.0918999999999</v>
      </c>
      <c r="K4546" s="65">
        <v>3237.4998000000001</v>
      </c>
      <c r="L4546" s="65">
        <v>872.90000000000009</v>
      </c>
      <c r="M4546" s="65">
        <v>9274.65</v>
      </c>
      <c r="N4546" s="65">
        <v>-3825.9</v>
      </c>
      <c r="O4546" s="65">
        <v>17464.400000000001</v>
      </c>
      <c r="P4546" s="65">
        <v>39784.149999999994</v>
      </c>
      <c r="Q4546" s="65">
        <v>-1089.02</v>
      </c>
      <c r="R4546" s="65">
        <v>3344.2549999999997</v>
      </c>
      <c r="S4546" s="65">
        <v>2928.2</v>
      </c>
      <c r="T4546" s="65">
        <v>643.69499999999994</v>
      </c>
      <c r="U4546" s="65">
        <v>11375.4</v>
      </c>
      <c r="V4546" s="65">
        <v>80772.73</v>
      </c>
    </row>
    <row r="4547" spans="1:22" x14ac:dyDescent="0.25">
      <c r="A4547">
        <v>4531</v>
      </c>
      <c r="B4547" s="65">
        <v>39.19</v>
      </c>
      <c r="C4547" s="65">
        <v>326.08</v>
      </c>
      <c r="D4547" s="65">
        <v>14.42</v>
      </c>
      <c r="E4547" s="65">
        <v>228.93</v>
      </c>
      <c r="F4547" s="65">
        <v>3127.87</v>
      </c>
      <c r="G4547" s="65">
        <v>2637.33</v>
      </c>
      <c r="H4547" s="65">
        <v>9854.68</v>
      </c>
      <c r="I4547" s="65">
        <v>3173.16</v>
      </c>
      <c r="J4547" s="65">
        <v>2569.11</v>
      </c>
      <c r="K4547" s="65">
        <v>3253.37</v>
      </c>
      <c r="L4547" s="65">
        <v>8540.6999999999989</v>
      </c>
      <c r="M4547" s="65">
        <v>-5819.55</v>
      </c>
      <c r="N4547" s="65">
        <v>-4722.8999999999996</v>
      </c>
      <c r="O4547" s="65">
        <v>-5178.2000000000007</v>
      </c>
      <c r="P4547" s="65">
        <v>23941.524999999998</v>
      </c>
      <c r="Q4547" s="65">
        <v>6794.8400000000011</v>
      </c>
      <c r="R4547" s="65">
        <v>-7261.0550000000003</v>
      </c>
      <c r="S4547" s="65">
        <v>73.05</v>
      </c>
      <c r="T4547" s="65">
        <v>-858.46499999999992</v>
      </c>
      <c r="U4547" s="65">
        <v>8201.98</v>
      </c>
      <c r="V4547" s="65">
        <v>23711.924999999996</v>
      </c>
    </row>
    <row r="4548" spans="1:22" x14ac:dyDescent="0.25">
      <c r="A4548">
        <v>4532</v>
      </c>
      <c r="B4548" s="65">
        <v>40.757800000000003</v>
      </c>
      <c r="C4548" s="65">
        <v>322.8227</v>
      </c>
      <c r="D4548" s="65">
        <v>14.4163</v>
      </c>
      <c r="E4548" s="65">
        <v>214.6859</v>
      </c>
      <c r="F4548" s="65">
        <v>3236.8503000000001</v>
      </c>
      <c r="G4548" s="65">
        <v>2635.1556999999998</v>
      </c>
      <c r="H4548" s="65">
        <v>9826.2307000000001</v>
      </c>
      <c r="I4548" s="65">
        <v>3136.5826999999999</v>
      </c>
      <c r="J4548" s="65">
        <v>2542.9005999999999</v>
      </c>
      <c r="K4548" s="65">
        <v>3282.7370999999998</v>
      </c>
      <c r="L4548" s="65">
        <v>-2434.6</v>
      </c>
      <c r="M4548" s="65">
        <v>-934.05000000000007</v>
      </c>
      <c r="N4548" s="65">
        <v>-4535.7</v>
      </c>
      <c r="O4548" s="65">
        <v>23308.2</v>
      </c>
      <c r="P4548" s="65">
        <v>-3303.7000000000003</v>
      </c>
      <c r="Q4548" s="65">
        <v>7229.34</v>
      </c>
      <c r="R4548" s="65">
        <v>-5838.47</v>
      </c>
      <c r="S4548" s="65">
        <v>3731.0099999999998</v>
      </c>
      <c r="T4548" s="65">
        <v>3072.3900000000003</v>
      </c>
      <c r="U4548" s="65">
        <v>2327.94</v>
      </c>
      <c r="V4548" s="65">
        <v>22622.359999999993</v>
      </c>
    </row>
    <row r="4549" spans="1:22" x14ac:dyDescent="0.25">
      <c r="A4549">
        <v>4533</v>
      </c>
      <c r="B4549" s="65">
        <v>40</v>
      </c>
      <c r="C4549" s="65">
        <v>316.19</v>
      </c>
      <c r="D4549" s="65">
        <v>14.49</v>
      </c>
      <c r="E4549" s="65">
        <v>224.59</v>
      </c>
      <c r="F4549" s="65">
        <v>3208.69</v>
      </c>
      <c r="G4549" s="65">
        <v>2744.81</v>
      </c>
      <c r="H4549" s="65">
        <v>10041.93</v>
      </c>
      <c r="I4549" s="65">
        <v>3197.77</v>
      </c>
      <c r="J4549" s="65">
        <v>2497.3000000000002</v>
      </c>
      <c r="K4549" s="65">
        <v>3276.5</v>
      </c>
      <c r="L4549" s="65">
        <v>2869.2999999999997</v>
      </c>
      <c r="M4549" s="65">
        <v>9017.4</v>
      </c>
      <c r="N4549" s="65">
        <v>-7406.1</v>
      </c>
      <c r="O4549" s="65">
        <v>3494.4</v>
      </c>
      <c r="P4549" s="65">
        <v>3736.7249999999999</v>
      </c>
      <c r="Q4549" s="65">
        <v>-14701.840000000002</v>
      </c>
      <c r="R4549" s="65">
        <v>-16623.45</v>
      </c>
      <c r="S4549" s="65">
        <v>-2387.63</v>
      </c>
      <c r="T4549" s="65">
        <v>9912.8100000000013</v>
      </c>
      <c r="U4549" s="65">
        <v>3574.8399999999997</v>
      </c>
      <c r="V4549" s="65">
        <v>-8513.5450000000019</v>
      </c>
    </row>
    <row r="4550" spans="1:22" x14ac:dyDescent="0.25">
      <c r="A4550">
        <v>4534</v>
      </c>
      <c r="B4550" s="65">
        <v>40.934600000000003</v>
      </c>
      <c r="C4550" s="65">
        <v>321.46379999999999</v>
      </c>
      <c r="D4550" s="65">
        <v>14.4901</v>
      </c>
      <c r="E4550" s="65">
        <v>230.8852</v>
      </c>
      <c r="F4550" s="65">
        <v>3298.0392000000002</v>
      </c>
      <c r="G4550" s="65">
        <v>2602.9202</v>
      </c>
      <c r="H4550" s="65">
        <v>9600.8588</v>
      </c>
      <c r="I4550" s="65">
        <v>3168.9837000000002</v>
      </c>
      <c r="J4550" s="65">
        <v>2591.1006000000002</v>
      </c>
      <c r="K4550" s="65">
        <v>3296.9034000000001</v>
      </c>
      <c r="L4550" s="65">
        <v>-3672.2</v>
      </c>
      <c r="M4550" s="65">
        <v>1104.3</v>
      </c>
      <c r="N4550" s="65">
        <v>-7413.9</v>
      </c>
      <c r="O4550" s="65">
        <v>-9090.4000000000015</v>
      </c>
      <c r="P4550" s="65">
        <v>-18600.924999999999</v>
      </c>
      <c r="Q4550" s="65">
        <v>13676.439999999999</v>
      </c>
      <c r="R4550" s="65">
        <v>5430.125</v>
      </c>
      <c r="S4550" s="65">
        <v>490.90999999999997</v>
      </c>
      <c r="T4550" s="65">
        <v>-4157.6100000000006</v>
      </c>
      <c r="U4550" s="65">
        <v>-505.32000000000005</v>
      </c>
      <c r="V4550" s="65">
        <v>-22738.58</v>
      </c>
    </row>
    <row r="4551" spans="1:22" x14ac:dyDescent="0.25">
      <c r="A4551">
        <v>4535</v>
      </c>
      <c r="B4551" s="65">
        <v>39.82</v>
      </c>
      <c r="C4551" s="65">
        <v>316.11</v>
      </c>
      <c r="D4551" s="65">
        <v>14.28</v>
      </c>
      <c r="E4551" s="65">
        <v>232</v>
      </c>
      <c r="F4551" s="65">
        <v>3168.56</v>
      </c>
      <c r="G4551" s="65">
        <v>2723.95</v>
      </c>
      <c r="H4551" s="65">
        <v>9520.4500000000007</v>
      </c>
      <c r="I4551" s="65">
        <v>3138.88</v>
      </c>
      <c r="J4551" s="65">
        <v>2497.9699999999998</v>
      </c>
      <c r="K4551" s="65">
        <v>3246.03</v>
      </c>
      <c r="L4551" s="65">
        <v>4151</v>
      </c>
      <c r="M4551" s="65">
        <v>9134.25</v>
      </c>
      <c r="N4551" s="65">
        <v>893.1</v>
      </c>
      <c r="O4551" s="65">
        <v>-11311.400000000001</v>
      </c>
      <c r="P4551" s="65">
        <v>13769.525</v>
      </c>
      <c r="Q4551" s="65">
        <v>-10529.04</v>
      </c>
      <c r="R4551" s="65">
        <v>9450.6200000000008</v>
      </c>
      <c r="S4551" s="65">
        <v>3500.98</v>
      </c>
      <c r="T4551" s="65">
        <v>9811.3350000000009</v>
      </c>
      <c r="U4551" s="65">
        <v>9669.06</v>
      </c>
      <c r="V4551" s="65">
        <v>38539.43</v>
      </c>
    </row>
    <row r="4552" spans="1:22" x14ac:dyDescent="0.25">
      <c r="A4552">
        <v>4536</v>
      </c>
      <c r="B4552" s="65">
        <v>38.645600000000002</v>
      </c>
      <c r="C4552" s="65">
        <v>329.66660000000002</v>
      </c>
      <c r="D4552" s="65">
        <v>14.091900000000001</v>
      </c>
      <c r="E4552" s="65">
        <v>228.75450000000001</v>
      </c>
      <c r="F4552" s="65">
        <v>3259.9964</v>
      </c>
      <c r="G4552" s="65">
        <v>2667.3789999999999</v>
      </c>
      <c r="H4552" s="65">
        <v>9396.3912</v>
      </c>
      <c r="I4552" s="65">
        <v>3151.4596000000001</v>
      </c>
      <c r="J4552" s="65">
        <v>2520.8150999999998</v>
      </c>
      <c r="K4552" s="65">
        <v>3191.4067</v>
      </c>
      <c r="L4552" s="65">
        <v>12350.8</v>
      </c>
      <c r="M4552" s="65">
        <v>-11199.9</v>
      </c>
      <c r="N4552" s="65">
        <v>8115.9000000000005</v>
      </c>
      <c r="O4552" s="65">
        <v>-4829</v>
      </c>
      <c r="P4552" s="65">
        <v>-9090.2250000000004</v>
      </c>
      <c r="Q4552" s="65">
        <v>784.68</v>
      </c>
      <c r="R4552" s="65">
        <v>15653.505000000001</v>
      </c>
      <c r="S4552" s="65">
        <v>2243.3199999999997</v>
      </c>
      <c r="T4552" s="65">
        <v>6385.2150000000001</v>
      </c>
      <c r="U4552" s="65">
        <v>20594.02</v>
      </c>
      <c r="V4552" s="65">
        <v>41008.315000000002</v>
      </c>
    </row>
    <row r="4553" spans="1:22" x14ac:dyDescent="0.25">
      <c r="A4553">
        <v>4537</v>
      </c>
      <c r="B4553" s="65">
        <v>40.33</v>
      </c>
      <c r="C4553" s="65">
        <v>323.08999999999997</v>
      </c>
      <c r="D4553" s="65">
        <v>13.92</v>
      </c>
      <c r="E4553" s="65">
        <v>224.78</v>
      </c>
      <c r="F4553" s="65">
        <v>3295.39</v>
      </c>
      <c r="G4553" s="65">
        <v>2663.46</v>
      </c>
      <c r="H4553" s="65">
        <v>9690.4500000000007</v>
      </c>
      <c r="I4553" s="65">
        <v>3158.9</v>
      </c>
      <c r="J4553" s="65">
        <v>2531.4</v>
      </c>
      <c r="K4553" s="65">
        <v>3321.85</v>
      </c>
      <c r="L4553" s="65">
        <v>543.20000000000005</v>
      </c>
      <c r="M4553" s="65">
        <v>-1335.15</v>
      </c>
      <c r="N4553" s="65">
        <v>14632.8</v>
      </c>
      <c r="O4553" s="65">
        <v>3129.2</v>
      </c>
      <c r="P4553" s="65">
        <v>-17938.400000000001</v>
      </c>
      <c r="Q4553" s="65">
        <v>1568.98</v>
      </c>
      <c r="R4553" s="65">
        <v>950.4849999999999</v>
      </c>
      <c r="S4553" s="65">
        <v>1498.95</v>
      </c>
      <c r="T4553" s="65">
        <v>4797.78</v>
      </c>
      <c r="U4553" s="65">
        <v>-5495.3200000000006</v>
      </c>
      <c r="V4553" s="65">
        <v>2352.5249999999969</v>
      </c>
    </row>
    <row r="4554" spans="1:22" x14ac:dyDescent="0.25">
      <c r="A4554">
        <v>4538</v>
      </c>
      <c r="B4554" s="65">
        <v>40.618899999999996</v>
      </c>
      <c r="C4554" s="65">
        <v>321.31540000000001</v>
      </c>
      <c r="D4554" s="65">
        <v>14.1296</v>
      </c>
      <c r="E4554" s="65">
        <v>234.94640000000001</v>
      </c>
      <c r="F4554" s="65">
        <v>3235.2766000000001</v>
      </c>
      <c r="G4554" s="65">
        <v>2627.4005999999999</v>
      </c>
      <c r="H4554" s="65">
        <v>9708.4405999999999</v>
      </c>
      <c r="I4554" s="65">
        <v>3143.9018000000001</v>
      </c>
      <c r="J4554" s="65">
        <v>2587.2217000000001</v>
      </c>
      <c r="K4554" s="65">
        <v>3288.8492999999999</v>
      </c>
      <c r="L4554" s="65">
        <v>-1462.3</v>
      </c>
      <c r="M4554" s="65">
        <v>1326.9</v>
      </c>
      <c r="N4554" s="65">
        <v>6645.5999999999995</v>
      </c>
      <c r="O4554" s="65">
        <v>-17212.800000000003</v>
      </c>
      <c r="P4554" s="65">
        <v>-2910.2750000000001</v>
      </c>
      <c r="Q4554" s="65">
        <v>8780.36</v>
      </c>
      <c r="R4554" s="65">
        <v>51.034999999999997</v>
      </c>
      <c r="S4554" s="65">
        <v>2999.1</v>
      </c>
      <c r="T4554" s="65">
        <v>-3575.7750000000001</v>
      </c>
      <c r="U4554" s="65">
        <v>1105.5</v>
      </c>
      <c r="V4554" s="65">
        <v>-4252.6550000000016</v>
      </c>
    </row>
    <row r="4555" spans="1:22" x14ac:dyDescent="0.25">
      <c r="A4555">
        <v>4539</v>
      </c>
      <c r="B4555" s="65">
        <v>40.25</v>
      </c>
      <c r="C4555" s="65">
        <v>322.29000000000002</v>
      </c>
      <c r="D4555" s="65">
        <v>13.96</v>
      </c>
      <c r="E4555" s="65">
        <v>234.54</v>
      </c>
      <c r="F4555" s="65">
        <v>3275.17</v>
      </c>
      <c r="G4555" s="65">
        <v>2698.7</v>
      </c>
      <c r="H4555" s="65">
        <v>10078.77</v>
      </c>
      <c r="I4555" s="65">
        <v>3152.27</v>
      </c>
      <c r="J4555" s="65">
        <v>2511.61</v>
      </c>
      <c r="K4555" s="65">
        <v>3253.8</v>
      </c>
      <c r="L4555" s="65">
        <v>1101.0999999999999</v>
      </c>
      <c r="M4555" s="65">
        <v>-142.19999999999999</v>
      </c>
      <c r="N4555" s="65">
        <v>13236.599999999999</v>
      </c>
      <c r="O4555" s="65">
        <v>-16396.599999999999</v>
      </c>
      <c r="P4555" s="65">
        <v>-12882.9</v>
      </c>
      <c r="Q4555" s="65">
        <v>-5479.16</v>
      </c>
      <c r="R4555" s="65">
        <v>-18465.559999999998</v>
      </c>
      <c r="S4555" s="65">
        <v>2162.48</v>
      </c>
      <c r="T4555" s="65">
        <v>7766.01</v>
      </c>
      <c r="U4555" s="65">
        <v>8116.22</v>
      </c>
      <c r="V4555" s="65">
        <v>-20984.009999999995</v>
      </c>
    </row>
    <row r="4556" spans="1:22" x14ac:dyDescent="0.25">
      <c r="A4556">
        <v>4540</v>
      </c>
      <c r="B4556" s="65">
        <v>40.555999999999997</v>
      </c>
      <c r="C4556" s="65">
        <v>315.00150000000002</v>
      </c>
      <c r="D4556" s="65">
        <v>14.7584</v>
      </c>
      <c r="E4556" s="65">
        <v>223.5402</v>
      </c>
      <c r="F4556" s="65">
        <v>3343.6374999999998</v>
      </c>
      <c r="G4556" s="65">
        <v>2742.4540000000002</v>
      </c>
      <c r="H4556" s="65">
        <v>9863.4534000000003</v>
      </c>
      <c r="I4556" s="65">
        <v>3243.4933999999998</v>
      </c>
      <c r="J4556" s="65">
        <v>2589.9726999999998</v>
      </c>
      <c r="K4556" s="65">
        <v>3367.6131999999998</v>
      </c>
      <c r="L4556" s="65">
        <v>-1021.9999999999999</v>
      </c>
      <c r="M4556" s="65">
        <v>10797.75</v>
      </c>
      <c r="N4556" s="65">
        <v>-17877.599999999999</v>
      </c>
      <c r="O4556" s="65">
        <v>5599.5999999999995</v>
      </c>
      <c r="P4556" s="65">
        <v>-30000.5</v>
      </c>
      <c r="Q4556" s="65">
        <v>-14230.32</v>
      </c>
      <c r="R4556" s="65">
        <v>-7699.6049999999996</v>
      </c>
      <c r="S4556" s="65">
        <v>-6960.06</v>
      </c>
      <c r="T4556" s="65">
        <v>-3988.4250000000002</v>
      </c>
      <c r="U4556" s="65">
        <v>-14647.28</v>
      </c>
      <c r="V4556" s="65">
        <v>-80028.44</v>
      </c>
    </row>
    <row r="4557" spans="1:22" x14ac:dyDescent="0.25">
      <c r="A4557">
        <v>4541</v>
      </c>
      <c r="B4557" s="65">
        <v>39.97</v>
      </c>
      <c r="C4557" s="65">
        <v>320.39</v>
      </c>
      <c r="D4557" s="65">
        <v>14.5</v>
      </c>
      <c r="E4557" s="65">
        <v>218.03</v>
      </c>
      <c r="F4557" s="65">
        <v>3171.96</v>
      </c>
      <c r="G4557" s="65">
        <v>2668.1</v>
      </c>
      <c r="H4557" s="65">
        <v>9664.43</v>
      </c>
      <c r="I4557" s="65">
        <v>3200.79</v>
      </c>
      <c r="J4557" s="65">
        <v>2564.35</v>
      </c>
      <c r="K4557" s="65">
        <v>3216.56</v>
      </c>
      <c r="L4557" s="65">
        <v>3054.8</v>
      </c>
      <c r="M4557" s="65">
        <v>2717.7000000000003</v>
      </c>
      <c r="N4557" s="65">
        <v>-7749.2999999999993</v>
      </c>
      <c r="O4557" s="65">
        <v>16619.2</v>
      </c>
      <c r="P4557" s="65">
        <v>12917.825000000001</v>
      </c>
      <c r="Q4557" s="65">
        <v>639.74</v>
      </c>
      <c r="R4557" s="65">
        <v>2251.5949999999998</v>
      </c>
      <c r="S4557" s="65">
        <v>-2689.73</v>
      </c>
      <c r="T4557" s="65">
        <v>-145.57500000000002</v>
      </c>
      <c r="U4557" s="65">
        <v>15562.960000000001</v>
      </c>
      <c r="V4557" s="65">
        <v>43179.215000000004</v>
      </c>
    </row>
    <row r="4558" spans="1:22" x14ac:dyDescent="0.25">
      <c r="A4558">
        <v>4542</v>
      </c>
      <c r="B4558" s="65">
        <v>41.203099999999999</v>
      </c>
      <c r="C4558" s="65">
        <v>314.2389</v>
      </c>
      <c r="D4558" s="65">
        <v>14.236499999999999</v>
      </c>
      <c r="E4558" s="65">
        <v>228.76390000000001</v>
      </c>
      <c r="F4558" s="65">
        <v>3310.0214999999998</v>
      </c>
      <c r="G4558" s="65">
        <v>2639.6984000000002</v>
      </c>
      <c r="H4558" s="65">
        <v>9948.1414000000004</v>
      </c>
      <c r="I4558" s="65">
        <v>3144.1262000000002</v>
      </c>
      <c r="J4558" s="65">
        <v>2526.1525000000001</v>
      </c>
      <c r="K4558" s="65">
        <v>3319.66</v>
      </c>
      <c r="L4558" s="65">
        <v>-5551.7</v>
      </c>
      <c r="M4558" s="65">
        <v>11941.65</v>
      </c>
      <c r="N4558" s="65">
        <v>2476.5</v>
      </c>
      <c r="O4558" s="65">
        <v>-4847.8</v>
      </c>
      <c r="P4558" s="65">
        <v>-21596.5</v>
      </c>
      <c r="Q4558" s="65">
        <v>6320.8</v>
      </c>
      <c r="R4558" s="65">
        <v>-11934.005000000001</v>
      </c>
      <c r="S4558" s="65">
        <v>2976.66</v>
      </c>
      <c r="T4558" s="65">
        <v>5584.6049999999996</v>
      </c>
      <c r="U4558" s="65">
        <v>-5056.6400000000003</v>
      </c>
      <c r="V4558" s="65">
        <v>-19686.43</v>
      </c>
    </row>
    <row r="4559" spans="1:22" x14ac:dyDescent="0.25">
      <c r="A4559">
        <v>4543</v>
      </c>
      <c r="B4559" s="65">
        <v>39.89</v>
      </c>
      <c r="C4559" s="65">
        <v>316.47000000000003</v>
      </c>
      <c r="D4559" s="65">
        <v>14.31</v>
      </c>
      <c r="E4559" s="65">
        <v>217.79</v>
      </c>
      <c r="F4559" s="65">
        <v>3208.65</v>
      </c>
      <c r="G4559" s="65">
        <v>2677.15</v>
      </c>
      <c r="H4559" s="65">
        <v>9806.93</v>
      </c>
      <c r="I4559" s="65">
        <v>3197.39</v>
      </c>
      <c r="J4559" s="65">
        <v>2593.91</v>
      </c>
      <c r="K4559" s="65">
        <v>3337.36</v>
      </c>
      <c r="L4559" s="65">
        <v>3632.3</v>
      </c>
      <c r="M4559" s="65">
        <v>8589</v>
      </c>
      <c r="N4559" s="65">
        <v>-479.7</v>
      </c>
      <c r="O4559" s="65">
        <v>17097.8</v>
      </c>
      <c r="P4559" s="65">
        <v>3746.1000000000004</v>
      </c>
      <c r="Q4559" s="65">
        <v>-1169.2</v>
      </c>
      <c r="R4559" s="65">
        <v>-4873.55</v>
      </c>
      <c r="S4559" s="65">
        <v>-2350</v>
      </c>
      <c r="T4559" s="65">
        <v>-4579.1549999999997</v>
      </c>
      <c r="U4559" s="65">
        <v>-8596.56</v>
      </c>
      <c r="V4559" s="65">
        <v>11017.035000000002</v>
      </c>
    </row>
    <row r="4560" spans="1:22" x14ac:dyDescent="0.25">
      <c r="A4560">
        <v>4544</v>
      </c>
      <c r="B4560" s="65">
        <v>38.4437</v>
      </c>
      <c r="C4560" s="65">
        <v>319.64780000000002</v>
      </c>
      <c r="D4560" s="65">
        <v>14.0344</v>
      </c>
      <c r="E4560" s="65">
        <v>226.8057</v>
      </c>
      <c r="F4560" s="65">
        <v>3374.5549000000001</v>
      </c>
      <c r="G4560" s="65">
        <v>2717.9769000000001</v>
      </c>
      <c r="H4560" s="65">
        <v>9362.4761999999992</v>
      </c>
      <c r="I4560" s="65">
        <v>3171.0073000000002</v>
      </c>
      <c r="J4560" s="65">
        <v>2571.6797999999999</v>
      </c>
      <c r="K4560" s="65">
        <v>3302.8919999999998</v>
      </c>
      <c r="L4560" s="65">
        <v>13764.1</v>
      </c>
      <c r="M4560" s="65">
        <v>3828.3</v>
      </c>
      <c r="N4560" s="65">
        <v>10358.4</v>
      </c>
      <c r="O4560" s="65">
        <v>-931.4</v>
      </c>
      <c r="P4560" s="65">
        <v>-37729.85</v>
      </c>
      <c r="Q4560" s="65">
        <v>-9334.9</v>
      </c>
      <c r="R4560" s="65">
        <v>17349.255000000001</v>
      </c>
      <c r="S4560" s="65">
        <v>288.55</v>
      </c>
      <c r="T4560" s="65">
        <v>-1244.49</v>
      </c>
      <c r="U4560" s="65">
        <v>-1703.04</v>
      </c>
      <c r="V4560" s="65">
        <v>-5355.0749999999971</v>
      </c>
    </row>
    <row r="4561" spans="1:22" x14ac:dyDescent="0.25">
      <c r="A4561">
        <v>4545</v>
      </c>
      <c r="B4561" s="65">
        <v>40.01</v>
      </c>
      <c r="C4561" s="65">
        <v>319.26</v>
      </c>
      <c r="D4561" s="65">
        <v>14.51</v>
      </c>
      <c r="E4561" s="65">
        <v>235.63</v>
      </c>
      <c r="F4561" s="65">
        <v>3350</v>
      </c>
      <c r="G4561" s="65">
        <v>2727.32</v>
      </c>
      <c r="H4561" s="65">
        <v>9977.91</v>
      </c>
      <c r="I4561" s="65">
        <v>3183.72</v>
      </c>
      <c r="J4561" s="65">
        <v>2593.7600000000002</v>
      </c>
      <c r="K4561" s="65">
        <v>3318.54</v>
      </c>
      <c r="L4561" s="65">
        <v>2771.2999999999997</v>
      </c>
      <c r="M4561" s="65">
        <v>4413.1499999999996</v>
      </c>
      <c r="N4561" s="65">
        <v>-8346</v>
      </c>
      <c r="O4561" s="65">
        <v>-18587.2</v>
      </c>
      <c r="P4561" s="65">
        <v>-31590.699999999997</v>
      </c>
      <c r="Q4561" s="65">
        <v>-11203.26</v>
      </c>
      <c r="R4561" s="65">
        <v>-13422.445</v>
      </c>
      <c r="S4561" s="65">
        <v>-982.43</v>
      </c>
      <c r="T4561" s="65">
        <v>-4556.5199999999995</v>
      </c>
      <c r="U4561" s="65">
        <v>-4831.82</v>
      </c>
      <c r="V4561" s="65">
        <v>-86335.924999999988</v>
      </c>
    </row>
    <row r="4562" spans="1:22" x14ac:dyDescent="0.25">
      <c r="A4562">
        <v>4546</v>
      </c>
      <c r="B4562" s="65">
        <v>39.9741</v>
      </c>
      <c r="C4562" s="65">
        <v>323.8202</v>
      </c>
      <c r="D4562" s="65">
        <v>14.437900000000001</v>
      </c>
      <c r="E4562" s="65">
        <v>220.36160000000001</v>
      </c>
      <c r="F4562" s="65">
        <v>3276.5774000000001</v>
      </c>
      <c r="G4562" s="65">
        <v>2682.1403</v>
      </c>
      <c r="H4562" s="65">
        <v>9898.0521000000008</v>
      </c>
      <c r="I4562" s="65">
        <v>3172.4218000000001</v>
      </c>
      <c r="J4562" s="65">
        <v>2556.0047</v>
      </c>
      <c r="K4562" s="65">
        <v>3301.8674000000001</v>
      </c>
      <c r="L4562" s="65">
        <v>3051.3</v>
      </c>
      <c r="M4562" s="65">
        <v>-2430.3000000000002</v>
      </c>
      <c r="N4562" s="65">
        <v>-5378.0999999999995</v>
      </c>
      <c r="O4562" s="65">
        <v>11956.8</v>
      </c>
      <c r="P4562" s="65">
        <v>-13235.474999999999</v>
      </c>
      <c r="Q4562" s="65">
        <v>-2167.58</v>
      </c>
      <c r="R4562" s="65">
        <v>-9429.5400000000009</v>
      </c>
      <c r="S4562" s="65">
        <v>147.10000000000002</v>
      </c>
      <c r="T4562" s="65">
        <v>1106.7749999999999</v>
      </c>
      <c r="U4562" s="65">
        <v>-1498.12</v>
      </c>
      <c r="V4562" s="65">
        <v>-17877.140000000003</v>
      </c>
    </row>
    <row r="4563" spans="1:22" x14ac:dyDescent="0.25">
      <c r="A4563">
        <v>4547</v>
      </c>
      <c r="B4563" s="65">
        <v>40.380000000000003</v>
      </c>
      <c r="C4563" s="65">
        <v>326.82</v>
      </c>
      <c r="D4563" s="65">
        <v>13.99</v>
      </c>
      <c r="E4563" s="65">
        <v>233.6</v>
      </c>
      <c r="F4563" s="65">
        <v>3126.06</v>
      </c>
      <c r="G4563" s="65">
        <v>2732.59</v>
      </c>
      <c r="H4563" s="65">
        <v>9404.08</v>
      </c>
      <c r="I4563" s="65">
        <v>3236.01</v>
      </c>
      <c r="J4563" s="65">
        <v>2566.59</v>
      </c>
      <c r="K4563" s="65">
        <v>3317.14</v>
      </c>
      <c r="L4563" s="65">
        <v>211.4</v>
      </c>
      <c r="M4563" s="65">
        <v>-6923.1</v>
      </c>
      <c r="N4563" s="65">
        <v>12269.4</v>
      </c>
      <c r="O4563" s="65">
        <v>-14521</v>
      </c>
      <c r="P4563" s="65">
        <v>24393.775000000001</v>
      </c>
      <c r="Q4563" s="65">
        <v>-12257</v>
      </c>
      <c r="R4563" s="65">
        <v>15268.875</v>
      </c>
      <c r="S4563" s="65">
        <v>-6211.31</v>
      </c>
      <c r="T4563" s="65">
        <v>-481.39499999999998</v>
      </c>
      <c r="U4563" s="65">
        <v>-4553.6000000000004</v>
      </c>
      <c r="V4563" s="65">
        <v>7196.0449999999964</v>
      </c>
    </row>
    <row r="4564" spans="1:22" x14ac:dyDescent="0.25">
      <c r="A4564">
        <v>4548</v>
      </c>
      <c r="B4564" s="65">
        <v>40.768900000000002</v>
      </c>
      <c r="C4564" s="65">
        <v>321.154</v>
      </c>
      <c r="D4564" s="65">
        <v>14.1835</v>
      </c>
      <c r="E4564" s="65">
        <v>226.8715</v>
      </c>
      <c r="F4564" s="65">
        <v>3003.1345999999999</v>
      </c>
      <c r="G4564" s="65">
        <v>2633.8815</v>
      </c>
      <c r="H4564" s="65">
        <v>9841.6362000000008</v>
      </c>
      <c r="I4564" s="65">
        <v>3197.8535000000002</v>
      </c>
      <c r="J4564" s="65">
        <v>2559.1125000000002</v>
      </c>
      <c r="K4564" s="65">
        <v>3333.3807999999999</v>
      </c>
      <c r="L4564" s="65">
        <v>-2512.3000000000002</v>
      </c>
      <c r="M4564" s="65">
        <v>1569</v>
      </c>
      <c r="N4564" s="65">
        <v>4543.5</v>
      </c>
      <c r="O4564" s="65">
        <v>-1063</v>
      </c>
      <c r="P4564" s="65">
        <v>55125.224999999999</v>
      </c>
      <c r="Q4564" s="65">
        <v>7484.18</v>
      </c>
      <c r="R4564" s="65">
        <v>-6608.7450000000008</v>
      </c>
      <c r="S4564" s="65">
        <v>-2396.0699999999997</v>
      </c>
      <c r="T4564" s="65">
        <v>640.6049999999999</v>
      </c>
      <c r="U4564" s="65">
        <v>-7800.7999999999993</v>
      </c>
      <c r="V4564" s="65">
        <v>48981.595000000001</v>
      </c>
    </row>
    <row r="4565" spans="1:22" x14ac:dyDescent="0.25">
      <c r="A4565">
        <v>4549</v>
      </c>
      <c r="B4565" s="65">
        <v>39.479999999999997</v>
      </c>
      <c r="C4565" s="65">
        <v>321.77</v>
      </c>
      <c r="D4565" s="65">
        <v>14.58</v>
      </c>
      <c r="E4565" s="65">
        <v>227.08</v>
      </c>
      <c r="F4565" s="65">
        <v>3312.59</v>
      </c>
      <c r="G4565" s="65">
        <v>2667.94</v>
      </c>
      <c r="H4565" s="65">
        <v>10127.98</v>
      </c>
      <c r="I4565" s="65">
        <v>3195.5</v>
      </c>
      <c r="J4565" s="65">
        <v>2549.7600000000002</v>
      </c>
      <c r="K4565" s="65">
        <v>3266.12</v>
      </c>
      <c r="L4565" s="65">
        <v>6477.8</v>
      </c>
      <c r="M4565" s="65">
        <v>649.79999999999995</v>
      </c>
      <c r="N4565" s="65">
        <v>-10842.000000000002</v>
      </c>
      <c r="O4565" s="65">
        <v>-1473.6</v>
      </c>
      <c r="P4565" s="65">
        <v>-22239.200000000001</v>
      </c>
      <c r="Q4565" s="65">
        <v>673.02</v>
      </c>
      <c r="R4565" s="65">
        <v>-20925.785</v>
      </c>
      <c r="S4565" s="65">
        <v>-2160.4700000000003</v>
      </c>
      <c r="T4565" s="65">
        <v>2043.2400000000002</v>
      </c>
      <c r="U4565" s="65">
        <v>5650.7199999999993</v>
      </c>
      <c r="V4565" s="65">
        <v>-42146.475000000006</v>
      </c>
    </row>
    <row r="4566" spans="1:22" x14ac:dyDescent="0.25">
      <c r="A4566">
        <v>4550</v>
      </c>
      <c r="B4566" s="65">
        <v>41.743600000000001</v>
      </c>
      <c r="C4566" s="65">
        <v>318.20710000000003</v>
      </c>
      <c r="D4566" s="65">
        <v>14.183199999999999</v>
      </c>
      <c r="E4566" s="65">
        <v>234.5231</v>
      </c>
      <c r="F4566" s="65">
        <v>3251.8651</v>
      </c>
      <c r="G4566" s="65">
        <v>2692.7029000000002</v>
      </c>
      <c r="H4566" s="65">
        <v>9933.6201000000001</v>
      </c>
      <c r="I4566" s="65">
        <v>3168.8845000000001</v>
      </c>
      <c r="J4566" s="65">
        <v>2552.5297999999998</v>
      </c>
      <c r="K4566" s="65">
        <v>3351.3510999999999</v>
      </c>
      <c r="L4566" s="65">
        <v>-9335.1999999999989</v>
      </c>
      <c r="M4566" s="65">
        <v>5989.35</v>
      </c>
      <c r="N4566" s="65">
        <v>4555.2</v>
      </c>
      <c r="O4566" s="65">
        <v>-16366.199999999999</v>
      </c>
      <c r="P4566" s="65">
        <v>-7057.4000000000005</v>
      </c>
      <c r="Q4566" s="65">
        <v>-4280.1000000000004</v>
      </c>
      <c r="R4566" s="65">
        <v>-11207.94</v>
      </c>
      <c r="S4566" s="65">
        <v>500.83000000000004</v>
      </c>
      <c r="T4566" s="65">
        <v>1628.01</v>
      </c>
      <c r="U4566" s="65">
        <v>-11394.86</v>
      </c>
      <c r="V4566" s="65">
        <v>-46968.31</v>
      </c>
    </row>
    <row r="4567" spans="1:22" x14ac:dyDescent="0.25">
      <c r="A4567">
        <v>4551</v>
      </c>
      <c r="B4567" s="65">
        <v>41.8</v>
      </c>
      <c r="C4567" s="65">
        <v>323.88</v>
      </c>
      <c r="D4567" s="65">
        <v>14.23</v>
      </c>
      <c r="E4567" s="65">
        <v>225.06</v>
      </c>
      <c r="F4567" s="65">
        <v>3270.21</v>
      </c>
      <c r="G4567" s="65">
        <v>2755.56</v>
      </c>
      <c r="H4567" s="65">
        <v>9339.0499999999993</v>
      </c>
      <c r="I4567" s="65">
        <v>3175.83</v>
      </c>
      <c r="J4567" s="65">
        <v>2582.9299999999998</v>
      </c>
      <c r="K4567" s="65">
        <v>3218.95</v>
      </c>
      <c r="L4567" s="65">
        <v>-9723</v>
      </c>
      <c r="M4567" s="65">
        <v>-2525.5500000000002</v>
      </c>
      <c r="N4567" s="65">
        <v>2694.8999999999996</v>
      </c>
      <c r="O4567" s="65">
        <v>2560.4</v>
      </c>
      <c r="P4567" s="65">
        <v>-11643.15</v>
      </c>
      <c r="Q4567" s="65">
        <v>-16851.419999999998</v>
      </c>
      <c r="R4567" s="65">
        <v>18520.384999999998</v>
      </c>
      <c r="S4567" s="65">
        <v>-193.87</v>
      </c>
      <c r="T4567" s="65">
        <v>-2931.9900000000002</v>
      </c>
      <c r="U4567" s="65">
        <v>15084.78</v>
      </c>
      <c r="V4567" s="65">
        <v>-5008.5150000000012</v>
      </c>
    </row>
    <row r="4568" spans="1:22" x14ac:dyDescent="0.25">
      <c r="A4568">
        <v>4552</v>
      </c>
      <c r="B4568" s="65">
        <v>39.084699999999998</v>
      </c>
      <c r="C4568" s="65">
        <v>322.48039999999997</v>
      </c>
      <c r="D4568" s="65">
        <v>14.965999999999999</v>
      </c>
      <c r="E4568" s="65">
        <v>227.18049999999999</v>
      </c>
      <c r="F4568" s="65">
        <v>3014.5423999999998</v>
      </c>
      <c r="G4568" s="65">
        <v>2705.8004999999998</v>
      </c>
      <c r="H4568" s="65">
        <v>9632.0332999999991</v>
      </c>
      <c r="I4568" s="65">
        <v>3118.3069999999998</v>
      </c>
      <c r="J4568" s="65">
        <v>2549.6498999999999</v>
      </c>
      <c r="K4568" s="65">
        <v>3312.0781000000002</v>
      </c>
      <c r="L4568" s="65">
        <v>9277.1</v>
      </c>
      <c r="M4568" s="65">
        <v>-420.59999999999997</v>
      </c>
      <c r="N4568" s="65">
        <v>-25974</v>
      </c>
      <c r="O4568" s="65">
        <v>-1681</v>
      </c>
      <c r="P4568" s="65">
        <v>52273.275000000001</v>
      </c>
      <c r="Q4568" s="65">
        <v>-6899.62</v>
      </c>
      <c r="R4568" s="65">
        <v>3871.3999999999996</v>
      </c>
      <c r="S4568" s="65">
        <v>5558.58</v>
      </c>
      <c r="T4568" s="65">
        <v>2059.9949999999999</v>
      </c>
      <c r="U4568" s="65">
        <v>-3540.2599999999998</v>
      </c>
      <c r="V4568" s="65">
        <v>34524.870000000003</v>
      </c>
    </row>
    <row r="4569" spans="1:22" x14ac:dyDescent="0.25">
      <c r="A4569">
        <v>4553</v>
      </c>
      <c r="B4569" s="65">
        <v>38.17</v>
      </c>
      <c r="C4569" s="65">
        <v>328.07</v>
      </c>
      <c r="D4569" s="65">
        <v>14.49</v>
      </c>
      <c r="E4569" s="65">
        <v>228.32</v>
      </c>
      <c r="F4569" s="65">
        <v>3269.19</v>
      </c>
      <c r="G4569" s="65">
        <v>2670.97</v>
      </c>
      <c r="H4569" s="65">
        <v>9673.0499999999993</v>
      </c>
      <c r="I4569" s="65">
        <v>3232.51</v>
      </c>
      <c r="J4569" s="65">
        <v>2547.56</v>
      </c>
      <c r="K4569" s="65">
        <v>3308.65</v>
      </c>
      <c r="L4569" s="65">
        <v>15684.9</v>
      </c>
      <c r="M4569" s="65">
        <v>-8801.7000000000007</v>
      </c>
      <c r="N4569" s="65">
        <v>-7386.6</v>
      </c>
      <c r="O4569" s="65">
        <v>-3951.6</v>
      </c>
      <c r="P4569" s="65">
        <v>-11387.425000000001</v>
      </c>
      <c r="Q4569" s="65">
        <v>67.179999999999993</v>
      </c>
      <c r="R4569" s="65">
        <v>1820.5300000000002</v>
      </c>
      <c r="S4569" s="65">
        <v>-5861.35</v>
      </c>
      <c r="T4569" s="65">
        <v>2372.8650000000002</v>
      </c>
      <c r="U4569" s="65">
        <v>-2855.1</v>
      </c>
      <c r="V4569" s="65">
        <v>-20298.3</v>
      </c>
    </row>
    <row r="4570" spans="1:22" x14ac:dyDescent="0.25">
      <c r="A4570">
        <v>4554</v>
      </c>
      <c r="B4570" s="65">
        <v>41.824800000000003</v>
      </c>
      <c r="C4570" s="65">
        <v>328.72500000000002</v>
      </c>
      <c r="D4570" s="65">
        <v>14.595700000000001</v>
      </c>
      <c r="E4570" s="65">
        <v>224.7688</v>
      </c>
      <c r="F4570" s="65">
        <v>3249.3604</v>
      </c>
      <c r="G4570" s="65">
        <v>2774.8368</v>
      </c>
      <c r="H4570" s="65">
        <v>9838.8942999999999</v>
      </c>
      <c r="I4570" s="65">
        <v>3171.7087999999999</v>
      </c>
      <c r="J4570" s="65">
        <v>2607.6732999999999</v>
      </c>
      <c r="K4570" s="65">
        <v>3308.7846</v>
      </c>
      <c r="L4570" s="65">
        <v>-9903.6</v>
      </c>
      <c r="M4570" s="65">
        <v>-9787.5</v>
      </c>
      <c r="N4570" s="65">
        <v>-11532.300000000001</v>
      </c>
      <c r="O4570" s="65">
        <v>3142.3999999999996</v>
      </c>
      <c r="P4570" s="65">
        <v>-6431.2250000000004</v>
      </c>
      <c r="Q4570" s="65">
        <v>-20706.88</v>
      </c>
      <c r="R4570" s="65">
        <v>-6471.65</v>
      </c>
      <c r="S4570" s="65">
        <v>218.4</v>
      </c>
      <c r="T4570" s="65">
        <v>-6643.5150000000003</v>
      </c>
      <c r="U4570" s="65">
        <v>-2881.56</v>
      </c>
      <c r="V4570" s="65">
        <v>-70997.429999999993</v>
      </c>
    </row>
    <row r="4571" spans="1:22" x14ac:dyDescent="0.25">
      <c r="A4571">
        <v>4555</v>
      </c>
      <c r="B4571" s="65">
        <v>40.19</v>
      </c>
      <c r="C4571" s="65">
        <v>320.41000000000003</v>
      </c>
      <c r="D4571" s="65">
        <v>14.59</v>
      </c>
      <c r="E4571" s="65">
        <v>219.51</v>
      </c>
      <c r="F4571" s="65">
        <v>3213.38</v>
      </c>
      <c r="G4571" s="65">
        <v>2681.93</v>
      </c>
      <c r="H4571" s="65">
        <v>9561.57</v>
      </c>
      <c r="I4571" s="65">
        <v>3161.05</v>
      </c>
      <c r="J4571" s="65">
        <v>2559.8000000000002</v>
      </c>
      <c r="K4571" s="65">
        <v>3227.92</v>
      </c>
      <c r="L4571" s="65">
        <v>1534.4</v>
      </c>
      <c r="M4571" s="65">
        <v>2686.7999999999997</v>
      </c>
      <c r="N4571" s="65">
        <v>-11278.800000000001</v>
      </c>
      <c r="O4571" s="65">
        <v>13651.6</v>
      </c>
      <c r="P4571" s="65">
        <v>2562.8000000000002</v>
      </c>
      <c r="Q4571" s="65">
        <v>-2126</v>
      </c>
      <c r="R4571" s="65">
        <v>7394.755000000001</v>
      </c>
      <c r="S4571" s="65">
        <v>1284.1100000000001</v>
      </c>
      <c r="T4571" s="65">
        <v>538.03499999999997</v>
      </c>
      <c r="U4571" s="65">
        <v>13292.339999999998</v>
      </c>
      <c r="V4571" s="65">
        <v>29540.04</v>
      </c>
    </row>
    <row r="4572" spans="1:22" x14ac:dyDescent="0.25">
      <c r="A4572">
        <v>4556</v>
      </c>
      <c r="B4572" s="65">
        <v>40.314799999999998</v>
      </c>
      <c r="C4572" s="65">
        <v>326.7833</v>
      </c>
      <c r="D4572" s="65">
        <v>14.5426</v>
      </c>
      <c r="E4572" s="65">
        <v>223.39359999999999</v>
      </c>
      <c r="F4572" s="65">
        <v>3411.5488</v>
      </c>
      <c r="G4572" s="65">
        <v>2729.8816999999999</v>
      </c>
      <c r="H4572" s="65">
        <v>9768.1285000000007</v>
      </c>
      <c r="I4572" s="65">
        <v>3189.2037</v>
      </c>
      <c r="J4572" s="65">
        <v>2563.2871</v>
      </c>
      <c r="K4572" s="65">
        <v>3392.7766999999999</v>
      </c>
      <c r="L4572" s="65">
        <v>666.40000000000009</v>
      </c>
      <c r="M4572" s="65">
        <v>-6874.9500000000007</v>
      </c>
      <c r="N4572" s="65">
        <v>-9461.4</v>
      </c>
      <c r="O4572" s="65">
        <v>5892.8</v>
      </c>
      <c r="P4572" s="65">
        <v>-46978.324999999997</v>
      </c>
      <c r="Q4572" s="65">
        <v>-11715.86</v>
      </c>
      <c r="R4572" s="65">
        <v>-2933.36</v>
      </c>
      <c r="S4572" s="65">
        <v>-1531.09</v>
      </c>
      <c r="T4572" s="65">
        <v>14.415000000000001</v>
      </c>
      <c r="U4572" s="65">
        <v>-19679.98</v>
      </c>
      <c r="V4572" s="65">
        <v>-92601.349999999991</v>
      </c>
    </row>
    <row r="4573" spans="1:22" x14ac:dyDescent="0.25">
      <c r="A4573">
        <v>4557</v>
      </c>
      <c r="B4573" s="65">
        <v>40.130000000000003</v>
      </c>
      <c r="C4573" s="65">
        <v>319.13</v>
      </c>
      <c r="D4573" s="65">
        <v>13.97</v>
      </c>
      <c r="E4573" s="65">
        <v>232.34</v>
      </c>
      <c r="F4573" s="65">
        <v>3334.55</v>
      </c>
      <c r="G4573" s="65">
        <v>2693.59</v>
      </c>
      <c r="H4573" s="65">
        <v>9825.14</v>
      </c>
      <c r="I4573" s="65">
        <v>3178.65</v>
      </c>
      <c r="J4573" s="65">
        <v>2594.84</v>
      </c>
      <c r="K4573" s="65">
        <v>3379.19</v>
      </c>
      <c r="L4573" s="65">
        <v>1928.5000000000002</v>
      </c>
      <c r="M4573" s="65">
        <v>4608.45</v>
      </c>
      <c r="N4573" s="65">
        <v>12780.3</v>
      </c>
      <c r="O4573" s="65">
        <v>-12004.6</v>
      </c>
      <c r="P4573" s="65">
        <v>-27727.95</v>
      </c>
      <c r="Q4573" s="65">
        <v>-4456.6400000000003</v>
      </c>
      <c r="R4573" s="65">
        <v>-5784.09</v>
      </c>
      <c r="S4573" s="65">
        <v>-475.31999999999994</v>
      </c>
      <c r="T4573" s="65">
        <v>-4718.2349999999997</v>
      </c>
      <c r="U4573" s="65">
        <v>-16962.579999999998</v>
      </c>
      <c r="V4573" s="65">
        <v>-52812.164999999994</v>
      </c>
    </row>
    <row r="4574" spans="1:22" x14ac:dyDescent="0.25">
      <c r="A4574">
        <v>4558</v>
      </c>
      <c r="B4574" s="65">
        <v>39.569000000000003</v>
      </c>
      <c r="C4574" s="65">
        <v>314.3759</v>
      </c>
      <c r="D4574" s="65">
        <v>14.1991</v>
      </c>
      <c r="E4574" s="65">
        <v>223.22020000000001</v>
      </c>
      <c r="F4574" s="65">
        <v>3234.3611999999998</v>
      </c>
      <c r="G4574" s="65">
        <v>2688.3937000000001</v>
      </c>
      <c r="H4574" s="65">
        <v>9757.1821999999993</v>
      </c>
      <c r="I4574" s="65">
        <v>3169.2804000000001</v>
      </c>
      <c r="J4574" s="65">
        <v>2531.2791999999999</v>
      </c>
      <c r="K4574" s="65">
        <v>3224.7109</v>
      </c>
      <c r="L4574" s="65">
        <v>5887</v>
      </c>
      <c r="M4574" s="65">
        <v>11736.15</v>
      </c>
      <c r="N4574" s="65">
        <v>3935.1000000000004</v>
      </c>
      <c r="O4574" s="65">
        <v>6239.6</v>
      </c>
      <c r="P4574" s="65">
        <v>-2681.4249999999997</v>
      </c>
      <c r="Q4574" s="65">
        <v>-3418.26</v>
      </c>
      <c r="R4574" s="65">
        <v>-2386.0450000000001</v>
      </c>
      <c r="S4574" s="65">
        <v>461.24</v>
      </c>
      <c r="T4574" s="65">
        <v>4815.5999999999995</v>
      </c>
      <c r="U4574" s="65">
        <v>13933.179999999998</v>
      </c>
      <c r="V4574" s="65">
        <v>38522.14</v>
      </c>
    </row>
    <row r="4575" spans="1:22" x14ac:dyDescent="0.25">
      <c r="A4575">
        <v>4559</v>
      </c>
      <c r="B4575" s="65">
        <v>40.72</v>
      </c>
      <c r="C4575" s="65">
        <v>322.73</v>
      </c>
      <c r="D4575" s="65">
        <v>14.09</v>
      </c>
      <c r="E4575" s="65">
        <v>223.3</v>
      </c>
      <c r="F4575" s="65">
        <v>3167.61</v>
      </c>
      <c r="G4575" s="65">
        <v>2648.97</v>
      </c>
      <c r="H4575" s="65">
        <v>9798.2199999999993</v>
      </c>
      <c r="I4575" s="65">
        <v>3172.34</v>
      </c>
      <c r="J4575" s="65">
        <v>2515.35</v>
      </c>
      <c r="K4575" s="65">
        <v>3297.8</v>
      </c>
      <c r="L4575" s="65">
        <v>-2137.1</v>
      </c>
      <c r="M4575" s="65">
        <v>-788.1</v>
      </c>
      <c r="N4575" s="65">
        <v>8151</v>
      </c>
      <c r="O4575" s="65">
        <v>6074.8</v>
      </c>
      <c r="P4575" s="65">
        <v>14006.475</v>
      </c>
      <c r="Q4575" s="65">
        <v>4465.8</v>
      </c>
      <c r="R4575" s="65">
        <v>-4438.1100000000006</v>
      </c>
      <c r="S4575" s="65">
        <v>154.88</v>
      </c>
      <c r="T4575" s="65">
        <v>7204.6350000000002</v>
      </c>
      <c r="U4575" s="65">
        <v>-684.02</v>
      </c>
      <c r="V4575" s="65">
        <v>32010.26</v>
      </c>
    </row>
    <row r="4576" spans="1:22" x14ac:dyDescent="0.25">
      <c r="A4576">
        <v>4560</v>
      </c>
      <c r="B4576" s="65">
        <v>39.992100000000001</v>
      </c>
      <c r="C4576" s="65">
        <v>318.95280000000002</v>
      </c>
      <c r="D4576" s="65">
        <v>14.633100000000001</v>
      </c>
      <c r="E4576" s="65">
        <v>241.78729999999999</v>
      </c>
      <c r="F4576" s="65">
        <v>3260.8108999999999</v>
      </c>
      <c r="G4576" s="65">
        <v>2729.6417000000001</v>
      </c>
      <c r="H4576" s="65">
        <v>9379.0386999999992</v>
      </c>
      <c r="I4576" s="65">
        <v>3208.3022000000001</v>
      </c>
      <c r="J4576" s="65">
        <v>2572.4448000000002</v>
      </c>
      <c r="K4576" s="65">
        <v>3275.0127000000002</v>
      </c>
      <c r="L4576" s="65">
        <v>2925.3</v>
      </c>
      <c r="M4576" s="65">
        <v>4870.8</v>
      </c>
      <c r="N4576" s="65">
        <v>-12990.9</v>
      </c>
      <c r="O4576" s="65">
        <v>-30894.600000000002</v>
      </c>
      <c r="P4576" s="65">
        <v>-9293.85</v>
      </c>
      <c r="Q4576" s="65">
        <v>-11667.86</v>
      </c>
      <c r="R4576" s="65">
        <v>16521.13</v>
      </c>
      <c r="S4576" s="65">
        <v>-3440.9399999999996</v>
      </c>
      <c r="T4576" s="65">
        <v>-1359.24</v>
      </c>
      <c r="U4576" s="65">
        <v>3872.82</v>
      </c>
      <c r="V4576" s="65">
        <v>-41457.339999999997</v>
      </c>
    </row>
    <row r="4577" spans="1:22" x14ac:dyDescent="0.25">
      <c r="A4577">
        <v>4561</v>
      </c>
      <c r="B4577" s="65">
        <v>38.78</v>
      </c>
      <c r="C4577" s="65">
        <v>323.35000000000002</v>
      </c>
      <c r="D4577" s="65">
        <v>14.34</v>
      </c>
      <c r="E4577" s="65">
        <v>226.33</v>
      </c>
      <c r="F4577" s="65">
        <v>3306.48</v>
      </c>
      <c r="G4577" s="65">
        <v>2613.5500000000002</v>
      </c>
      <c r="H4577" s="65">
        <v>10202.58</v>
      </c>
      <c r="I4577" s="65">
        <v>3152.47</v>
      </c>
      <c r="J4577" s="65">
        <v>2566.4</v>
      </c>
      <c r="K4577" s="65">
        <v>3279.86</v>
      </c>
      <c r="L4577" s="65">
        <v>11396.7</v>
      </c>
      <c r="M4577" s="65">
        <v>-1723.8</v>
      </c>
      <c r="N4577" s="65">
        <v>-1450.8</v>
      </c>
      <c r="O4577" s="65">
        <v>13</v>
      </c>
      <c r="P4577" s="65">
        <v>-20710.550000000003</v>
      </c>
      <c r="Q4577" s="65">
        <v>11549.84</v>
      </c>
      <c r="R4577" s="65">
        <v>-24655.824999999997</v>
      </c>
      <c r="S4577" s="65">
        <v>2141.96</v>
      </c>
      <c r="T4577" s="65">
        <v>-451.89</v>
      </c>
      <c r="U4577" s="65">
        <v>2903.32</v>
      </c>
      <c r="V4577" s="65">
        <v>-20988.044999999998</v>
      </c>
    </row>
    <row r="4578" spans="1:22" x14ac:dyDescent="0.25">
      <c r="A4578">
        <v>4562</v>
      </c>
      <c r="B4578" s="65">
        <v>41.321199999999997</v>
      </c>
      <c r="C4578" s="65">
        <v>317.35840000000002</v>
      </c>
      <c r="D4578" s="65">
        <v>14.426</v>
      </c>
      <c r="E4578" s="65">
        <v>219.41130000000001</v>
      </c>
      <c r="F4578" s="65">
        <v>3348.6037999999999</v>
      </c>
      <c r="G4578" s="65">
        <v>2640.3733999999999</v>
      </c>
      <c r="H4578" s="65">
        <v>9700.8052000000007</v>
      </c>
      <c r="I4578" s="65">
        <v>3126.85</v>
      </c>
      <c r="J4578" s="65">
        <v>2515.1788000000001</v>
      </c>
      <c r="K4578" s="65">
        <v>3240.6482999999998</v>
      </c>
      <c r="L4578" s="65">
        <v>-6378.4</v>
      </c>
      <c r="M4578" s="65">
        <v>7262.4</v>
      </c>
      <c r="N4578" s="65">
        <v>-4914</v>
      </c>
      <c r="O4578" s="65">
        <v>13857.4</v>
      </c>
      <c r="P4578" s="65">
        <v>-31242.075000000001</v>
      </c>
      <c r="Q4578" s="65">
        <v>6185.7999999999993</v>
      </c>
      <c r="R4578" s="65">
        <v>432.80500000000001</v>
      </c>
      <c r="S4578" s="65">
        <v>4704.28</v>
      </c>
      <c r="T4578" s="65">
        <v>7230.66</v>
      </c>
      <c r="U4578" s="65">
        <v>10745.699999999999</v>
      </c>
      <c r="V4578" s="65">
        <v>7884.5699999999943</v>
      </c>
    </row>
    <row r="4579" spans="1:22" x14ac:dyDescent="0.25">
      <c r="A4579">
        <v>4563</v>
      </c>
      <c r="B4579" s="65">
        <v>40.700000000000003</v>
      </c>
      <c r="C4579" s="65">
        <v>313.74</v>
      </c>
      <c r="D4579" s="65">
        <v>14.5</v>
      </c>
      <c r="E4579" s="65">
        <v>231.75</v>
      </c>
      <c r="F4579" s="65">
        <v>3105.85</v>
      </c>
      <c r="G4579" s="65">
        <v>2654.87</v>
      </c>
      <c r="H4579" s="65">
        <v>9730.94</v>
      </c>
      <c r="I4579" s="65">
        <v>3121.62</v>
      </c>
      <c r="J4579" s="65">
        <v>2529.73</v>
      </c>
      <c r="K4579" s="65">
        <v>3331.29</v>
      </c>
      <c r="L4579" s="65">
        <v>-2024.4</v>
      </c>
      <c r="M4579" s="65">
        <v>12684.9</v>
      </c>
      <c r="N4579" s="65">
        <v>-7757.0999999999995</v>
      </c>
      <c r="O4579" s="65">
        <v>-10823.6</v>
      </c>
      <c r="P4579" s="65">
        <v>29447.175000000003</v>
      </c>
      <c r="Q4579" s="65">
        <v>3286.66</v>
      </c>
      <c r="R4579" s="65">
        <v>-1073.855</v>
      </c>
      <c r="S4579" s="65">
        <v>5227.1900000000005</v>
      </c>
      <c r="T4579" s="65">
        <v>5047.3500000000004</v>
      </c>
      <c r="U4579" s="65">
        <v>-7382.82</v>
      </c>
      <c r="V4579" s="65">
        <v>26631.5</v>
      </c>
    </row>
    <row r="4580" spans="1:22" x14ac:dyDescent="0.25">
      <c r="A4580">
        <v>4564</v>
      </c>
      <c r="B4580" s="65">
        <v>41.964399999999998</v>
      </c>
      <c r="C4580" s="65">
        <v>323.78250000000003</v>
      </c>
      <c r="D4580" s="65">
        <v>14.043100000000001</v>
      </c>
      <c r="E4580" s="65">
        <v>232.93270000000001</v>
      </c>
      <c r="F4580" s="65">
        <v>3033.7374</v>
      </c>
      <c r="G4580" s="65">
        <v>2651.6640000000002</v>
      </c>
      <c r="H4580" s="65">
        <v>9570.0712999999996</v>
      </c>
      <c r="I4580" s="65">
        <v>3095.4755</v>
      </c>
      <c r="J4580" s="65">
        <v>2575.9227000000001</v>
      </c>
      <c r="K4580" s="65">
        <v>3337.4607000000001</v>
      </c>
      <c r="L4580" s="65">
        <v>-10880.8</v>
      </c>
      <c r="M4580" s="65">
        <v>-2373.75</v>
      </c>
      <c r="N4580" s="65">
        <v>10019.1</v>
      </c>
      <c r="O4580" s="65">
        <v>-13185.4</v>
      </c>
      <c r="P4580" s="65">
        <v>47474.525000000001</v>
      </c>
      <c r="Q4580" s="65">
        <v>3927.6800000000003</v>
      </c>
      <c r="R4580" s="65">
        <v>6969.4999999999991</v>
      </c>
      <c r="S4580" s="65">
        <v>7841.73</v>
      </c>
      <c r="T4580" s="65">
        <v>-1880.925</v>
      </c>
      <c r="U4580" s="65">
        <v>-8616.7800000000007</v>
      </c>
      <c r="V4580" s="65">
        <v>39294.880000000005</v>
      </c>
    </row>
    <row r="4581" spans="1:22" x14ac:dyDescent="0.25">
      <c r="A4581">
        <v>4565</v>
      </c>
      <c r="B4581" s="65">
        <v>40.46</v>
      </c>
      <c r="C4581" s="65">
        <v>320.52999999999997</v>
      </c>
      <c r="D4581" s="65">
        <v>14.04</v>
      </c>
      <c r="E4581" s="65">
        <v>222.19</v>
      </c>
      <c r="F4581" s="65">
        <v>3322.56</v>
      </c>
      <c r="G4581" s="65">
        <v>2705.86</v>
      </c>
      <c r="H4581" s="65">
        <v>10046.18</v>
      </c>
      <c r="I4581" s="65">
        <v>3131</v>
      </c>
      <c r="J4581" s="65">
        <v>2542.96</v>
      </c>
      <c r="K4581" s="65">
        <v>3174.1</v>
      </c>
      <c r="L4581" s="65">
        <v>-357</v>
      </c>
      <c r="M4581" s="65">
        <v>2502.4499999999998</v>
      </c>
      <c r="N4581" s="65">
        <v>10198.5</v>
      </c>
      <c r="O4581" s="65">
        <v>8306.6</v>
      </c>
      <c r="P4581" s="65">
        <v>-24729.974999999999</v>
      </c>
      <c r="Q4581" s="65">
        <v>-6912.38</v>
      </c>
      <c r="R4581" s="65">
        <v>-16835.86</v>
      </c>
      <c r="S4581" s="65">
        <v>4288.9000000000005</v>
      </c>
      <c r="T4581" s="65">
        <v>3063.54</v>
      </c>
      <c r="U4581" s="65">
        <v>24055.32</v>
      </c>
      <c r="V4581" s="65">
        <v>3580.0950000000048</v>
      </c>
    </row>
    <row r="4582" spans="1:22" x14ac:dyDescent="0.25">
      <c r="A4582">
        <v>4566</v>
      </c>
      <c r="B4582" s="65">
        <v>39.407800000000002</v>
      </c>
      <c r="C4582" s="65">
        <v>328.32339999999999</v>
      </c>
      <c r="D4582" s="65">
        <v>14.680099999999999</v>
      </c>
      <c r="E4582" s="65">
        <v>229.7784</v>
      </c>
      <c r="F4582" s="65">
        <v>3173.9893999999999</v>
      </c>
      <c r="G4582" s="65">
        <v>2692.0650999999998</v>
      </c>
      <c r="H4582" s="65">
        <v>9830.0519000000004</v>
      </c>
      <c r="I4582" s="65">
        <v>3142.1102999999998</v>
      </c>
      <c r="J4582" s="65">
        <v>2550.3330000000001</v>
      </c>
      <c r="K4582" s="65">
        <v>3357.1388999999999</v>
      </c>
      <c r="L4582" s="65">
        <v>7015.4</v>
      </c>
      <c r="M4582" s="65">
        <v>-9185.1</v>
      </c>
      <c r="N4582" s="65">
        <v>-14823.9</v>
      </c>
      <c r="O4582" s="65">
        <v>-6876.8</v>
      </c>
      <c r="P4582" s="65">
        <v>12411.525</v>
      </c>
      <c r="Q4582" s="65">
        <v>-4152.54</v>
      </c>
      <c r="R4582" s="65">
        <v>-6029.53</v>
      </c>
      <c r="S4582" s="65">
        <v>3178.25</v>
      </c>
      <c r="T4582" s="65">
        <v>1957.53</v>
      </c>
      <c r="U4582" s="65">
        <v>-12552.42</v>
      </c>
      <c r="V4582" s="65">
        <v>-29057.584999999999</v>
      </c>
    </row>
    <row r="4583" spans="1:22" x14ac:dyDescent="0.25">
      <c r="A4583">
        <v>4567</v>
      </c>
      <c r="B4583" s="65">
        <v>41.24</v>
      </c>
      <c r="C4583" s="65">
        <v>326.92</v>
      </c>
      <c r="D4583" s="65">
        <v>14.28</v>
      </c>
      <c r="E4583" s="65">
        <v>230.45</v>
      </c>
      <c r="F4583" s="65">
        <v>3204.55</v>
      </c>
      <c r="G4583" s="65">
        <v>2698.87</v>
      </c>
      <c r="H4583" s="65">
        <v>9962.94</v>
      </c>
      <c r="I4583" s="65">
        <v>3184.94</v>
      </c>
      <c r="J4583" s="65">
        <v>2550.96</v>
      </c>
      <c r="K4583" s="65">
        <v>3309.39</v>
      </c>
      <c r="L4583" s="65">
        <v>-5833.1</v>
      </c>
      <c r="M4583" s="65">
        <v>-7085.7</v>
      </c>
      <c r="N4583" s="65">
        <v>698.1</v>
      </c>
      <c r="O4583" s="65">
        <v>-8224.1999999999989</v>
      </c>
      <c r="P4583" s="65">
        <v>4772.4250000000002</v>
      </c>
      <c r="Q4583" s="65">
        <v>-5512.78</v>
      </c>
      <c r="R4583" s="65">
        <v>-12674.15</v>
      </c>
      <c r="S4583" s="65">
        <v>-1105.0800000000002</v>
      </c>
      <c r="T4583" s="65">
        <v>1863.9599999999998</v>
      </c>
      <c r="U4583" s="65">
        <v>-3003.44</v>
      </c>
      <c r="V4583" s="65">
        <v>-36103.965000000004</v>
      </c>
    </row>
    <row r="4584" spans="1:22" x14ac:dyDescent="0.25">
      <c r="A4584">
        <v>4568</v>
      </c>
      <c r="B4584" s="65">
        <v>40.207599999999999</v>
      </c>
      <c r="C4584" s="65">
        <v>328.0514</v>
      </c>
      <c r="D4584" s="65">
        <v>13.9285</v>
      </c>
      <c r="E4584" s="65">
        <v>220.47210000000001</v>
      </c>
      <c r="F4584" s="65">
        <v>3275.1763000000001</v>
      </c>
      <c r="G4584" s="65">
        <v>2706.7161999999998</v>
      </c>
      <c r="H4584" s="65">
        <v>9855.7886999999992</v>
      </c>
      <c r="I4584" s="65">
        <v>3178.4684999999999</v>
      </c>
      <c r="J4584" s="65">
        <v>2544.6107000000002</v>
      </c>
      <c r="K4584" s="65">
        <v>3234.5315000000001</v>
      </c>
      <c r="L4584" s="65">
        <v>1416.8</v>
      </c>
      <c r="M4584" s="65">
        <v>-8777.1</v>
      </c>
      <c r="N4584" s="65">
        <v>14488.5</v>
      </c>
      <c r="O4584" s="65">
        <v>11735.8</v>
      </c>
      <c r="P4584" s="65">
        <v>-12885.199999999999</v>
      </c>
      <c r="Q4584" s="65">
        <v>-7082.76</v>
      </c>
      <c r="R4584" s="65">
        <v>-7316.3700000000008</v>
      </c>
      <c r="S4584" s="65">
        <v>-457.57000000000005</v>
      </c>
      <c r="T4584" s="65">
        <v>2815.875</v>
      </c>
      <c r="U4584" s="65">
        <v>11969.06</v>
      </c>
      <c r="V4584" s="65">
        <v>5907.0349999999999</v>
      </c>
    </row>
    <row r="4585" spans="1:22" x14ac:dyDescent="0.25">
      <c r="A4585">
        <v>4569</v>
      </c>
      <c r="B4585" s="65">
        <v>40.450000000000003</v>
      </c>
      <c r="C4585" s="65">
        <v>329.13</v>
      </c>
      <c r="D4585" s="65">
        <v>14.72</v>
      </c>
      <c r="E4585" s="65">
        <v>228.53</v>
      </c>
      <c r="F4585" s="65">
        <v>3208.15</v>
      </c>
      <c r="G4585" s="65">
        <v>2688.66</v>
      </c>
      <c r="H4585" s="65">
        <v>9978.14</v>
      </c>
      <c r="I4585" s="65">
        <v>3172.92</v>
      </c>
      <c r="J4585" s="65">
        <v>2606.1999999999998</v>
      </c>
      <c r="K4585" s="65">
        <v>3321.99</v>
      </c>
      <c r="L4585" s="65">
        <v>-309.40000000000003</v>
      </c>
      <c r="M4585" s="65">
        <v>-10395.300000000001</v>
      </c>
      <c r="N4585" s="65">
        <v>-16188.900000000001</v>
      </c>
      <c r="O4585" s="65">
        <v>-4379.8</v>
      </c>
      <c r="P4585" s="65">
        <v>3870.2000000000003</v>
      </c>
      <c r="Q4585" s="65">
        <v>-3470.7599999999998</v>
      </c>
      <c r="R4585" s="65">
        <v>-13434.055</v>
      </c>
      <c r="S4585" s="65">
        <v>96.94</v>
      </c>
      <c r="T4585" s="65">
        <v>-6422.415</v>
      </c>
      <c r="U4585" s="65">
        <v>-5522.82</v>
      </c>
      <c r="V4585" s="65">
        <v>-56156.31</v>
      </c>
    </row>
    <row r="4586" spans="1:22" x14ac:dyDescent="0.25">
      <c r="A4586">
        <v>4570</v>
      </c>
      <c r="B4586" s="65">
        <v>39.566400000000002</v>
      </c>
      <c r="C4586" s="65">
        <v>324.35390000000001</v>
      </c>
      <c r="D4586" s="65">
        <v>14.417899999999999</v>
      </c>
      <c r="E4586" s="65">
        <v>218.55760000000001</v>
      </c>
      <c r="F4586" s="65">
        <v>3164.1140999999998</v>
      </c>
      <c r="G4586" s="65">
        <v>2674.1077</v>
      </c>
      <c r="H4586" s="65">
        <v>10199.8706</v>
      </c>
      <c r="I4586" s="65">
        <v>3172.0518000000002</v>
      </c>
      <c r="J4586" s="65">
        <v>2592.4951999999998</v>
      </c>
      <c r="K4586" s="65">
        <v>3307.2302</v>
      </c>
      <c r="L4586" s="65">
        <v>5905.2</v>
      </c>
      <c r="M4586" s="65">
        <v>-3230.8500000000004</v>
      </c>
      <c r="N4586" s="65">
        <v>-4598.1000000000004</v>
      </c>
      <c r="O4586" s="65">
        <v>15564.8</v>
      </c>
      <c r="P4586" s="65">
        <v>14880.35</v>
      </c>
      <c r="Q4586" s="65">
        <v>-561.05999999999995</v>
      </c>
      <c r="R4586" s="65">
        <v>-24520.465</v>
      </c>
      <c r="S4586" s="65">
        <v>184.1</v>
      </c>
      <c r="T4586" s="65">
        <v>-4366.8</v>
      </c>
      <c r="U4586" s="65">
        <v>-2570.6800000000003</v>
      </c>
      <c r="V4586" s="65">
        <v>-3313.5050000000006</v>
      </c>
    </row>
    <row r="4587" spans="1:22" x14ac:dyDescent="0.25">
      <c r="A4587">
        <v>4571</v>
      </c>
      <c r="B4587" s="65">
        <v>42.42</v>
      </c>
      <c r="C4587" s="65">
        <v>320.60000000000002</v>
      </c>
      <c r="D4587" s="65">
        <v>14.11</v>
      </c>
      <c r="E4587" s="65">
        <v>225.71</v>
      </c>
      <c r="F4587" s="65">
        <v>2981.94</v>
      </c>
      <c r="G4587" s="65">
        <v>2701.33</v>
      </c>
      <c r="H4587" s="65">
        <v>9887.89</v>
      </c>
      <c r="I4587" s="65">
        <v>3146.05</v>
      </c>
      <c r="J4587" s="65">
        <v>2551.5100000000002</v>
      </c>
      <c r="K4587" s="65">
        <v>3299.49</v>
      </c>
      <c r="L4587" s="65">
        <v>-14093.1</v>
      </c>
      <c r="M4587" s="65">
        <v>2402.5499999999997</v>
      </c>
      <c r="N4587" s="65">
        <v>7417.8</v>
      </c>
      <c r="O4587" s="65">
        <v>1253.4000000000001</v>
      </c>
      <c r="P4587" s="65">
        <v>60424.35</v>
      </c>
      <c r="Q4587" s="65">
        <v>-6005.32</v>
      </c>
      <c r="R4587" s="65">
        <v>-8921.27</v>
      </c>
      <c r="S4587" s="65">
        <v>2784.54</v>
      </c>
      <c r="T4587" s="65">
        <v>1780.905</v>
      </c>
      <c r="U4587" s="65">
        <v>-1023.02</v>
      </c>
      <c r="V4587" s="65">
        <v>46020.835000000006</v>
      </c>
    </row>
    <row r="4588" spans="1:22" x14ac:dyDescent="0.25">
      <c r="A4588">
        <v>4572</v>
      </c>
      <c r="B4588" s="65">
        <v>42.098599999999998</v>
      </c>
      <c r="C4588" s="65">
        <v>322.3372</v>
      </c>
      <c r="D4588" s="65">
        <v>14.268599999999999</v>
      </c>
      <c r="E4588" s="65">
        <v>220.26499999999999</v>
      </c>
      <c r="F4588" s="65">
        <v>3088.7449000000001</v>
      </c>
      <c r="G4588" s="65">
        <v>2677.8651</v>
      </c>
      <c r="H4588" s="65">
        <v>9647.2800999999999</v>
      </c>
      <c r="I4588" s="65">
        <v>3127.1408000000001</v>
      </c>
      <c r="J4588" s="65">
        <v>2560.6860000000001</v>
      </c>
      <c r="K4588" s="65">
        <v>3347.6179000000002</v>
      </c>
      <c r="L4588" s="65">
        <v>-11820.2</v>
      </c>
      <c r="M4588" s="65">
        <v>-205.79999999999998</v>
      </c>
      <c r="N4588" s="65">
        <v>1224.5999999999999</v>
      </c>
      <c r="O4588" s="65">
        <v>12150</v>
      </c>
      <c r="P4588" s="65">
        <v>33722.65</v>
      </c>
      <c r="Q4588" s="65">
        <v>-1312.5400000000002</v>
      </c>
      <c r="R4588" s="65">
        <v>3109.06</v>
      </c>
      <c r="S4588" s="65">
        <v>4675.2</v>
      </c>
      <c r="T4588" s="65">
        <v>404.58</v>
      </c>
      <c r="U4588" s="65">
        <v>-10648.220000000001</v>
      </c>
      <c r="V4588" s="65">
        <v>31299.329999999994</v>
      </c>
    </row>
    <row r="4589" spans="1:22" x14ac:dyDescent="0.25">
      <c r="A4589">
        <v>4573</v>
      </c>
      <c r="B4589" s="65">
        <v>39.92</v>
      </c>
      <c r="C4589" s="65">
        <v>320.08999999999997</v>
      </c>
      <c r="D4589" s="65">
        <v>13.92</v>
      </c>
      <c r="E4589" s="65">
        <v>217.7</v>
      </c>
      <c r="F4589" s="65">
        <v>3451.78</v>
      </c>
      <c r="G4589" s="65">
        <v>2630.92</v>
      </c>
      <c r="H4589" s="65">
        <v>9350.35</v>
      </c>
      <c r="I4589" s="65">
        <v>3105.34</v>
      </c>
      <c r="J4589" s="65">
        <v>2542.75</v>
      </c>
      <c r="K4589" s="65">
        <v>3269.42</v>
      </c>
      <c r="L4589" s="65">
        <v>3427.2</v>
      </c>
      <c r="M4589" s="65">
        <v>3163.3500000000004</v>
      </c>
      <c r="N4589" s="65">
        <v>14976</v>
      </c>
      <c r="O4589" s="65">
        <v>17276</v>
      </c>
      <c r="P4589" s="65">
        <v>-57036.05</v>
      </c>
      <c r="Q4589" s="65">
        <v>8075.6200000000008</v>
      </c>
      <c r="R4589" s="65">
        <v>17955.435000000001</v>
      </c>
      <c r="S4589" s="65">
        <v>6855.48</v>
      </c>
      <c r="T4589" s="65">
        <v>3095.625</v>
      </c>
      <c r="U4589" s="65">
        <v>4991.0200000000004</v>
      </c>
      <c r="V4589" s="65">
        <v>22779.680000000004</v>
      </c>
    </row>
    <row r="4590" spans="1:22" x14ac:dyDescent="0.25">
      <c r="A4590">
        <v>4574</v>
      </c>
      <c r="B4590" s="65">
        <v>40.508099999999999</v>
      </c>
      <c r="C4590" s="65">
        <v>326.21499999999997</v>
      </c>
      <c r="D4590" s="65">
        <v>14.4992</v>
      </c>
      <c r="E4590" s="65">
        <v>223.66139999999999</v>
      </c>
      <c r="F4590" s="65">
        <v>3279.4944999999998</v>
      </c>
      <c r="G4590" s="65">
        <v>2737.9603999999999</v>
      </c>
      <c r="H4590" s="65">
        <v>9725.5566999999992</v>
      </c>
      <c r="I4590" s="65">
        <v>3130.3227999999999</v>
      </c>
      <c r="J4590" s="65">
        <v>2623.8013000000001</v>
      </c>
      <c r="K4590" s="65">
        <v>3326.7323999999999</v>
      </c>
      <c r="L4590" s="65">
        <v>-686.7</v>
      </c>
      <c r="M4590" s="65">
        <v>-6022.4999999999991</v>
      </c>
      <c r="N4590" s="65">
        <v>-7768.7999999999993</v>
      </c>
      <c r="O4590" s="65">
        <v>5357.2</v>
      </c>
      <c r="P4590" s="65">
        <v>-13964.75</v>
      </c>
      <c r="Q4590" s="65">
        <v>-13331.6</v>
      </c>
      <c r="R4590" s="65">
        <v>-804.7700000000001</v>
      </c>
      <c r="S4590" s="65">
        <v>4357</v>
      </c>
      <c r="T4590" s="65">
        <v>-9062.7150000000001</v>
      </c>
      <c r="U4590" s="65">
        <v>-6471.1200000000008</v>
      </c>
      <c r="V4590" s="65">
        <v>-48398.754999999997</v>
      </c>
    </row>
    <row r="4591" spans="1:22" x14ac:dyDescent="0.25">
      <c r="A4591">
        <v>4575</v>
      </c>
      <c r="B4591" s="65">
        <v>40.58</v>
      </c>
      <c r="C4591" s="65">
        <v>323.64</v>
      </c>
      <c r="D4591" s="65">
        <v>13.99</v>
      </c>
      <c r="E4591" s="65">
        <v>212.09</v>
      </c>
      <c r="F4591" s="65">
        <v>3381.89</v>
      </c>
      <c r="G4591" s="65">
        <v>2638.69</v>
      </c>
      <c r="H4591" s="65">
        <v>9900.1299999999992</v>
      </c>
      <c r="I4591" s="65">
        <v>3172.65</v>
      </c>
      <c r="J4591" s="65">
        <v>2560.27</v>
      </c>
      <c r="K4591" s="65">
        <v>3311.29</v>
      </c>
      <c r="L4591" s="65">
        <v>-1161.3</v>
      </c>
      <c r="M4591" s="65">
        <v>-2154</v>
      </c>
      <c r="N4591" s="65">
        <v>12062.7</v>
      </c>
      <c r="O4591" s="65">
        <v>28496.600000000002</v>
      </c>
      <c r="P4591" s="65">
        <v>-39564.425000000003</v>
      </c>
      <c r="Q4591" s="65">
        <v>6523.12</v>
      </c>
      <c r="R4591" s="65">
        <v>-9533.52</v>
      </c>
      <c r="S4591" s="65">
        <v>124.27999999999999</v>
      </c>
      <c r="T4591" s="65">
        <v>466.27499999999998</v>
      </c>
      <c r="U4591" s="65">
        <v>-3383.1800000000003</v>
      </c>
      <c r="V4591" s="65">
        <v>-8123.4500000000044</v>
      </c>
    </row>
    <row r="4592" spans="1:22" x14ac:dyDescent="0.25">
      <c r="A4592">
        <v>4576</v>
      </c>
      <c r="B4592" s="65">
        <v>38.751199999999997</v>
      </c>
      <c r="C4592" s="65">
        <v>323.96370000000002</v>
      </c>
      <c r="D4592" s="65">
        <v>14.680099999999999</v>
      </c>
      <c r="E4592" s="65">
        <v>225.19499999999999</v>
      </c>
      <c r="F4592" s="65">
        <v>2996.0677999999998</v>
      </c>
      <c r="G4592" s="65">
        <v>2728.3701999999998</v>
      </c>
      <c r="H4592" s="65">
        <v>10220.903899999999</v>
      </c>
      <c r="I4592" s="65">
        <v>3197.114</v>
      </c>
      <c r="J4592" s="65">
        <v>2558.6738999999998</v>
      </c>
      <c r="K4592" s="65">
        <v>3328.0897</v>
      </c>
      <c r="L4592" s="65">
        <v>11611.6</v>
      </c>
      <c r="M4592" s="65">
        <v>-2645.55</v>
      </c>
      <c r="N4592" s="65">
        <v>-14823.9</v>
      </c>
      <c r="O4592" s="65">
        <v>2290</v>
      </c>
      <c r="P4592" s="65">
        <v>56891.925000000003</v>
      </c>
      <c r="Q4592" s="65">
        <v>-11413.56</v>
      </c>
      <c r="R4592" s="65">
        <v>-25572.13</v>
      </c>
      <c r="S4592" s="65">
        <v>-2322.12</v>
      </c>
      <c r="T4592" s="65">
        <v>706.39499999999998</v>
      </c>
      <c r="U4592" s="65">
        <v>-6742.58</v>
      </c>
      <c r="V4592" s="65">
        <v>7980.0800000000072</v>
      </c>
    </row>
    <row r="4593" spans="1:22" x14ac:dyDescent="0.25">
      <c r="A4593">
        <v>4577</v>
      </c>
      <c r="B4593" s="65">
        <v>39.72</v>
      </c>
      <c r="C4593" s="65">
        <v>331.35</v>
      </c>
      <c r="D4593" s="65">
        <v>14.53</v>
      </c>
      <c r="E4593" s="65">
        <v>225.08</v>
      </c>
      <c r="F4593" s="65">
        <v>3303.9</v>
      </c>
      <c r="G4593" s="65">
        <v>2684.36</v>
      </c>
      <c r="H4593" s="65">
        <v>9733.2800000000007</v>
      </c>
      <c r="I4593" s="65">
        <v>3246.69</v>
      </c>
      <c r="J4593" s="65">
        <v>2623.01</v>
      </c>
      <c r="K4593" s="65">
        <v>3299.83</v>
      </c>
      <c r="L4593" s="65">
        <v>4851.7000000000007</v>
      </c>
      <c r="M4593" s="65">
        <v>-13720.949999999999</v>
      </c>
      <c r="N4593" s="65">
        <v>-8895.9</v>
      </c>
      <c r="O4593" s="65">
        <v>2520.1999999999998</v>
      </c>
      <c r="P4593" s="65">
        <v>-20065.850000000002</v>
      </c>
      <c r="Q4593" s="65">
        <v>-2612.1200000000003</v>
      </c>
      <c r="R4593" s="65">
        <v>-1191.0899999999999</v>
      </c>
      <c r="S4593" s="65">
        <v>-7279.3499999999995</v>
      </c>
      <c r="T4593" s="65">
        <v>-8944.11</v>
      </c>
      <c r="U4593" s="65">
        <v>-1090.9000000000001</v>
      </c>
      <c r="V4593" s="65">
        <v>-56428.37</v>
      </c>
    </row>
    <row r="4594" spans="1:22" x14ac:dyDescent="0.25">
      <c r="A4594">
        <v>4578</v>
      </c>
      <c r="B4594" s="65">
        <v>41.404200000000003</v>
      </c>
      <c r="C4594" s="65">
        <v>318.6977</v>
      </c>
      <c r="D4594" s="65">
        <v>14.7112</v>
      </c>
      <c r="E4594" s="65">
        <v>223.09460000000001</v>
      </c>
      <c r="F4594" s="65">
        <v>3207.7696999999998</v>
      </c>
      <c r="G4594" s="65">
        <v>2627.5938000000001</v>
      </c>
      <c r="H4594" s="65">
        <v>9616.0270999999993</v>
      </c>
      <c r="I4594" s="65">
        <v>3084.4695000000002</v>
      </c>
      <c r="J4594" s="65">
        <v>2467.8243000000002</v>
      </c>
      <c r="K4594" s="65">
        <v>3293.9382000000001</v>
      </c>
      <c r="L4594" s="65">
        <v>-6959.4</v>
      </c>
      <c r="M4594" s="65">
        <v>5253.45</v>
      </c>
      <c r="N4594" s="65">
        <v>-16036.800000000001</v>
      </c>
      <c r="O4594" s="65">
        <v>6490.8</v>
      </c>
      <c r="P4594" s="65">
        <v>3966.45</v>
      </c>
      <c r="Q4594" s="65">
        <v>8741.7199999999993</v>
      </c>
      <c r="R4594" s="65">
        <v>4671.71</v>
      </c>
      <c r="S4594" s="65">
        <v>8942.33</v>
      </c>
      <c r="T4594" s="65">
        <v>14333.834999999999</v>
      </c>
      <c r="U4594" s="65">
        <v>87.72</v>
      </c>
      <c r="V4594" s="65">
        <v>29491.814999999999</v>
      </c>
    </row>
    <row r="4595" spans="1:22" x14ac:dyDescent="0.25">
      <c r="A4595">
        <v>4579</v>
      </c>
      <c r="B4595" s="65">
        <v>40.229999999999997</v>
      </c>
      <c r="C4595" s="65">
        <v>313.02</v>
      </c>
      <c r="D4595" s="65">
        <v>14.23</v>
      </c>
      <c r="E4595" s="65">
        <v>224.96</v>
      </c>
      <c r="F4595" s="65">
        <v>3259.29</v>
      </c>
      <c r="G4595" s="65">
        <v>2690.14</v>
      </c>
      <c r="H4595" s="65">
        <v>10029.66</v>
      </c>
      <c r="I4595" s="65">
        <v>3204.42</v>
      </c>
      <c r="J4595" s="65">
        <v>2506.1799999999998</v>
      </c>
      <c r="K4595" s="65">
        <v>3281.11</v>
      </c>
      <c r="L4595" s="65">
        <v>1255.8</v>
      </c>
      <c r="M4595" s="65">
        <v>13765.050000000001</v>
      </c>
      <c r="N4595" s="65">
        <v>2893.8</v>
      </c>
      <c r="O4595" s="65">
        <v>2766.7999999999997</v>
      </c>
      <c r="P4595" s="65">
        <v>-8913.3250000000007</v>
      </c>
      <c r="Q4595" s="65">
        <v>-3768.3199999999997</v>
      </c>
      <c r="R4595" s="65">
        <v>-16010.055</v>
      </c>
      <c r="S4595" s="65">
        <v>-3052.41</v>
      </c>
      <c r="T4595" s="65">
        <v>8579.9700000000012</v>
      </c>
      <c r="U4595" s="65">
        <v>2652.54</v>
      </c>
      <c r="V4595" s="65">
        <v>169.85000000000127</v>
      </c>
    </row>
    <row r="4596" spans="1:22" x14ac:dyDescent="0.25">
      <c r="A4596">
        <v>4580</v>
      </c>
      <c r="B4596" s="65">
        <v>40.325099999999999</v>
      </c>
      <c r="C4596" s="65">
        <v>324.92200000000003</v>
      </c>
      <c r="D4596" s="65">
        <v>14.351699999999999</v>
      </c>
      <c r="E4596" s="65">
        <v>230.60149999999999</v>
      </c>
      <c r="F4596" s="65">
        <v>3286.8921999999998</v>
      </c>
      <c r="G4596" s="65">
        <v>2747.7568000000001</v>
      </c>
      <c r="H4596" s="65">
        <v>9793.8551000000007</v>
      </c>
      <c r="I4596" s="65">
        <v>3225.2217000000001</v>
      </c>
      <c r="J4596" s="65">
        <v>2512.4576000000002</v>
      </c>
      <c r="K4596" s="65">
        <v>3326.4025999999999</v>
      </c>
      <c r="L4596" s="65">
        <v>594.30000000000007</v>
      </c>
      <c r="M4596" s="65">
        <v>-4083</v>
      </c>
      <c r="N4596" s="65">
        <v>-2016.3000000000002</v>
      </c>
      <c r="O4596" s="65">
        <v>-8523</v>
      </c>
      <c r="P4596" s="65">
        <v>-15814.175000000001</v>
      </c>
      <c r="Q4596" s="65">
        <v>-15290.880000000001</v>
      </c>
      <c r="R4596" s="65">
        <v>-4219.6899999999996</v>
      </c>
      <c r="S4596" s="65">
        <v>-5132.8899999999994</v>
      </c>
      <c r="T4596" s="65">
        <v>7638.84</v>
      </c>
      <c r="U4596" s="65">
        <v>-6405.1599999999989</v>
      </c>
      <c r="V4596" s="65">
        <v>-53251.955000000009</v>
      </c>
    </row>
    <row r="4597" spans="1:22" x14ac:dyDescent="0.25">
      <c r="A4597">
        <v>4581</v>
      </c>
      <c r="B4597" s="65">
        <v>42.19</v>
      </c>
      <c r="C4597" s="65">
        <v>327.38</v>
      </c>
      <c r="D4597" s="65">
        <v>14.79</v>
      </c>
      <c r="E4597" s="65">
        <v>236.03</v>
      </c>
      <c r="F4597" s="65">
        <v>3163.65</v>
      </c>
      <c r="G4597" s="65">
        <v>2615.17</v>
      </c>
      <c r="H4597" s="65">
        <v>9741.15</v>
      </c>
      <c r="I4597" s="65">
        <v>3133.01</v>
      </c>
      <c r="J4597" s="65">
        <v>2560.8200000000002</v>
      </c>
      <c r="K4597" s="65">
        <v>3278.64</v>
      </c>
      <c r="L4597" s="65">
        <v>-12471.2</v>
      </c>
      <c r="M4597" s="65">
        <v>-7762.5</v>
      </c>
      <c r="N4597" s="65">
        <v>-19168.5</v>
      </c>
      <c r="O4597" s="65">
        <v>-19374.8</v>
      </c>
      <c r="P4597" s="65">
        <v>14996.650000000001</v>
      </c>
      <c r="Q4597" s="65">
        <v>11226.66</v>
      </c>
      <c r="R4597" s="65">
        <v>-1584.5450000000001</v>
      </c>
      <c r="S4597" s="65">
        <v>4088.22</v>
      </c>
      <c r="T4597" s="65">
        <v>383.79</v>
      </c>
      <c r="U4597" s="65">
        <v>3147.8</v>
      </c>
      <c r="V4597" s="65">
        <v>-26518.424999999999</v>
      </c>
    </row>
    <row r="4598" spans="1:22" x14ac:dyDescent="0.25">
      <c r="A4598">
        <v>4582</v>
      </c>
      <c r="B4598" s="65">
        <v>38.547800000000002</v>
      </c>
      <c r="C4598" s="65">
        <v>330.21039999999999</v>
      </c>
      <c r="D4598" s="65">
        <v>14.2402</v>
      </c>
      <c r="E4598" s="65">
        <v>220.93350000000001</v>
      </c>
      <c r="F4598" s="65">
        <v>3042.6556</v>
      </c>
      <c r="G4598" s="65">
        <v>2645.2233000000001</v>
      </c>
      <c r="H4598" s="65">
        <v>9715.9907999999996</v>
      </c>
      <c r="I4598" s="65">
        <v>3147.9573999999998</v>
      </c>
      <c r="J4598" s="65">
        <v>2560.1057999999998</v>
      </c>
      <c r="K4598" s="65">
        <v>3241.0389</v>
      </c>
      <c r="L4598" s="65">
        <v>13035.4</v>
      </c>
      <c r="M4598" s="65">
        <v>-12015.6</v>
      </c>
      <c r="N4598" s="65">
        <v>2332.1999999999998</v>
      </c>
      <c r="O4598" s="65">
        <v>10813</v>
      </c>
      <c r="P4598" s="65">
        <v>45244.974999999999</v>
      </c>
      <c r="Q4598" s="65">
        <v>5215.82</v>
      </c>
      <c r="R4598" s="65">
        <v>-326.47499999999997</v>
      </c>
      <c r="S4598" s="65">
        <v>2593.54</v>
      </c>
      <c r="T4598" s="65">
        <v>491.61</v>
      </c>
      <c r="U4598" s="65">
        <v>10667.58</v>
      </c>
      <c r="V4598" s="65">
        <v>78052.05</v>
      </c>
    </row>
    <row r="4599" spans="1:22" x14ac:dyDescent="0.25">
      <c r="A4599">
        <v>4583</v>
      </c>
      <c r="B4599" s="65">
        <v>40.01</v>
      </c>
      <c r="C4599" s="65">
        <v>325.81</v>
      </c>
      <c r="D4599" s="65">
        <v>14.45</v>
      </c>
      <c r="E4599" s="65">
        <v>229.91</v>
      </c>
      <c r="F4599" s="65">
        <v>3295.61</v>
      </c>
      <c r="G4599" s="65">
        <v>2704.13</v>
      </c>
      <c r="H4599" s="65">
        <v>9190.0300000000007</v>
      </c>
      <c r="I4599" s="65">
        <v>3133.09</v>
      </c>
      <c r="J4599" s="65">
        <v>2529.38</v>
      </c>
      <c r="K4599" s="65">
        <v>3306.48</v>
      </c>
      <c r="L4599" s="65">
        <v>2828</v>
      </c>
      <c r="M4599" s="65">
        <v>-5407.95</v>
      </c>
      <c r="N4599" s="65">
        <v>-5764.2</v>
      </c>
      <c r="O4599" s="65">
        <v>-7146</v>
      </c>
      <c r="P4599" s="65">
        <v>-17993.774999999998</v>
      </c>
      <c r="Q4599" s="65">
        <v>-6565.1399999999994</v>
      </c>
      <c r="R4599" s="65">
        <v>25971.544999999998</v>
      </c>
      <c r="S4599" s="65">
        <v>4079.88</v>
      </c>
      <c r="T4599" s="65">
        <v>5100.4799999999996</v>
      </c>
      <c r="U4599" s="65">
        <v>-2421.38</v>
      </c>
      <c r="V4599" s="65">
        <v>-7318.5399999999963</v>
      </c>
    </row>
    <row r="4600" spans="1:22" x14ac:dyDescent="0.25">
      <c r="A4600">
        <v>4584</v>
      </c>
      <c r="B4600" s="65">
        <v>40.387500000000003</v>
      </c>
      <c r="C4600" s="65">
        <v>321.81479999999999</v>
      </c>
      <c r="D4600" s="65">
        <v>14.251899999999999</v>
      </c>
      <c r="E4600" s="65">
        <v>222.5728</v>
      </c>
      <c r="F4600" s="65">
        <v>3258.9189999999999</v>
      </c>
      <c r="G4600" s="65">
        <v>2663.1205</v>
      </c>
      <c r="H4600" s="65">
        <v>9327.8922999999995</v>
      </c>
      <c r="I4600" s="65">
        <v>3205.0978</v>
      </c>
      <c r="J4600" s="65">
        <v>2589.1275000000001</v>
      </c>
      <c r="K4600" s="65">
        <v>3265.3670000000002</v>
      </c>
      <c r="L4600" s="65">
        <v>157.5</v>
      </c>
      <c r="M4600" s="65">
        <v>577.79999999999995</v>
      </c>
      <c r="N4600" s="65">
        <v>1875.8999999999999</v>
      </c>
      <c r="O4600" s="65">
        <v>7534.4</v>
      </c>
      <c r="P4600" s="65">
        <v>-8820.875</v>
      </c>
      <c r="Q4600" s="65">
        <v>1636.38</v>
      </c>
      <c r="R4600" s="65">
        <v>19078.45</v>
      </c>
      <c r="S4600" s="65">
        <v>-3120.5</v>
      </c>
      <c r="T4600" s="65">
        <v>-3861.645</v>
      </c>
      <c r="U4600" s="65">
        <v>5801.96</v>
      </c>
      <c r="V4600" s="65">
        <v>20859.37</v>
      </c>
    </row>
    <row r="4601" spans="1:22" x14ac:dyDescent="0.25">
      <c r="A4601">
        <v>4585</v>
      </c>
      <c r="B4601" s="65">
        <v>38.86</v>
      </c>
      <c r="C4601" s="65">
        <v>321.64</v>
      </c>
      <c r="D4601" s="65">
        <v>13.92</v>
      </c>
      <c r="E4601" s="65">
        <v>232.56</v>
      </c>
      <c r="F4601" s="65">
        <v>3085.87</v>
      </c>
      <c r="G4601" s="65">
        <v>2740.52</v>
      </c>
      <c r="H4601" s="65">
        <v>9941.69</v>
      </c>
      <c r="I4601" s="65">
        <v>3202.18</v>
      </c>
      <c r="J4601" s="65">
        <v>2588.8200000000002</v>
      </c>
      <c r="K4601" s="65">
        <v>3278.93</v>
      </c>
      <c r="L4601" s="65">
        <v>10851.4</v>
      </c>
      <c r="M4601" s="65">
        <v>838.65000000000009</v>
      </c>
      <c r="N4601" s="65">
        <v>14777.1</v>
      </c>
      <c r="O4601" s="65">
        <v>-12432.4</v>
      </c>
      <c r="P4601" s="65">
        <v>34441.875</v>
      </c>
      <c r="Q4601" s="65">
        <v>-13843.24</v>
      </c>
      <c r="R4601" s="65">
        <v>-11611.485000000001</v>
      </c>
      <c r="S4601" s="65">
        <v>-2828.35</v>
      </c>
      <c r="T4601" s="65">
        <v>-3816.18</v>
      </c>
      <c r="U4601" s="65">
        <v>3089.42</v>
      </c>
      <c r="V4601" s="65">
        <v>19466.79</v>
      </c>
    </row>
    <row r="4602" spans="1:22" x14ac:dyDescent="0.25">
      <c r="A4602">
        <v>4586</v>
      </c>
      <c r="B4602" s="65">
        <v>40.935600000000001</v>
      </c>
      <c r="C4602" s="65">
        <v>325.74900000000002</v>
      </c>
      <c r="D4602" s="65">
        <v>14.2087</v>
      </c>
      <c r="E4602" s="65">
        <v>223.4545</v>
      </c>
      <c r="F4602" s="65">
        <v>3225.8921999999998</v>
      </c>
      <c r="G4602" s="65">
        <v>2731.7649999999999</v>
      </c>
      <c r="H4602" s="65">
        <v>9693.2047000000002</v>
      </c>
      <c r="I4602" s="65">
        <v>3198.4252999999999</v>
      </c>
      <c r="J4602" s="65">
        <v>2536.9917999999998</v>
      </c>
      <c r="K4602" s="65">
        <v>3301.8714</v>
      </c>
      <c r="L4602" s="65">
        <v>-3679.2</v>
      </c>
      <c r="M4602" s="65">
        <v>-5323.5</v>
      </c>
      <c r="N4602" s="65">
        <v>3560.7000000000003</v>
      </c>
      <c r="O4602" s="65">
        <v>5771</v>
      </c>
      <c r="P4602" s="65">
        <v>-564.17499999999995</v>
      </c>
      <c r="Q4602" s="65">
        <v>-12092.52</v>
      </c>
      <c r="R4602" s="65">
        <v>812.82999999999993</v>
      </c>
      <c r="S4602" s="65">
        <v>-2453.25</v>
      </c>
      <c r="T4602" s="65">
        <v>3958.71</v>
      </c>
      <c r="U4602" s="65">
        <v>-1498.92</v>
      </c>
      <c r="V4602" s="65">
        <v>-11508.324999999999</v>
      </c>
    </row>
    <row r="4603" spans="1:22" x14ac:dyDescent="0.25">
      <c r="A4603">
        <v>4587</v>
      </c>
      <c r="B4603" s="65">
        <v>40.85</v>
      </c>
      <c r="C4603" s="65">
        <v>328.51</v>
      </c>
      <c r="D4603" s="65">
        <v>14.35</v>
      </c>
      <c r="E4603" s="65">
        <v>226.96</v>
      </c>
      <c r="F4603" s="65">
        <v>3039.68</v>
      </c>
      <c r="G4603" s="65">
        <v>2654.12</v>
      </c>
      <c r="H4603" s="65">
        <v>9904.6200000000008</v>
      </c>
      <c r="I4603" s="65">
        <v>3123.33</v>
      </c>
      <c r="J4603" s="65">
        <v>2546.7199999999998</v>
      </c>
      <c r="K4603" s="65">
        <v>3236.67</v>
      </c>
      <c r="L4603" s="65">
        <v>-3065.3</v>
      </c>
      <c r="M4603" s="65">
        <v>-9471.15</v>
      </c>
      <c r="N4603" s="65">
        <v>-1786.2</v>
      </c>
      <c r="O4603" s="65">
        <v>-1245.6000000000001</v>
      </c>
      <c r="P4603" s="65">
        <v>45987.675000000003</v>
      </c>
      <c r="Q4603" s="65">
        <v>3436.8</v>
      </c>
      <c r="R4603" s="65">
        <v>-9758.0949999999993</v>
      </c>
      <c r="S4603" s="65">
        <v>5056.62</v>
      </c>
      <c r="T4603" s="65">
        <v>2500.17</v>
      </c>
      <c r="U4603" s="65">
        <v>11541.38</v>
      </c>
      <c r="V4603" s="65">
        <v>43196.3</v>
      </c>
    </row>
    <row r="4604" spans="1:22" x14ac:dyDescent="0.25">
      <c r="A4604">
        <v>4588</v>
      </c>
      <c r="B4604" s="65">
        <v>40.095700000000001</v>
      </c>
      <c r="C4604" s="65">
        <v>309.22899999999998</v>
      </c>
      <c r="D4604" s="65">
        <v>14.2051</v>
      </c>
      <c r="E4604" s="65">
        <v>229.9462</v>
      </c>
      <c r="F4604" s="65">
        <v>3191.5382</v>
      </c>
      <c r="G4604" s="65">
        <v>2668.2804000000001</v>
      </c>
      <c r="H4604" s="65">
        <v>9832.8168000000005</v>
      </c>
      <c r="I4604" s="65">
        <v>3225.3816999999999</v>
      </c>
      <c r="J4604" s="65">
        <v>2543.1632</v>
      </c>
      <c r="K4604" s="65">
        <v>3288.4198000000001</v>
      </c>
      <c r="L4604" s="65">
        <v>2200.1000000000004</v>
      </c>
      <c r="M4604" s="65">
        <v>19456.5</v>
      </c>
      <c r="N4604" s="65">
        <v>3701.1</v>
      </c>
      <c r="O4604" s="65">
        <v>-7212.4</v>
      </c>
      <c r="P4604" s="65">
        <v>8024.3249999999989</v>
      </c>
      <c r="Q4604" s="65">
        <v>604.4</v>
      </c>
      <c r="R4604" s="65">
        <v>-6167.7750000000005</v>
      </c>
      <c r="S4604" s="65">
        <v>-5148.8900000000003</v>
      </c>
      <c r="T4604" s="65">
        <v>3033</v>
      </c>
      <c r="U4604" s="65">
        <v>1191.3999999999999</v>
      </c>
      <c r="V4604" s="65">
        <v>19681.759999999995</v>
      </c>
    </row>
    <row r="4605" spans="1:22" x14ac:dyDescent="0.25">
      <c r="A4605">
        <v>4589</v>
      </c>
      <c r="B4605" s="65">
        <v>39.630000000000003</v>
      </c>
      <c r="C4605" s="65">
        <v>326.12</v>
      </c>
      <c r="D4605" s="65">
        <v>14.32</v>
      </c>
      <c r="E4605" s="65">
        <v>231.9</v>
      </c>
      <c r="F4605" s="65">
        <v>3352.22</v>
      </c>
      <c r="G4605" s="65">
        <v>2628.78</v>
      </c>
      <c r="H4605" s="65">
        <v>9692.34</v>
      </c>
      <c r="I4605" s="65">
        <v>3105.67</v>
      </c>
      <c r="J4605" s="65">
        <v>2614.5500000000002</v>
      </c>
      <c r="K4605" s="65">
        <v>3239.86</v>
      </c>
      <c r="L4605" s="65">
        <v>5467</v>
      </c>
      <c r="M4605" s="65">
        <v>-5878.5</v>
      </c>
      <c r="N4605" s="65">
        <v>-733.2</v>
      </c>
      <c r="O4605" s="65">
        <v>-11110.6</v>
      </c>
      <c r="P4605" s="65">
        <v>-32145.699999999997</v>
      </c>
      <c r="Q4605" s="65">
        <v>8504.7200000000012</v>
      </c>
      <c r="R4605" s="65">
        <v>856.18999999999994</v>
      </c>
      <c r="S4605" s="65">
        <v>6821.99</v>
      </c>
      <c r="T4605" s="65">
        <v>-7675.5149999999994</v>
      </c>
      <c r="U4605" s="65">
        <v>10903.86</v>
      </c>
      <c r="V4605" s="65">
        <v>-24989.754999999997</v>
      </c>
    </row>
    <row r="4606" spans="1:22" x14ac:dyDescent="0.25">
      <c r="A4606">
        <v>4590</v>
      </c>
      <c r="B4606" s="65">
        <v>40.102600000000002</v>
      </c>
      <c r="C4606" s="65">
        <v>333.30529999999999</v>
      </c>
      <c r="D4606" s="65">
        <v>14.287699999999999</v>
      </c>
      <c r="E4606" s="65">
        <v>230.26589999999999</v>
      </c>
      <c r="F4606" s="65">
        <v>2969.7015999999999</v>
      </c>
      <c r="G4606" s="65">
        <v>2674.7181999999998</v>
      </c>
      <c r="H4606" s="65">
        <v>9809.9545999999991</v>
      </c>
      <c r="I4606" s="65">
        <v>3172.7341999999999</v>
      </c>
      <c r="J4606" s="65">
        <v>2533.3420000000001</v>
      </c>
      <c r="K4606" s="65">
        <v>3311.6792</v>
      </c>
      <c r="L4606" s="65">
        <v>2151.8000000000002</v>
      </c>
      <c r="M4606" s="65">
        <v>-16657.95</v>
      </c>
      <c r="N4606" s="65">
        <v>479.7</v>
      </c>
      <c r="O4606" s="65">
        <v>-7851.8</v>
      </c>
      <c r="P4606" s="65">
        <v>63483.474999999999</v>
      </c>
      <c r="Q4606" s="65">
        <v>-683.16</v>
      </c>
      <c r="R4606" s="65">
        <v>-5024.665</v>
      </c>
      <c r="S4606" s="65">
        <v>115.86000000000001</v>
      </c>
      <c r="T4606" s="65">
        <v>4506.18</v>
      </c>
      <c r="U4606" s="65">
        <v>-3460.4799999999996</v>
      </c>
      <c r="V4606" s="65">
        <v>37058.959999999992</v>
      </c>
    </row>
    <row r="4607" spans="1:22" x14ac:dyDescent="0.25">
      <c r="A4607">
        <v>4591</v>
      </c>
      <c r="B4607" s="65">
        <v>39.72</v>
      </c>
      <c r="C4607" s="65">
        <v>313.62</v>
      </c>
      <c r="D4607" s="65">
        <v>14.35</v>
      </c>
      <c r="E4607" s="65">
        <v>226.09</v>
      </c>
      <c r="F4607" s="65">
        <v>3222.62</v>
      </c>
      <c r="G4607" s="65">
        <v>2635.52</v>
      </c>
      <c r="H4607" s="65">
        <v>9974.2099999999991</v>
      </c>
      <c r="I4607" s="65">
        <v>3128.32</v>
      </c>
      <c r="J4607" s="65">
        <v>2574.2399999999998</v>
      </c>
      <c r="K4607" s="65">
        <v>3325.07</v>
      </c>
      <c r="L4607" s="65">
        <v>4845.4000000000005</v>
      </c>
      <c r="M4607" s="65">
        <v>12872.849999999999</v>
      </c>
      <c r="N4607" s="65">
        <v>-1809.6</v>
      </c>
      <c r="O4607" s="65">
        <v>491.59999999999997</v>
      </c>
      <c r="P4607" s="65">
        <v>253.55</v>
      </c>
      <c r="Q4607" s="65">
        <v>7157.24</v>
      </c>
      <c r="R4607" s="65">
        <v>-13237.355</v>
      </c>
      <c r="S4607" s="65">
        <v>4557.17</v>
      </c>
      <c r="T4607" s="65">
        <v>-1627.8150000000001</v>
      </c>
      <c r="U4607" s="65">
        <v>-6139.22</v>
      </c>
      <c r="V4607" s="65">
        <v>7363.8200000000006</v>
      </c>
    </row>
    <row r="4608" spans="1:22" x14ac:dyDescent="0.25">
      <c r="A4608">
        <v>4592</v>
      </c>
      <c r="B4608" s="65">
        <v>39.400100000000002</v>
      </c>
      <c r="C4608" s="65">
        <v>320.791</v>
      </c>
      <c r="D4608" s="65">
        <v>14.5915</v>
      </c>
      <c r="E4608" s="65">
        <v>238.88659999999999</v>
      </c>
      <c r="F4608" s="65">
        <v>3297.4758000000002</v>
      </c>
      <c r="G4608" s="65">
        <v>2631.297</v>
      </c>
      <c r="H4608" s="65">
        <v>9676.6664999999994</v>
      </c>
      <c r="I4608" s="65">
        <v>3160.2229000000002</v>
      </c>
      <c r="J4608" s="65">
        <v>2549.5542999999998</v>
      </c>
      <c r="K4608" s="65">
        <v>3329.2123999999999</v>
      </c>
      <c r="L4608" s="65">
        <v>7069.3</v>
      </c>
      <c r="M4608" s="65">
        <v>2113.5</v>
      </c>
      <c r="N4608" s="65">
        <v>-11368.5</v>
      </c>
      <c r="O4608" s="65">
        <v>-25093.200000000001</v>
      </c>
      <c r="P4608" s="65">
        <v>-18460.075000000001</v>
      </c>
      <c r="Q4608" s="65">
        <v>8001.08</v>
      </c>
      <c r="R4608" s="65">
        <v>1639.74</v>
      </c>
      <c r="S4608" s="65">
        <v>1366.99</v>
      </c>
      <c r="T4608" s="65">
        <v>2074.335</v>
      </c>
      <c r="U4608" s="65">
        <v>-6967.12</v>
      </c>
      <c r="V4608" s="65">
        <v>-39623.950000000012</v>
      </c>
    </row>
    <row r="4609" spans="1:22" x14ac:dyDescent="0.25">
      <c r="A4609">
        <v>4593</v>
      </c>
      <c r="B4609" s="65">
        <v>41.59</v>
      </c>
      <c r="C4609" s="65">
        <v>321.81</v>
      </c>
      <c r="D4609" s="65">
        <v>14.63</v>
      </c>
      <c r="E4609" s="65">
        <v>225.55</v>
      </c>
      <c r="F4609" s="65">
        <v>3192.61</v>
      </c>
      <c r="G4609" s="65">
        <v>2612.3200000000002</v>
      </c>
      <c r="H4609" s="65">
        <v>9807.7099999999991</v>
      </c>
      <c r="I4609" s="65">
        <v>3102.63</v>
      </c>
      <c r="J4609" s="65">
        <v>2638.55</v>
      </c>
      <c r="K4609" s="65">
        <v>3300.56</v>
      </c>
      <c r="L4609" s="65">
        <v>-8292.2000000000007</v>
      </c>
      <c r="M4609" s="65">
        <v>591.44999999999993</v>
      </c>
      <c r="N4609" s="65">
        <v>-12749.1</v>
      </c>
      <c r="O4609" s="65">
        <v>1579.8000000000002</v>
      </c>
      <c r="P4609" s="65">
        <v>7757.625</v>
      </c>
      <c r="Q4609" s="65">
        <v>11797.24</v>
      </c>
      <c r="R4609" s="65">
        <v>-4912.3550000000005</v>
      </c>
      <c r="S4609" s="65">
        <v>7126.77</v>
      </c>
      <c r="T4609" s="65">
        <v>-11274.345000000001</v>
      </c>
      <c r="U4609" s="65">
        <v>-1237.48</v>
      </c>
      <c r="V4609" s="65">
        <v>-9612.5950000000048</v>
      </c>
    </row>
    <row r="4610" spans="1:22" x14ac:dyDescent="0.25">
      <c r="A4610">
        <v>4594</v>
      </c>
      <c r="B4610" s="65">
        <v>41.86</v>
      </c>
      <c r="C4610" s="65">
        <v>334.87380000000002</v>
      </c>
      <c r="D4610" s="65">
        <v>14.0753</v>
      </c>
      <c r="E4610" s="65">
        <v>227.4614</v>
      </c>
      <c r="F4610" s="65">
        <v>3109.1457999999998</v>
      </c>
      <c r="G4610" s="65">
        <v>2691.7874000000002</v>
      </c>
      <c r="H4610" s="65">
        <v>9642.57</v>
      </c>
      <c r="I4610" s="65">
        <v>3153.3517000000002</v>
      </c>
      <c r="J4610" s="65">
        <v>2521.4441000000002</v>
      </c>
      <c r="K4610" s="65">
        <v>3244.0198</v>
      </c>
      <c r="L4610" s="65">
        <v>-10150</v>
      </c>
      <c r="M4610" s="65">
        <v>-19010.7</v>
      </c>
      <c r="N4610" s="65">
        <v>8763.3000000000011</v>
      </c>
      <c r="O4610" s="65">
        <v>-2242.7999999999997</v>
      </c>
      <c r="P4610" s="65">
        <v>28622.424999999999</v>
      </c>
      <c r="Q4610" s="65">
        <v>-4097</v>
      </c>
      <c r="R4610" s="65">
        <v>3344.5650000000001</v>
      </c>
      <c r="S4610" s="65">
        <v>2054.11</v>
      </c>
      <c r="T4610" s="65">
        <v>6290.8650000000007</v>
      </c>
      <c r="U4610" s="65">
        <v>10071.4</v>
      </c>
      <c r="V4610" s="65">
        <v>23646.165000000001</v>
      </c>
    </row>
    <row r="4611" spans="1:22" x14ac:dyDescent="0.25">
      <c r="A4611">
        <v>4595</v>
      </c>
      <c r="B4611" s="65">
        <v>40.61</v>
      </c>
      <c r="C4611" s="65">
        <v>329.09</v>
      </c>
      <c r="D4611" s="65">
        <v>14.39</v>
      </c>
      <c r="E4611" s="65">
        <v>228.28</v>
      </c>
      <c r="F4611" s="65">
        <v>3252.81</v>
      </c>
      <c r="G4611" s="65">
        <v>2673.57</v>
      </c>
      <c r="H4611" s="65">
        <v>9598.31</v>
      </c>
      <c r="I4611" s="65">
        <v>3163.02</v>
      </c>
      <c r="J4611" s="65">
        <v>2604.5500000000002</v>
      </c>
      <c r="K4611" s="65">
        <v>3339.36</v>
      </c>
      <c r="L4611" s="65">
        <v>-1395.1000000000001</v>
      </c>
      <c r="M4611" s="65">
        <v>-10341</v>
      </c>
      <c r="N4611" s="65">
        <v>-3338.3999999999996</v>
      </c>
      <c r="O4611" s="65">
        <v>-3886.8</v>
      </c>
      <c r="P4611" s="65">
        <v>-7292.5</v>
      </c>
      <c r="Q4611" s="65">
        <v>-452.62</v>
      </c>
      <c r="R4611" s="65">
        <v>5557.4449999999997</v>
      </c>
      <c r="S4611" s="65">
        <v>1087.49</v>
      </c>
      <c r="T4611" s="65">
        <v>-6174.7350000000006</v>
      </c>
      <c r="U4611" s="65">
        <v>-8997.6</v>
      </c>
      <c r="V4611" s="65">
        <v>-35233.82</v>
      </c>
    </row>
    <row r="4612" spans="1:22" x14ac:dyDescent="0.25">
      <c r="A4612">
        <v>4596</v>
      </c>
      <c r="B4612" s="65">
        <v>40.052900000000001</v>
      </c>
      <c r="C4612" s="65">
        <v>323.86090000000002</v>
      </c>
      <c r="D4612" s="65">
        <v>14.427</v>
      </c>
      <c r="E4612" s="65">
        <v>223.75630000000001</v>
      </c>
      <c r="F4612" s="65">
        <v>3341.2492999999999</v>
      </c>
      <c r="G4612" s="65">
        <v>2688.0776000000001</v>
      </c>
      <c r="H4612" s="65">
        <v>9692.9351000000006</v>
      </c>
      <c r="I4612" s="65">
        <v>3178.9079000000002</v>
      </c>
      <c r="J4612" s="65">
        <v>2552.0329999999999</v>
      </c>
      <c r="K4612" s="65">
        <v>3261.6547999999998</v>
      </c>
      <c r="L4612" s="65">
        <v>2499.6999999999998</v>
      </c>
      <c r="M4612" s="65">
        <v>-2491.35</v>
      </c>
      <c r="N4612" s="65">
        <v>-4953</v>
      </c>
      <c r="O4612" s="65">
        <v>5167.3999999999996</v>
      </c>
      <c r="P4612" s="65">
        <v>-29403.45</v>
      </c>
      <c r="Q4612" s="65">
        <v>-3355.0400000000004</v>
      </c>
      <c r="R4612" s="65">
        <v>826.31</v>
      </c>
      <c r="S4612" s="65">
        <v>-501.51000000000005</v>
      </c>
      <c r="T4612" s="65">
        <v>1702.53</v>
      </c>
      <c r="U4612" s="65">
        <v>6544.4000000000005</v>
      </c>
      <c r="V4612" s="65">
        <v>-23964.01</v>
      </c>
    </row>
    <row r="4613" spans="1:22" x14ac:dyDescent="0.25">
      <c r="A4613">
        <v>4597</v>
      </c>
      <c r="B4613" s="65">
        <v>40.75</v>
      </c>
      <c r="C4613" s="65">
        <v>316.13</v>
      </c>
      <c r="D4613" s="65">
        <v>13.88</v>
      </c>
      <c r="E4613" s="65">
        <v>226.3</v>
      </c>
      <c r="F4613" s="65">
        <v>3122.18</v>
      </c>
      <c r="G4613" s="65">
        <v>2640.83</v>
      </c>
      <c r="H4613" s="65">
        <v>10066.07</v>
      </c>
      <c r="I4613" s="65">
        <v>3197.94</v>
      </c>
      <c r="J4613" s="65">
        <v>2501.04</v>
      </c>
      <c r="K4613" s="65">
        <v>3291.76</v>
      </c>
      <c r="L4613" s="65">
        <v>-2388.4</v>
      </c>
      <c r="M4613" s="65">
        <v>9109.65</v>
      </c>
      <c r="N4613" s="65">
        <v>16547.7</v>
      </c>
      <c r="O4613" s="65">
        <v>87.6</v>
      </c>
      <c r="P4613" s="65">
        <v>25363.3</v>
      </c>
      <c r="Q4613" s="65">
        <v>6094.1</v>
      </c>
      <c r="R4613" s="65">
        <v>-17830.5</v>
      </c>
      <c r="S4613" s="65">
        <v>-2404.81</v>
      </c>
      <c r="T4613" s="65">
        <v>9350.744999999999</v>
      </c>
      <c r="U4613" s="65">
        <v>523.76</v>
      </c>
      <c r="V4613" s="65">
        <v>44453.144999999997</v>
      </c>
    </row>
    <row r="4614" spans="1:22" x14ac:dyDescent="0.25">
      <c r="A4614">
        <v>4598</v>
      </c>
      <c r="B4614" s="65">
        <v>42.508099999999999</v>
      </c>
      <c r="C4614" s="65">
        <v>323.84769999999997</v>
      </c>
      <c r="D4614" s="65">
        <v>14.1793</v>
      </c>
      <c r="E4614" s="65">
        <v>230.45570000000001</v>
      </c>
      <c r="F4614" s="65">
        <v>3291.8145</v>
      </c>
      <c r="G4614" s="65">
        <v>2684.6161999999999</v>
      </c>
      <c r="H4614" s="65">
        <v>9485.2368000000006</v>
      </c>
      <c r="I4614" s="65">
        <v>3130.0322999999999</v>
      </c>
      <c r="J4614" s="65">
        <v>2623.3739</v>
      </c>
      <c r="K4614" s="65">
        <v>3315.0351000000001</v>
      </c>
      <c r="L4614" s="65">
        <v>-14686.7</v>
      </c>
      <c r="M4614" s="65">
        <v>-2471.5499999999997</v>
      </c>
      <c r="N4614" s="65">
        <v>4707.3</v>
      </c>
      <c r="O4614" s="65">
        <v>-8231.4000000000015</v>
      </c>
      <c r="P4614" s="65">
        <v>-17044.75</v>
      </c>
      <c r="Q4614" s="65">
        <v>-2662.76</v>
      </c>
      <c r="R4614" s="65">
        <v>11211.225</v>
      </c>
      <c r="S4614" s="65">
        <v>4386.05</v>
      </c>
      <c r="T4614" s="65">
        <v>-8998.6049999999996</v>
      </c>
      <c r="U4614" s="65">
        <v>-4131.66</v>
      </c>
      <c r="V4614" s="65">
        <v>-37922.850000000006</v>
      </c>
    </row>
    <row r="4615" spans="1:22" x14ac:dyDescent="0.25">
      <c r="A4615">
        <v>4599</v>
      </c>
      <c r="B4615" s="65">
        <v>39.479999999999997</v>
      </c>
      <c r="C4615" s="65">
        <v>326.56</v>
      </c>
      <c r="D4615" s="65">
        <v>14.62</v>
      </c>
      <c r="E4615" s="65">
        <v>231.17</v>
      </c>
      <c r="F4615" s="65">
        <v>3158.19</v>
      </c>
      <c r="G4615" s="65">
        <v>2645.96</v>
      </c>
      <c r="H4615" s="65">
        <v>9657.6200000000008</v>
      </c>
      <c r="I4615" s="65">
        <v>3183.41</v>
      </c>
      <c r="J4615" s="65">
        <v>2572.96</v>
      </c>
      <c r="K4615" s="65">
        <v>3311.39</v>
      </c>
      <c r="L4615" s="65">
        <v>6533.1</v>
      </c>
      <c r="M4615" s="65">
        <v>-6543.4500000000007</v>
      </c>
      <c r="N4615" s="65">
        <v>-12546.3</v>
      </c>
      <c r="O4615" s="65">
        <v>-9655.7999999999993</v>
      </c>
      <c r="P4615" s="65">
        <v>16362.375</v>
      </c>
      <c r="Q4615" s="65">
        <v>5067.76</v>
      </c>
      <c r="R4615" s="65">
        <v>2592.2950000000001</v>
      </c>
      <c r="S4615" s="65">
        <v>-951.24</v>
      </c>
      <c r="T4615" s="65">
        <v>-1436.085</v>
      </c>
      <c r="U4615" s="65">
        <v>-3402.2</v>
      </c>
      <c r="V4615" s="65">
        <v>-3979.5449999999964</v>
      </c>
    </row>
    <row r="4616" spans="1:22" x14ac:dyDescent="0.25">
      <c r="A4616">
        <v>4600</v>
      </c>
      <c r="B4616" s="65">
        <v>41.735199999999999</v>
      </c>
      <c r="C4616" s="65">
        <v>320.49919999999997</v>
      </c>
      <c r="D4616" s="65">
        <v>14.0769</v>
      </c>
      <c r="E4616" s="65">
        <v>233.9436</v>
      </c>
      <c r="F4616" s="65">
        <v>3296.0702999999999</v>
      </c>
      <c r="G4616" s="65">
        <v>2710.2314999999999</v>
      </c>
      <c r="H4616" s="65">
        <v>9598.8901000000005</v>
      </c>
      <c r="I4616" s="65">
        <v>3178.1745999999998</v>
      </c>
      <c r="J4616" s="65">
        <v>2555.6084000000001</v>
      </c>
      <c r="K4616" s="65">
        <v>3293.4884999999999</v>
      </c>
      <c r="L4616" s="65">
        <v>-9276.4</v>
      </c>
      <c r="M4616" s="65">
        <v>2551.2000000000003</v>
      </c>
      <c r="N4616" s="65">
        <v>8700.9</v>
      </c>
      <c r="O4616" s="65">
        <v>-15207.2</v>
      </c>
      <c r="P4616" s="65">
        <v>-18108.699999999997</v>
      </c>
      <c r="Q4616" s="65">
        <v>-7785.82</v>
      </c>
      <c r="R4616" s="65">
        <v>5528.56</v>
      </c>
      <c r="S4616" s="65">
        <v>-428.17999999999995</v>
      </c>
      <c r="T4616" s="65">
        <v>1166.22</v>
      </c>
      <c r="U4616" s="65">
        <v>177.66</v>
      </c>
      <c r="V4616" s="65">
        <v>-32681.759999999998</v>
      </c>
    </row>
    <row r="4617" spans="1:22" x14ac:dyDescent="0.25">
      <c r="A4617">
        <v>4601</v>
      </c>
      <c r="B4617" s="65">
        <v>41.24</v>
      </c>
      <c r="C4617" s="65">
        <v>328.16</v>
      </c>
      <c r="D4617" s="65">
        <v>14.23</v>
      </c>
      <c r="E4617" s="65">
        <v>215</v>
      </c>
      <c r="F4617" s="65">
        <v>3191.37</v>
      </c>
      <c r="G4617" s="65">
        <v>2703.24</v>
      </c>
      <c r="H4617" s="65">
        <v>9771.07</v>
      </c>
      <c r="I4617" s="65">
        <v>3189.18</v>
      </c>
      <c r="J4617" s="65">
        <v>2588.7800000000002</v>
      </c>
      <c r="K4617" s="65">
        <v>3287.93</v>
      </c>
      <c r="L4617" s="65">
        <v>-5813.5</v>
      </c>
      <c r="M4617" s="65">
        <v>-8946.2999999999993</v>
      </c>
      <c r="N4617" s="65">
        <v>2538.9</v>
      </c>
      <c r="O4617" s="65">
        <v>22682.2</v>
      </c>
      <c r="P4617" s="65">
        <v>8067.0249999999996</v>
      </c>
      <c r="Q4617" s="65">
        <v>-6387.28</v>
      </c>
      <c r="R4617" s="65">
        <v>-3080.5499999999997</v>
      </c>
      <c r="S4617" s="65">
        <v>-1528.61</v>
      </c>
      <c r="T4617" s="65">
        <v>-3809.9549999999999</v>
      </c>
      <c r="U4617" s="65">
        <v>1289.5</v>
      </c>
      <c r="V4617" s="65">
        <v>5011.430000000003</v>
      </c>
    </row>
    <row r="4618" spans="1:22" x14ac:dyDescent="0.25">
      <c r="A4618">
        <v>4602</v>
      </c>
      <c r="B4618" s="65">
        <v>39.034100000000002</v>
      </c>
      <c r="C4618" s="65">
        <v>312.98129999999998</v>
      </c>
      <c r="D4618" s="65">
        <v>14.7873</v>
      </c>
      <c r="E4618" s="65">
        <v>223.58359999999999</v>
      </c>
      <c r="F4618" s="65">
        <v>3315.9670000000001</v>
      </c>
      <c r="G4618" s="65">
        <v>2701.2456000000002</v>
      </c>
      <c r="H4618" s="65">
        <v>9643.8291000000008</v>
      </c>
      <c r="I4618" s="65">
        <v>3188.0846999999999</v>
      </c>
      <c r="J4618" s="65">
        <v>2562.1046000000001</v>
      </c>
      <c r="K4618" s="65">
        <v>3319.1261</v>
      </c>
      <c r="L4618" s="65">
        <v>9631.2999999999993</v>
      </c>
      <c r="M4618" s="65">
        <v>13828.05</v>
      </c>
      <c r="N4618" s="65">
        <v>-19004.7</v>
      </c>
      <c r="O4618" s="65">
        <v>5512.8</v>
      </c>
      <c r="P4618" s="65">
        <v>-23082.875</v>
      </c>
      <c r="Q4618" s="65">
        <v>-5988.64</v>
      </c>
      <c r="R4618" s="65">
        <v>3281.6099999999997</v>
      </c>
      <c r="S4618" s="65">
        <v>-1419.19</v>
      </c>
      <c r="T4618" s="65">
        <v>191.79</v>
      </c>
      <c r="U4618" s="65">
        <v>-4949.8600000000006</v>
      </c>
      <c r="V4618" s="65">
        <v>-21999.715</v>
      </c>
    </row>
    <row r="4619" spans="1:22" x14ac:dyDescent="0.25">
      <c r="A4619">
        <v>4603</v>
      </c>
      <c r="B4619" s="65">
        <v>41.61</v>
      </c>
      <c r="C4619" s="65">
        <v>339.73</v>
      </c>
      <c r="D4619" s="65">
        <v>14.44</v>
      </c>
      <c r="E4619" s="65">
        <v>233.82</v>
      </c>
      <c r="F4619" s="65">
        <v>3199.84</v>
      </c>
      <c r="G4619" s="65">
        <v>2746.78</v>
      </c>
      <c r="H4619" s="65">
        <v>9879.68</v>
      </c>
      <c r="I4619" s="65">
        <v>3240.44</v>
      </c>
      <c r="J4619" s="65">
        <v>2599.06</v>
      </c>
      <c r="K4619" s="65">
        <v>3334.39</v>
      </c>
      <c r="L4619" s="65">
        <v>-8402.1</v>
      </c>
      <c r="M4619" s="65">
        <v>-26296.35</v>
      </c>
      <c r="N4619" s="65">
        <v>-5413.2</v>
      </c>
      <c r="O4619" s="65">
        <v>-14959.199999999999</v>
      </c>
      <c r="P4619" s="65">
        <v>5947.8499999999995</v>
      </c>
      <c r="Q4619" s="65">
        <v>-15095.88</v>
      </c>
      <c r="R4619" s="65">
        <v>-8510.8850000000002</v>
      </c>
      <c r="S4619" s="65">
        <v>-6655.14</v>
      </c>
      <c r="T4619" s="65">
        <v>-5351.3249999999998</v>
      </c>
      <c r="U4619" s="65">
        <v>-8002.2999999999993</v>
      </c>
      <c r="V4619" s="65">
        <v>-92738.529999999984</v>
      </c>
    </row>
    <row r="4620" spans="1:22" x14ac:dyDescent="0.25">
      <c r="A4620">
        <v>4604</v>
      </c>
      <c r="B4620" s="65">
        <v>40.860500000000002</v>
      </c>
      <c r="C4620" s="65">
        <v>322.7226</v>
      </c>
      <c r="D4620" s="65">
        <v>14.7585</v>
      </c>
      <c r="E4620" s="65">
        <v>227.1651</v>
      </c>
      <c r="F4620" s="65">
        <v>3007.8658999999998</v>
      </c>
      <c r="G4620" s="65">
        <v>2724.3447999999999</v>
      </c>
      <c r="H4620" s="65">
        <v>9378.1334999999999</v>
      </c>
      <c r="I4620" s="65">
        <v>3196.4070000000002</v>
      </c>
      <c r="J4620" s="65">
        <v>2536.0180999999998</v>
      </c>
      <c r="K4620" s="65">
        <v>3284.2828</v>
      </c>
      <c r="L4620" s="65">
        <v>-3153.5</v>
      </c>
      <c r="M4620" s="65">
        <v>-783.9</v>
      </c>
      <c r="N4620" s="65">
        <v>-17881.5</v>
      </c>
      <c r="O4620" s="65">
        <v>-1650.1999999999998</v>
      </c>
      <c r="P4620" s="65">
        <v>53942.400000000001</v>
      </c>
      <c r="Q4620" s="65">
        <v>-10608.48</v>
      </c>
      <c r="R4620" s="65">
        <v>16566.39</v>
      </c>
      <c r="S4620" s="65">
        <v>-2251.42</v>
      </c>
      <c r="T4620" s="65">
        <v>4104.7650000000003</v>
      </c>
      <c r="U4620" s="65">
        <v>2018.8</v>
      </c>
      <c r="V4620" s="65">
        <v>40303.355000000003</v>
      </c>
    </row>
    <row r="4621" spans="1:22" x14ac:dyDescent="0.25">
      <c r="A4621">
        <v>4605</v>
      </c>
      <c r="B4621" s="65">
        <v>41.01</v>
      </c>
      <c r="C4621" s="65">
        <v>331.82</v>
      </c>
      <c r="D4621" s="65">
        <v>14.5</v>
      </c>
      <c r="E4621" s="65">
        <v>215.79</v>
      </c>
      <c r="F4621" s="65">
        <v>3339.95</v>
      </c>
      <c r="G4621" s="65">
        <v>2722.62</v>
      </c>
      <c r="H4621" s="65">
        <v>9356.91</v>
      </c>
      <c r="I4621" s="65">
        <v>3200.5</v>
      </c>
      <c r="J4621" s="65">
        <v>2618.4699999999998</v>
      </c>
      <c r="K4621" s="65">
        <v>3308.33</v>
      </c>
      <c r="L4621" s="65">
        <v>-4232.2</v>
      </c>
      <c r="M4621" s="65">
        <v>-14434.95</v>
      </c>
      <c r="N4621" s="65">
        <v>-7920.9000000000005</v>
      </c>
      <c r="O4621" s="65">
        <v>21100.2</v>
      </c>
      <c r="P4621" s="65">
        <v>-29077.8</v>
      </c>
      <c r="Q4621" s="65">
        <v>-10263.48</v>
      </c>
      <c r="R4621" s="65">
        <v>17627.38</v>
      </c>
      <c r="S4621" s="65">
        <v>-2661.08</v>
      </c>
      <c r="T4621" s="65">
        <v>-8263.6649999999991</v>
      </c>
      <c r="U4621" s="65">
        <v>-2791.44</v>
      </c>
      <c r="V4621" s="65">
        <v>-40917.935000000005</v>
      </c>
    </row>
    <row r="4622" spans="1:22" x14ac:dyDescent="0.25">
      <c r="A4622">
        <v>4606</v>
      </c>
      <c r="B4622" s="65">
        <v>41.021599999999999</v>
      </c>
      <c r="C4622" s="65">
        <v>325.5829</v>
      </c>
      <c r="D4622" s="65">
        <v>14.0725</v>
      </c>
      <c r="E4622" s="65">
        <v>216.8314</v>
      </c>
      <c r="F4622" s="65">
        <v>3247.9425000000001</v>
      </c>
      <c r="G4622" s="65">
        <v>2606.7831999999999</v>
      </c>
      <c r="H4622" s="65">
        <v>10017.155500000001</v>
      </c>
      <c r="I4622" s="65">
        <v>3190.9022</v>
      </c>
      <c r="J4622" s="65">
        <v>2526.6750000000002</v>
      </c>
      <c r="K4622" s="65">
        <v>3293.3087999999998</v>
      </c>
      <c r="L4622" s="65">
        <v>-4281.2</v>
      </c>
      <c r="M4622" s="65">
        <v>-5074.3499999999995</v>
      </c>
      <c r="N4622" s="65">
        <v>8872.5</v>
      </c>
      <c r="O4622" s="65">
        <v>19017.2</v>
      </c>
      <c r="P4622" s="65">
        <v>-6076.75</v>
      </c>
      <c r="Q4622" s="65">
        <v>12903.84</v>
      </c>
      <c r="R4622" s="65">
        <v>-15384.710000000001</v>
      </c>
      <c r="S4622" s="65">
        <v>-1700.94</v>
      </c>
      <c r="T4622" s="65">
        <v>5506.23</v>
      </c>
      <c r="U4622" s="65">
        <v>213.60000000000002</v>
      </c>
      <c r="V4622" s="65">
        <v>13995.42</v>
      </c>
    </row>
    <row r="4623" spans="1:22" x14ac:dyDescent="0.25">
      <c r="A4623">
        <v>4607</v>
      </c>
      <c r="B4623" s="65">
        <v>42.78</v>
      </c>
      <c r="C4623" s="65">
        <v>329.77</v>
      </c>
      <c r="D4623" s="65">
        <v>14.09</v>
      </c>
      <c r="E4623" s="65">
        <v>231.85</v>
      </c>
      <c r="F4623" s="65">
        <v>3029.97</v>
      </c>
      <c r="G4623" s="65">
        <v>2674.9</v>
      </c>
      <c r="H4623" s="65">
        <v>9592.7800000000007</v>
      </c>
      <c r="I4623" s="65">
        <v>3194.98</v>
      </c>
      <c r="J4623" s="65">
        <v>2521.0700000000002</v>
      </c>
      <c r="K4623" s="65">
        <v>3260.23</v>
      </c>
      <c r="L4623" s="65">
        <v>-16562.7</v>
      </c>
      <c r="M4623" s="65">
        <v>-11350.8</v>
      </c>
      <c r="N4623" s="65">
        <v>8264.1</v>
      </c>
      <c r="O4623" s="65">
        <v>-11013</v>
      </c>
      <c r="P4623" s="65">
        <v>48415.45</v>
      </c>
      <c r="Q4623" s="65">
        <v>-719.64</v>
      </c>
      <c r="R4623" s="65">
        <v>5834.11</v>
      </c>
      <c r="S4623" s="65">
        <v>-2108.39</v>
      </c>
      <c r="T4623" s="65">
        <v>6346.6349999999993</v>
      </c>
      <c r="U4623" s="65">
        <v>6828.46</v>
      </c>
      <c r="V4623" s="65">
        <v>33934.224999999999</v>
      </c>
    </row>
    <row r="4624" spans="1:22" x14ac:dyDescent="0.25">
      <c r="A4624">
        <v>4608</v>
      </c>
      <c r="B4624" s="65">
        <v>39.742600000000003</v>
      </c>
      <c r="C4624" s="65">
        <v>321.76429999999999</v>
      </c>
      <c r="D4624" s="65">
        <v>14.021699999999999</v>
      </c>
      <c r="E4624" s="65">
        <v>213.65770000000001</v>
      </c>
      <c r="F4624" s="65">
        <v>3105.2021</v>
      </c>
      <c r="G4624" s="65">
        <v>2636.4477999999999</v>
      </c>
      <c r="H4624" s="65">
        <v>10261.5191</v>
      </c>
      <c r="I4624" s="65">
        <v>3164.0394000000001</v>
      </c>
      <c r="J4624" s="65">
        <v>2561.2283000000002</v>
      </c>
      <c r="K4624" s="65">
        <v>3223.6435000000001</v>
      </c>
      <c r="L4624" s="65">
        <v>4671.8</v>
      </c>
      <c r="M4624" s="65">
        <v>653.54999999999995</v>
      </c>
      <c r="N4624" s="65">
        <v>10853.699999999999</v>
      </c>
      <c r="O4624" s="65">
        <v>25364.6</v>
      </c>
      <c r="P4624" s="65">
        <v>29608.350000000002</v>
      </c>
      <c r="Q4624" s="65">
        <v>6970.9199999999992</v>
      </c>
      <c r="R4624" s="65">
        <v>-27602.890000000003</v>
      </c>
      <c r="S4624" s="65">
        <v>985.34</v>
      </c>
      <c r="T4624" s="65">
        <v>323.23500000000001</v>
      </c>
      <c r="U4624" s="65">
        <v>14146.66</v>
      </c>
      <c r="V4624" s="65">
        <v>65975.264999999999</v>
      </c>
    </row>
    <row r="4625" spans="1:22" x14ac:dyDescent="0.25">
      <c r="A4625">
        <v>4609</v>
      </c>
      <c r="B4625" s="65">
        <v>40.47</v>
      </c>
      <c r="C4625" s="65">
        <v>315.07</v>
      </c>
      <c r="D4625" s="65">
        <v>13.87</v>
      </c>
      <c r="E4625" s="65">
        <v>223.94</v>
      </c>
      <c r="F4625" s="65">
        <v>3266.81</v>
      </c>
      <c r="G4625" s="65">
        <v>2671.38</v>
      </c>
      <c r="H4625" s="65">
        <v>9982.0300000000007</v>
      </c>
      <c r="I4625" s="65">
        <v>3220.71</v>
      </c>
      <c r="J4625" s="65">
        <v>2633.66</v>
      </c>
      <c r="K4625" s="65">
        <v>3345.26</v>
      </c>
      <c r="L4625" s="65">
        <v>-388.5</v>
      </c>
      <c r="M4625" s="65">
        <v>10699.800000000001</v>
      </c>
      <c r="N4625" s="65">
        <v>16602.3</v>
      </c>
      <c r="O4625" s="65">
        <v>4796.4000000000005</v>
      </c>
      <c r="P4625" s="65">
        <v>-10794.650000000001</v>
      </c>
      <c r="Q4625" s="65">
        <v>-14.7</v>
      </c>
      <c r="R4625" s="65">
        <v>-13628.48</v>
      </c>
      <c r="S4625" s="65">
        <v>-4681.96</v>
      </c>
      <c r="T4625" s="65">
        <v>-10541.414999999999</v>
      </c>
      <c r="U4625" s="65">
        <v>-10177.14</v>
      </c>
      <c r="V4625" s="65">
        <v>-18128.345000000001</v>
      </c>
    </row>
    <row r="4626" spans="1:22" x14ac:dyDescent="0.25">
      <c r="A4626">
        <v>4610</v>
      </c>
      <c r="B4626" s="65">
        <v>40.0518</v>
      </c>
      <c r="C4626" s="65">
        <v>334.04250000000002</v>
      </c>
      <c r="D4626" s="65">
        <v>13.9697</v>
      </c>
      <c r="E4626" s="65">
        <v>225.97980000000001</v>
      </c>
      <c r="F4626" s="65">
        <v>3172.0866000000001</v>
      </c>
      <c r="G4626" s="65">
        <v>2653.2905999999998</v>
      </c>
      <c r="H4626" s="65">
        <v>9812.2024999999994</v>
      </c>
      <c r="I4626" s="65">
        <v>3212.1028000000001</v>
      </c>
      <c r="J4626" s="65">
        <v>2553.3389999999999</v>
      </c>
      <c r="K4626" s="65">
        <v>3327.7022000000002</v>
      </c>
      <c r="L4626" s="65">
        <v>2507.4</v>
      </c>
      <c r="M4626" s="65">
        <v>-17763.75</v>
      </c>
      <c r="N4626" s="65">
        <v>12881.699999999999</v>
      </c>
      <c r="O4626" s="65">
        <v>720.40000000000009</v>
      </c>
      <c r="P4626" s="65">
        <v>12887.225</v>
      </c>
      <c r="Q4626" s="65">
        <v>3602.36</v>
      </c>
      <c r="R4626" s="65">
        <v>-5137.0600000000004</v>
      </c>
      <c r="S4626" s="65">
        <v>-3821</v>
      </c>
      <c r="T4626" s="65">
        <v>1506.63</v>
      </c>
      <c r="U4626" s="65">
        <v>-6665.08</v>
      </c>
      <c r="V4626" s="65">
        <v>718.824999999998</v>
      </c>
    </row>
    <row r="4627" spans="1:22" x14ac:dyDescent="0.25">
      <c r="A4627">
        <v>4611</v>
      </c>
      <c r="B4627" s="65">
        <v>40.25</v>
      </c>
      <c r="C4627" s="65">
        <v>314.37</v>
      </c>
      <c r="D4627" s="65">
        <v>14.54</v>
      </c>
      <c r="E4627" s="65">
        <v>214.99</v>
      </c>
      <c r="F4627" s="65">
        <v>3289.41</v>
      </c>
      <c r="G4627" s="65">
        <v>2665.65</v>
      </c>
      <c r="H4627" s="65">
        <v>9747.24</v>
      </c>
      <c r="I4627" s="65">
        <v>3164.75</v>
      </c>
      <c r="J4627" s="65">
        <v>2565.21</v>
      </c>
      <c r="K4627" s="65">
        <v>3313.98</v>
      </c>
      <c r="L4627" s="65">
        <v>1103.9000000000001</v>
      </c>
      <c r="M4627" s="65">
        <v>11741.4</v>
      </c>
      <c r="N4627" s="65">
        <v>-9480.9</v>
      </c>
      <c r="O4627" s="65">
        <v>22697.199999999997</v>
      </c>
      <c r="P4627" s="65">
        <v>-16442.675000000003</v>
      </c>
      <c r="Q4627" s="65">
        <v>1130.76</v>
      </c>
      <c r="R4627" s="65">
        <v>-1888.9549999999999</v>
      </c>
      <c r="S4627" s="65">
        <v>914.77</v>
      </c>
      <c r="T4627" s="65">
        <v>-273.27000000000004</v>
      </c>
      <c r="U4627" s="65">
        <v>-3921.02</v>
      </c>
      <c r="V4627" s="65">
        <v>5581.2099999999955</v>
      </c>
    </row>
    <row r="4628" spans="1:22" x14ac:dyDescent="0.25">
      <c r="A4628">
        <v>4612</v>
      </c>
      <c r="B4628" s="65">
        <v>38.5548</v>
      </c>
      <c r="C4628" s="65">
        <v>318.13630000000001</v>
      </c>
      <c r="D4628" s="65">
        <v>14.2811</v>
      </c>
      <c r="E4628" s="65">
        <v>229.25219999999999</v>
      </c>
      <c r="F4628" s="65">
        <v>3243.9596999999999</v>
      </c>
      <c r="G4628" s="65">
        <v>2653.8872000000001</v>
      </c>
      <c r="H4628" s="65">
        <v>9608.9819000000007</v>
      </c>
      <c r="I4628" s="65">
        <v>3147.0623999999998</v>
      </c>
      <c r="J4628" s="65">
        <v>2594.4901</v>
      </c>
      <c r="K4628" s="65">
        <v>3329.1405</v>
      </c>
      <c r="L4628" s="65">
        <v>12986.4</v>
      </c>
      <c r="M4628" s="65">
        <v>6095.55</v>
      </c>
      <c r="N4628" s="65">
        <v>737.1</v>
      </c>
      <c r="O4628" s="65">
        <v>-5824.4</v>
      </c>
      <c r="P4628" s="65">
        <v>-5081.05</v>
      </c>
      <c r="Q4628" s="65">
        <v>3483.04</v>
      </c>
      <c r="R4628" s="65">
        <v>5023.97</v>
      </c>
      <c r="S4628" s="65">
        <v>2683.04</v>
      </c>
      <c r="T4628" s="65">
        <v>-4666.0349999999999</v>
      </c>
      <c r="U4628" s="65">
        <v>-6952.74</v>
      </c>
      <c r="V4628" s="65">
        <v>8484.8750000000018</v>
      </c>
    </row>
    <row r="4629" spans="1:22" x14ac:dyDescent="0.25">
      <c r="A4629">
        <v>4613</v>
      </c>
      <c r="B4629" s="65">
        <v>39.51</v>
      </c>
      <c r="C4629" s="65">
        <v>314.95</v>
      </c>
      <c r="D4629" s="65">
        <v>14.64</v>
      </c>
      <c r="E4629" s="65">
        <v>232.37</v>
      </c>
      <c r="F4629" s="65">
        <v>3183.32</v>
      </c>
      <c r="G4629" s="65">
        <v>2640.8</v>
      </c>
      <c r="H4629" s="65">
        <v>9525.64</v>
      </c>
      <c r="I4629" s="65">
        <v>3055.81</v>
      </c>
      <c r="J4629" s="65">
        <v>2529.81</v>
      </c>
      <c r="K4629" s="65">
        <v>3273.98</v>
      </c>
      <c r="L4629" s="65">
        <v>6271.3</v>
      </c>
      <c r="M4629" s="65">
        <v>10869.75</v>
      </c>
      <c r="N4629" s="65">
        <v>-13330.199999999999</v>
      </c>
      <c r="O4629" s="65">
        <v>-12068</v>
      </c>
      <c r="P4629" s="65">
        <v>10079.525</v>
      </c>
      <c r="Q4629" s="65">
        <v>6101.12</v>
      </c>
      <c r="R4629" s="65">
        <v>9190.82</v>
      </c>
      <c r="S4629" s="65">
        <v>11807.82</v>
      </c>
      <c r="T4629" s="65">
        <v>5036.0250000000005</v>
      </c>
      <c r="U4629" s="65">
        <v>4080.2799999999997</v>
      </c>
      <c r="V4629" s="65">
        <v>38038.439999999995</v>
      </c>
    </row>
    <row r="4630" spans="1:22" x14ac:dyDescent="0.25">
      <c r="A4630">
        <v>4614</v>
      </c>
      <c r="B4630" s="65">
        <v>39.724899999999998</v>
      </c>
      <c r="C4630" s="65">
        <v>314.904</v>
      </c>
      <c r="D4630" s="65">
        <v>14.641400000000001</v>
      </c>
      <c r="E4630" s="65">
        <v>227.35939999999999</v>
      </c>
      <c r="F4630" s="65">
        <v>3291.2248</v>
      </c>
      <c r="G4630" s="65">
        <v>2631.1799000000001</v>
      </c>
      <c r="H4630" s="65">
        <v>9581.5210000000006</v>
      </c>
      <c r="I4630" s="65">
        <v>3219.3166000000001</v>
      </c>
      <c r="J4630" s="65">
        <v>2562.1142</v>
      </c>
      <c r="K4630" s="65">
        <v>3262.9796999999999</v>
      </c>
      <c r="L4630" s="65">
        <v>4795.7000000000007</v>
      </c>
      <c r="M4630" s="65">
        <v>10944</v>
      </c>
      <c r="N4630" s="65">
        <v>-13314.599999999999</v>
      </c>
      <c r="O4630" s="65">
        <v>-2038.8000000000002</v>
      </c>
      <c r="P4630" s="65">
        <v>-16897.324999999997</v>
      </c>
      <c r="Q4630" s="65">
        <v>8024.5</v>
      </c>
      <c r="R4630" s="65">
        <v>6397.0149999999994</v>
      </c>
      <c r="S4630" s="65">
        <v>-4542.38</v>
      </c>
      <c r="T4630" s="65">
        <v>190.35</v>
      </c>
      <c r="U4630" s="65">
        <v>6279.42</v>
      </c>
      <c r="V4630" s="65">
        <v>-162.11999999999443</v>
      </c>
    </row>
    <row r="4631" spans="1:22" x14ac:dyDescent="0.25">
      <c r="A4631">
        <v>4615</v>
      </c>
      <c r="B4631" s="65">
        <v>38.979999999999997</v>
      </c>
      <c r="C4631" s="65">
        <v>321.64999999999998</v>
      </c>
      <c r="D4631" s="65">
        <v>14.57</v>
      </c>
      <c r="E4631" s="65">
        <v>221.27</v>
      </c>
      <c r="F4631" s="65">
        <v>3243.53</v>
      </c>
      <c r="G4631" s="65">
        <v>2622.36</v>
      </c>
      <c r="H4631" s="65">
        <v>9995.6200000000008</v>
      </c>
      <c r="I4631" s="65">
        <v>3118.12</v>
      </c>
      <c r="J4631" s="65">
        <v>2517.67</v>
      </c>
      <c r="K4631" s="65">
        <v>3327.05</v>
      </c>
      <c r="L4631" s="65">
        <v>9976.4</v>
      </c>
      <c r="M4631" s="65">
        <v>819.00000000000011</v>
      </c>
      <c r="N4631" s="65">
        <v>-10623.599999999999</v>
      </c>
      <c r="O4631" s="65">
        <v>10146</v>
      </c>
      <c r="P4631" s="65">
        <v>-4972.4000000000005</v>
      </c>
      <c r="Q4631" s="65">
        <v>9787.5600000000013</v>
      </c>
      <c r="R4631" s="65">
        <v>-14307.685000000001</v>
      </c>
      <c r="S4631" s="65">
        <v>5577.75</v>
      </c>
      <c r="T4631" s="65">
        <v>6856.8149999999996</v>
      </c>
      <c r="U4631" s="65">
        <v>-6535.54</v>
      </c>
      <c r="V4631" s="65">
        <v>6724.3</v>
      </c>
    </row>
    <row r="4632" spans="1:22" x14ac:dyDescent="0.25">
      <c r="A4632">
        <v>4616</v>
      </c>
      <c r="B4632" s="65">
        <v>40.072899999999997</v>
      </c>
      <c r="C4632" s="65">
        <v>319.23329999999999</v>
      </c>
      <c r="D4632" s="65">
        <v>14.274100000000001</v>
      </c>
      <c r="E4632" s="65">
        <v>219.77160000000001</v>
      </c>
      <c r="F4632" s="65">
        <v>3135.4837000000002</v>
      </c>
      <c r="G4632" s="65">
        <v>2626.2579999999998</v>
      </c>
      <c r="H4632" s="65">
        <v>9932.6232</v>
      </c>
      <c r="I4632" s="65">
        <v>3227.2375000000002</v>
      </c>
      <c r="J4632" s="65">
        <v>2663.0198999999998</v>
      </c>
      <c r="K4632" s="65">
        <v>3288.1129999999998</v>
      </c>
      <c r="L4632" s="65">
        <v>2359.7000000000003</v>
      </c>
      <c r="M4632" s="65">
        <v>4450.05</v>
      </c>
      <c r="N4632" s="65">
        <v>1010.1</v>
      </c>
      <c r="O4632" s="65">
        <v>13136.8</v>
      </c>
      <c r="P4632" s="65">
        <v>22037.949999999997</v>
      </c>
      <c r="Q4632" s="65">
        <v>9008.880000000001</v>
      </c>
      <c r="R4632" s="65">
        <v>-11158.094999999999</v>
      </c>
      <c r="S4632" s="65">
        <v>-5334.47</v>
      </c>
      <c r="T4632" s="65">
        <v>-14945.505000000001</v>
      </c>
      <c r="U4632" s="65">
        <v>1252.76</v>
      </c>
      <c r="V4632" s="65">
        <v>21818.169999999991</v>
      </c>
    </row>
    <row r="4633" spans="1:22" x14ac:dyDescent="0.25">
      <c r="A4633">
        <v>4617</v>
      </c>
      <c r="B4633" s="65">
        <v>39.32</v>
      </c>
      <c r="C4633" s="65">
        <v>329.91</v>
      </c>
      <c r="D4633" s="65">
        <v>14.78</v>
      </c>
      <c r="E4633" s="65">
        <v>232.45</v>
      </c>
      <c r="F4633" s="65">
        <v>3233.23</v>
      </c>
      <c r="G4633" s="65">
        <v>2673.28</v>
      </c>
      <c r="H4633" s="65">
        <v>10018.25</v>
      </c>
      <c r="I4633" s="65">
        <v>3134.77</v>
      </c>
      <c r="J4633" s="65">
        <v>2592.42</v>
      </c>
      <c r="K4633" s="65">
        <v>3319.93</v>
      </c>
      <c r="L4633" s="65">
        <v>7652.4</v>
      </c>
      <c r="M4633" s="65">
        <v>-11570.7</v>
      </c>
      <c r="N4633" s="65">
        <v>-18887.7</v>
      </c>
      <c r="O4633" s="65">
        <v>-12210.800000000001</v>
      </c>
      <c r="P4633" s="65">
        <v>-2399.3000000000002</v>
      </c>
      <c r="Q4633" s="65">
        <v>-396.22</v>
      </c>
      <c r="R4633" s="65">
        <v>-15439.664999999999</v>
      </c>
      <c r="S4633" s="65">
        <v>3912.61</v>
      </c>
      <c r="T4633" s="65">
        <v>-4355.58</v>
      </c>
      <c r="U4633" s="65">
        <v>-5110.66</v>
      </c>
      <c r="V4633" s="65">
        <v>-58805.615000000005</v>
      </c>
    </row>
    <row r="4634" spans="1:22" x14ac:dyDescent="0.25">
      <c r="A4634">
        <v>4618</v>
      </c>
      <c r="B4634" s="65">
        <v>40.324300000000001</v>
      </c>
      <c r="C4634" s="65">
        <v>317.93270000000001</v>
      </c>
      <c r="D4634" s="65">
        <v>14.6271</v>
      </c>
      <c r="E4634" s="65">
        <v>229.5891</v>
      </c>
      <c r="F4634" s="65">
        <v>3279.6261</v>
      </c>
      <c r="G4634" s="65">
        <v>2662.7368999999999</v>
      </c>
      <c r="H4634" s="65">
        <v>9881.8099000000002</v>
      </c>
      <c r="I4634" s="65">
        <v>3130.9922000000001</v>
      </c>
      <c r="J4634" s="65">
        <v>2572.6255999999998</v>
      </c>
      <c r="K4634" s="65">
        <v>3263.0554999999999</v>
      </c>
      <c r="L4634" s="65">
        <v>599.9</v>
      </c>
      <c r="M4634" s="65">
        <v>6400.95</v>
      </c>
      <c r="N4634" s="65">
        <v>-12756.9</v>
      </c>
      <c r="O4634" s="65">
        <v>-6498.2</v>
      </c>
      <c r="P4634" s="65">
        <v>-13997.65</v>
      </c>
      <c r="Q4634" s="65">
        <v>1713.1</v>
      </c>
      <c r="R4634" s="65">
        <v>-8617.43</v>
      </c>
      <c r="S4634" s="65">
        <v>4290.0599999999995</v>
      </c>
      <c r="T4634" s="65">
        <v>-1386.36</v>
      </c>
      <c r="U4634" s="65">
        <v>6264.26</v>
      </c>
      <c r="V4634" s="65">
        <v>-23988.270000000004</v>
      </c>
    </row>
    <row r="4635" spans="1:22" x14ac:dyDescent="0.25">
      <c r="A4635">
        <v>4619</v>
      </c>
      <c r="B4635" s="65">
        <v>40.82</v>
      </c>
      <c r="C4635" s="65">
        <v>331.15</v>
      </c>
      <c r="D4635" s="65">
        <v>13.82</v>
      </c>
      <c r="E4635" s="65">
        <v>215.81</v>
      </c>
      <c r="F4635" s="65">
        <v>3334.96</v>
      </c>
      <c r="G4635" s="65">
        <v>2708.31</v>
      </c>
      <c r="H4635" s="65">
        <v>9733.15</v>
      </c>
      <c r="I4635" s="65">
        <v>3139.79</v>
      </c>
      <c r="J4635" s="65">
        <v>2559.46</v>
      </c>
      <c r="K4635" s="65">
        <v>3267.21</v>
      </c>
      <c r="L4635" s="65">
        <v>-2856.7000000000003</v>
      </c>
      <c r="M4635" s="65">
        <v>-13426.65</v>
      </c>
      <c r="N4635" s="65">
        <v>18778.5</v>
      </c>
      <c r="O4635" s="65">
        <v>21059.200000000001</v>
      </c>
      <c r="P4635" s="65">
        <v>-27832.05</v>
      </c>
      <c r="Q4635" s="65">
        <v>-7402.4600000000009</v>
      </c>
      <c r="R4635" s="65">
        <v>-1184.615</v>
      </c>
      <c r="S4635" s="65">
        <v>3410.6900000000005</v>
      </c>
      <c r="T4635" s="65">
        <v>589.09499999999991</v>
      </c>
      <c r="U4635" s="65">
        <v>5434.3</v>
      </c>
      <c r="V4635" s="65">
        <v>-3430.6900000000014</v>
      </c>
    </row>
    <row r="4636" spans="1:22" x14ac:dyDescent="0.25">
      <c r="A4636">
        <v>4620</v>
      </c>
      <c r="B4636" s="65">
        <v>40.333399999999997</v>
      </c>
      <c r="C4636" s="65">
        <v>326.19990000000001</v>
      </c>
      <c r="D4636" s="65">
        <v>14.4693</v>
      </c>
      <c r="E4636" s="65">
        <v>235.06469999999999</v>
      </c>
      <c r="F4636" s="65">
        <v>3275.3036999999999</v>
      </c>
      <c r="G4636" s="65">
        <v>2721.0907000000002</v>
      </c>
      <c r="H4636" s="65">
        <v>10007.356599999999</v>
      </c>
      <c r="I4636" s="65">
        <v>3196.8982999999998</v>
      </c>
      <c r="J4636" s="65">
        <v>2556.5821999999998</v>
      </c>
      <c r="K4636" s="65">
        <v>3296.3811999999998</v>
      </c>
      <c r="L4636" s="65">
        <v>536.20000000000005</v>
      </c>
      <c r="M4636" s="65">
        <v>-5999.8499999999995</v>
      </c>
      <c r="N4636" s="65">
        <v>-6602.7</v>
      </c>
      <c r="O4636" s="65">
        <v>-17449.400000000001</v>
      </c>
      <c r="P4636" s="65">
        <v>-12917.05</v>
      </c>
      <c r="Q4636" s="65">
        <v>-9957.66</v>
      </c>
      <c r="R4636" s="65">
        <v>-14894.765000000001</v>
      </c>
      <c r="S4636" s="65">
        <v>-2300.5500000000002</v>
      </c>
      <c r="T4636" s="65">
        <v>1020.15</v>
      </c>
      <c r="U4636" s="65">
        <v>-400.88</v>
      </c>
      <c r="V4636" s="65">
        <v>-68966.505000000019</v>
      </c>
    </row>
    <row r="4637" spans="1:22" x14ac:dyDescent="0.25">
      <c r="A4637">
        <v>4621</v>
      </c>
      <c r="B4637" s="65">
        <v>39.75</v>
      </c>
      <c r="C4637" s="65">
        <v>324.08999999999997</v>
      </c>
      <c r="D4637" s="65">
        <v>14.19</v>
      </c>
      <c r="E4637" s="65">
        <v>218.25</v>
      </c>
      <c r="F4637" s="65">
        <v>3187.85</v>
      </c>
      <c r="G4637" s="65">
        <v>2713.6</v>
      </c>
      <c r="H4637" s="65">
        <v>9933.75</v>
      </c>
      <c r="I4637" s="65">
        <v>3209.48</v>
      </c>
      <c r="J4637" s="65">
        <v>2553.08</v>
      </c>
      <c r="K4637" s="65">
        <v>3321.69</v>
      </c>
      <c r="L4637" s="65">
        <v>4589.8999999999996</v>
      </c>
      <c r="M4637" s="65">
        <v>-2833.35</v>
      </c>
      <c r="N4637" s="65">
        <v>4461.6000000000004</v>
      </c>
      <c r="O4637" s="65">
        <v>16179.2</v>
      </c>
      <c r="P4637" s="65">
        <v>8945.3250000000007</v>
      </c>
      <c r="Q4637" s="65">
        <v>-8458.52</v>
      </c>
      <c r="R4637" s="65">
        <v>-11214.635</v>
      </c>
      <c r="S4637" s="65">
        <v>-3558.2799999999997</v>
      </c>
      <c r="T4637" s="65">
        <v>1545.885</v>
      </c>
      <c r="U4637" s="65">
        <v>-5463.5599999999995</v>
      </c>
      <c r="V4637" s="65">
        <v>4193.5649999999987</v>
      </c>
    </row>
    <row r="4638" spans="1:22" x14ac:dyDescent="0.25">
      <c r="A4638">
        <v>4622</v>
      </c>
      <c r="B4638" s="65">
        <v>40.064700000000002</v>
      </c>
      <c r="C4638" s="65">
        <v>321.71390000000002</v>
      </c>
      <c r="D4638" s="65">
        <v>14.366099999999999</v>
      </c>
      <c r="E4638" s="65">
        <v>233.15020000000001</v>
      </c>
      <c r="F4638" s="65">
        <v>3207.7136999999998</v>
      </c>
      <c r="G4638" s="65">
        <v>2652.4029999999998</v>
      </c>
      <c r="H4638" s="65">
        <v>9586.3585000000003</v>
      </c>
      <c r="I4638" s="65">
        <v>3204.4310999999998</v>
      </c>
      <c r="J4638" s="65">
        <v>2543.4645999999998</v>
      </c>
      <c r="K4638" s="65">
        <v>3254.1172000000001</v>
      </c>
      <c r="L4638" s="65">
        <v>2417.1</v>
      </c>
      <c r="M4638" s="65">
        <v>729.15</v>
      </c>
      <c r="N4638" s="65">
        <v>-2577.9</v>
      </c>
      <c r="O4638" s="65">
        <v>-13620.4</v>
      </c>
      <c r="P4638" s="65">
        <v>3980.45</v>
      </c>
      <c r="Q4638" s="65">
        <v>3779.88</v>
      </c>
      <c r="R4638" s="65">
        <v>6155.14</v>
      </c>
      <c r="S4638" s="65">
        <v>-3053.83</v>
      </c>
      <c r="T4638" s="65">
        <v>2987.7900000000004</v>
      </c>
      <c r="U4638" s="65">
        <v>8051.92</v>
      </c>
      <c r="V4638" s="65">
        <v>8849.3000000000029</v>
      </c>
    </row>
    <row r="4639" spans="1:22" x14ac:dyDescent="0.25">
      <c r="A4639">
        <v>4623</v>
      </c>
      <c r="B4639" s="65">
        <v>40</v>
      </c>
      <c r="C4639" s="65">
        <v>326.60000000000002</v>
      </c>
      <c r="D4639" s="65">
        <v>14</v>
      </c>
      <c r="E4639" s="65">
        <v>228.08</v>
      </c>
      <c r="F4639" s="65">
        <v>3405.42</v>
      </c>
      <c r="G4639" s="65">
        <v>2632.68</v>
      </c>
      <c r="H4639" s="65">
        <v>9297.49</v>
      </c>
      <c r="I4639" s="65">
        <v>3149.39</v>
      </c>
      <c r="J4639" s="65">
        <v>2562.13</v>
      </c>
      <c r="K4639" s="65">
        <v>3350.89</v>
      </c>
      <c r="L4639" s="65">
        <v>2882.6</v>
      </c>
      <c r="M4639" s="65">
        <v>-6604.2</v>
      </c>
      <c r="N4639" s="65">
        <v>11544</v>
      </c>
      <c r="O4639" s="65">
        <v>-3471.2000000000003</v>
      </c>
      <c r="P4639" s="65">
        <v>-45445.574999999997</v>
      </c>
      <c r="Q4639" s="65">
        <v>7723.8600000000006</v>
      </c>
      <c r="R4639" s="65">
        <v>20598.384999999998</v>
      </c>
      <c r="S4639" s="65">
        <v>2449.85</v>
      </c>
      <c r="T4639" s="65">
        <v>187.48500000000001</v>
      </c>
      <c r="U4639" s="65">
        <v>-11302.02</v>
      </c>
      <c r="V4639" s="65">
        <v>-21436.815000000002</v>
      </c>
    </row>
    <row r="4640" spans="1:22" x14ac:dyDescent="0.25">
      <c r="A4640">
        <v>4624</v>
      </c>
      <c r="B4640" s="65">
        <v>40.919699999999999</v>
      </c>
      <c r="C4640" s="65">
        <v>314.67599999999999</v>
      </c>
      <c r="D4640" s="65">
        <v>14.2508</v>
      </c>
      <c r="E4640" s="65">
        <v>213.2115</v>
      </c>
      <c r="F4640" s="65">
        <v>3260.7891</v>
      </c>
      <c r="G4640" s="65">
        <v>2673.4866999999999</v>
      </c>
      <c r="H4640" s="65">
        <v>9412.4043000000001</v>
      </c>
      <c r="I4640" s="65">
        <v>3192.7134000000001</v>
      </c>
      <c r="J4640" s="65">
        <v>2599.4753000000001</v>
      </c>
      <c r="K4640" s="65">
        <v>3345.9416999999999</v>
      </c>
      <c r="L4640" s="65">
        <v>-3567.9</v>
      </c>
      <c r="M4640" s="65">
        <v>11286</v>
      </c>
      <c r="N4640" s="65">
        <v>1918.8</v>
      </c>
      <c r="O4640" s="65">
        <v>26257</v>
      </c>
      <c r="P4640" s="65">
        <v>-9288.4</v>
      </c>
      <c r="Q4640" s="65">
        <v>-436.85999999999996</v>
      </c>
      <c r="R4640" s="65">
        <v>14852.85</v>
      </c>
      <c r="S4640" s="65">
        <v>-1882.06</v>
      </c>
      <c r="T4640" s="65">
        <v>-5413.8150000000005</v>
      </c>
      <c r="U4640" s="65">
        <v>-10312.98</v>
      </c>
      <c r="V4640" s="65">
        <v>23412.634999999998</v>
      </c>
    </row>
    <row r="4641" spans="1:22" x14ac:dyDescent="0.25">
      <c r="A4641">
        <v>4625</v>
      </c>
      <c r="B4641" s="65">
        <v>39.64</v>
      </c>
      <c r="C4641" s="65">
        <v>332.59</v>
      </c>
      <c r="D4641" s="65">
        <v>14.38</v>
      </c>
      <c r="E4641" s="65">
        <v>216.78</v>
      </c>
      <c r="F4641" s="65">
        <v>3374.53</v>
      </c>
      <c r="G4641" s="65">
        <v>2694.82</v>
      </c>
      <c r="H4641" s="65">
        <v>9691.41</v>
      </c>
      <c r="I4641" s="65">
        <v>3211.31</v>
      </c>
      <c r="J4641" s="65">
        <v>2566.52</v>
      </c>
      <c r="K4641" s="65">
        <v>3291.72</v>
      </c>
      <c r="L4641" s="65">
        <v>5368.3</v>
      </c>
      <c r="M4641" s="65">
        <v>-15592.050000000001</v>
      </c>
      <c r="N4641" s="65">
        <v>-2991.3</v>
      </c>
      <c r="O4641" s="65">
        <v>19110.600000000002</v>
      </c>
      <c r="P4641" s="65">
        <v>-37723.4</v>
      </c>
      <c r="Q4641" s="65">
        <v>-4703.9000000000005</v>
      </c>
      <c r="R4641" s="65">
        <v>902.39</v>
      </c>
      <c r="S4641" s="65">
        <v>-3741.91</v>
      </c>
      <c r="T4641" s="65">
        <v>-470.29500000000002</v>
      </c>
      <c r="U4641" s="65">
        <v>530.67999999999995</v>
      </c>
      <c r="V4641" s="65">
        <v>-39310.885000000002</v>
      </c>
    </row>
    <row r="4642" spans="1:22" x14ac:dyDescent="0.25">
      <c r="A4642">
        <v>4626</v>
      </c>
      <c r="B4642" s="65">
        <v>40.620399999999997</v>
      </c>
      <c r="C4642" s="65">
        <v>324.39760000000001</v>
      </c>
      <c r="D4642" s="65">
        <v>14.1204</v>
      </c>
      <c r="E4642" s="65">
        <v>239.77889999999999</v>
      </c>
      <c r="F4642" s="65">
        <v>3390.4241999999999</v>
      </c>
      <c r="G4642" s="65">
        <v>2663.3132000000001</v>
      </c>
      <c r="H4642" s="65">
        <v>9995.1648000000005</v>
      </c>
      <c r="I4642" s="65">
        <v>3214.357</v>
      </c>
      <c r="J4642" s="65">
        <v>2633.2649999999999</v>
      </c>
      <c r="K4642" s="65">
        <v>3286.8317999999999</v>
      </c>
      <c r="L4642" s="65">
        <v>-1472.8</v>
      </c>
      <c r="M4642" s="65">
        <v>-3296.4</v>
      </c>
      <c r="N4642" s="65">
        <v>7004.4000000000005</v>
      </c>
      <c r="O4642" s="65">
        <v>-26877.8</v>
      </c>
      <c r="P4642" s="65">
        <v>-41697.175000000003</v>
      </c>
      <c r="Q4642" s="65">
        <v>1597.8400000000001</v>
      </c>
      <c r="R4642" s="65">
        <v>-14285.175000000001</v>
      </c>
      <c r="S4642" s="65">
        <v>-4046.4199999999996</v>
      </c>
      <c r="T4642" s="65">
        <v>-10482.27</v>
      </c>
      <c r="U4642" s="65">
        <v>1509</v>
      </c>
      <c r="V4642" s="65">
        <v>-92046.8</v>
      </c>
    </row>
    <row r="4643" spans="1:22" x14ac:dyDescent="0.25">
      <c r="A4643">
        <v>4627</v>
      </c>
      <c r="B4643" s="65">
        <v>39.53</v>
      </c>
      <c r="C4643" s="65">
        <v>319.58</v>
      </c>
      <c r="D4643" s="65">
        <v>14.41</v>
      </c>
      <c r="E4643" s="65">
        <v>235.16</v>
      </c>
      <c r="F4643" s="65">
        <v>3280.89</v>
      </c>
      <c r="G4643" s="65">
        <v>2648.17</v>
      </c>
      <c r="H4643" s="65">
        <v>9481.02</v>
      </c>
      <c r="I4643" s="65">
        <v>3179.65</v>
      </c>
      <c r="J4643" s="65">
        <v>2559.67</v>
      </c>
      <c r="K4643" s="65">
        <v>3345.92</v>
      </c>
      <c r="L4643" s="65">
        <v>6191.5</v>
      </c>
      <c r="M4643" s="65">
        <v>3926.8500000000004</v>
      </c>
      <c r="N4643" s="65">
        <v>-4383.6000000000004</v>
      </c>
      <c r="O4643" s="65">
        <v>-17641.8</v>
      </c>
      <c r="P4643" s="65">
        <v>-14312.5</v>
      </c>
      <c r="Q4643" s="65">
        <v>4625.96</v>
      </c>
      <c r="R4643" s="65">
        <v>11421.99</v>
      </c>
      <c r="S4643" s="65">
        <v>-575.72</v>
      </c>
      <c r="T4643" s="65">
        <v>557.08500000000004</v>
      </c>
      <c r="U4643" s="65">
        <v>-10308.4</v>
      </c>
      <c r="V4643" s="65">
        <v>-20498.635000000002</v>
      </c>
    </row>
    <row r="4644" spans="1:22" x14ac:dyDescent="0.25">
      <c r="A4644">
        <v>4628</v>
      </c>
      <c r="B4644" s="65">
        <v>42.922899999999998</v>
      </c>
      <c r="C4644" s="65">
        <v>306.67660000000001</v>
      </c>
      <c r="D4644" s="65">
        <v>14.414199999999999</v>
      </c>
      <c r="E4644" s="65">
        <v>224.74209999999999</v>
      </c>
      <c r="F4644" s="65">
        <v>3324.2174</v>
      </c>
      <c r="G4644" s="65">
        <v>2662.1457</v>
      </c>
      <c r="H4644" s="65">
        <v>9731.2363999999998</v>
      </c>
      <c r="I4644" s="65">
        <v>3189.2287000000001</v>
      </c>
      <c r="J4644" s="65">
        <v>2562.9079999999999</v>
      </c>
      <c r="K4644" s="65">
        <v>3205.5828999999999</v>
      </c>
      <c r="L4644" s="65">
        <v>-17590.3</v>
      </c>
      <c r="M4644" s="65">
        <v>23285.100000000002</v>
      </c>
      <c r="N4644" s="65">
        <v>-4453.8</v>
      </c>
      <c r="O4644" s="65">
        <v>3195.8</v>
      </c>
      <c r="P4644" s="65">
        <v>-25145.475000000002</v>
      </c>
      <c r="Q4644" s="65">
        <v>1831.3400000000001</v>
      </c>
      <c r="R4644" s="65">
        <v>-1088.7549999999999</v>
      </c>
      <c r="S4644" s="65">
        <v>-1533.5900000000001</v>
      </c>
      <c r="T4644" s="65">
        <v>71.28</v>
      </c>
      <c r="U4644" s="65">
        <v>17758.78</v>
      </c>
      <c r="V4644" s="65">
        <v>-3669.6200000000026</v>
      </c>
    </row>
    <row r="4645" spans="1:22" x14ac:dyDescent="0.25">
      <c r="A4645">
        <v>4629</v>
      </c>
      <c r="B4645" s="65">
        <v>41.99</v>
      </c>
      <c r="C4645" s="65">
        <v>319.83999999999997</v>
      </c>
      <c r="D4645" s="65">
        <v>14.62</v>
      </c>
      <c r="E4645" s="65">
        <v>227.06</v>
      </c>
      <c r="F4645" s="65">
        <v>3352.68</v>
      </c>
      <c r="G4645" s="65">
        <v>2670.63</v>
      </c>
      <c r="H4645" s="65">
        <v>9751.66</v>
      </c>
      <c r="I4645" s="65">
        <v>3180.82</v>
      </c>
      <c r="J4645" s="65">
        <v>2585.21</v>
      </c>
      <c r="K4645" s="65">
        <v>3255.9</v>
      </c>
      <c r="L4645" s="65">
        <v>-11061.4</v>
      </c>
      <c r="M4645" s="65">
        <v>3537.9</v>
      </c>
      <c r="N4645" s="65">
        <v>-12581.4</v>
      </c>
      <c r="O4645" s="65">
        <v>-1444.3999999999999</v>
      </c>
      <c r="P4645" s="65">
        <v>-32261.75</v>
      </c>
      <c r="Q4645" s="65">
        <v>134.86000000000001</v>
      </c>
      <c r="R4645" s="65">
        <v>-2110.105</v>
      </c>
      <c r="S4645" s="65">
        <v>-692.68999999999994</v>
      </c>
      <c r="T4645" s="65">
        <v>-3274.3650000000002</v>
      </c>
      <c r="U4645" s="65">
        <v>7695.32</v>
      </c>
      <c r="V4645" s="65">
        <v>-52058.030000000006</v>
      </c>
    </row>
    <row r="4646" spans="1:22" x14ac:dyDescent="0.25">
      <c r="A4646">
        <v>4630</v>
      </c>
      <c r="B4646" s="65">
        <v>40.861499999999999</v>
      </c>
      <c r="C4646" s="65">
        <v>330.20609999999999</v>
      </c>
      <c r="D4646" s="65">
        <v>14.2918</v>
      </c>
      <c r="E4646" s="65">
        <v>227.77430000000001</v>
      </c>
      <c r="F4646" s="65">
        <v>3248.2503999999999</v>
      </c>
      <c r="G4646" s="65">
        <v>2694.0162</v>
      </c>
      <c r="H4646" s="65">
        <v>9576.0310000000009</v>
      </c>
      <c r="I4646" s="65">
        <v>3171.9992999999999</v>
      </c>
      <c r="J4646" s="65">
        <v>2573.6336000000001</v>
      </c>
      <c r="K4646" s="65">
        <v>3323.7330999999999</v>
      </c>
      <c r="L4646" s="65">
        <v>-3160.5</v>
      </c>
      <c r="M4646" s="65">
        <v>-12009.15</v>
      </c>
      <c r="N4646" s="65">
        <v>319.8</v>
      </c>
      <c r="O4646" s="65">
        <v>-2868.6</v>
      </c>
      <c r="P4646" s="65">
        <v>-6153.7249999999995</v>
      </c>
      <c r="Q4646" s="65">
        <v>-4542.76</v>
      </c>
      <c r="R4646" s="65">
        <v>6671.5149999999994</v>
      </c>
      <c r="S4646" s="65">
        <v>189.35</v>
      </c>
      <c r="T4646" s="65">
        <v>-1537.5600000000002</v>
      </c>
      <c r="U4646" s="65">
        <v>-5871.26</v>
      </c>
      <c r="V4646" s="65">
        <v>-28962.89</v>
      </c>
    </row>
    <row r="4647" spans="1:22" x14ac:dyDescent="0.25">
      <c r="A4647">
        <v>4631</v>
      </c>
      <c r="B4647" s="65">
        <v>37.950000000000003</v>
      </c>
      <c r="C4647" s="65">
        <v>322</v>
      </c>
      <c r="D4647" s="65">
        <v>14.3</v>
      </c>
      <c r="E4647" s="65">
        <v>215.64</v>
      </c>
      <c r="F4647" s="65">
        <v>3351.36</v>
      </c>
      <c r="G4647" s="65">
        <v>2712.05</v>
      </c>
      <c r="H4647" s="65">
        <v>10093.76</v>
      </c>
      <c r="I4647" s="65">
        <v>3198.78</v>
      </c>
      <c r="J4647" s="65">
        <v>2589.7199999999998</v>
      </c>
      <c r="K4647" s="65">
        <v>3286.28</v>
      </c>
      <c r="L4647" s="65">
        <v>17253.599999999999</v>
      </c>
      <c r="M4647" s="65">
        <v>297.45</v>
      </c>
      <c r="N4647" s="65">
        <v>74.099999999999994</v>
      </c>
      <c r="O4647" s="65">
        <v>21408</v>
      </c>
      <c r="P4647" s="65">
        <v>-31930.55</v>
      </c>
      <c r="Q4647" s="65">
        <v>-8149.02</v>
      </c>
      <c r="R4647" s="65">
        <v>-19214.810000000001</v>
      </c>
      <c r="S4647" s="65">
        <v>-2488.4499999999998</v>
      </c>
      <c r="T4647" s="65">
        <v>-3949.875</v>
      </c>
      <c r="U4647" s="65">
        <v>1619.84</v>
      </c>
      <c r="V4647" s="65">
        <v>-25079.715000000007</v>
      </c>
    </row>
    <row r="4648" spans="1:22" x14ac:dyDescent="0.25">
      <c r="A4648">
        <v>4632</v>
      </c>
      <c r="B4648" s="65">
        <v>42.342799999999997</v>
      </c>
      <c r="C4648" s="65">
        <v>331.75869999999998</v>
      </c>
      <c r="D4648" s="65">
        <v>14.1912</v>
      </c>
      <c r="E4648" s="65">
        <v>224.5865</v>
      </c>
      <c r="F4648" s="65">
        <v>3340.2874000000002</v>
      </c>
      <c r="G4648" s="65">
        <v>2724.3391999999999</v>
      </c>
      <c r="H4648" s="65">
        <v>9649.4732000000004</v>
      </c>
      <c r="I4648" s="65">
        <v>3200.3645000000001</v>
      </c>
      <c r="J4648" s="65">
        <v>2540.6722</v>
      </c>
      <c r="K4648" s="65">
        <v>3219.7935000000002</v>
      </c>
      <c r="L4648" s="65">
        <v>-13529.6</v>
      </c>
      <c r="M4648" s="65">
        <v>-14338.05</v>
      </c>
      <c r="N4648" s="65">
        <v>4243.2</v>
      </c>
      <c r="O4648" s="65">
        <v>3507</v>
      </c>
      <c r="P4648" s="65">
        <v>-29162.974999999999</v>
      </c>
      <c r="Q4648" s="65">
        <v>-10607.36</v>
      </c>
      <c r="R4648" s="65">
        <v>2999.4050000000002</v>
      </c>
      <c r="S4648" s="65">
        <v>-2647.17</v>
      </c>
      <c r="T4648" s="65">
        <v>3406.6499999999996</v>
      </c>
      <c r="U4648" s="65">
        <v>14916.659999999998</v>
      </c>
      <c r="V4648" s="65">
        <v>-41212.240000000005</v>
      </c>
    </row>
    <row r="4649" spans="1:22" x14ac:dyDescent="0.25">
      <c r="A4649">
        <v>4633</v>
      </c>
      <c r="B4649" s="65">
        <v>39.4</v>
      </c>
      <c r="C4649" s="65">
        <v>329.36</v>
      </c>
      <c r="D4649" s="65">
        <v>14.67</v>
      </c>
      <c r="E4649" s="65">
        <v>226.08</v>
      </c>
      <c r="F4649" s="65">
        <v>3149.57</v>
      </c>
      <c r="G4649" s="65">
        <v>2696.15</v>
      </c>
      <c r="H4649" s="65">
        <v>9677.99</v>
      </c>
      <c r="I4649" s="65">
        <v>3194.59</v>
      </c>
      <c r="J4649" s="65">
        <v>2601.79</v>
      </c>
      <c r="K4649" s="65">
        <v>3236.66</v>
      </c>
      <c r="L4649" s="65">
        <v>7086.8</v>
      </c>
      <c r="M4649" s="65">
        <v>-10735.05</v>
      </c>
      <c r="N4649" s="65">
        <v>-14430</v>
      </c>
      <c r="O4649" s="65">
        <v>522.59999999999991</v>
      </c>
      <c r="P4649" s="65">
        <v>18517.074999999997</v>
      </c>
      <c r="Q4649" s="65">
        <v>-4970.3</v>
      </c>
      <c r="R4649" s="65">
        <v>1573.35</v>
      </c>
      <c r="S4649" s="65">
        <v>-2069.73</v>
      </c>
      <c r="T4649" s="65">
        <v>-5761.14</v>
      </c>
      <c r="U4649" s="65">
        <v>11542.52</v>
      </c>
      <c r="V4649" s="65">
        <v>1276.1249999999964</v>
      </c>
    </row>
    <row r="4650" spans="1:22" x14ac:dyDescent="0.25">
      <c r="A4650">
        <v>4634</v>
      </c>
      <c r="B4650" s="65">
        <v>42.242699999999999</v>
      </c>
      <c r="C4650" s="65">
        <v>322.06740000000002</v>
      </c>
      <c r="D4650" s="65">
        <v>14.514200000000001</v>
      </c>
      <c r="E4650" s="65">
        <v>227.09970000000001</v>
      </c>
      <c r="F4650" s="65">
        <v>3164.8883999999998</v>
      </c>
      <c r="G4650" s="65">
        <v>2660.0513000000001</v>
      </c>
      <c r="H4650" s="65">
        <v>9826.4056999999993</v>
      </c>
      <c r="I4650" s="65">
        <v>3158.4648000000002</v>
      </c>
      <c r="J4650" s="65">
        <v>2527.2910000000002</v>
      </c>
      <c r="K4650" s="65">
        <v>3296.4746</v>
      </c>
      <c r="L4650" s="65">
        <v>-12828.9</v>
      </c>
      <c r="M4650" s="65">
        <v>198.9</v>
      </c>
      <c r="N4650" s="65">
        <v>-8353.7999999999993</v>
      </c>
      <c r="O4650" s="65">
        <v>-1519.4</v>
      </c>
      <c r="P4650" s="65">
        <v>14686.775000000001</v>
      </c>
      <c r="Q4650" s="65">
        <v>2250.2199999999998</v>
      </c>
      <c r="R4650" s="65">
        <v>-5847.22</v>
      </c>
      <c r="S4650" s="65">
        <v>1542.8000000000002</v>
      </c>
      <c r="T4650" s="65">
        <v>5413.83</v>
      </c>
      <c r="U4650" s="65">
        <v>-419.56</v>
      </c>
      <c r="V4650" s="65">
        <v>-4876.3550000000005</v>
      </c>
    </row>
    <row r="4651" spans="1:22" x14ac:dyDescent="0.25">
      <c r="A4651">
        <v>4635</v>
      </c>
      <c r="B4651" s="65">
        <v>40.39</v>
      </c>
      <c r="C4651" s="65">
        <v>321.89999999999998</v>
      </c>
      <c r="D4651" s="65">
        <v>14.01</v>
      </c>
      <c r="E4651" s="65">
        <v>229.56</v>
      </c>
      <c r="F4651" s="65">
        <v>3150.31</v>
      </c>
      <c r="G4651" s="65">
        <v>2642.7</v>
      </c>
      <c r="H4651" s="65">
        <v>9737.5400000000009</v>
      </c>
      <c r="I4651" s="65">
        <v>3131.26</v>
      </c>
      <c r="J4651" s="65">
        <v>2506.1799999999998</v>
      </c>
      <c r="K4651" s="65">
        <v>3233.06</v>
      </c>
      <c r="L4651" s="65">
        <v>144.19999999999999</v>
      </c>
      <c r="M4651" s="65">
        <v>443.7</v>
      </c>
      <c r="N4651" s="65">
        <v>11294.400000000001</v>
      </c>
      <c r="O4651" s="65">
        <v>-6435.2</v>
      </c>
      <c r="P4651" s="65">
        <v>18330.224999999999</v>
      </c>
      <c r="Q4651" s="65">
        <v>5721.3</v>
      </c>
      <c r="R4651" s="65">
        <v>-1404.12</v>
      </c>
      <c r="S4651" s="65">
        <v>4263.2599999999993</v>
      </c>
      <c r="T4651" s="65">
        <v>8580.7649999999994</v>
      </c>
      <c r="U4651" s="65">
        <v>12264.08</v>
      </c>
      <c r="V4651" s="65">
        <v>53202.61</v>
      </c>
    </row>
    <row r="4652" spans="1:22" x14ac:dyDescent="0.25">
      <c r="A4652">
        <v>4636</v>
      </c>
      <c r="B4652" s="65">
        <v>41.049399999999999</v>
      </c>
      <c r="C4652" s="65">
        <v>331.6662</v>
      </c>
      <c r="D4652" s="65">
        <v>14.555899999999999</v>
      </c>
      <c r="E4652" s="65">
        <v>220.32749999999999</v>
      </c>
      <c r="F4652" s="65">
        <v>3093.5174999999999</v>
      </c>
      <c r="G4652" s="65">
        <v>2681.5607</v>
      </c>
      <c r="H4652" s="65">
        <v>9466.0236000000004</v>
      </c>
      <c r="I4652" s="65">
        <v>3177.8863000000001</v>
      </c>
      <c r="J4652" s="65">
        <v>2517.8184999999999</v>
      </c>
      <c r="K4652" s="65">
        <v>3310.7570000000001</v>
      </c>
      <c r="L4652" s="65">
        <v>-4475.8</v>
      </c>
      <c r="M4652" s="65">
        <v>-14199.300000000001</v>
      </c>
      <c r="N4652" s="65">
        <v>-9980.1</v>
      </c>
      <c r="O4652" s="65">
        <v>12025</v>
      </c>
      <c r="P4652" s="65">
        <v>32529.5</v>
      </c>
      <c r="Q4652" s="65">
        <v>-2051.66</v>
      </c>
      <c r="R4652" s="65">
        <v>12171.885</v>
      </c>
      <c r="S4652" s="65">
        <v>-399.35</v>
      </c>
      <c r="T4652" s="65">
        <v>6834.7049999999999</v>
      </c>
      <c r="U4652" s="65">
        <v>-3276.0399999999995</v>
      </c>
      <c r="V4652" s="65">
        <v>29178.839999999997</v>
      </c>
    </row>
    <row r="4653" spans="1:22" x14ac:dyDescent="0.25">
      <c r="A4653">
        <v>4637</v>
      </c>
      <c r="B4653" s="65">
        <v>40.200000000000003</v>
      </c>
      <c r="C4653" s="65">
        <v>326.02999999999997</v>
      </c>
      <c r="D4653" s="65">
        <v>14.01</v>
      </c>
      <c r="E4653" s="65">
        <v>233.31</v>
      </c>
      <c r="F4653" s="65">
        <v>3178.82</v>
      </c>
      <c r="G4653" s="65">
        <v>2625.98</v>
      </c>
      <c r="H4653" s="65">
        <v>9708.25</v>
      </c>
      <c r="I4653" s="65">
        <v>3142.93</v>
      </c>
      <c r="J4653" s="65">
        <v>2594.16</v>
      </c>
      <c r="K4653" s="65">
        <v>3218.44</v>
      </c>
      <c r="L4653" s="65">
        <v>1490.3</v>
      </c>
      <c r="M4653" s="65">
        <v>-5740.35</v>
      </c>
      <c r="N4653" s="65">
        <v>11380.2</v>
      </c>
      <c r="O4653" s="65">
        <v>-13945.6</v>
      </c>
      <c r="P4653" s="65">
        <v>11203.125</v>
      </c>
      <c r="Q4653" s="65">
        <v>9063.7000000000007</v>
      </c>
      <c r="R4653" s="65">
        <v>60.324999999999996</v>
      </c>
      <c r="S4653" s="65">
        <v>3096</v>
      </c>
      <c r="T4653" s="65">
        <v>-4616.7150000000001</v>
      </c>
      <c r="U4653" s="65">
        <v>15186.68</v>
      </c>
      <c r="V4653" s="65">
        <v>27177.665000000001</v>
      </c>
    </row>
    <row r="4654" spans="1:22" x14ac:dyDescent="0.25">
      <c r="A4654">
        <v>4638</v>
      </c>
      <c r="B4654" s="65">
        <v>40.302799999999998</v>
      </c>
      <c r="C4654" s="65">
        <v>326.29450000000003</v>
      </c>
      <c r="D4654" s="65">
        <v>14.4267</v>
      </c>
      <c r="E4654" s="65">
        <v>223.63640000000001</v>
      </c>
      <c r="F4654" s="65">
        <v>3190.8078</v>
      </c>
      <c r="G4654" s="65">
        <v>2678.3382000000001</v>
      </c>
      <c r="H4654" s="65">
        <v>10247.8765</v>
      </c>
      <c r="I4654" s="65">
        <v>3145.0861</v>
      </c>
      <c r="J4654" s="65">
        <v>2533.0291000000002</v>
      </c>
      <c r="K4654" s="65">
        <v>3336.2420000000002</v>
      </c>
      <c r="L4654" s="65">
        <v>750.4</v>
      </c>
      <c r="M4654" s="65">
        <v>-6141.75</v>
      </c>
      <c r="N4654" s="65">
        <v>-4941.3</v>
      </c>
      <c r="O4654" s="65">
        <v>5407.2</v>
      </c>
      <c r="P4654" s="65">
        <v>8206.9249999999993</v>
      </c>
      <c r="Q4654" s="65">
        <v>-1407.16</v>
      </c>
      <c r="R4654" s="65">
        <v>-26920.760000000002</v>
      </c>
      <c r="S4654" s="65">
        <v>2880.67</v>
      </c>
      <c r="T4654" s="65">
        <v>4553.1149999999998</v>
      </c>
      <c r="U4654" s="65">
        <v>-8373.0400000000009</v>
      </c>
      <c r="V4654" s="65">
        <v>-25985.700000000004</v>
      </c>
    </row>
    <row r="4655" spans="1:22" x14ac:dyDescent="0.25">
      <c r="A4655">
        <v>4639</v>
      </c>
      <c r="B4655" s="65">
        <v>40.71</v>
      </c>
      <c r="C4655" s="65">
        <v>309.3</v>
      </c>
      <c r="D4655" s="65">
        <v>14.7</v>
      </c>
      <c r="E4655" s="65">
        <v>232.19</v>
      </c>
      <c r="F4655" s="65">
        <v>3318.59</v>
      </c>
      <c r="G4655" s="65">
        <v>2704.21</v>
      </c>
      <c r="H4655" s="65">
        <v>9452.3799999999992</v>
      </c>
      <c r="I4655" s="65">
        <v>3169.79</v>
      </c>
      <c r="J4655" s="65">
        <v>2634.31</v>
      </c>
      <c r="K4655" s="65">
        <v>3303.59</v>
      </c>
      <c r="L4655" s="65">
        <v>-2108.4</v>
      </c>
      <c r="M4655" s="65">
        <v>19356.600000000002</v>
      </c>
      <c r="N4655" s="65">
        <v>-15693.599999999999</v>
      </c>
      <c r="O4655" s="65">
        <v>-11698.6</v>
      </c>
      <c r="P4655" s="65">
        <v>-23737.974999999999</v>
      </c>
      <c r="Q4655" s="65">
        <v>-6580.7</v>
      </c>
      <c r="R4655" s="65">
        <v>12853.965</v>
      </c>
      <c r="S4655" s="65">
        <v>410.69000000000005</v>
      </c>
      <c r="T4655" s="65">
        <v>-10638.434999999999</v>
      </c>
      <c r="U4655" s="65">
        <v>-1842.0000000000002</v>
      </c>
      <c r="V4655" s="65">
        <v>-39678.454999999994</v>
      </c>
    </row>
    <row r="4656" spans="1:22" x14ac:dyDescent="0.25">
      <c r="A4656">
        <v>4640</v>
      </c>
      <c r="B4656" s="65">
        <v>39.697000000000003</v>
      </c>
      <c r="C4656" s="65">
        <v>309.3424</v>
      </c>
      <c r="D4656" s="65">
        <v>14.601100000000001</v>
      </c>
      <c r="E4656" s="65">
        <v>223.6808</v>
      </c>
      <c r="F4656" s="65">
        <v>3241.3878</v>
      </c>
      <c r="G4656" s="65">
        <v>2671.4859000000001</v>
      </c>
      <c r="H4656" s="65">
        <v>9542.7021000000004</v>
      </c>
      <c r="I4656" s="65">
        <v>3182.1698000000001</v>
      </c>
      <c r="J4656" s="65">
        <v>2588.4807999999998</v>
      </c>
      <c r="K4656" s="65">
        <v>3298.8153000000002</v>
      </c>
      <c r="L4656" s="65">
        <v>4991</v>
      </c>
      <c r="M4656" s="65">
        <v>19286.399999999998</v>
      </c>
      <c r="N4656" s="65">
        <v>-11742.9</v>
      </c>
      <c r="O4656" s="65">
        <v>5318.4</v>
      </c>
      <c r="P4656" s="65">
        <v>-4438.0750000000007</v>
      </c>
      <c r="Q4656" s="65">
        <v>-36.700000000000003</v>
      </c>
      <c r="R4656" s="65">
        <v>8337.9599999999991</v>
      </c>
      <c r="S4656" s="65">
        <v>-827.69999999999993</v>
      </c>
      <c r="T4656" s="65">
        <v>-3764.64</v>
      </c>
      <c r="U4656" s="65">
        <v>-887.7</v>
      </c>
      <c r="V4656" s="65">
        <v>16236.044999999995</v>
      </c>
    </row>
    <row r="4657" spans="1:22" x14ac:dyDescent="0.25">
      <c r="A4657">
        <v>4641</v>
      </c>
      <c r="B4657" s="65">
        <v>40.049999999999997</v>
      </c>
      <c r="C4657" s="65">
        <v>318.63</v>
      </c>
      <c r="D4657" s="65">
        <v>14.44</v>
      </c>
      <c r="E4657" s="65">
        <v>228.21</v>
      </c>
      <c r="F4657" s="65">
        <v>2960.51</v>
      </c>
      <c r="G4657" s="65">
        <v>2584.04</v>
      </c>
      <c r="H4657" s="65">
        <v>9729.82</v>
      </c>
      <c r="I4657" s="65">
        <v>3124.91</v>
      </c>
      <c r="J4657" s="65">
        <v>2588.5</v>
      </c>
      <c r="K4657" s="65">
        <v>3254.83</v>
      </c>
      <c r="L4657" s="65">
        <v>2543.8000000000002</v>
      </c>
      <c r="M4657" s="65">
        <v>5359.2</v>
      </c>
      <c r="N4657" s="65">
        <v>-5596.5</v>
      </c>
      <c r="O4657" s="65">
        <v>-3740.2000000000003</v>
      </c>
      <c r="P4657" s="65">
        <v>65782.174999999988</v>
      </c>
      <c r="Q4657" s="65">
        <v>17452.12</v>
      </c>
      <c r="R4657" s="65">
        <v>-1017.995</v>
      </c>
      <c r="S4657" s="65">
        <v>4898.4799999999996</v>
      </c>
      <c r="T4657" s="65">
        <v>-3768.1499999999996</v>
      </c>
      <c r="U4657" s="65">
        <v>7910.1600000000008</v>
      </c>
      <c r="V4657" s="65">
        <v>89823.09</v>
      </c>
    </row>
    <row r="4658" spans="1:22" x14ac:dyDescent="0.25">
      <c r="A4658">
        <v>4642</v>
      </c>
      <c r="B4658" s="65">
        <v>39.625900000000001</v>
      </c>
      <c r="C4658" s="65">
        <v>324.34179999999998</v>
      </c>
      <c r="D4658" s="65">
        <v>14.5351</v>
      </c>
      <c r="E4658" s="65">
        <v>229.6557</v>
      </c>
      <c r="F4658" s="65">
        <v>3202.6201999999998</v>
      </c>
      <c r="G4658" s="65">
        <v>2581.8553000000002</v>
      </c>
      <c r="H4658" s="65">
        <v>9566.2561000000005</v>
      </c>
      <c r="I4658" s="65">
        <v>3187.2262000000001</v>
      </c>
      <c r="J4658" s="65">
        <v>2610.8373000000001</v>
      </c>
      <c r="K4658" s="65">
        <v>3268.1190999999999</v>
      </c>
      <c r="L4658" s="65">
        <v>5488.7</v>
      </c>
      <c r="M4658" s="65">
        <v>-3212.7</v>
      </c>
      <c r="N4658" s="65">
        <v>-9168.9</v>
      </c>
      <c r="O4658" s="65">
        <v>-6631.4000000000005</v>
      </c>
      <c r="P4658" s="65">
        <v>5253.8249999999998</v>
      </c>
      <c r="Q4658" s="65">
        <v>17889.420000000002</v>
      </c>
      <c r="R4658" s="65">
        <v>7160.2599999999993</v>
      </c>
      <c r="S4658" s="65">
        <v>-1333.34</v>
      </c>
      <c r="T4658" s="65">
        <v>-7118.1149999999998</v>
      </c>
      <c r="U4658" s="65">
        <v>5251.54</v>
      </c>
      <c r="V4658" s="65">
        <v>13579.29</v>
      </c>
    </row>
    <row r="4659" spans="1:22" x14ac:dyDescent="0.25">
      <c r="A4659">
        <v>4643</v>
      </c>
      <c r="B4659" s="65">
        <v>40.880000000000003</v>
      </c>
      <c r="C4659" s="65">
        <v>318.85000000000002</v>
      </c>
      <c r="D4659" s="65">
        <v>14.58</v>
      </c>
      <c r="E4659" s="65">
        <v>217.52</v>
      </c>
      <c r="F4659" s="65">
        <v>3186.65</v>
      </c>
      <c r="G4659" s="65">
        <v>2666.08</v>
      </c>
      <c r="H4659" s="65">
        <v>9626.64</v>
      </c>
      <c r="I4659" s="65">
        <v>3118.71</v>
      </c>
      <c r="J4659" s="65">
        <v>2580.0500000000002</v>
      </c>
      <c r="K4659" s="65">
        <v>3284.61</v>
      </c>
      <c r="L4659" s="65">
        <v>-3262.7000000000003</v>
      </c>
      <c r="M4659" s="65">
        <v>5028.75</v>
      </c>
      <c r="N4659" s="65">
        <v>-10806.9</v>
      </c>
      <c r="O4659" s="65">
        <v>17632.8</v>
      </c>
      <c r="P4659" s="65">
        <v>9245.85</v>
      </c>
      <c r="Q4659" s="65">
        <v>1043.6400000000001</v>
      </c>
      <c r="R4659" s="65">
        <v>4141.1149999999998</v>
      </c>
      <c r="S4659" s="65">
        <v>5518.5</v>
      </c>
      <c r="T4659" s="65">
        <v>-2500.35</v>
      </c>
      <c r="U4659" s="65">
        <v>1953.56</v>
      </c>
      <c r="V4659" s="65">
        <v>27994.265000000003</v>
      </c>
    </row>
    <row r="4660" spans="1:22" x14ac:dyDescent="0.25">
      <c r="A4660">
        <v>4644</v>
      </c>
      <c r="B4660" s="65">
        <v>38.4542</v>
      </c>
      <c r="C4660" s="65">
        <v>327.89089999999999</v>
      </c>
      <c r="D4660" s="65">
        <v>14.6228</v>
      </c>
      <c r="E4660" s="65">
        <v>224.44390000000001</v>
      </c>
      <c r="F4660" s="65">
        <v>3287.8359</v>
      </c>
      <c r="G4660" s="65">
        <v>2694.4195</v>
      </c>
      <c r="H4660" s="65">
        <v>9384.5264000000006</v>
      </c>
      <c r="I4660" s="65">
        <v>3090.4650999999999</v>
      </c>
      <c r="J4660" s="65">
        <v>2508.5632999999998</v>
      </c>
      <c r="K4660" s="65">
        <v>3222.1895</v>
      </c>
      <c r="L4660" s="65">
        <v>13690.6</v>
      </c>
      <c r="M4660" s="65">
        <v>-8536.35</v>
      </c>
      <c r="N4660" s="65">
        <v>-12589.199999999999</v>
      </c>
      <c r="O4660" s="65">
        <v>3792.2</v>
      </c>
      <c r="P4660" s="65">
        <v>-16050.1</v>
      </c>
      <c r="Q4660" s="65">
        <v>-4623.42</v>
      </c>
      <c r="R4660" s="65">
        <v>16246.745000000001</v>
      </c>
      <c r="S4660" s="65">
        <v>8342.77</v>
      </c>
      <c r="T4660" s="65">
        <v>8222.9849999999988</v>
      </c>
      <c r="U4660" s="65">
        <v>14437.46</v>
      </c>
      <c r="V4660" s="65">
        <v>22933.690000000002</v>
      </c>
    </row>
    <row r="4661" spans="1:22" x14ac:dyDescent="0.25">
      <c r="A4661">
        <v>4645</v>
      </c>
      <c r="B4661" s="65">
        <v>40.92</v>
      </c>
      <c r="C4661" s="65">
        <v>316.18</v>
      </c>
      <c r="D4661" s="65">
        <v>14.17</v>
      </c>
      <c r="E4661" s="65">
        <v>229.97</v>
      </c>
      <c r="F4661" s="65">
        <v>3219.42</v>
      </c>
      <c r="G4661" s="65">
        <v>2700.53</v>
      </c>
      <c r="H4661" s="65">
        <v>9615.31</v>
      </c>
      <c r="I4661" s="65">
        <v>3185.72</v>
      </c>
      <c r="J4661" s="65">
        <v>2537.64</v>
      </c>
      <c r="K4661" s="65">
        <v>3285.03</v>
      </c>
      <c r="L4661" s="65">
        <v>-3563</v>
      </c>
      <c r="M4661" s="65">
        <v>9027.6</v>
      </c>
      <c r="N4661" s="65">
        <v>5050.5</v>
      </c>
      <c r="O4661" s="65">
        <v>-7251.2</v>
      </c>
      <c r="P4661" s="65">
        <v>1053.175</v>
      </c>
      <c r="Q4661" s="65">
        <v>-5845.84</v>
      </c>
      <c r="R4661" s="65">
        <v>4707.7750000000005</v>
      </c>
      <c r="S4661" s="65">
        <v>-1183.06</v>
      </c>
      <c r="T4661" s="65">
        <v>3862.125</v>
      </c>
      <c r="U4661" s="65">
        <v>1870.1599999999999</v>
      </c>
      <c r="V4661" s="65">
        <v>7728.2350000000006</v>
      </c>
    </row>
    <row r="4662" spans="1:22" x14ac:dyDescent="0.25">
      <c r="A4662">
        <v>4646</v>
      </c>
      <c r="B4662" s="65">
        <v>39.491799999999998</v>
      </c>
      <c r="C4662" s="65">
        <v>326.81729999999999</v>
      </c>
      <c r="D4662" s="65">
        <v>14.082800000000001</v>
      </c>
      <c r="E4662" s="65">
        <v>220.28710000000001</v>
      </c>
      <c r="F4662" s="65">
        <v>3378.9533000000001</v>
      </c>
      <c r="G4662" s="65">
        <v>2609.2566000000002</v>
      </c>
      <c r="H4662" s="65">
        <v>9751.1754999999994</v>
      </c>
      <c r="I4662" s="65">
        <v>3130.2568000000001</v>
      </c>
      <c r="J4662" s="65">
        <v>2582.9101000000001</v>
      </c>
      <c r="K4662" s="65">
        <v>3298.9758000000002</v>
      </c>
      <c r="L4662" s="65">
        <v>6427.4000000000005</v>
      </c>
      <c r="M4662" s="65">
        <v>-6925.9500000000007</v>
      </c>
      <c r="N4662" s="65">
        <v>8470.7999999999993</v>
      </c>
      <c r="O4662" s="65">
        <v>12105.800000000001</v>
      </c>
      <c r="P4662" s="65">
        <v>-38829.450000000004</v>
      </c>
      <c r="Q4662" s="65">
        <v>12409.16</v>
      </c>
      <c r="R4662" s="65">
        <v>-2085.71</v>
      </c>
      <c r="S4662" s="65">
        <v>4363.6000000000004</v>
      </c>
      <c r="T4662" s="65">
        <v>-2929.0350000000003</v>
      </c>
      <c r="U4662" s="65">
        <v>-919.80000000000007</v>
      </c>
      <c r="V4662" s="65">
        <v>-7913.185000000004</v>
      </c>
    </row>
    <row r="4663" spans="1:22" x14ac:dyDescent="0.25">
      <c r="A4663">
        <v>4647</v>
      </c>
      <c r="B4663" s="65">
        <v>39.26</v>
      </c>
      <c r="C4663" s="65">
        <v>323</v>
      </c>
      <c r="D4663" s="65">
        <v>14.63</v>
      </c>
      <c r="E4663" s="65">
        <v>227</v>
      </c>
      <c r="F4663" s="65">
        <v>2938.43</v>
      </c>
      <c r="G4663" s="65">
        <v>2650.22</v>
      </c>
      <c r="H4663" s="65">
        <v>9473.44</v>
      </c>
      <c r="I4663" s="65">
        <v>3183.46</v>
      </c>
      <c r="J4663" s="65">
        <v>2565.67</v>
      </c>
      <c r="K4663" s="65">
        <v>3244.82</v>
      </c>
      <c r="L4663" s="65">
        <v>8069.6</v>
      </c>
      <c r="M4663" s="65">
        <v>-1206.45</v>
      </c>
      <c r="N4663" s="65">
        <v>-12686.699999999999</v>
      </c>
      <c r="O4663" s="65">
        <v>-1315</v>
      </c>
      <c r="P4663" s="65">
        <v>71301.3</v>
      </c>
      <c r="Q4663" s="65">
        <v>4217.12</v>
      </c>
      <c r="R4663" s="65">
        <v>11801.105</v>
      </c>
      <c r="S4663" s="65">
        <v>-956.88</v>
      </c>
      <c r="T4663" s="65">
        <v>-342.34500000000003</v>
      </c>
      <c r="U4663" s="65">
        <v>9911.08</v>
      </c>
      <c r="V4663" s="65">
        <v>88792.83</v>
      </c>
    </row>
    <row r="4664" spans="1:22" x14ac:dyDescent="0.25">
      <c r="A4664">
        <v>4648</v>
      </c>
      <c r="B4664" s="65">
        <v>40.516500000000001</v>
      </c>
      <c r="C4664" s="65">
        <v>312.04230000000001</v>
      </c>
      <c r="D4664" s="65">
        <v>14.2448</v>
      </c>
      <c r="E4664" s="65">
        <v>236.2304</v>
      </c>
      <c r="F4664" s="65">
        <v>3325.9679999999998</v>
      </c>
      <c r="G4664" s="65">
        <v>2645.0583000000001</v>
      </c>
      <c r="H4664" s="65">
        <v>9595.2311000000009</v>
      </c>
      <c r="I4664" s="65">
        <v>3210.8712</v>
      </c>
      <c r="J4664" s="65">
        <v>2589.0542999999998</v>
      </c>
      <c r="K4664" s="65">
        <v>3306.1138999999998</v>
      </c>
      <c r="L4664" s="65">
        <v>-745.5</v>
      </c>
      <c r="M4664" s="65">
        <v>15236.550000000001</v>
      </c>
      <c r="N4664" s="65">
        <v>2152.8000000000002</v>
      </c>
      <c r="O4664" s="65">
        <v>-19780.8</v>
      </c>
      <c r="P4664" s="65">
        <v>-25583.125</v>
      </c>
      <c r="Q4664" s="65">
        <v>5248.82</v>
      </c>
      <c r="R4664" s="65">
        <v>5711.51</v>
      </c>
      <c r="S4664" s="65">
        <v>-3697.84</v>
      </c>
      <c r="T4664" s="65">
        <v>-3850.665</v>
      </c>
      <c r="U4664" s="65">
        <v>-2347.42</v>
      </c>
      <c r="V4664" s="65">
        <v>-27655.67</v>
      </c>
    </row>
    <row r="4665" spans="1:22" x14ac:dyDescent="0.25">
      <c r="A4665">
        <v>4649</v>
      </c>
      <c r="B4665" s="65">
        <v>39.26</v>
      </c>
      <c r="C4665" s="65">
        <v>325.89999999999998</v>
      </c>
      <c r="D4665" s="65">
        <v>14.01</v>
      </c>
      <c r="E4665" s="65">
        <v>233.39</v>
      </c>
      <c r="F4665" s="65">
        <v>3302.51</v>
      </c>
      <c r="G4665" s="65">
        <v>2735.87</v>
      </c>
      <c r="H4665" s="65">
        <v>9473.7800000000007</v>
      </c>
      <c r="I4665" s="65">
        <v>3157.95</v>
      </c>
      <c r="J4665" s="65">
        <v>2555.0100000000002</v>
      </c>
      <c r="K4665" s="65">
        <v>3348.52</v>
      </c>
      <c r="L4665" s="65">
        <v>8027.6</v>
      </c>
      <c r="M4665" s="65">
        <v>-5548.65</v>
      </c>
      <c r="N4665" s="65">
        <v>11177.400000000001</v>
      </c>
      <c r="O4665" s="65">
        <v>-14100.4</v>
      </c>
      <c r="P4665" s="65">
        <v>-19719.149999999998</v>
      </c>
      <c r="Q4665" s="65">
        <v>-12913.7</v>
      </c>
      <c r="R4665" s="65">
        <v>11784.275</v>
      </c>
      <c r="S4665" s="65">
        <v>1593.95</v>
      </c>
      <c r="T4665" s="65">
        <v>1255.605</v>
      </c>
      <c r="U4665" s="65">
        <v>-10828.74</v>
      </c>
      <c r="V4665" s="65">
        <v>-29271.80999999999</v>
      </c>
    </row>
    <row r="4666" spans="1:22" x14ac:dyDescent="0.25">
      <c r="A4666">
        <v>4650</v>
      </c>
      <c r="B4666" s="65">
        <v>41.424399999999999</v>
      </c>
      <c r="C4666" s="65">
        <v>309.8535</v>
      </c>
      <c r="D4666" s="65">
        <v>14.1272</v>
      </c>
      <c r="E4666" s="65">
        <v>232.75040000000001</v>
      </c>
      <c r="F4666" s="65">
        <v>3247.5828999999999</v>
      </c>
      <c r="G4666" s="65">
        <v>2608.6615999999999</v>
      </c>
      <c r="H4666" s="65">
        <v>9887.3896999999997</v>
      </c>
      <c r="I4666" s="65">
        <v>3211.5551999999998</v>
      </c>
      <c r="J4666" s="65">
        <v>2557.0947000000001</v>
      </c>
      <c r="K4666" s="65">
        <v>3307.6154000000001</v>
      </c>
      <c r="L4666" s="65">
        <v>-7100.8</v>
      </c>
      <c r="M4666" s="65">
        <v>18519.75</v>
      </c>
      <c r="N4666" s="65">
        <v>6739.2000000000007</v>
      </c>
      <c r="O4666" s="65">
        <v>-12820.800000000001</v>
      </c>
      <c r="P4666" s="65">
        <v>-5986.8499999999995</v>
      </c>
      <c r="Q4666" s="65">
        <v>12528.16</v>
      </c>
      <c r="R4666" s="65">
        <v>-8896.42</v>
      </c>
      <c r="S4666" s="65">
        <v>-3766.24</v>
      </c>
      <c r="T4666" s="65">
        <v>943.27499999999998</v>
      </c>
      <c r="U4666" s="65">
        <v>-2647.72</v>
      </c>
      <c r="V4666" s="65">
        <v>-2488.4449999999997</v>
      </c>
    </row>
    <row r="4667" spans="1:22" x14ac:dyDescent="0.25">
      <c r="A4667">
        <v>4651</v>
      </c>
      <c r="B4667" s="65">
        <v>40.64</v>
      </c>
      <c r="C4667" s="65">
        <v>324.64</v>
      </c>
      <c r="D4667" s="65">
        <v>14.42</v>
      </c>
      <c r="E4667" s="65">
        <v>228.47</v>
      </c>
      <c r="F4667" s="65">
        <v>3283.36</v>
      </c>
      <c r="G4667" s="65">
        <v>2719.12</v>
      </c>
      <c r="H4667" s="65">
        <v>9837.8799999999992</v>
      </c>
      <c r="I4667" s="65">
        <v>3142.06</v>
      </c>
      <c r="J4667" s="65">
        <v>2519.21</v>
      </c>
      <c r="K4667" s="65">
        <v>3295.55</v>
      </c>
      <c r="L4667" s="65">
        <v>-1631.7</v>
      </c>
      <c r="M4667" s="65">
        <v>-3655.2</v>
      </c>
      <c r="N4667" s="65">
        <v>-4609.8</v>
      </c>
      <c r="O4667" s="65">
        <v>-4255.2000000000007</v>
      </c>
      <c r="P4667" s="65">
        <v>-14930.875</v>
      </c>
      <c r="Q4667" s="65">
        <v>-9563.2800000000007</v>
      </c>
      <c r="R4667" s="65">
        <v>-6421.1449999999995</v>
      </c>
      <c r="S4667" s="65">
        <v>3183.7599999999998</v>
      </c>
      <c r="T4667" s="65">
        <v>6625.89</v>
      </c>
      <c r="U4667" s="65">
        <v>-234.16000000000003</v>
      </c>
      <c r="V4667" s="65">
        <v>-35491.71</v>
      </c>
    </row>
    <row r="4668" spans="1:22" x14ac:dyDescent="0.25">
      <c r="A4668">
        <v>4652</v>
      </c>
      <c r="B4668" s="65">
        <v>39.813899999999997</v>
      </c>
      <c r="C4668" s="65">
        <v>323.8279</v>
      </c>
      <c r="D4668" s="65">
        <v>14.488</v>
      </c>
      <c r="E4668" s="65">
        <v>227.8888</v>
      </c>
      <c r="F4668" s="65">
        <v>3188.3505</v>
      </c>
      <c r="G4668" s="65">
        <v>2692.5981000000002</v>
      </c>
      <c r="H4668" s="65">
        <v>9709.2150999999994</v>
      </c>
      <c r="I4668" s="65">
        <v>3169.5828000000001</v>
      </c>
      <c r="J4668" s="65">
        <v>2546.2941000000001</v>
      </c>
      <c r="K4668" s="65">
        <v>3301.7501999999999</v>
      </c>
      <c r="L4668" s="65">
        <v>4172.7</v>
      </c>
      <c r="M4668" s="65">
        <v>-2441.85</v>
      </c>
      <c r="N4668" s="65">
        <v>-7332</v>
      </c>
      <c r="O4668" s="65">
        <v>-3097.6</v>
      </c>
      <c r="P4668" s="65">
        <v>8821.25</v>
      </c>
      <c r="Q4668" s="65">
        <v>-4259.1400000000003</v>
      </c>
      <c r="R4668" s="65">
        <v>12.31</v>
      </c>
      <c r="S4668" s="65">
        <v>430.99999999999994</v>
      </c>
      <c r="T4668" s="65">
        <v>2563.3649999999998</v>
      </c>
      <c r="U4668" s="65">
        <v>-1474.68</v>
      </c>
      <c r="V4668" s="65">
        <v>-2604.6450000000004</v>
      </c>
    </row>
    <row r="4669" spans="1:22" x14ac:dyDescent="0.25">
      <c r="A4669">
        <v>4653</v>
      </c>
      <c r="B4669" s="65">
        <v>41.16</v>
      </c>
      <c r="C4669" s="65">
        <v>324.45</v>
      </c>
      <c r="D4669" s="65">
        <v>14.46</v>
      </c>
      <c r="E4669" s="65">
        <v>232.33</v>
      </c>
      <c r="F4669" s="65">
        <v>3037.75</v>
      </c>
      <c r="G4669" s="65">
        <v>2658.83</v>
      </c>
      <c r="H4669" s="65">
        <v>9854.9599999999991</v>
      </c>
      <c r="I4669" s="65">
        <v>3189.16</v>
      </c>
      <c r="J4669" s="65">
        <v>2510.3200000000002</v>
      </c>
      <c r="K4669" s="65">
        <v>3291.48</v>
      </c>
      <c r="L4669" s="65">
        <v>-5240.2000000000007</v>
      </c>
      <c r="M4669" s="65">
        <v>-3382.3500000000004</v>
      </c>
      <c r="N4669" s="65">
        <v>-6372.5999999999995</v>
      </c>
      <c r="O4669" s="65">
        <v>-11982.6</v>
      </c>
      <c r="P4669" s="65">
        <v>46471.049999999996</v>
      </c>
      <c r="Q4669" s="65">
        <v>2494.42</v>
      </c>
      <c r="R4669" s="65">
        <v>-7274.92</v>
      </c>
      <c r="S4669" s="65">
        <v>-1526.92</v>
      </c>
      <c r="T4669" s="65">
        <v>7960.11</v>
      </c>
      <c r="U4669" s="65">
        <v>579.12</v>
      </c>
      <c r="V4669" s="65">
        <v>21725.109999999993</v>
      </c>
    </row>
    <row r="4670" spans="1:22" x14ac:dyDescent="0.25">
      <c r="A4670">
        <v>4654</v>
      </c>
      <c r="B4670" s="65">
        <v>40.568800000000003</v>
      </c>
      <c r="C4670" s="65">
        <v>326.5154</v>
      </c>
      <c r="D4670" s="65">
        <v>14.3247</v>
      </c>
      <c r="E4670" s="65">
        <v>229.23609999999999</v>
      </c>
      <c r="F4670" s="65">
        <v>3183.0992999999999</v>
      </c>
      <c r="G4670" s="65">
        <v>2661.2111</v>
      </c>
      <c r="H4670" s="65">
        <v>9827.6651999999995</v>
      </c>
      <c r="I4670" s="65">
        <v>3166.2748999999999</v>
      </c>
      <c r="J4670" s="65">
        <v>2583.6021000000001</v>
      </c>
      <c r="K4670" s="65">
        <v>3357.9591999999998</v>
      </c>
      <c r="L4670" s="65">
        <v>-1111.5999999999999</v>
      </c>
      <c r="M4670" s="65">
        <v>-6473.1</v>
      </c>
      <c r="N4670" s="65">
        <v>-963.3</v>
      </c>
      <c r="O4670" s="65">
        <v>-5792.2</v>
      </c>
      <c r="P4670" s="65">
        <v>10134.050000000001</v>
      </c>
      <c r="Q4670" s="65">
        <v>2018.26</v>
      </c>
      <c r="R4670" s="65">
        <v>-5910.1950000000006</v>
      </c>
      <c r="S4670" s="65">
        <v>761.79</v>
      </c>
      <c r="T4670" s="65">
        <v>-3032.835</v>
      </c>
      <c r="U4670" s="65">
        <v>-12716.48</v>
      </c>
      <c r="V4670" s="65">
        <v>-23085.61</v>
      </c>
    </row>
    <row r="4671" spans="1:22" x14ac:dyDescent="0.25">
      <c r="A4671">
        <v>4655</v>
      </c>
      <c r="B4671" s="65">
        <v>38.31</v>
      </c>
      <c r="C4671" s="65">
        <v>328.73</v>
      </c>
      <c r="D4671" s="65">
        <v>14.44</v>
      </c>
      <c r="E4671" s="65">
        <v>217.81</v>
      </c>
      <c r="F4671" s="65">
        <v>3205.9</v>
      </c>
      <c r="G4671" s="65">
        <v>2602.2600000000002</v>
      </c>
      <c r="H4671" s="65">
        <v>9888.92</v>
      </c>
      <c r="I4671" s="65">
        <v>3152.55</v>
      </c>
      <c r="J4671" s="65">
        <v>2594.8000000000002</v>
      </c>
      <c r="K4671" s="65">
        <v>3301.23</v>
      </c>
      <c r="L4671" s="65">
        <v>14732.899999999998</v>
      </c>
      <c r="M4671" s="65">
        <v>-9797.4</v>
      </c>
      <c r="N4671" s="65">
        <v>-5288.4</v>
      </c>
      <c r="O4671" s="65">
        <v>17062.400000000001</v>
      </c>
      <c r="P4671" s="65">
        <v>4434.4250000000002</v>
      </c>
      <c r="Q4671" s="65">
        <v>13809.38</v>
      </c>
      <c r="R4671" s="65">
        <v>-8973.17</v>
      </c>
      <c r="S4671" s="65">
        <v>2134.71</v>
      </c>
      <c r="T4671" s="65">
        <v>-4712.28</v>
      </c>
      <c r="U4671" s="65">
        <v>-1371.18</v>
      </c>
      <c r="V4671" s="65">
        <v>22031.385000000002</v>
      </c>
    </row>
    <row r="4672" spans="1:22" x14ac:dyDescent="0.25">
      <c r="A4672">
        <v>4656</v>
      </c>
      <c r="B4672" s="65">
        <v>40.436300000000003</v>
      </c>
      <c r="C4672" s="65">
        <v>338.61099999999999</v>
      </c>
      <c r="D4672" s="65">
        <v>13.7601</v>
      </c>
      <c r="E4672" s="65">
        <v>235.04239999999999</v>
      </c>
      <c r="F4672" s="65">
        <v>3404.1154000000001</v>
      </c>
      <c r="G4672" s="65">
        <v>2686.2782000000002</v>
      </c>
      <c r="H4672" s="65">
        <v>10372.4038</v>
      </c>
      <c r="I4672" s="65">
        <v>3197.3213999999998</v>
      </c>
      <c r="J4672" s="65">
        <v>2591.0972000000002</v>
      </c>
      <c r="K4672" s="65">
        <v>3319.1495</v>
      </c>
      <c r="L4672" s="65">
        <v>-184.1</v>
      </c>
      <c r="M4672" s="65">
        <v>-24616.500000000004</v>
      </c>
      <c r="N4672" s="65">
        <v>21056.100000000002</v>
      </c>
      <c r="O4672" s="65">
        <v>-17404.800000000003</v>
      </c>
      <c r="P4672" s="65">
        <v>-45119.974999999999</v>
      </c>
      <c r="Q4672" s="65">
        <v>-2995.16</v>
      </c>
      <c r="R4672" s="65">
        <v>-33147.125</v>
      </c>
      <c r="S4672" s="65">
        <v>-2342.86</v>
      </c>
      <c r="T4672" s="65">
        <v>-4157.0999999999995</v>
      </c>
      <c r="U4672" s="65">
        <v>-4954.54</v>
      </c>
      <c r="V4672" s="65">
        <v>-113866.06</v>
      </c>
    </row>
    <row r="4673" spans="1:22" x14ac:dyDescent="0.25">
      <c r="A4673">
        <v>4657</v>
      </c>
      <c r="B4673" s="65">
        <v>41.35</v>
      </c>
      <c r="C4673" s="65">
        <v>328.33</v>
      </c>
      <c r="D4673" s="65">
        <v>14.25</v>
      </c>
      <c r="E4673" s="65">
        <v>214.33</v>
      </c>
      <c r="F4673" s="65">
        <v>3246.53</v>
      </c>
      <c r="G4673" s="65">
        <v>2665.11</v>
      </c>
      <c r="H4673" s="65">
        <v>10005.64</v>
      </c>
      <c r="I4673" s="65">
        <v>3185.73</v>
      </c>
      <c r="J4673" s="65">
        <v>2547.41</v>
      </c>
      <c r="K4673" s="65">
        <v>3309.54</v>
      </c>
      <c r="L4673" s="65">
        <v>-6612.2</v>
      </c>
      <c r="M4673" s="65">
        <v>-9200.5500000000011</v>
      </c>
      <c r="N4673" s="65">
        <v>1938.3</v>
      </c>
      <c r="O4673" s="65">
        <v>24016.2</v>
      </c>
      <c r="P4673" s="65">
        <v>-5723.4</v>
      </c>
      <c r="Q4673" s="65">
        <v>1239.3000000000002</v>
      </c>
      <c r="R4673" s="65">
        <v>-14809.105</v>
      </c>
      <c r="S4673" s="65">
        <v>-1183.76</v>
      </c>
      <c r="T4673" s="65">
        <v>2395.605</v>
      </c>
      <c r="U4673" s="65">
        <v>-3032.86</v>
      </c>
      <c r="V4673" s="65">
        <v>-10972.47</v>
      </c>
    </row>
    <row r="4674" spans="1:22" x14ac:dyDescent="0.25">
      <c r="A4674">
        <v>4658</v>
      </c>
      <c r="B4674" s="65">
        <v>41.810899999999997</v>
      </c>
      <c r="C4674" s="65">
        <v>316.6191</v>
      </c>
      <c r="D4674" s="65">
        <v>14.0413</v>
      </c>
      <c r="E4674" s="65">
        <v>220.15209999999999</v>
      </c>
      <c r="F4674" s="65">
        <v>3333.4351999999999</v>
      </c>
      <c r="G4674" s="65">
        <v>2626.6496000000002</v>
      </c>
      <c r="H4674" s="65">
        <v>9673.9452999999994</v>
      </c>
      <c r="I4674" s="65">
        <v>3213.6354999999999</v>
      </c>
      <c r="J4674" s="65">
        <v>2562.1181000000001</v>
      </c>
      <c r="K4674" s="65">
        <v>3353.5666999999999</v>
      </c>
      <c r="L4674" s="65">
        <v>-9806.3000000000011</v>
      </c>
      <c r="M4674" s="65">
        <v>8371.35</v>
      </c>
      <c r="N4674" s="65">
        <v>10089.299999999999</v>
      </c>
      <c r="O4674" s="65">
        <v>12375.8</v>
      </c>
      <c r="P4674" s="65">
        <v>-27449.924999999999</v>
      </c>
      <c r="Q4674" s="65">
        <v>8930.56</v>
      </c>
      <c r="R4674" s="65">
        <v>1775.8</v>
      </c>
      <c r="S4674" s="65">
        <v>-3974.27</v>
      </c>
      <c r="T4674" s="65">
        <v>189.76499999999999</v>
      </c>
      <c r="U4674" s="65">
        <v>-11837.98</v>
      </c>
      <c r="V4674" s="65">
        <v>-11335.900000000001</v>
      </c>
    </row>
    <row r="4675" spans="1:22" x14ac:dyDescent="0.25">
      <c r="A4675">
        <v>4659</v>
      </c>
      <c r="B4675" s="65">
        <v>39.79</v>
      </c>
      <c r="C4675" s="65">
        <v>317.52999999999997</v>
      </c>
      <c r="D4675" s="65">
        <v>14.36</v>
      </c>
      <c r="E4675" s="65">
        <v>218.04</v>
      </c>
      <c r="F4675" s="65">
        <v>3169.74</v>
      </c>
      <c r="G4675" s="65">
        <v>2645.13</v>
      </c>
      <c r="H4675" s="65">
        <v>9608.27</v>
      </c>
      <c r="I4675" s="65">
        <v>3203.99</v>
      </c>
      <c r="J4675" s="65">
        <v>2612.84</v>
      </c>
      <c r="K4675" s="65">
        <v>3409.8</v>
      </c>
      <c r="L4675" s="65">
        <v>4358.2000000000007</v>
      </c>
      <c r="M4675" s="65">
        <v>7000.5</v>
      </c>
      <c r="N4675" s="65">
        <v>-2145</v>
      </c>
      <c r="O4675" s="65">
        <v>16601.400000000001</v>
      </c>
      <c r="P4675" s="65">
        <v>13474.199999999999</v>
      </c>
      <c r="Q4675" s="65">
        <v>5235.2800000000007</v>
      </c>
      <c r="R4675" s="65">
        <v>5059.63</v>
      </c>
      <c r="S4675" s="65">
        <v>-3010.08</v>
      </c>
      <c r="T4675" s="65">
        <v>-7418.61</v>
      </c>
      <c r="U4675" s="65">
        <v>-23085.52</v>
      </c>
      <c r="V4675" s="65">
        <v>16069.999999999996</v>
      </c>
    </row>
    <row r="4676" spans="1:22" x14ac:dyDescent="0.25">
      <c r="A4676">
        <v>4660</v>
      </c>
      <c r="B4676" s="65">
        <v>38.941600000000001</v>
      </c>
      <c r="C4676" s="65">
        <v>320.10070000000002</v>
      </c>
      <c r="D4676" s="65">
        <v>13.725300000000001</v>
      </c>
      <c r="E4676" s="65">
        <v>225.48689999999999</v>
      </c>
      <c r="F4676" s="65">
        <v>3203.8582999999999</v>
      </c>
      <c r="G4676" s="65">
        <v>2662.6835999999998</v>
      </c>
      <c r="H4676" s="65">
        <v>9555.3822</v>
      </c>
      <c r="I4676" s="65">
        <v>3158.2952</v>
      </c>
      <c r="J4676" s="65">
        <v>2499.5304000000001</v>
      </c>
      <c r="K4676" s="65">
        <v>3291.3530000000001</v>
      </c>
      <c r="L4676" s="65">
        <v>10278.799999999999</v>
      </c>
      <c r="M4676" s="65">
        <v>3148.95</v>
      </c>
      <c r="N4676" s="65">
        <v>22413.3</v>
      </c>
      <c r="O4676" s="65">
        <v>1706.2</v>
      </c>
      <c r="P4676" s="65">
        <v>4944.3</v>
      </c>
      <c r="Q4676" s="65">
        <v>1723.76</v>
      </c>
      <c r="R4676" s="65">
        <v>7703.9550000000008</v>
      </c>
      <c r="S4676" s="65">
        <v>1559.76</v>
      </c>
      <c r="T4676" s="65">
        <v>9577.92</v>
      </c>
      <c r="U4676" s="65">
        <v>604.76</v>
      </c>
      <c r="V4676" s="65">
        <v>63661.705000000009</v>
      </c>
    </row>
    <row r="4677" spans="1:22" x14ac:dyDescent="0.25">
      <c r="A4677">
        <v>4661</v>
      </c>
      <c r="B4677" s="65">
        <v>40.03</v>
      </c>
      <c r="C4677" s="65">
        <v>324.41000000000003</v>
      </c>
      <c r="D4677" s="65">
        <v>14.88</v>
      </c>
      <c r="E4677" s="65">
        <v>214.29</v>
      </c>
      <c r="F4677" s="65">
        <v>3361.35</v>
      </c>
      <c r="G4677" s="65">
        <v>2711.31</v>
      </c>
      <c r="H4677" s="65">
        <v>10286.629999999999</v>
      </c>
      <c r="I4677" s="65">
        <v>3192.37</v>
      </c>
      <c r="J4677" s="65">
        <v>2585.4699999999998</v>
      </c>
      <c r="K4677" s="65">
        <v>3336.03</v>
      </c>
      <c r="L4677" s="65">
        <v>2667</v>
      </c>
      <c r="M4677" s="65">
        <v>-3313.35</v>
      </c>
      <c r="N4677" s="65">
        <v>-22569.3</v>
      </c>
      <c r="O4677" s="65">
        <v>24100.2</v>
      </c>
      <c r="P4677" s="65">
        <v>-34427.799999999996</v>
      </c>
      <c r="Q4677" s="65">
        <v>-8002.06</v>
      </c>
      <c r="R4677" s="65">
        <v>-28858.640000000003</v>
      </c>
      <c r="S4677" s="65">
        <v>-1848.1200000000001</v>
      </c>
      <c r="T4677" s="65">
        <v>-3313.38</v>
      </c>
      <c r="U4677" s="65">
        <v>-8329.6400000000012</v>
      </c>
      <c r="V4677" s="65">
        <v>-83895.09</v>
      </c>
    </row>
    <row r="4678" spans="1:22" x14ac:dyDescent="0.25">
      <c r="A4678">
        <v>4662</v>
      </c>
      <c r="B4678" s="65">
        <v>40.430900000000001</v>
      </c>
      <c r="C4678" s="65">
        <v>323.69130000000001</v>
      </c>
      <c r="D4678" s="65">
        <v>14.102600000000001</v>
      </c>
      <c r="E4678" s="65">
        <v>231.08179999999999</v>
      </c>
      <c r="F4678" s="65">
        <v>3279.7372</v>
      </c>
      <c r="G4678" s="65">
        <v>2629.7165</v>
      </c>
      <c r="H4678" s="65">
        <v>9561.7656000000006</v>
      </c>
      <c r="I4678" s="65">
        <v>3183.0790999999999</v>
      </c>
      <c r="J4678" s="65">
        <v>2557.2224999999999</v>
      </c>
      <c r="K4678" s="65">
        <v>3306.2926000000002</v>
      </c>
      <c r="L4678" s="65">
        <v>-146.29999999999998</v>
      </c>
      <c r="M4678" s="65">
        <v>-2236.9500000000003</v>
      </c>
      <c r="N4678" s="65">
        <v>7698.5999999999995</v>
      </c>
      <c r="O4678" s="65">
        <v>-9483.5999999999985</v>
      </c>
      <c r="P4678" s="65">
        <v>-14025.425000000001</v>
      </c>
      <c r="Q4678" s="65">
        <v>8317.18</v>
      </c>
      <c r="R4678" s="65">
        <v>7384.7849999999999</v>
      </c>
      <c r="S4678" s="65">
        <v>-918.62999999999988</v>
      </c>
      <c r="T4678" s="65">
        <v>924.10500000000002</v>
      </c>
      <c r="U4678" s="65">
        <v>-2383.1600000000003</v>
      </c>
      <c r="V4678" s="65">
        <v>-4869.3950000000032</v>
      </c>
    </row>
    <row r="4679" spans="1:22" x14ac:dyDescent="0.25">
      <c r="A4679">
        <v>4663</v>
      </c>
      <c r="B4679" s="65">
        <v>39.07</v>
      </c>
      <c r="C4679" s="65">
        <v>316.52999999999997</v>
      </c>
      <c r="D4679" s="65">
        <v>14.34</v>
      </c>
      <c r="E4679" s="65">
        <v>217.14</v>
      </c>
      <c r="F4679" s="65">
        <v>3272.5</v>
      </c>
      <c r="G4679" s="65">
        <v>2753.74</v>
      </c>
      <c r="H4679" s="65">
        <v>9223.17</v>
      </c>
      <c r="I4679" s="65">
        <v>3208.05</v>
      </c>
      <c r="J4679" s="65">
        <v>2575.5100000000002</v>
      </c>
      <c r="K4679" s="65">
        <v>3235.26</v>
      </c>
      <c r="L4679" s="65">
        <v>9399.6</v>
      </c>
      <c r="M4679" s="65">
        <v>8506.7999999999993</v>
      </c>
      <c r="N4679" s="65">
        <v>-1462.5</v>
      </c>
      <c r="O4679" s="65">
        <v>18402</v>
      </c>
      <c r="P4679" s="65">
        <v>-12216</v>
      </c>
      <c r="Q4679" s="65">
        <v>-16486.52</v>
      </c>
      <c r="R4679" s="65">
        <v>24314.69</v>
      </c>
      <c r="S4679" s="65">
        <v>-3415.9999999999995</v>
      </c>
      <c r="T4679" s="65">
        <v>-1819.0349999999999</v>
      </c>
      <c r="U4679" s="65">
        <v>11823.359999999999</v>
      </c>
      <c r="V4679" s="65">
        <v>37046.394999999997</v>
      </c>
    </row>
    <row r="4680" spans="1:22" x14ac:dyDescent="0.25">
      <c r="A4680">
        <v>4664</v>
      </c>
      <c r="B4680" s="65">
        <v>38.989800000000002</v>
      </c>
      <c r="C4680" s="65">
        <v>313.55680000000001</v>
      </c>
      <c r="D4680" s="65">
        <v>13.7668</v>
      </c>
      <c r="E4680" s="65">
        <v>227.56630000000001</v>
      </c>
      <c r="F4680" s="65">
        <v>3252.9304000000002</v>
      </c>
      <c r="G4680" s="65">
        <v>2693.6257000000001</v>
      </c>
      <c r="H4680" s="65">
        <v>9732.0121999999992</v>
      </c>
      <c r="I4680" s="65">
        <v>3124.7768999999998</v>
      </c>
      <c r="J4680" s="65">
        <v>2575.6594</v>
      </c>
      <c r="K4680" s="65">
        <v>3225.9452999999999</v>
      </c>
      <c r="L4680" s="65">
        <v>9941.4</v>
      </c>
      <c r="M4680" s="65">
        <v>12964.800000000001</v>
      </c>
      <c r="N4680" s="65">
        <v>20794.8</v>
      </c>
      <c r="O4680" s="65">
        <v>-2452.6</v>
      </c>
      <c r="P4680" s="65">
        <v>-7323.7249999999995</v>
      </c>
      <c r="Q4680" s="65">
        <v>-4464.66</v>
      </c>
      <c r="R4680" s="65">
        <v>-1127.5449999999998</v>
      </c>
      <c r="S4680" s="65">
        <v>4911.59</v>
      </c>
      <c r="T4680" s="65">
        <v>-1841.4299999999998</v>
      </c>
      <c r="U4680" s="65">
        <v>13686.3</v>
      </c>
      <c r="V4680" s="65">
        <v>45088.930000000008</v>
      </c>
    </row>
    <row r="4681" spans="1:22" x14ac:dyDescent="0.25">
      <c r="A4681">
        <v>4665</v>
      </c>
      <c r="B4681" s="65">
        <v>41.34</v>
      </c>
      <c r="C4681" s="65">
        <v>321.52</v>
      </c>
      <c r="D4681" s="65">
        <v>14.44</v>
      </c>
      <c r="E4681" s="65">
        <v>229.68</v>
      </c>
      <c r="F4681" s="65">
        <v>3091.75</v>
      </c>
      <c r="G4681" s="65">
        <v>2687.69</v>
      </c>
      <c r="H4681" s="65">
        <v>9428.0300000000007</v>
      </c>
      <c r="I4681" s="65">
        <v>3151.67</v>
      </c>
      <c r="J4681" s="65">
        <v>2513.5500000000002</v>
      </c>
      <c r="K4681" s="65">
        <v>3267.66</v>
      </c>
      <c r="L4681" s="65">
        <v>-6481.2999999999993</v>
      </c>
      <c r="M4681" s="65">
        <v>1021.1999999999999</v>
      </c>
      <c r="N4681" s="65">
        <v>-5346.9</v>
      </c>
      <c r="O4681" s="65">
        <v>-6678.6</v>
      </c>
      <c r="P4681" s="65">
        <v>32971</v>
      </c>
      <c r="Q4681" s="65">
        <v>-3277.1</v>
      </c>
      <c r="R4681" s="65">
        <v>14071.66</v>
      </c>
      <c r="S4681" s="65">
        <v>2222.7799999999997</v>
      </c>
      <c r="T4681" s="65">
        <v>7475.2949999999992</v>
      </c>
      <c r="U4681" s="65">
        <v>5343.38</v>
      </c>
      <c r="V4681" s="65">
        <v>41321.414999999994</v>
      </c>
    </row>
    <row r="4682" spans="1:22" x14ac:dyDescent="0.25">
      <c r="A4682">
        <v>4666</v>
      </c>
      <c r="B4682" s="65">
        <v>40.566200000000002</v>
      </c>
      <c r="C4682" s="65">
        <v>326.02409999999998</v>
      </c>
      <c r="D4682" s="65">
        <v>14.907400000000001</v>
      </c>
      <c r="E4682" s="65">
        <v>217.58799999999999</v>
      </c>
      <c r="F4682" s="65">
        <v>3340.8739999999998</v>
      </c>
      <c r="G4682" s="65">
        <v>2684.6161000000002</v>
      </c>
      <c r="H4682" s="65">
        <v>9850.1973999999991</v>
      </c>
      <c r="I4682" s="65">
        <v>3097.1392000000001</v>
      </c>
      <c r="J4682" s="65">
        <v>2551.875</v>
      </c>
      <c r="K4682" s="65">
        <v>3321.3539000000001</v>
      </c>
      <c r="L4682" s="65">
        <v>-1093.4000000000001</v>
      </c>
      <c r="M4682" s="65">
        <v>-5736.15</v>
      </c>
      <c r="N4682" s="65">
        <v>-23688.600000000002</v>
      </c>
      <c r="O4682" s="65">
        <v>17504</v>
      </c>
      <c r="P4682" s="65">
        <v>-29309.625</v>
      </c>
      <c r="Q4682" s="65">
        <v>-2662.7400000000002</v>
      </c>
      <c r="R4682" s="65">
        <v>-7036.8049999999994</v>
      </c>
      <c r="S4682" s="65">
        <v>7675.3600000000006</v>
      </c>
      <c r="T4682" s="65">
        <v>1726.23</v>
      </c>
      <c r="U4682" s="65">
        <v>-5395.42</v>
      </c>
      <c r="V4682" s="65">
        <v>-48017.149999999994</v>
      </c>
    </row>
    <row r="4683" spans="1:22" x14ac:dyDescent="0.25">
      <c r="A4683">
        <v>4667</v>
      </c>
      <c r="B4683" s="65">
        <v>40.4</v>
      </c>
      <c r="C4683" s="65">
        <v>319.24</v>
      </c>
      <c r="D4683" s="65">
        <v>14.47</v>
      </c>
      <c r="E4683" s="65">
        <v>228.29</v>
      </c>
      <c r="F4683" s="65">
        <v>3098.54</v>
      </c>
      <c r="G4683" s="65">
        <v>2705.04</v>
      </c>
      <c r="H4683" s="65">
        <v>9807.77</v>
      </c>
      <c r="I4683" s="65">
        <v>3197</v>
      </c>
      <c r="J4683" s="65">
        <v>2549.41</v>
      </c>
      <c r="K4683" s="65">
        <v>3361.01</v>
      </c>
      <c r="L4683" s="65">
        <v>81.900000000000006</v>
      </c>
      <c r="M4683" s="65">
        <v>4437</v>
      </c>
      <c r="N4683" s="65">
        <v>-6821.1</v>
      </c>
      <c r="O4683" s="65">
        <v>-3904.6</v>
      </c>
      <c r="P4683" s="65">
        <v>31272.674999999999</v>
      </c>
      <c r="Q4683" s="65">
        <v>-6747.24</v>
      </c>
      <c r="R4683" s="65">
        <v>-4915.6100000000006</v>
      </c>
      <c r="S4683" s="65">
        <v>-2310.4900000000002</v>
      </c>
      <c r="T4683" s="65">
        <v>2096.2950000000001</v>
      </c>
      <c r="U4683" s="65">
        <v>-13326.759999999998</v>
      </c>
      <c r="V4683" s="65">
        <v>-137.92999999999665</v>
      </c>
    </row>
    <row r="4684" spans="1:22" x14ac:dyDescent="0.25">
      <c r="A4684">
        <v>4668</v>
      </c>
      <c r="B4684" s="65">
        <v>39.869399999999999</v>
      </c>
      <c r="C4684" s="65">
        <v>330.50850000000003</v>
      </c>
      <c r="D4684" s="65">
        <v>14.5061</v>
      </c>
      <c r="E4684" s="65">
        <v>232.94710000000001</v>
      </c>
      <c r="F4684" s="65">
        <v>3293.7851000000001</v>
      </c>
      <c r="G4684" s="65">
        <v>2730.2139999999999</v>
      </c>
      <c r="H4684" s="65">
        <v>9310.5355999999992</v>
      </c>
      <c r="I4684" s="65">
        <v>3180.4214999999999</v>
      </c>
      <c r="J4684" s="65">
        <v>2542.6460000000002</v>
      </c>
      <c r="K4684" s="65">
        <v>3210.6248999999998</v>
      </c>
      <c r="L4684" s="65">
        <v>3784.2</v>
      </c>
      <c r="M4684" s="65">
        <v>-12462.75</v>
      </c>
      <c r="N4684" s="65">
        <v>-8037.9000000000005</v>
      </c>
      <c r="O4684" s="65">
        <v>-13214.2</v>
      </c>
      <c r="P4684" s="65">
        <v>-17537.400000000001</v>
      </c>
      <c r="Q4684" s="65">
        <v>-11782.32</v>
      </c>
      <c r="R4684" s="65">
        <v>19946.285</v>
      </c>
      <c r="S4684" s="65">
        <v>-652.87</v>
      </c>
      <c r="T4684" s="65">
        <v>3110.5800000000004</v>
      </c>
      <c r="U4684" s="65">
        <v>16750.38</v>
      </c>
      <c r="V4684" s="65">
        <v>-20095.995000000006</v>
      </c>
    </row>
    <row r="4685" spans="1:22" x14ac:dyDescent="0.25">
      <c r="A4685">
        <v>4669</v>
      </c>
      <c r="B4685" s="65">
        <v>41.13</v>
      </c>
      <c r="C4685" s="65">
        <v>323.77999999999997</v>
      </c>
      <c r="D4685" s="65">
        <v>14.28</v>
      </c>
      <c r="E4685" s="65">
        <v>229.11</v>
      </c>
      <c r="F4685" s="65">
        <v>3246.41</v>
      </c>
      <c r="G4685" s="65">
        <v>2576.1799999999998</v>
      </c>
      <c r="H4685" s="65">
        <v>9325.5499999999993</v>
      </c>
      <c r="I4685" s="65">
        <v>3109.72</v>
      </c>
      <c r="J4685" s="65">
        <v>2545.75</v>
      </c>
      <c r="K4685" s="65">
        <v>3310.27</v>
      </c>
      <c r="L4685" s="65">
        <v>-5010.6000000000004</v>
      </c>
      <c r="M4685" s="65">
        <v>-2376.15</v>
      </c>
      <c r="N4685" s="65">
        <v>783.9</v>
      </c>
      <c r="O4685" s="65">
        <v>-5540.6</v>
      </c>
      <c r="P4685" s="65">
        <v>-5692.6500000000005</v>
      </c>
      <c r="Q4685" s="65">
        <v>19025.460000000003</v>
      </c>
      <c r="R4685" s="65">
        <v>19195.62</v>
      </c>
      <c r="S4685" s="65">
        <v>6417.32</v>
      </c>
      <c r="T4685" s="65">
        <v>2645.4599999999996</v>
      </c>
      <c r="U4685" s="65">
        <v>-3179.2200000000003</v>
      </c>
      <c r="V4685" s="65">
        <v>26268.539999999997</v>
      </c>
    </row>
    <row r="4686" spans="1:22" x14ac:dyDescent="0.25">
      <c r="A4686">
        <v>4670</v>
      </c>
      <c r="B4686" s="65">
        <v>40.963099999999997</v>
      </c>
      <c r="C4686" s="65">
        <v>320.76760000000002</v>
      </c>
      <c r="D4686" s="65">
        <v>14.3184</v>
      </c>
      <c r="E4686" s="65">
        <v>218.8759</v>
      </c>
      <c r="F4686" s="65">
        <v>3229.6738</v>
      </c>
      <c r="G4686" s="65">
        <v>2632.7487000000001</v>
      </c>
      <c r="H4686" s="65">
        <v>10173.370500000001</v>
      </c>
      <c r="I4686" s="65">
        <v>3187.8852000000002</v>
      </c>
      <c r="J4686" s="65">
        <v>2562.2112000000002</v>
      </c>
      <c r="K4686" s="65">
        <v>3311.1239</v>
      </c>
      <c r="L4686" s="65">
        <v>-3871.7000000000003</v>
      </c>
      <c r="M4686" s="65">
        <v>2148.6</v>
      </c>
      <c r="N4686" s="65">
        <v>-717.6</v>
      </c>
      <c r="O4686" s="65">
        <v>14928.2</v>
      </c>
      <c r="P4686" s="65">
        <v>-1509.5749999999998</v>
      </c>
      <c r="Q4686" s="65">
        <v>7710.74</v>
      </c>
      <c r="R4686" s="65">
        <v>-23195.46</v>
      </c>
      <c r="S4686" s="65">
        <v>-1399.24</v>
      </c>
      <c r="T4686" s="65">
        <v>175.79999999999998</v>
      </c>
      <c r="U4686" s="65">
        <v>-3349.42</v>
      </c>
      <c r="V4686" s="65">
        <v>-9079.6549999999988</v>
      </c>
    </row>
    <row r="4687" spans="1:22" x14ac:dyDescent="0.25">
      <c r="A4687">
        <v>4671</v>
      </c>
      <c r="B4687" s="65">
        <v>41.25</v>
      </c>
      <c r="C4687" s="65">
        <v>320.57</v>
      </c>
      <c r="D4687" s="65">
        <v>14.31</v>
      </c>
      <c r="E4687" s="65">
        <v>222.05</v>
      </c>
      <c r="F4687" s="65">
        <v>3208.67</v>
      </c>
      <c r="G4687" s="65">
        <v>2657.02</v>
      </c>
      <c r="H4687" s="65">
        <v>9463.3700000000008</v>
      </c>
      <c r="I4687" s="65">
        <v>3181.71</v>
      </c>
      <c r="J4687" s="65">
        <v>2563.59</v>
      </c>
      <c r="K4687" s="65">
        <v>3304.73</v>
      </c>
      <c r="L4687" s="65">
        <v>-5866.7</v>
      </c>
      <c r="M4687" s="65">
        <v>2437.9499999999998</v>
      </c>
      <c r="N4687" s="65">
        <v>-351</v>
      </c>
      <c r="O4687" s="65">
        <v>8571.7999999999993</v>
      </c>
      <c r="P4687" s="65">
        <v>3740.4500000000003</v>
      </c>
      <c r="Q4687" s="65">
        <v>2856.04</v>
      </c>
      <c r="R4687" s="65">
        <v>12304.355</v>
      </c>
      <c r="S4687" s="65">
        <v>-781.54000000000008</v>
      </c>
      <c r="T4687" s="65">
        <v>-30.599999999999998</v>
      </c>
      <c r="U4687" s="65">
        <v>-2071.62</v>
      </c>
      <c r="V4687" s="65">
        <v>20809.135000000002</v>
      </c>
    </row>
    <row r="4688" spans="1:22" x14ac:dyDescent="0.25">
      <c r="A4688">
        <v>4672</v>
      </c>
      <c r="B4688" s="65">
        <v>39.462600000000002</v>
      </c>
      <c r="C4688" s="65">
        <v>321.19929999999999</v>
      </c>
      <c r="D4688" s="65">
        <v>14.4434</v>
      </c>
      <c r="E4688" s="65">
        <v>229.3553</v>
      </c>
      <c r="F4688" s="65">
        <v>3179.848</v>
      </c>
      <c r="G4688" s="65">
        <v>2666.8978999999999</v>
      </c>
      <c r="H4688" s="65">
        <v>9398.3615000000009</v>
      </c>
      <c r="I4688" s="65">
        <v>3230.9881999999998</v>
      </c>
      <c r="J4688" s="65">
        <v>2559.9794999999999</v>
      </c>
      <c r="K4688" s="65">
        <v>3249.3665999999998</v>
      </c>
      <c r="L4688" s="65">
        <v>6631.8</v>
      </c>
      <c r="M4688" s="65">
        <v>1501.05</v>
      </c>
      <c r="N4688" s="65">
        <v>-5592.6</v>
      </c>
      <c r="O4688" s="65">
        <v>-6030.5999999999995</v>
      </c>
      <c r="P4688" s="65">
        <v>10946.875</v>
      </c>
      <c r="Q4688" s="65">
        <v>880.9</v>
      </c>
      <c r="R4688" s="65">
        <v>15554.990000000002</v>
      </c>
      <c r="S4688" s="65">
        <v>-5709.54</v>
      </c>
      <c r="T4688" s="65">
        <v>510.55500000000001</v>
      </c>
      <c r="U4688" s="65">
        <v>9002.0399999999991</v>
      </c>
      <c r="V4688" s="65">
        <v>27695.47</v>
      </c>
    </row>
    <row r="4689" spans="1:22" x14ac:dyDescent="0.25">
      <c r="A4689">
        <v>4673</v>
      </c>
      <c r="B4689" s="65">
        <v>41.89</v>
      </c>
      <c r="C4689" s="65">
        <v>327.06</v>
      </c>
      <c r="D4689" s="65">
        <v>14.07</v>
      </c>
      <c r="E4689" s="65">
        <v>223.89</v>
      </c>
      <c r="F4689" s="65">
        <v>3214.98</v>
      </c>
      <c r="G4689" s="65">
        <v>2665.87</v>
      </c>
      <c r="H4689" s="65">
        <v>9394.1299999999992</v>
      </c>
      <c r="I4689" s="65">
        <v>3166.59</v>
      </c>
      <c r="J4689" s="65">
        <v>2568.9699999999998</v>
      </c>
      <c r="K4689" s="65">
        <v>3327.6</v>
      </c>
      <c r="L4689" s="65">
        <v>-10380.300000000001</v>
      </c>
      <c r="M4689" s="65">
        <v>-7294.8</v>
      </c>
      <c r="N4689" s="65">
        <v>9005.1</v>
      </c>
      <c r="O4689" s="65">
        <v>4900.8</v>
      </c>
      <c r="P4689" s="65">
        <v>2164.65</v>
      </c>
      <c r="Q4689" s="65">
        <v>1085.5999999999999</v>
      </c>
      <c r="R4689" s="65">
        <v>15766.495000000001</v>
      </c>
      <c r="S4689" s="65">
        <v>729.88</v>
      </c>
      <c r="T4689" s="65">
        <v>-837.82499999999993</v>
      </c>
      <c r="U4689" s="65">
        <v>-6644.14</v>
      </c>
      <c r="V4689" s="65">
        <v>8495.4599999999955</v>
      </c>
    </row>
    <row r="4690" spans="1:22" x14ac:dyDescent="0.25">
      <c r="A4690">
        <v>4674</v>
      </c>
      <c r="B4690" s="65">
        <v>38.605699999999999</v>
      </c>
      <c r="C4690" s="65">
        <v>321.76060000000001</v>
      </c>
      <c r="D4690" s="65">
        <v>14.020099999999999</v>
      </c>
      <c r="E4690" s="65">
        <v>227.54509999999999</v>
      </c>
      <c r="F4690" s="65">
        <v>3164.6345999999999</v>
      </c>
      <c r="G4690" s="65">
        <v>2729.1676000000002</v>
      </c>
      <c r="H4690" s="65">
        <v>9296.8739999999998</v>
      </c>
      <c r="I4690" s="65">
        <v>3137.3213000000001</v>
      </c>
      <c r="J4690" s="65">
        <v>2580.3229999999999</v>
      </c>
      <c r="K4690" s="65">
        <v>3329.3247999999999</v>
      </c>
      <c r="L4690" s="65">
        <v>12630.1</v>
      </c>
      <c r="M4690" s="65">
        <v>659.1</v>
      </c>
      <c r="N4690" s="65">
        <v>10916.099999999999</v>
      </c>
      <c r="O4690" s="65">
        <v>-2410.2000000000003</v>
      </c>
      <c r="P4690" s="65">
        <v>14750.225</v>
      </c>
      <c r="Q4690" s="65">
        <v>-11573.04</v>
      </c>
      <c r="R4690" s="65">
        <v>20629.365000000002</v>
      </c>
      <c r="S4690" s="65">
        <v>3657.15</v>
      </c>
      <c r="T4690" s="65">
        <v>-2540.9700000000003</v>
      </c>
      <c r="U4690" s="65">
        <v>-6989.6</v>
      </c>
      <c r="V4690" s="65">
        <v>39728.229999999996</v>
      </c>
    </row>
    <row r="4691" spans="1:22" x14ac:dyDescent="0.25">
      <c r="A4691">
        <v>4675</v>
      </c>
      <c r="B4691" s="65">
        <v>40.46</v>
      </c>
      <c r="C4691" s="65">
        <v>323.64999999999998</v>
      </c>
      <c r="D4691" s="65">
        <v>14.64</v>
      </c>
      <c r="E4691" s="65">
        <v>224.53</v>
      </c>
      <c r="F4691" s="65">
        <v>3355.81</v>
      </c>
      <c r="G4691" s="65">
        <v>2683.51</v>
      </c>
      <c r="H4691" s="65">
        <v>9897.49</v>
      </c>
      <c r="I4691" s="65">
        <v>3188.98</v>
      </c>
      <c r="J4691" s="65">
        <v>2542.06</v>
      </c>
      <c r="K4691" s="65">
        <v>3323.48</v>
      </c>
      <c r="L4691" s="65">
        <v>-360.5</v>
      </c>
      <c r="M4691" s="65">
        <v>-2172.9</v>
      </c>
      <c r="N4691" s="65">
        <v>-13334.099999999999</v>
      </c>
      <c r="O4691" s="65">
        <v>3629.4</v>
      </c>
      <c r="P4691" s="65">
        <v>-33044.049999999996</v>
      </c>
      <c r="Q4691" s="65">
        <v>-2441.94</v>
      </c>
      <c r="R4691" s="65">
        <v>-9401.4</v>
      </c>
      <c r="S4691" s="65">
        <v>-1509.07</v>
      </c>
      <c r="T4691" s="65">
        <v>3198.0899999999997</v>
      </c>
      <c r="U4691" s="65">
        <v>-5819.68</v>
      </c>
      <c r="V4691" s="65">
        <v>-61256.15</v>
      </c>
    </row>
    <row r="4692" spans="1:22" x14ac:dyDescent="0.25">
      <c r="A4692">
        <v>4676</v>
      </c>
      <c r="B4692" s="65">
        <v>39.311599999999999</v>
      </c>
      <c r="C4692" s="65">
        <v>316.95609999999999</v>
      </c>
      <c r="D4692" s="65">
        <v>14.305999999999999</v>
      </c>
      <c r="E4692" s="65">
        <v>225.69990000000001</v>
      </c>
      <c r="F4692" s="65">
        <v>3300.5536999999999</v>
      </c>
      <c r="G4692" s="65">
        <v>2690.6215999999999</v>
      </c>
      <c r="H4692" s="65">
        <v>9486.1733000000004</v>
      </c>
      <c r="I4692" s="65">
        <v>3184.9888999999998</v>
      </c>
      <c r="J4692" s="65">
        <v>2588.1432</v>
      </c>
      <c r="K4692" s="65">
        <v>3299.4751999999999</v>
      </c>
      <c r="L4692" s="65">
        <v>7688.8</v>
      </c>
      <c r="M4692" s="65">
        <v>7865.85</v>
      </c>
      <c r="N4692" s="65">
        <v>-234</v>
      </c>
      <c r="O4692" s="65">
        <v>1280.2</v>
      </c>
      <c r="P4692" s="65">
        <v>-19229.55</v>
      </c>
      <c r="Q4692" s="65">
        <v>-3863.8399999999997</v>
      </c>
      <c r="R4692" s="65">
        <v>11164.400000000001</v>
      </c>
      <c r="S4692" s="65">
        <v>-1109.6099999999999</v>
      </c>
      <c r="T4692" s="65">
        <v>-3714.0000000000005</v>
      </c>
      <c r="U4692" s="65">
        <v>-1019.68</v>
      </c>
      <c r="V4692" s="65">
        <v>-1171.4299999999957</v>
      </c>
    </row>
    <row r="4693" spans="1:22" x14ac:dyDescent="0.25">
      <c r="A4693">
        <v>4677</v>
      </c>
      <c r="B4693" s="65">
        <v>41.38</v>
      </c>
      <c r="C4693" s="65">
        <v>322.95</v>
      </c>
      <c r="D4693" s="65">
        <v>14.7</v>
      </c>
      <c r="E4693" s="65">
        <v>223.95</v>
      </c>
      <c r="F4693" s="65">
        <v>3214.88</v>
      </c>
      <c r="G4693" s="65">
        <v>2655.43</v>
      </c>
      <c r="H4693" s="65">
        <v>9754.43</v>
      </c>
      <c r="I4693" s="65">
        <v>3194.79</v>
      </c>
      <c r="J4693" s="65">
        <v>2550.69</v>
      </c>
      <c r="K4693" s="65">
        <v>3240.69</v>
      </c>
      <c r="L4693" s="65">
        <v>-6812.4</v>
      </c>
      <c r="M4693" s="65">
        <v>-1125.5999999999999</v>
      </c>
      <c r="N4693" s="65">
        <v>-15658.500000000002</v>
      </c>
      <c r="O4693" s="65">
        <v>4776.6000000000004</v>
      </c>
      <c r="P4693" s="65">
        <v>2189.0749999999998</v>
      </c>
      <c r="Q4693" s="65">
        <v>3173.88</v>
      </c>
      <c r="R4693" s="65">
        <v>-2248.6799999999998</v>
      </c>
      <c r="S4693" s="65">
        <v>-2089.34</v>
      </c>
      <c r="T4693" s="65">
        <v>1904.2049999999999</v>
      </c>
      <c r="U4693" s="65">
        <v>10737.32</v>
      </c>
      <c r="V4693" s="65">
        <v>-5153.4400000000005</v>
      </c>
    </row>
    <row r="4694" spans="1:22" x14ac:dyDescent="0.25">
      <c r="A4694">
        <v>4678</v>
      </c>
      <c r="B4694" s="65">
        <v>38.564599999999999</v>
      </c>
      <c r="C4694" s="65">
        <v>318.97129999999999</v>
      </c>
      <c r="D4694" s="65">
        <v>13.855499999999999</v>
      </c>
      <c r="E4694" s="65">
        <v>223.72229999999999</v>
      </c>
      <c r="F4694" s="65">
        <v>3156.3204999999998</v>
      </c>
      <c r="G4694" s="65">
        <v>2704.8299000000002</v>
      </c>
      <c r="H4694" s="65">
        <v>9563.8876</v>
      </c>
      <c r="I4694" s="65">
        <v>3159.7397999999998</v>
      </c>
      <c r="J4694" s="65">
        <v>2552.7696999999998</v>
      </c>
      <c r="K4694" s="65">
        <v>3308.2316000000001</v>
      </c>
      <c r="L4694" s="65">
        <v>12917.8</v>
      </c>
      <c r="M4694" s="65">
        <v>4843.05</v>
      </c>
      <c r="N4694" s="65">
        <v>17335.5</v>
      </c>
      <c r="O4694" s="65">
        <v>5235.4000000000005</v>
      </c>
      <c r="P4694" s="65">
        <v>16828.75</v>
      </c>
      <c r="Q4694" s="65">
        <v>-6705.5000000000009</v>
      </c>
      <c r="R4694" s="65">
        <v>7278.6850000000004</v>
      </c>
      <c r="S4694" s="65">
        <v>1415.3</v>
      </c>
      <c r="T4694" s="65">
        <v>1592.0250000000001</v>
      </c>
      <c r="U4694" s="65">
        <v>-2770.96</v>
      </c>
      <c r="V4694" s="65">
        <v>57970.05</v>
      </c>
    </row>
    <row r="4695" spans="1:22" x14ac:dyDescent="0.25">
      <c r="A4695">
        <v>4679</v>
      </c>
      <c r="B4695" s="65">
        <v>41.19</v>
      </c>
      <c r="C4695" s="65">
        <v>321.39</v>
      </c>
      <c r="D4695" s="65">
        <v>14.1</v>
      </c>
      <c r="E4695" s="65">
        <v>229.55</v>
      </c>
      <c r="F4695" s="65">
        <v>3198.49</v>
      </c>
      <c r="G4695" s="65">
        <v>2599.23</v>
      </c>
      <c r="H4695" s="65">
        <v>9470.0499999999993</v>
      </c>
      <c r="I4695" s="65">
        <v>3105.75</v>
      </c>
      <c r="J4695" s="65">
        <v>2544.62</v>
      </c>
      <c r="K4695" s="65">
        <v>3315.55</v>
      </c>
      <c r="L4695" s="65">
        <v>-5438.3</v>
      </c>
      <c r="M4695" s="65">
        <v>1214.55</v>
      </c>
      <c r="N4695" s="65">
        <v>7889.7000000000007</v>
      </c>
      <c r="O4695" s="65">
        <v>-6428.2000000000007</v>
      </c>
      <c r="P4695" s="65">
        <v>6285.4250000000002</v>
      </c>
      <c r="Q4695" s="65">
        <v>14414.98</v>
      </c>
      <c r="R4695" s="65">
        <v>11970.705</v>
      </c>
      <c r="S4695" s="65">
        <v>6814.6500000000005</v>
      </c>
      <c r="T4695" s="65">
        <v>2814.87</v>
      </c>
      <c r="U4695" s="65">
        <v>-4235.1000000000004</v>
      </c>
      <c r="V4695" s="65">
        <v>35303.280000000006</v>
      </c>
    </row>
    <row r="4696" spans="1:22" x14ac:dyDescent="0.25">
      <c r="A4696">
        <v>4680</v>
      </c>
      <c r="B4696" s="65">
        <v>39.780500000000004</v>
      </c>
      <c r="C4696" s="65">
        <v>321.12670000000003</v>
      </c>
      <c r="D4696" s="65">
        <v>14.4473</v>
      </c>
      <c r="E4696" s="65">
        <v>233.66730000000001</v>
      </c>
      <c r="F4696" s="65">
        <v>3206.645</v>
      </c>
      <c r="G4696" s="65">
        <v>2661.4645</v>
      </c>
      <c r="H4696" s="65">
        <v>9643.9305000000004</v>
      </c>
      <c r="I4696" s="65">
        <v>3207.6572000000001</v>
      </c>
      <c r="J4696" s="65">
        <v>2535.7914000000001</v>
      </c>
      <c r="K4696" s="65">
        <v>3284.9832999999999</v>
      </c>
      <c r="L4696" s="65">
        <v>4406.5</v>
      </c>
      <c r="M4696" s="65">
        <v>1609.9499999999998</v>
      </c>
      <c r="N4696" s="65">
        <v>-5744.7</v>
      </c>
      <c r="O4696" s="65">
        <v>-14654.6</v>
      </c>
      <c r="P4696" s="65">
        <v>4247.625</v>
      </c>
      <c r="Q4696" s="65">
        <v>1967.58</v>
      </c>
      <c r="R4696" s="65">
        <v>3276.54</v>
      </c>
      <c r="S4696" s="65">
        <v>-3376.44</v>
      </c>
      <c r="T4696" s="65">
        <v>4138.7699999999995</v>
      </c>
      <c r="U4696" s="65">
        <v>1878.6999999999998</v>
      </c>
      <c r="V4696" s="65">
        <v>-2250.0750000000007</v>
      </c>
    </row>
    <row r="4697" spans="1:22" x14ac:dyDescent="0.25">
      <c r="A4697">
        <v>4681</v>
      </c>
      <c r="B4697" s="65">
        <v>40.630000000000003</v>
      </c>
      <c r="C4697" s="65">
        <v>320.89999999999998</v>
      </c>
      <c r="D4697" s="65">
        <v>14.45</v>
      </c>
      <c r="E4697" s="65">
        <v>231.23</v>
      </c>
      <c r="F4697" s="65">
        <v>3209.67</v>
      </c>
      <c r="G4697" s="65">
        <v>2664.26</v>
      </c>
      <c r="H4697" s="65">
        <v>9734.77</v>
      </c>
      <c r="I4697" s="65">
        <v>3295.28</v>
      </c>
      <c r="J4697" s="65">
        <v>2541.31</v>
      </c>
      <c r="K4697" s="65">
        <v>3307.69</v>
      </c>
      <c r="L4697" s="65">
        <v>-1514.8</v>
      </c>
      <c r="M4697" s="65">
        <v>1954.5</v>
      </c>
      <c r="N4697" s="65">
        <v>-5939.7</v>
      </c>
      <c r="O4697" s="65">
        <v>-9785</v>
      </c>
      <c r="P4697" s="65">
        <v>3490.6750000000002</v>
      </c>
      <c r="Q4697" s="65">
        <v>1408.54</v>
      </c>
      <c r="R4697" s="65">
        <v>-1265.3700000000001</v>
      </c>
      <c r="S4697" s="65">
        <v>-12138.32</v>
      </c>
      <c r="T4697" s="65">
        <v>3311.0699999999997</v>
      </c>
      <c r="U4697" s="65">
        <v>-2662.2599999999998</v>
      </c>
      <c r="V4697" s="65">
        <v>-23140.664999999997</v>
      </c>
    </row>
    <row r="4698" spans="1:22" x14ac:dyDescent="0.25">
      <c r="A4698">
        <v>4682</v>
      </c>
      <c r="B4698" s="65">
        <v>40.121400000000001</v>
      </c>
      <c r="C4698" s="65">
        <v>316.97919999999999</v>
      </c>
      <c r="D4698" s="65">
        <v>14.033200000000001</v>
      </c>
      <c r="E4698" s="65">
        <v>217.37370000000001</v>
      </c>
      <c r="F4698" s="65">
        <v>3087.7745</v>
      </c>
      <c r="G4698" s="65">
        <v>2696.8788</v>
      </c>
      <c r="H4698" s="65">
        <v>9340.9727999999996</v>
      </c>
      <c r="I4698" s="65">
        <v>3158.9306999999999</v>
      </c>
      <c r="J4698" s="65">
        <v>2639.5036</v>
      </c>
      <c r="K4698" s="65">
        <v>3275.8274999999999</v>
      </c>
      <c r="L4698" s="65">
        <v>2020.2000000000003</v>
      </c>
      <c r="M4698" s="65">
        <v>7831.2</v>
      </c>
      <c r="N4698" s="65">
        <v>10405.199999999999</v>
      </c>
      <c r="O4698" s="65">
        <v>17932.600000000002</v>
      </c>
      <c r="P4698" s="65">
        <v>33965.25</v>
      </c>
      <c r="Q4698" s="65">
        <v>-5115.28</v>
      </c>
      <c r="R4698" s="65">
        <v>18424.424999999999</v>
      </c>
      <c r="S4698" s="65">
        <v>1496.21</v>
      </c>
      <c r="T4698" s="65">
        <v>-11418.060000000001</v>
      </c>
      <c r="U4698" s="65">
        <v>3709.8599999999997</v>
      </c>
      <c r="V4698" s="65">
        <v>79251.60500000001</v>
      </c>
    </row>
    <row r="4699" spans="1:22" x14ac:dyDescent="0.25">
      <c r="A4699">
        <v>4683</v>
      </c>
      <c r="B4699" s="65">
        <v>38.69</v>
      </c>
      <c r="C4699" s="65">
        <v>326.37</v>
      </c>
      <c r="D4699" s="65">
        <v>14.63</v>
      </c>
      <c r="E4699" s="65">
        <v>224.74</v>
      </c>
      <c r="F4699" s="65">
        <v>3294.38</v>
      </c>
      <c r="G4699" s="65">
        <v>2668.79</v>
      </c>
      <c r="H4699" s="65">
        <v>9633.27</v>
      </c>
      <c r="I4699" s="65">
        <v>3176.31</v>
      </c>
      <c r="J4699" s="65">
        <v>2552.1</v>
      </c>
      <c r="K4699" s="65">
        <v>3331.49</v>
      </c>
      <c r="L4699" s="65">
        <v>12030.9</v>
      </c>
      <c r="M4699" s="65">
        <v>-6261.1500000000005</v>
      </c>
      <c r="N4699" s="65">
        <v>-12792</v>
      </c>
      <c r="O4699" s="65">
        <v>3193.8</v>
      </c>
      <c r="P4699" s="65">
        <v>-17686.475000000002</v>
      </c>
      <c r="Q4699" s="65">
        <v>501.6</v>
      </c>
      <c r="R4699" s="65">
        <v>3809.375</v>
      </c>
      <c r="S4699" s="65">
        <v>-241.88</v>
      </c>
      <c r="T4699" s="65">
        <v>1692.3600000000001</v>
      </c>
      <c r="U4699" s="65">
        <v>-7422.94</v>
      </c>
      <c r="V4699" s="65">
        <v>-23176.410000000003</v>
      </c>
    </row>
    <row r="4700" spans="1:22" x14ac:dyDescent="0.25">
      <c r="A4700">
        <v>4684</v>
      </c>
      <c r="B4700" s="65">
        <v>40.994700000000002</v>
      </c>
      <c r="C4700" s="65">
        <v>320.41469999999998</v>
      </c>
      <c r="D4700" s="65">
        <v>14.216100000000001</v>
      </c>
      <c r="E4700" s="65">
        <v>227.49870000000001</v>
      </c>
      <c r="F4700" s="65">
        <v>3265.3973999999998</v>
      </c>
      <c r="G4700" s="65">
        <v>2692.4488000000001</v>
      </c>
      <c r="H4700" s="65">
        <v>10001.2595</v>
      </c>
      <c r="I4700" s="65">
        <v>3101.1397999999999</v>
      </c>
      <c r="J4700" s="65">
        <v>2596.3726999999999</v>
      </c>
      <c r="K4700" s="65">
        <v>3303.7419</v>
      </c>
      <c r="L4700" s="65">
        <v>-4092.9</v>
      </c>
      <c r="M4700" s="65">
        <v>2677.9500000000003</v>
      </c>
      <c r="N4700" s="65">
        <v>3272.1</v>
      </c>
      <c r="O4700" s="65">
        <v>-2317.4</v>
      </c>
      <c r="P4700" s="65">
        <v>-10440.474999999999</v>
      </c>
      <c r="Q4700" s="65">
        <v>-4229.28</v>
      </c>
      <c r="R4700" s="65">
        <v>-14589.91</v>
      </c>
      <c r="S4700" s="65">
        <v>7275.3</v>
      </c>
      <c r="T4700" s="65">
        <v>-4948.4250000000002</v>
      </c>
      <c r="U4700" s="65">
        <v>-1873.02</v>
      </c>
      <c r="V4700" s="65">
        <v>-29266.059999999998</v>
      </c>
    </row>
    <row r="4701" spans="1:22" x14ac:dyDescent="0.25">
      <c r="A4701">
        <v>4685</v>
      </c>
      <c r="B4701" s="65">
        <v>40.71</v>
      </c>
      <c r="C4701" s="65">
        <v>324.68</v>
      </c>
      <c r="D4701" s="65">
        <v>14.27</v>
      </c>
      <c r="E4701" s="65">
        <v>218.41</v>
      </c>
      <c r="F4701" s="65">
        <v>3318.1</v>
      </c>
      <c r="G4701" s="65">
        <v>2711.43</v>
      </c>
      <c r="H4701" s="65">
        <v>9826.3799999999992</v>
      </c>
      <c r="I4701" s="65">
        <v>3221.49</v>
      </c>
      <c r="J4701" s="65">
        <v>2510.79</v>
      </c>
      <c r="K4701" s="65">
        <v>3322.1</v>
      </c>
      <c r="L4701" s="65">
        <v>-2066.4</v>
      </c>
      <c r="M4701" s="65">
        <v>-3722.85</v>
      </c>
      <c r="N4701" s="65">
        <v>1322.1</v>
      </c>
      <c r="O4701" s="65">
        <v>15868.4</v>
      </c>
      <c r="P4701" s="65">
        <v>-23614.875</v>
      </c>
      <c r="Q4701" s="65">
        <v>-8024.8</v>
      </c>
      <c r="R4701" s="65">
        <v>-5845.7849999999999</v>
      </c>
      <c r="S4701" s="65">
        <v>-4759.76</v>
      </c>
      <c r="T4701" s="65">
        <v>7888.3950000000004</v>
      </c>
      <c r="U4701" s="65">
        <v>-5544.86</v>
      </c>
      <c r="V4701" s="65">
        <v>-28500.435000000001</v>
      </c>
    </row>
    <row r="4702" spans="1:22" x14ac:dyDescent="0.25">
      <c r="A4702">
        <v>4686</v>
      </c>
      <c r="B4702" s="65">
        <v>41.3857</v>
      </c>
      <c r="C4702" s="65">
        <v>330.78629999999998</v>
      </c>
      <c r="D4702" s="65">
        <v>14.233599999999999</v>
      </c>
      <c r="E4702" s="65">
        <v>229.4914</v>
      </c>
      <c r="F4702" s="65">
        <v>3225.3445000000002</v>
      </c>
      <c r="G4702" s="65">
        <v>2642.3573999999999</v>
      </c>
      <c r="H4702" s="65">
        <v>10014.921700000001</v>
      </c>
      <c r="I4702" s="65">
        <v>3229.5145000000002</v>
      </c>
      <c r="J4702" s="65">
        <v>2570.1741999999999</v>
      </c>
      <c r="K4702" s="65">
        <v>3306.4056</v>
      </c>
      <c r="L4702" s="65">
        <v>-6829.9</v>
      </c>
      <c r="M4702" s="65">
        <v>-12879.449999999999</v>
      </c>
      <c r="N4702" s="65">
        <v>2589.6</v>
      </c>
      <c r="O4702" s="65">
        <v>-6302.8</v>
      </c>
      <c r="P4702" s="65">
        <v>-427.25</v>
      </c>
      <c r="Q4702" s="65">
        <v>5789</v>
      </c>
      <c r="R4702" s="65">
        <v>-15273.02</v>
      </c>
      <c r="S4702" s="65">
        <v>-5562.17</v>
      </c>
      <c r="T4702" s="65">
        <v>-1018.6500000000001</v>
      </c>
      <c r="U4702" s="65">
        <v>-2405.7600000000002</v>
      </c>
      <c r="V4702" s="65">
        <v>-42320.4</v>
      </c>
    </row>
    <row r="4703" spans="1:22" x14ac:dyDescent="0.25">
      <c r="A4703">
        <v>4687</v>
      </c>
      <c r="B4703" s="65">
        <v>39.47</v>
      </c>
      <c r="C4703" s="65">
        <v>325.52</v>
      </c>
      <c r="D4703" s="65">
        <v>14.08</v>
      </c>
      <c r="E4703" s="65">
        <v>218.94</v>
      </c>
      <c r="F4703" s="65">
        <v>3200.78</v>
      </c>
      <c r="G4703" s="65">
        <v>2727.16</v>
      </c>
      <c r="H4703" s="65">
        <v>9594.5499999999993</v>
      </c>
      <c r="I4703" s="65">
        <v>3216.93</v>
      </c>
      <c r="J4703" s="65">
        <v>2589.94</v>
      </c>
      <c r="K4703" s="65">
        <v>3330.14</v>
      </c>
      <c r="L4703" s="65">
        <v>6568.8</v>
      </c>
      <c r="M4703" s="65">
        <v>-4972.8</v>
      </c>
      <c r="N4703" s="65">
        <v>8560.5</v>
      </c>
      <c r="O4703" s="65">
        <v>14794</v>
      </c>
      <c r="P4703" s="65">
        <v>5714</v>
      </c>
      <c r="Q4703" s="65">
        <v>-11171.460000000001</v>
      </c>
      <c r="R4703" s="65">
        <v>5745.4749999999995</v>
      </c>
      <c r="S4703" s="65">
        <v>-4303.58</v>
      </c>
      <c r="T4703" s="65">
        <v>-3982.8749999999995</v>
      </c>
      <c r="U4703" s="65">
        <v>-7151.78</v>
      </c>
      <c r="V4703" s="65">
        <v>9800.2799999999988</v>
      </c>
    </row>
    <row r="4704" spans="1:22" x14ac:dyDescent="0.25">
      <c r="A4704">
        <v>4688</v>
      </c>
      <c r="B4704" s="65">
        <v>39.744100000000003</v>
      </c>
      <c r="C4704" s="65">
        <v>326.59219999999999</v>
      </c>
      <c r="D4704" s="65">
        <v>14.316000000000001</v>
      </c>
      <c r="E4704" s="65">
        <v>222.11859999999999</v>
      </c>
      <c r="F4704" s="65">
        <v>3225.9140000000002</v>
      </c>
      <c r="G4704" s="65">
        <v>2700.6556999999998</v>
      </c>
      <c r="H4704" s="65">
        <v>9967.0360999999994</v>
      </c>
      <c r="I4704" s="65">
        <v>3175.855</v>
      </c>
      <c r="J4704" s="65">
        <v>2563.0754000000002</v>
      </c>
      <c r="K4704" s="65">
        <v>3295.5819999999999</v>
      </c>
      <c r="L4704" s="65">
        <v>4661.3</v>
      </c>
      <c r="M4704" s="65">
        <v>-6588.3</v>
      </c>
      <c r="N4704" s="65">
        <v>-624</v>
      </c>
      <c r="O4704" s="65">
        <v>8442.7999999999993</v>
      </c>
      <c r="P4704" s="65">
        <v>-569.625</v>
      </c>
      <c r="Q4704" s="65">
        <v>-5870.66</v>
      </c>
      <c r="R4704" s="65">
        <v>-12878.74</v>
      </c>
      <c r="S4704" s="65">
        <v>-196.22</v>
      </c>
      <c r="T4704" s="65">
        <v>46.17</v>
      </c>
      <c r="U4704" s="65">
        <v>-241.04000000000002</v>
      </c>
      <c r="V4704" s="65">
        <v>-13818.315000000001</v>
      </c>
    </row>
    <row r="4705" spans="1:22" x14ac:dyDescent="0.25">
      <c r="A4705">
        <v>4689</v>
      </c>
      <c r="B4705" s="65">
        <v>42.51</v>
      </c>
      <c r="C4705" s="65">
        <v>320.5</v>
      </c>
      <c r="D4705" s="65">
        <v>13.88</v>
      </c>
      <c r="E4705" s="65">
        <v>228.19</v>
      </c>
      <c r="F4705" s="65">
        <v>3221.9</v>
      </c>
      <c r="G4705" s="65">
        <v>2646.44</v>
      </c>
      <c r="H4705" s="65">
        <v>9728.7800000000007</v>
      </c>
      <c r="I4705" s="65">
        <v>3104.87</v>
      </c>
      <c r="J4705" s="65">
        <v>2547.54</v>
      </c>
      <c r="K4705" s="65">
        <v>3337.7</v>
      </c>
      <c r="L4705" s="65">
        <v>-14731.499999999998</v>
      </c>
      <c r="M4705" s="65">
        <v>2542.8000000000002</v>
      </c>
      <c r="N4705" s="65">
        <v>16516.5</v>
      </c>
      <c r="O4705" s="65">
        <v>-3702.2</v>
      </c>
      <c r="P4705" s="65">
        <v>434.45</v>
      </c>
      <c r="Q4705" s="65">
        <v>4973.4000000000005</v>
      </c>
      <c r="R4705" s="65">
        <v>-966.08</v>
      </c>
      <c r="S4705" s="65">
        <v>6901.8</v>
      </c>
      <c r="T4705" s="65">
        <v>2375.7600000000002</v>
      </c>
      <c r="U4705" s="65">
        <v>-8664.74</v>
      </c>
      <c r="V4705" s="65">
        <v>5680.1900000000041</v>
      </c>
    </row>
    <row r="4706" spans="1:22" x14ac:dyDescent="0.25">
      <c r="A4706">
        <v>4690</v>
      </c>
      <c r="B4706" s="65">
        <v>40.571800000000003</v>
      </c>
      <c r="C4706" s="65">
        <v>321.43270000000001</v>
      </c>
      <c r="D4706" s="65">
        <v>14.539</v>
      </c>
      <c r="E4706" s="65">
        <v>220.10470000000001</v>
      </c>
      <c r="F4706" s="65">
        <v>3065.9133999999999</v>
      </c>
      <c r="G4706" s="65">
        <v>2630.5994999999998</v>
      </c>
      <c r="H4706" s="65">
        <v>9288.9123999999993</v>
      </c>
      <c r="I4706" s="65">
        <v>3144.7739999999999</v>
      </c>
      <c r="J4706" s="65">
        <v>2563.9832000000001</v>
      </c>
      <c r="K4706" s="65">
        <v>3384.7314000000001</v>
      </c>
      <c r="L4706" s="65">
        <v>-1132.5999999999999</v>
      </c>
      <c r="M4706" s="65">
        <v>1150.95</v>
      </c>
      <c r="N4706" s="65">
        <v>-9321</v>
      </c>
      <c r="O4706" s="65">
        <v>12470.599999999999</v>
      </c>
      <c r="P4706" s="65">
        <v>39430.525000000001</v>
      </c>
      <c r="Q4706" s="65">
        <v>8140.58</v>
      </c>
      <c r="R4706" s="65">
        <v>21027.445</v>
      </c>
      <c r="S4706" s="65">
        <v>2911.88</v>
      </c>
      <c r="T4706" s="65">
        <v>-90</v>
      </c>
      <c r="U4706" s="65">
        <v>-18070.920000000002</v>
      </c>
      <c r="V4706" s="65">
        <v>56517.460000000006</v>
      </c>
    </row>
    <row r="4707" spans="1:22" x14ac:dyDescent="0.25">
      <c r="A4707">
        <v>4691</v>
      </c>
      <c r="B4707" s="65">
        <v>42.03</v>
      </c>
      <c r="C4707" s="65">
        <v>320.35000000000002</v>
      </c>
      <c r="D4707" s="65">
        <v>14.79</v>
      </c>
      <c r="E4707" s="65">
        <v>221.44</v>
      </c>
      <c r="F4707" s="65">
        <v>3026.14</v>
      </c>
      <c r="G4707" s="65">
        <v>2667.4</v>
      </c>
      <c r="H4707" s="65">
        <v>9887.4</v>
      </c>
      <c r="I4707" s="65">
        <v>3160.9</v>
      </c>
      <c r="J4707" s="65">
        <v>2548.02</v>
      </c>
      <c r="K4707" s="65">
        <v>3184.46</v>
      </c>
      <c r="L4707" s="65">
        <v>-11345.6</v>
      </c>
      <c r="M4707" s="65">
        <v>2777.1</v>
      </c>
      <c r="N4707" s="65">
        <v>-19086.599999999999</v>
      </c>
      <c r="O4707" s="65">
        <v>9807.6</v>
      </c>
      <c r="P4707" s="65">
        <v>49374.450000000004</v>
      </c>
      <c r="Q4707" s="65">
        <v>780.6</v>
      </c>
      <c r="R4707" s="65">
        <v>-8896.8249999999989</v>
      </c>
      <c r="S4707" s="65">
        <v>1299.4199999999998</v>
      </c>
      <c r="T4707" s="65">
        <v>2304.2550000000001</v>
      </c>
      <c r="U4707" s="65">
        <v>21984.239999999998</v>
      </c>
      <c r="V4707" s="65">
        <v>48998.64</v>
      </c>
    </row>
    <row r="4708" spans="1:22" x14ac:dyDescent="0.25">
      <c r="A4708">
        <v>4692</v>
      </c>
      <c r="B4708" s="65">
        <v>40.436700000000002</v>
      </c>
      <c r="C4708" s="65">
        <v>320.6474</v>
      </c>
      <c r="D4708" s="65">
        <v>14.622199999999999</v>
      </c>
      <c r="E4708" s="65">
        <v>225.81360000000001</v>
      </c>
      <c r="F4708" s="65">
        <v>3342.8975</v>
      </c>
      <c r="G4708" s="65">
        <v>2719.9504000000002</v>
      </c>
      <c r="H4708" s="65">
        <v>9770.1609000000008</v>
      </c>
      <c r="I4708" s="65">
        <v>3165.5868999999998</v>
      </c>
      <c r="J4708" s="65">
        <v>2620.2334999999998</v>
      </c>
      <c r="K4708" s="65">
        <v>3369.3917999999999</v>
      </c>
      <c r="L4708" s="65">
        <v>-186.9</v>
      </c>
      <c r="M4708" s="65">
        <v>2328.9</v>
      </c>
      <c r="N4708" s="65">
        <v>-12565.8</v>
      </c>
      <c r="O4708" s="65">
        <v>1052.8</v>
      </c>
      <c r="P4708" s="65">
        <v>-29815.5</v>
      </c>
      <c r="Q4708" s="65">
        <v>-9729.6</v>
      </c>
      <c r="R4708" s="65">
        <v>-3034.98</v>
      </c>
      <c r="S4708" s="65">
        <v>830.58999999999992</v>
      </c>
      <c r="T4708" s="65">
        <v>-8527.5450000000001</v>
      </c>
      <c r="U4708" s="65">
        <v>-15003</v>
      </c>
      <c r="V4708" s="65">
        <v>-74651.035000000003</v>
      </c>
    </row>
    <row r="4709" spans="1:22" x14ac:dyDescent="0.25">
      <c r="A4709">
        <v>4693</v>
      </c>
      <c r="B4709" s="65">
        <v>41.89</v>
      </c>
      <c r="C4709" s="65">
        <v>330.07</v>
      </c>
      <c r="D4709" s="65">
        <v>14.27</v>
      </c>
      <c r="E4709" s="65">
        <v>220.27</v>
      </c>
      <c r="F4709" s="65">
        <v>3274.68</v>
      </c>
      <c r="G4709" s="65">
        <v>2652.08</v>
      </c>
      <c r="H4709" s="65">
        <v>9698.84</v>
      </c>
      <c r="I4709" s="65">
        <v>3128.44</v>
      </c>
      <c r="J4709" s="65">
        <v>2519.71</v>
      </c>
      <c r="K4709" s="65">
        <v>3234.14</v>
      </c>
      <c r="L4709" s="65">
        <v>-10365.599999999999</v>
      </c>
      <c r="M4709" s="65">
        <v>-11811.9</v>
      </c>
      <c r="N4709" s="65">
        <v>1290.8999999999999</v>
      </c>
      <c r="O4709" s="65">
        <v>12144.6</v>
      </c>
      <c r="P4709" s="65">
        <v>-12761</v>
      </c>
      <c r="Q4709" s="65">
        <v>3844.3399999999997</v>
      </c>
      <c r="R4709" s="65">
        <v>531.23500000000001</v>
      </c>
      <c r="S4709" s="65">
        <v>4544.8999999999996</v>
      </c>
      <c r="T4709" s="65">
        <v>6551.28</v>
      </c>
      <c r="U4709" s="65">
        <v>12047.5</v>
      </c>
      <c r="V4709" s="65">
        <v>6016.2550000000001</v>
      </c>
    </row>
    <row r="4710" spans="1:22" x14ac:dyDescent="0.25">
      <c r="A4710">
        <v>4694</v>
      </c>
      <c r="B4710" s="65">
        <v>38.616399999999999</v>
      </c>
      <c r="C4710" s="65">
        <v>328.9554</v>
      </c>
      <c r="D4710" s="65">
        <v>14.1486</v>
      </c>
      <c r="E4710" s="65">
        <v>237.12989999999999</v>
      </c>
      <c r="F4710" s="65">
        <v>3019.6831999999999</v>
      </c>
      <c r="G4710" s="65">
        <v>2685.395</v>
      </c>
      <c r="H4710" s="65">
        <v>9589.5287000000008</v>
      </c>
      <c r="I4710" s="65">
        <v>3107.5767000000001</v>
      </c>
      <c r="J4710" s="65">
        <v>2628.4131000000002</v>
      </c>
      <c r="K4710" s="65">
        <v>3316.6235000000001</v>
      </c>
      <c r="L4710" s="65">
        <v>12555.2</v>
      </c>
      <c r="M4710" s="65">
        <v>-10133.1</v>
      </c>
      <c r="N4710" s="65">
        <v>5904.6</v>
      </c>
      <c r="O4710" s="65">
        <v>-21579.8</v>
      </c>
      <c r="P4710" s="65">
        <v>50988.075000000004</v>
      </c>
      <c r="Q4710" s="65">
        <v>-2818.52</v>
      </c>
      <c r="R4710" s="65">
        <v>5996.63</v>
      </c>
      <c r="S4710" s="65">
        <v>6631.6100000000006</v>
      </c>
      <c r="T4710" s="65">
        <v>-9754.4850000000006</v>
      </c>
      <c r="U4710" s="65">
        <v>-4449.34</v>
      </c>
      <c r="V4710" s="65">
        <v>33340.87000000001</v>
      </c>
    </row>
    <row r="4711" spans="1:22" x14ac:dyDescent="0.25">
      <c r="A4711">
        <v>4695</v>
      </c>
      <c r="B4711" s="65">
        <v>39.79</v>
      </c>
      <c r="C4711" s="65">
        <v>319.51</v>
      </c>
      <c r="D4711" s="65">
        <v>13.84</v>
      </c>
      <c r="E4711" s="65">
        <v>222.38</v>
      </c>
      <c r="F4711" s="65">
        <v>3255.14</v>
      </c>
      <c r="G4711" s="65">
        <v>2606.64</v>
      </c>
      <c r="H4711" s="65">
        <v>9819.44</v>
      </c>
      <c r="I4711" s="65">
        <v>3172.29</v>
      </c>
      <c r="J4711" s="65">
        <v>2569.2600000000002</v>
      </c>
      <c r="K4711" s="65">
        <v>3303.67</v>
      </c>
      <c r="L4711" s="65">
        <v>4340</v>
      </c>
      <c r="M4711" s="65">
        <v>4036.4999999999995</v>
      </c>
      <c r="N4711" s="65">
        <v>18111.599999999999</v>
      </c>
      <c r="O4711" s="65">
        <v>7911.6</v>
      </c>
      <c r="P4711" s="65">
        <v>-7877.2250000000004</v>
      </c>
      <c r="Q4711" s="65">
        <v>12931.64</v>
      </c>
      <c r="R4711" s="65">
        <v>-5499.165</v>
      </c>
      <c r="S4711" s="65">
        <v>159.94</v>
      </c>
      <c r="T4711" s="65">
        <v>-881.88</v>
      </c>
      <c r="U4711" s="65">
        <v>-1859.48</v>
      </c>
      <c r="V4711" s="65">
        <v>31373.530000000002</v>
      </c>
    </row>
    <row r="4712" spans="1:22" x14ac:dyDescent="0.25">
      <c r="A4712">
        <v>4696</v>
      </c>
      <c r="B4712" s="65">
        <v>40.051400000000001</v>
      </c>
      <c r="C4712" s="65">
        <v>317.92230000000001</v>
      </c>
      <c r="D4712" s="65">
        <v>14.2499</v>
      </c>
      <c r="E4712" s="65">
        <v>225.04769999999999</v>
      </c>
      <c r="F4712" s="65">
        <v>3137.4753999999998</v>
      </c>
      <c r="G4712" s="65">
        <v>2648.7609000000002</v>
      </c>
      <c r="H4712" s="65">
        <v>9420.1654999999992</v>
      </c>
      <c r="I4712" s="65">
        <v>3165.1651999999999</v>
      </c>
      <c r="J4712" s="65">
        <v>2570.5459000000001</v>
      </c>
      <c r="K4712" s="65">
        <v>3321.1197000000002</v>
      </c>
      <c r="L4712" s="65">
        <v>2510.1999999999998</v>
      </c>
      <c r="M4712" s="65">
        <v>6416.55</v>
      </c>
      <c r="N4712" s="65">
        <v>1953.8999999999999</v>
      </c>
      <c r="O4712" s="65">
        <v>2584.6</v>
      </c>
      <c r="P4712" s="65">
        <v>21540.025000000001</v>
      </c>
      <c r="Q4712" s="65">
        <v>4508.3</v>
      </c>
      <c r="R4712" s="65">
        <v>14464.789999999999</v>
      </c>
      <c r="S4712" s="65">
        <v>872.7600000000001</v>
      </c>
      <c r="T4712" s="65">
        <v>-1074.405</v>
      </c>
      <c r="U4712" s="65">
        <v>-5348.58</v>
      </c>
      <c r="V4712" s="65">
        <v>48428.140000000007</v>
      </c>
    </row>
    <row r="4713" spans="1:22" x14ac:dyDescent="0.25">
      <c r="A4713">
        <v>4697</v>
      </c>
      <c r="B4713" s="65">
        <v>39.92</v>
      </c>
      <c r="C4713" s="65">
        <v>316.86</v>
      </c>
      <c r="D4713" s="65">
        <v>14.19</v>
      </c>
      <c r="E4713" s="65">
        <v>231.98</v>
      </c>
      <c r="F4713" s="65">
        <v>3164.99</v>
      </c>
      <c r="G4713" s="65">
        <v>2625.31</v>
      </c>
      <c r="H4713" s="65">
        <v>9842.48</v>
      </c>
      <c r="I4713" s="65">
        <v>3127.38</v>
      </c>
      <c r="J4713" s="65">
        <v>2552.15</v>
      </c>
      <c r="K4713" s="65">
        <v>3307.88</v>
      </c>
      <c r="L4713" s="65">
        <v>3444</v>
      </c>
      <c r="M4713" s="65">
        <v>8007.2999999999993</v>
      </c>
      <c r="N4713" s="65">
        <v>4286.1000000000004</v>
      </c>
      <c r="O4713" s="65">
        <v>-11283</v>
      </c>
      <c r="P4713" s="65">
        <v>14661.6</v>
      </c>
      <c r="Q4713" s="65">
        <v>9198.26</v>
      </c>
      <c r="R4713" s="65">
        <v>-6650.9</v>
      </c>
      <c r="S4713" s="65">
        <v>4651</v>
      </c>
      <c r="T4713" s="65">
        <v>1684.5450000000001</v>
      </c>
      <c r="U4713" s="65">
        <v>-2700.7999999999997</v>
      </c>
      <c r="V4713" s="65">
        <v>25298.105</v>
      </c>
    </row>
    <row r="4714" spans="1:22" x14ac:dyDescent="0.25">
      <c r="A4714">
        <v>4698</v>
      </c>
      <c r="B4714" s="65">
        <v>38.895099999999999</v>
      </c>
      <c r="C4714" s="65">
        <v>321.95870000000002</v>
      </c>
      <c r="D4714" s="65">
        <v>14.340999999999999</v>
      </c>
      <c r="E4714" s="65">
        <v>222.3218</v>
      </c>
      <c r="F4714" s="65">
        <v>3255.2874000000002</v>
      </c>
      <c r="G4714" s="65">
        <v>2671.4360000000001</v>
      </c>
      <c r="H4714" s="65">
        <v>9692.7798999999995</v>
      </c>
      <c r="I4714" s="65">
        <v>3225.9369999999999</v>
      </c>
      <c r="J4714" s="65">
        <v>2509.8820999999998</v>
      </c>
      <c r="K4714" s="65">
        <v>3227.5632000000001</v>
      </c>
      <c r="L4714" s="65">
        <v>10604.3</v>
      </c>
      <c r="M4714" s="65">
        <v>361.95</v>
      </c>
      <c r="N4714" s="65">
        <v>-1599</v>
      </c>
      <c r="O4714" s="65">
        <v>8036.4000000000005</v>
      </c>
      <c r="P4714" s="65">
        <v>-7912.9750000000004</v>
      </c>
      <c r="Q4714" s="65">
        <v>-26.72</v>
      </c>
      <c r="R4714" s="65">
        <v>834.07</v>
      </c>
      <c r="S4714" s="65">
        <v>-5204.42</v>
      </c>
      <c r="T4714" s="65">
        <v>8025.165</v>
      </c>
      <c r="U4714" s="65">
        <v>13362.72</v>
      </c>
      <c r="V4714" s="65">
        <v>26481.489999999998</v>
      </c>
    </row>
    <row r="4715" spans="1:22" x14ac:dyDescent="0.25">
      <c r="A4715">
        <v>4699</v>
      </c>
      <c r="B4715" s="65">
        <v>38.79</v>
      </c>
      <c r="C4715" s="65">
        <v>323.87</v>
      </c>
      <c r="D4715" s="65">
        <v>14.2</v>
      </c>
      <c r="E4715" s="65">
        <v>233.91</v>
      </c>
      <c r="F4715" s="65">
        <v>3278.97</v>
      </c>
      <c r="G4715" s="65">
        <v>2681.79</v>
      </c>
      <c r="H4715" s="65">
        <v>9810.6299999999992</v>
      </c>
      <c r="I4715" s="65">
        <v>3170.3</v>
      </c>
      <c r="J4715" s="65">
        <v>2621.44</v>
      </c>
      <c r="K4715" s="65">
        <v>3328.47</v>
      </c>
      <c r="L4715" s="65">
        <v>11360.3</v>
      </c>
      <c r="M4715" s="65">
        <v>-2508.15</v>
      </c>
      <c r="N4715" s="65">
        <v>4044.3</v>
      </c>
      <c r="O4715" s="65">
        <v>-15134.4</v>
      </c>
      <c r="P4715" s="65">
        <v>-13833.475</v>
      </c>
      <c r="Q4715" s="65">
        <v>-2097.52</v>
      </c>
      <c r="R4715" s="65">
        <v>-5058.34</v>
      </c>
      <c r="S4715" s="65">
        <v>359.5</v>
      </c>
      <c r="T4715" s="65">
        <v>-8708.7150000000001</v>
      </c>
      <c r="U4715" s="65">
        <v>-6818.0800000000008</v>
      </c>
      <c r="V4715" s="65">
        <v>-38394.58</v>
      </c>
    </row>
    <row r="4716" spans="1:22" x14ac:dyDescent="0.25">
      <c r="A4716">
        <v>4700</v>
      </c>
      <c r="B4716" s="65">
        <v>39.9</v>
      </c>
      <c r="C4716" s="65">
        <v>325.82650000000001</v>
      </c>
      <c r="D4716" s="65">
        <v>14.352</v>
      </c>
      <c r="E4716" s="65">
        <v>239.32650000000001</v>
      </c>
      <c r="F4716" s="65">
        <v>3233.7184000000002</v>
      </c>
      <c r="G4716" s="65">
        <v>2721.7161999999998</v>
      </c>
      <c r="H4716" s="65">
        <v>9680.1713999999993</v>
      </c>
      <c r="I4716" s="65">
        <v>3160.9603000000002</v>
      </c>
      <c r="J4716" s="65">
        <v>2599.9899</v>
      </c>
      <c r="K4716" s="65">
        <v>3326.3191000000002</v>
      </c>
      <c r="L4716" s="65">
        <v>3570</v>
      </c>
      <c r="M4716" s="65">
        <v>-5439.75</v>
      </c>
      <c r="N4716" s="65">
        <v>-2028</v>
      </c>
      <c r="O4716" s="65">
        <v>-25973</v>
      </c>
      <c r="P4716" s="65">
        <v>-2520.7249999999999</v>
      </c>
      <c r="Q4716" s="65">
        <v>-10082.76</v>
      </c>
      <c r="R4716" s="65">
        <v>1464.4949999999999</v>
      </c>
      <c r="S4716" s="65">
        <v>1293.25</v>
      </c>
      <c r="T4716" s="65">
        <v>-5491.0049999999992</v>
      </c>
      <c r="U4716" s="65">
        <v>-6388.46</v>
      </c>
      <c r="V4716" s="65">
        <v>-51595.954999999994</v>
      </c>
    </row>
    <row r="4717" spans="1:22" x14ac:dyDescent="0.25">
      <c r="A4717">
        <v>4701</v>
      </c>
      <c r="B4717" s="65">
        <v>41.34</v>
      </c>
      <c r="C4717" s="65">
        <v>300.79000000000002</v>
      </c>
      <c r="D4717" s="65">
        <v>13.97</v>
      </c>
      <c r="E4717" s="65">
        <v>223.03</v>
      </c>
      <c r="F4717" s="65">
        <v>3173.01</v>
      </c>
      <c r="G4717" s="65">
        <v>2660.94</v>
      </c>
      <c r="H4717" s="65">
        <v>9838.09</v>
      </c>
      <c r="I4717" s="65">
        <v>3197.28</v>
      </c>
      <c r="J4717" s="65">
        <v>2599.7800000000002</v>
      </c>
      <c r="K4717" s="65">
        <v>3269.79</v>
      </c>
      <c r="L4717" s="65">
        <v>-6538</v>
      </c>
      <c r="M4717" s="65">
        <v>32111.700000000004</v>
      </c>
      <c r="N4717" s="65">
        <v>12967.5</v>
      </c>
      <c r="O4717" s="65">
        <v>6625.4</v>
      </c>
      <c r="P4717" s="65">
        <v>12655.675000000001</v>
      </c>
      <c r="Q4717" s="65">
        <v>2071.7199999999998</v>
      </c>
      <c r="R4717" s="65">
        <v>-6431.6149999999998</v>
      </c>
      <c r="S4717" s="65">
        <v>-2338.6099999999997</v>
      </c>
      <c r="T4717" s="65">
        <v>-5459.6399999999994</v>
      </c>
      <c r="U4717" s="65">
        <v>4917.84</v>
      </c>
      <c r="V4717" s="65">
        <v>50581.970000000016</v>
      </c>
    </row>
    <row r="4718" spans="1:22" x14ac:dyDescent="0.25">
      <c r="A4718">
        <v>4702</v>
      </c>
      <c r="B4718" s="65">
        <v>40.365900000000003</v>
      </c>
      <c r="C4718" s="65">
        <v>320.57769999999999</v>
      </c>
      <c r="D4718" s="65">
        <v>14.9162</v>
      </c>
      <c r="E4718" s="65">
        <v>226.37370000000001</v>
      </c>
      <c r="F4718" s="65">
        <v>3186.9850000000001</v>
      </c>
      <c r="G4718" s="65">
        <v>2695.7579000000001</v>
      </c>
      <c r="H4718" s="65">
        <v>9732.3644000000004</v>
      </c>
      <c r="I4718" s="65">
        <v>3165.7883999999999</v>
      </c>
      <c r="J4718" s="65">
        <v>2569.1024000000002</v>
      </c>
      <c r="K4718" s="65">
        <v>3353.7647999999999</v>
      </c>
      <c r="L4718" s="65">
        <v>308.7</v>
      </c>
      <c r="M4718" s="65">
        <v>2433.4500000000003</v>
      </c>
      <c r="N4718" s="65">
        <v>-24031.8</v>
      </c>
      <c r="O4718" s="65">
        <v>-67.400000000000006</v>
      </c>
      <c r="P4718" s="65">
        <v>9162.625</v>
      </c>
      <c r="Q4718" s="65">
        <v>-4891.1000000000004</v>
      </c>
      <c r="R4718" s="65">
        <v>-1145.155</v>
      </c>
      <c r="S4718" s="65">
        <v>810.44</v>
      </c>
      <c r="T4718" s="65">
        <v>-857.88</v>
      </c>
      <c r="U4718" s="65">
        <v>-11877.6</v>
      </c>
      <c r="V4718" s="65">
        <v>-30155.72</v>
      </c>
    </row>
    <row r="4719" spans="1:22" x14ac:dyDescent="0.25">
      <c r="A4719">
        <v>4703</v>
      </c>
      <c r="B4719" s="65">
        <v>39.49</v>
      </c>
      <c r="C4719" s="65">
        <v>314.98</v>
      </c>
      <c r="D4719" s="65">
        <v>14.21</v>
      </c>
      <c r="E4719" s="65">
        <v>225.8</v>
      </c>
      <c r="F4719" s="65">
        <v>3245.15</v>
      </c>
      <c r="G4719" s="65">
        <v>2750.26</v>
      </c>
      <c r="H4719" s="65">
        <v>9923.74</v>
      </c>
      <c r="I4719" s="65">
        <v>3242.96</v>
      </c>
      <c r="J4719" s="65">
        <v>2521.38</v>
      </c>
      <c r="K4719" s="65">
        <v>3268.92</v>
      </c>
      <c r="L4719" s="65">
        <v>6451.9</v>
      </c>
      <c r="M4719" s="65">
        <v>10823.4</v>
      </c>
      <c r="N4719" s="65">
        <v>3408.6000000000004</v>
      </c>
      <c r="O4719" s="65">
        <v>1080.8</v>
      </c>
      <c r="P4719" s="65">
        <v>-5378.15</v>
      </c>
      <c r="Q4719" s="65">
        <v>-15791.6</v>
      </c>
      <c r="R4719" s="65">
        <v>-10714.029999999999</v>
      </c>
      <c r="S4719" s="65">
        <v>-6907.1100000000006</v>
      </c>
      <c r="T4719" s="65">
        <v>6300.3149999999996</v>
      </c>
      <c r="U4719" s="65">
        <v>5090.38</v>
      </c>
      <c r="V4719" s="65">
        <v>-5635.4949999999963</v>
      </c>
    </row>
    <row r="4720" spans="1:22" x14ac:dyDescent="0.25">
      <c r="A4720">
        <v>4704</v>
      </c>
      <c r="B4720" s="65">
        <v>39.234900000000003</v>
      </c>
      <c r="C4720" s="65">
        <v>326.37459999999999</v>
      </c>
      <c r="D4720" s="65">
        <v>14.0861</v>
      </c>
      <c r="E4720" s="65">
        <v>220.20179999999999</v>
      </c>
      <c r="F4720" s="65">
        <v>3243.8813</v>
      </c>
      <c r="G4720" s="65">
        <v>2700.8285000000001</v>
      </c>
      <c r="H4720" s="65">
        <v>9683.3935999999994</v>
      </c>
      <c r="I4720" s="65">
        <v>3173.4081000000001</v>
      </c>
      <c r="J4720" s="65">
        <v>2569.1514000000002</v>
      </c>
      <c r="K4720" s="65">
        <v>3309.1179000000002</v>
      </c>
      <c r="L4720" s="65">
        <v>8225.7000000000007</v>
      </c>
      <c r="M4720" s="65">
        <v>-6261.9</v>
      </c>
      <c r="N4720" s="65">
        <v>8342.1</v>
      </c>
      <c r="O4720" s="65">
        <v>12276.400000000001</v>
      </c>
      <c r="P4720" s="65">
        <v>-5061.45</v>
      </c>
      <c r="Q4720" s="65">
        <v>-5905.22</v>
      </c>
      <c r="R4720" s="65">
        <v>1303.385</v>
      </c>
      <c r="S4720" s="65">
        <v>48.47</v>
      </c>
      <c r="T4720" s="65">
        <v>-865.23</v>
      </c>
      <c r="U4720" s="65">
        <v>-2948.22</v>
      </c>
      <c r="V4720" s="65">
        <v>9154.0350000000017</v>
      </c>
    </row>
    <row r="4721" spans="1:22" x14ac:dyDescent="0.25">
      <c r="A4721">
        <v>4705</v>
      </c>
      <c r="B4721" s="65">
        <v>41.37</v>
      </c>
      <c r="C4721" s="65">
        <v>323.60000000000002</v>
      </c>
      <c r="D4721" s="65">
        <v>14.42</v>
      </c>
      <c r="E4721" s="65">
        <v>231.74</v>
      </c>
      <c r="F4721" s="65">
        <v>3217.16</v>
      </c>
      <c r="G4721" s="65">
        <v>2616.1999999999998</v>
      </c>
      <c r="H4721" s="65">
        <v>9558.9699999999993</v>
      </c>
      <c r="I4721" s="65">
        <v>3132.71</v>
      </c>
      <c r="J4721" s="65">
        <v>2583.71</v>
      </c>
      <c r="K4721" s="65">
        <v>3222.96</v>
      </c>
      <c r="L4721" s="65">
        <v>-6709.5</v>
      </c>
      <c r="M4721" s="65">
        <v>-2105.25</v>
      </c>
      <c r="N4721" s="65">
        <v>-4637.1000000000004</v>
      </c>
      <c r="O4721" s="65">
        <v>-10791.6</v>
      </c>
      <c r="P4721" s="65">
        <v>1619.1</v>
      </c>
      <c r="Q4721" s="65">
        <v>11020.480000000001</v>
      </c>
      <c r="R4721" s="65">
        <v>7524.48</v>
      </c>
      <c r="S4721" s="65">
        <v>4118.2</v>
      </c>
      <c r="T4721" s="65">
        <v>-3049.05</v>
      </c>
      <c r="U4721" s="65">
        <v>14282.939999999999</v>
      </c>
      <c r="V4721" s="65">
        <v>11272.699999999997</v>
      </c>
    </row>
    <row r="4722" spans="1:22" x14ac:dyDescent="0.25">
      <c r="A4722">
        <v>4706</v>
      </c>
      <c r="B4722" s="65">
        <v>40.9985</v>
      </c>
      <c r="C4722" s="65">
        <v>314.27229999999997</v>
      </c>
      <c r="D4722" s="65">
        <v>14.033899999999999</v>
      </c>
      <c r="E4722" s="65">
        <v>228.38659999999999</v>
      </c>
      <c r="F4722" s="65">
        <v>3327.1693</v>
      </c>
      <c r="G4722" s="65">
        <v>2692.2991000000002</v>
      </c>
      <c r="H4722" s="65">
        <v>9716.9740000000002</v>
      </c>
      <c r="I4722" s="65">
        <v>3133.7709</v>
      </c>
      <c r="J4722" s="65">
        <v>2518.8382000000001</v>
      </c>
      <c r="K4722" s="65">
        <v>3311.7395999999999</v>
      </c>
      <c r="L4722" s="65">
        <v>-4119.5</v>
      </c>
      <c r="M4722" s="65">
        <v>11891.55</v>
      </c>
      <c r="N4722" s="65">
        <v>10377.9</v>
      </c>
      <c r="O4722" s="65">
        <v>-4093.2000000000003</v>
      </c>
      <c r="P4722" s="65">
        <v>-25883.45</v>
      </c>
      <c r="Q4722" s="65">
        <v>-4199.34</v>
      </c>
      <c r="R4722" s="65">
        <v>-375.63499999999999</v>
      </c>
      <c r="S4722" s="65">
        <v>4012.1899999999996</v>
      </c>
      <c r="T4722" s="65">
        <v>6681.75</v>
      </c>
      <c r="U4722" s="65">
        <v>-3472.56</v>
      </c>
      <c r="V4722" s="65">
        <v>-9180.2950000000037</v>
      </c>
    </row>
    <row r="4723" spans="1:22" x14ac:dyDescent="0.25">
      <c r="A4723">
        <v>4707</v>
      </c>
      <c r="B4723" s="65">
        <v>39.200000000000003</v>
      </c>
      <c r="C4723" s="65">
        <v>331.36</v>
      </c>
      <c r="D4723" s="65">
        <v>14.16</v>
      </c>
      <c r="E4723" s="65">
        <v>220.96</v>
      </c>
      <c r="F4723" s="65">
        <v>3153.74</v>
      </c>
      <c r="G4723" s="65">
        <v>2672.93</v>
      </c>
      <c r="H4723" s="65">
        <v>9731.8799999999992</v>
      </c>
      <c r="I4723" s="65">
        <v>3265.52</v>
      </c>
      <c r="J4723" s="65">
        <v>2600.31</v>
      </c>
      <c r="K4723" s="65">
        <v>3354.98</v>
      </c>
      <c r="L4723" s="65">
        <v>8453.9</v>
      </c>
      <c r="M4723" s="65">
        <v>-13742.25</v>
      </c>
      <c r="N4723" s="65">
        <v>5378.0999999999995</v>
      </c>
      <c r="O4723" s="65">
        <v>10770</v>
      </c>
      <c r="P4723" s="65">
        <v>17475.05</v>
      </c>
      <c r="Q4723" s="65">
        <v>-325.78000000000003</v>
      </c>
      <c r="R4723" s="65">
        <v>-1120.7549999999999</v>
      </c>
      <c r="S4723" s="65">
        <v>-9162.3900000000012</v>
      </c>
      <c r="T4723" s="65">
        <v>-5538.375</v>
      </c>
      <c r="U4723" s="65">
        <v>-12121.26</v>
      </c>
      <c r="V4723" s="65">
        <v>66.239999999999782</v>
      </c>
    </row>
    <row r="4724" spans="1:22" x14ac:dyDescent="0.25">
      <c r="A4724">
        <v>4708</v>
      </c>
      <c r="B4724" s="65">
        <v>37.976999999999997</v>
      </c>
      <c r="C4724" s="65">
        <v>318.548</v>
      </c>
      <c r="D4724" s="65">
        <v>14.258800000000001</v>
      </c>
      <c r="E4724" s="65">
        <v>224.90649999999999</v>
      </c>
      <c r="F4724" s="65">
        <v>3409.2035000000001</v>
      </c>
      <c r="G4724" s="65">
        <v>2711.8742000000002</v>
      </c>
      <c r="H4724" s="65">
        <v>9799.0961000000007</v>
      </c>
      <c r="I4724" s="65">
        <v>3199.4616000000001</v>
      </c>
      <c r="J4724" s="65">
        <v>2539.4371999999998</v>
      </c>
      <c r="K4724" s="65">
        <v>3324.3465999999999</v>
      </c>
      <c r="L4724" s="65">
        <v>17031</v>
      </c>
      <c r="M4724" s="65">
        <v>5478</v>
      </c>
      <c r="N4724" s="65">
        <v>1606.8</v>
      </c>
      <c r="O4724" s="65">
        <v>2867</v>
      </c>
      <c r="P4724" s="65">
        <v>-46392</v>
      </c>
      <c r="Q4724" s="65">
        <v>-8114.3600000000006</v>
      </c>
      <c r="R4724" s="65">
        <v>-4481.74</v>
      </c>
      <c r="S4724" s="65">
        <v>-2556.88</v>
      </c>
      <c r="T4724" s="65">
        <v>3591.9</v>
      </c>
      <c r="U4724" s="65">
        <v>-5993.96</v>
      </c>
      <c r="V4724" s="65">
        <v>-36964.239999999998</v>
      </c>
    </row>
    <row r="4725" spans="1:22" x14ac:dyDescent="0.25">
      <c r="A4725">
        <v>4709</v>
      </c>
      <c r="B4725" s="65">
        <v>42.19</v>
      </c>
      <c r="C4725" s="65">
        <v>329.93</v>
      </c>
      <c r="D4725" s="65">
        <v>14.55</v>
      </c>
      <c r="E4725" s="65">
        <v>223.77</v>
      </c>
      <c r="F4725" s="65">
        <v>3458.57</v>
      </c>
      <c r="G4725" s="65">
        <v>2641.02</v>
      </c>
      <c r="H4725" s="65">
        <v>9896.31</v>
      </c>
      <c r="I4725" s="65">
        <v>3195.85</v>
      </c>
      <c r="J4725" s="65">
        <v>2522.25</v>
      </c>
      <c r="K4725" s="65">
        <v>3324.76</v>
      </c>
      <c r="L4725" s="65">
        <v>-12430.6</v>
      </c>
      <c r="M4725" s="65">
        <v>-11593.199999999999</v>
      </c>
      <c r="N4725" s="65">
        <v>-9625.1999999999989</v>
      </c>
      <c r="O4725" s="65">
        <v>5147.2</v>
      </c>
      <c r="P4725" s="65">
        <v>-58734.450000000004</v>
      </c>
      <c r="Q4725" s="65">
        <v>6057.2000000000007</v>
      </c>
      <c r="R4725" s="65">
        <v>-9342.1949999999997</v>
      </c>
      <c r="S4725" s="65">
        <v>-2195.5100000000002</v>
      </c>
      <c r="T4725" s="65">
        <v>6169.3649999999998</v>
      </c>
      <c r="U4725" s="65">
        <v>-6076.58</v>
      </c>
      <c r="V4725" s="65">
        <v>-92623.969999999987</v>
      </c>
    </row>
    <row r="4726" spans="1:22" x14ac:dyDescent="0.25">
      <c r="A4726">
        <v>4710</v>
      </c>
      <c r="B4726" s="65">
        <v>38.712800000000001</v>
      </c>
      <c r="C4726" s="65">
        <v>323.28440000000001</v>
      </c>
      <c r="D4726" s="65">
        <v>14.3249</v>
      </c>
      <c r="E4726" s="65">
        <v>219.82900000000001</v>
      </c>
      <c r="F4726" s="65">
        <v>3270.5209</v>
      </c>
      <c r="G4726" s="65">
        <v>2666.9947000000002</v>
      </c>
      <c r="H4726" s="65">
        <v>9323.9909000000007</v>
      </c>
      <c r="I4726" s="65">
        <v>3180.2343999999998</v>
      </c>
      <c r="J4726" s="65">
        <v>2575.3427999999999</v>
      </c>
      <c r="K4726" s="65">
        <v>3276.5830000000001</v>
      </c>
      <c r="L4726" s="65">
        <v>11880.4</v>
      </c>
      <c r="M4726" s="65">
        <v>-1626.6000000000001</v>
      </c>
      <c r="N4726" s="65">
        <v>-971.09999999999991</v>
      </c>
      <c r="O4726" s="65">
        <v>13022</v>
      </c>
      <c r="P4726" s="65">
        <v>-11721.349999999999</v>
      </c>
      <c r="Q4726" s="65">
        <v>861.54</v>
      </c>
      <c r="R4726" s="65">
        <v>19273.52</v>
      </c>
      <c r="S4726" s="65">
        <v>-634.16</v>
      </c>
      <c r="T4726" s="65">
        <v>-1793.94</v>
      </c>
      <c r="U4726" s="65">
        <v>3558.76</v>
      </c>
      <c r="V4726" s="65">
        <v>31849.07</v>
      </c>
    </row>
    <row r="4727" spans="1:22" x14ac:dyDescent="0.25">
      <c r="A4727">
        <v>4711</v>
      </c>
      <c r="B4727" s="65">
        <v>40.29</v>
      </c>
      <c r="C4727" s="65">
        <v>328.4</v>
      </c>
      <c r="D4727" s="65">
        <v>14.69</v>
      </c>
      <c r="E4727" s="65">
        <v>243.9</v>
      </c>
      <c r="F4727" s="65">
        <v>3234.31</v>
      </c>
      <c r="G4727" s="65">
        <v>2680.74</v>
      </c>
      <c r="H4727" s="65">
        <v>9515.5</v>
      </c>
      <c r="I4727" s="65">
        <v>3148.08</v>
      </c>
      <c r="J4727" s="65">
        <v>2569.11</v>
      </c>
      <c r="K4727" s="65">
        <v>3300.79</v>
      </c>
      <c r="L4727" s="65">
        <v>807.80000000000007</v>
      </c>
      <c r="M4727" s="65">
        <v>-9302.85</v>
      </c>
      <c r="N4727" s="65">
        <v>-15346.5</v>
      </c>
      <c r="O4727" s="65">
        <v>-35126.399999999994</v>
      </c>
      <c r="P4727" s="65">
        <v>-2669.7750000000001</v>
      </c>
      <c r="Q4727" s="65">
        <v>-1887.14</v>
      </c>
      <c r="R4727" s="65">
        <v>9698.1350000000002</v>
      </c>
      <c r="S4727" s="65">
        <v>2580.9699999999998</v>
      </c>
      <c r="T4727" s="65">
        <v>-858.51</v>
      </c>
      <c r="U4727" s="65">
        <v>-1282.22</v>
      </c>
      <c r="V4727" s="65">
        <v>-53386.49</v>
      </c>
    </row>
    <row r="4728" spans="1:22" x14ac:dyDescent="0.25">
      <c r="A4728">
        <v>4712</v>
      </c>
      <c r="B4728" s="65">
        <v>41.095399999999998</v>
      </c>
      <c r="C4728" s="65">
        <v>317.82409999999999</v>
      </c>
      <c r="D4728" s="65">
        <v>13.9834</v>
      </c>
      <c r="E4728" s="65">
        <v>227.64089999999999</v>
      </c>
      <c r="F4728" s="65">
        <v>3128.8395999999998</v>
      </c>
      <c r="G4728" s="65">
        <v>2663.8031000000001</v>
      </c>
      <c r="H4728" s="65">
        <v>9649.7893000000004</v>
      </c>
      <c r="I4728" s="65">
        <v>3164.1567</v>
      </c>
      <c r="J4728" s="65">
        <v>2570.0029</v>
      </c>
      <c r="K4728" s="65">
        <v>3230.9731000000002</v>
      </c>
      <c r="L4728" s="65">
        <v>-4797.8</v>
      </c>
      <c r="M4728" s="65">
        <v>6563.8499999999995</v>
      </c>
      <c r="N4728" s="65">
        <v>12347.4</v>
      </c>
      <c r="O4728" s="65">
        <v>-2601.7999999999997</v>
      </c>
      <c r="P4728" s="65">
        <v>23698.975000000002</v>
      </c>
      <c r="Q4728" s="65">
        <v>1499.86</v>
      </c>
      <c r="R4728" s="65">
        <v>2983.6</v>
      </c>
      <c r="S4728" s="65">
        <v>973.61</v>
      </c>
      <c r="T4728" s="65">
        <v>-992.95500000000004</v>
      </c>
      <c r="U4728" s="65">
        <v>12680.74</v>
      </c>
      <c r="V4728" s="65">
        <v>52355.479999999996</v>
      </c>
    </row>
    <row r="4729" spans="1:22" x14ac:dyDescent="0.25">
      <c r="A4729">
        <v>4713</v>
      </c>
      <c r="B4729" s="65">
        <v>40.21</v>
      </c>
      <c r="C4729" s="65">
        <v>314.08999999999997</v>
      </c>
      <c r="D4729" s="65">
        <v>14.17</v>
      </c>
      <c r="E4729" s="65">
        <v>230.24</v>
      </c>
      <c r="F4729" s="65">
        <v>3377.61</v>
      </c>
      <c r="G4729" s="65">
        <v>2702.59</v>
      </c>
      <c r="H4729" s="65">
        <v>10035.68</v>
      </c>
      <c r="I4729" s="65">
        <v>3165.19</v>
      </c>
      <c r="J4729" s="65">
        <v>2609.87</v>
      </c>
      <c r="K4729" s="65">
        <v>3370.68</v>
      </c>
      <c r="L4729" s="65">
        <v>1429.3999999999999</v>
      </c>
      <c r="M4729" s="65">
        <v>12170.25</v>
      </c>
      <c r="N4729" s="65">
        <v>5007.5999999999995</v>
      </c>
      <c r="O4729" s="65">
        <v>-7801.4000000000005</v>
      </c>
      <c r="P4729" s="65">
        <v>-38494.149999999994</v>
      </c>
      <c r="Q4729" s="65">
        <v>-6257.66</v>
      </c>
      <c r="R4729" s="65">
        <v>-16310.925000000001</v>
      </c>
      <c r="S4729" s="65">
        <v>869.92</v>
      </c>
      <c r="T4729" s="65">
        <v>-6972.7049999999999</v>
      </c>
      <c r="U4729" s="65">
        <v>-15261.099999999999</v>
      </c>
      <c r="V4729" s="65">
        <v>-71620.76999999999</v>
      </c>
    </row>
    <row r="4730" spans="1:22" x14ac:dyDescent="0.25">
      <c r="A4730">
        <v>4714</v>
      </c>
      <c r="B4730" s="65">
        <v>39.971899999999998</v>
      </c>
      <c r="C4730" s="65">
        <v>326.03519999999997</v>
      </c>
      <c r="D4730" s="65">
        <v>14.269399999999999</v>
      </c>
      <c r="E4730" s="65">
        <v>226.2895</v>
      </c>
      <c r="F4730" s="65">
        <v>3297.9497999999999</v>
      </c>
      <c r="G4730" s="65">
        <v>2650.9839999999999</v>
      </c>
      <c r="H4730" s="65">
        <v>9467.2029000000002</v>
      </c>
      <c r="I4730" s="65">
        <v>3188.8380000000002</v>
      </c>
      <c r="J4730" s="65">
        <v>2534.8508999999999</v>
      </c>
      <c r="K4730" s="65">
        <v>3289.8175999999999</v>
      </c>
      <c r="L4730" s="65">
        <v>3066.7</v>
      </c>
      <c r="M4730" s="65">
        <v>-5752.8</v>
      </c>
      <c r="N4730" s="65">
        <v>1193.3999999999999</v>
      </c>
      <c r="O4730" s="65">
        <v>101</v>
      </c>
      <c r="P4730" s="65">
        <v>-18578.575000000001</v>
      </c>
      <c r="Q4730" s="65">
        <v>4063.6800000000003</v>
      </c>
      <c r="R4730" s="65">
        <v>12112.92</v>
      </c>
      <c r="S4730" s="65">
        <v>-1494.52</v>
      </c>
      <c r="T4730" s="65">
        <v>4279.8450000000003</v>
      </c>
      <c r="U4730" s="65">
        <v>911.83999999999992</v>
      </c>
      <c r="V4730" s="65">
        <v>-96.510000000001355</v>
      </c>
    </row>
    <row r="4731" spans="1:22" x14ac:dyDescent="0.25">
      <c r="A4731">
        <v>4715</v>
      </c>
      <c r="B4731" s="65">
        <v>41.18</v>
      </c>
      <c r="C4731" s="65">
        <v>316.04000000000002</v>
      </c>
      <c r="D4731" s="65">
        <v>14.38</v>
      </c>
      <c r="E4731" s="65">
        <v>225.58</v>
      </c>
      <c r="F4731" s="65">
        <v>3207.03</v>
      </c>
      <c r="G4731" s="65">
        <v>2729.28</v>
      </c>
      <c r="H4731" s="65">
        <v>9723.01</v>
      </c>
      <c r="I4731" s="65">
        <v>3202.89</v>
      </c>
      <c r="J4731" s="65">
        <v>2617.64</v>
      </c>
      <c r="K4731" s="65">
        <v>3265.6</v>
      </c>
      <c r="L4731" s="65">
        <v>-5377.4</v>
      </c>
      <c r="M4731" s="65">
        <v>9238.8000000000011</v>
      </c>
      <c r="N4731" s="65">
        <v>-3260.3999999999996</v>
      </c>
      <c r="O4731" s="65">
        <v>1521.8</v>
      </c>
      <c r="P4731" s="65">
        <v>4150.9250000000002</v>
      </c>
      <c r="Q4731" s="65">
        <v>-11596.2</v>
      </c>
      <c r="R4731" s="65">
        <v>-677.28</v>
      </c>
      <c r="S4731" s="65">
        <v>-2899.84</v>
      </c>
      <c r="T4731" s="65">
        <v>-8138.5349999999999</v>
      </c>
      <c r="U4731" s="65">
        <v>5756.3</v>
      </c>
      <c r="V4731" s="65">
        <v>-11281.829999999998</v>
      </c>
    </row>
    <row r="4732" spans="1:22" x14ac:dyDescent="0.25">
      <c r="A4732">
        <v>4716</v>
      </c>
      <c r="B4732" s="65">
        <v>40.0242</v>
      </c>
      <c r="C4732" s="65">
        <v>317.78930000000003</v>
      </c>
      <c r="D4732" s="65">
        <v>14.203799999999999</v>
      </c>
      <c r="E4732" s="65">
        <v>229.26439999999999</v>
      </c>
      <c r="F4732" s="65">
        <v>3207.6089999999999</v>
      </c>
      <c r="G4732" s="65">
        <v>2650.8287999999998</v>
      </c>
      <c r="H4732" s="65">
        <v>9789.1437000000005</v>
      </c>
      <c r="I4732" s="65">
        <v>3197.5410000000002</v>
      </c>
      <c r="J4732" s="65">
        <v>2534.6255999999998</v>
      </c>
      <c r="K4732" s="65">
        <v>3264.4043999999999</v>
      </c>
      <c r="L4732" s="65">
        <v>2700.6</v>
      </c>
      <c r="M4732" s="65">
        <v>6616.05</v>
      </c>
      <c r="N4732" s="65">
        <v>3751.7999999999997</v>
      </c>
      <c r="O4732" s="65">
        <v>-5848.8</v>
      </c>
      <c r="P4732" s="65">
        <v>4006.6249999999995</v>
      </c>
      <c r="Q4732" s="65">
        <v>4094.7200000000003</v>
      </c>
      <c r="R4732" s="65">
        <v>-3984.12</v>
      </c>
      <c r="S4732" s="65">
        <v>-2364.8199999999997</v>
      </c>
      <c r="T4732" s="65">
        <v>4313.6400000000003</v>
      </c>
      <c r="U4732" s="65">
        <v>5994.4800000000005</v>
      </c>
      <c r="V4732" s="65">
        <v>19280.174999999999</v>
      </c>
    </row>
    <row r="4733" spans="1:22" x14ac:dyDescent="0.25">
      <c r="A4733">
        <v>4717</v>
      </c>
      <c r="B4733" s="65">
        <v>39.130000000000003</v>
      </c>
      <c r="C4733" s="65">
        <v>320.39999999999998</v>
      </c>
      <c r="D4733" s="65">
        <v>14.3</v>
      </c>
      <c r="E4733" s="65">
        <v>226.7</v>
      </c>
      <c r="F4733" s="65">
        <v>3230.78</v>
      </c>
      <c r="G4733" s="65">
        <v>2749.91</v>
      </c>
      <c r="H4733" s="65">
        <v>9440.2900000000009</v>
      </c>
      <c r="I4733" s="65">
        <v>3217.83</v>
      </c>
      <c r="J4733" s="65">
        <v>2576.27</v>
      </c>
      <c r="K4733" s="65">
        <v>3274.67</v>
      </c>
      <c r="L4733" s="65">
        <v>8956.5</v>
      </c>
      <c r="M4733" s="65">
        <v>2704.95</v>
      </c>
      <c r="N4733" s="65">
        <v>124.80000000000001</v>
      </c>
      <c r="O4733" s="65">
        <v>-724</v>
      </c>
      <c r="P4733" s="65">
        <v>-1786.375</v>
      </c>
      <c r="Q4733" s="65">
        <v>-15722.04</v>
      </c>
      <c r="R4733" s="65">
        <v>13458.424999999999</v>
      </c>
      <c r="S4733" s="65">
        <v>-4394.1099999999997</v>
      </c>
      <c r="T4733" s="65">
        <v>-1932.5249999999999</v>
      </c>
      <c r="U4733" s="65">
        <v>3941.7999999999997</v>
      </c>
      <c r="V4733" s="65">
        <v>4627.4249999999984</v>
      </c>
    </row>
    <row r="4734" spans="1:22" x14ac:dyDescent="0.25">
      <c r="A4734">
        <v>4718</v>
      </c>
      <c r="B4734" s="65">
        <v>41.697899999999997</v>
      </c>
      <c r="C4734" s="65">
        <v>327.68529999999998</v>
      </c>
      <c r="D4734" s="65">
        <v>14.2262</v>
      </c>
      <c r="E4734" s="65">
        <v>220.5899</v>
      </c>
      <c r="F4734" s="65">
        <v>3380.4706999999999</v>
      </c>
      <c r="G4734" s="65">
        <v>2676.0662000000002</v>
      </c>
      <c r="H4734" s="65">
        <v>9802.0735999999997</v>
      </c>
      <c r="I4734" s="65">
        <v>3216.5511999999999</v>
      </c>
      <c r="J4734" s="65">
        <v>2569.0738000000001</v>
      </c>
      <c r="K4734" s="65">
        <v>3301.5880000000002</v>
      </c>
      <c r="L4734" s="65">
        <v>-9015.3000000000011</v>
      </c>
      <c r="M4734" s="65">
        <v>-8227.9499999999989</v>
      </c>
      <c r="N4734" s="65">
        <v>2878.2000000000003</v>
      </c>
      <c r="O4734" s="65">
        <v>11500.199999999999</v>
      </c>
      <c r="P4734" s="65">
        <v>-39208.799999999996</v>
      </c>
      <c r="Q4734" s="65">
        <v>-952.76</v>
      </c>
      <c r="R4734" s="65">
        <v>-4630.6149999999998</v>
      </c>
      <c r="S4734" s="65">
        <v>-4265.84</v>
      </c>
      <c r="T4734" s="65">
        <v>-853.59</v>
      </c>
      <c r="U4734" s="65">
        <v>-1442.24</v>
      </c>
      <c r="V4734" s="65">
        <v>-54218.694999999985</v>
      </c>
    </row>
    <row r="4735" spans="1:22" x14ac:dyDescent="0.25">
      <c r="A4735">
        <v>4719</v>
      </c>
      <c r="B4735" s="65">
        <v>41.12</v>
      </c>
      <c r="C4735" s="65">
        <v>323.37</v>
      </c>
      <c r="D4735" s="65">
        <v>14.36</v>
      </c>
      <c r="E4735" s="65">
        <v>245.05</v>
      </c>
      <c r="F4735" s="65">
        <v>3224.28</v>
      </c>
      <c r="G4735" s="65">
        <v>2707.64</v>
      </c>
      <c r="H4735" s="65">
        <v>9555.3799999999992</v>
      </c>
      <c r="I4735" s="65">
        <v>3186.77</v>
      </c>
      <c r="J4735" s="65">
        <v>2527.84</v>
      </c>
      <c r="K4735" s="65">
        <v>3311.62</v>
      </c>
      <c r="L4735" s="65">
        <v>-4962.3</v>
      </c>
      <c r="M4735" s="65">
        <v>-1748.85</v>
      </c>
      <c r="N4735" s="65">
        <v>-2180.1</v>
      </c>
      <c r="O4735" s="65">
        <v>-37414.200000000004</v>
      </c>
      <c r="P4735" s="65">
        <v>-162.17500000000001</v>
      </c>
      <c r="Q4735" s="65">
        <v>-7267.22</v>
      </c>
      <c r="R4735" s="65">
        <v>7704.1799999999994</v>
      </c>
      <c r="S4735" s="65">
        <v>-1287.27</v>
      </c>
      <c r="T4735" s="65">
        <v>5331.2550000000001</v>
      </c>
      <c r="U4735" s="65">
        <v>-3449.34</v>
      </c>
      <c r="V4735" s="65">
        <v>-45436.020000000004</v>
      </c>
    </row>
    <row r="4736" spans="1:22" x14ac:dyDescent="0.25">
      <c r="A4736">
        <v>4720</v>
      </c>
      <c r="B4736" s="65">
        <v>42.247300000000003</v>
      </c>
      <c r="C4736" s="65">
        <v>330.75889999999998</v>
      </c>
      <c r="D4736" s="65">
        <v>14.733700000000001</v>
      </c>
      <c r="E4736" s="65">
        <v>217.9581</v>
      </c>
      <c r="F4736" s="65">
        <v>3320.2273</v>
      </c>
      <c r="G4736" s="65">
        <v>2612.4769000000001</v>
      </c>
      <c r="H4736" s="65">
        <v>9737.9712</v>
      </c>
      <c r="I4736" s="65">
        <v>3129.5873999999999</v>
      </c>
      <c r="J4736" s="65">
        <v>2571.9232999999999</v>
      </c>
      <c r="K4736" s="65">
        <v>3292.5619999999999</v>
      </c>
      <c r="L4736" s="65">
        <v>-12861.1</v>
      </c>
      <c r="M4736" s="65">
        <v>-12838.349999999999</v>
      </c>
      <c r="N4736" s="65">
        <v>-16914.3</v>
      </c>
      <c r="O4736" s="65">
        <v>16763.8</v>
      </c>
      <c r="P4736" s="65">
        <v>-24147.95</v>
      </c>
      <c r="Q4736" s="65">
        <v>11765.1</v>
      </c>
      <c r="R4736" s="65">
        <v>-1425.4949999999999</v>
      </c>
      <c r="S4736" s="65">
        <v>4430.54</v>
      </c>
      <c r="T4736" s="65">
        <v>-1281.0150000000001</v>
      </c>
      <c r="U4736" s="65">
        <v>362.96</v>
      </c>
      <c r="V4736" s="65">
        <v>-36145.810000000005</v>
      </c>
    </row>
    <row r="4737" spans="1:22" x14ac:dyDescent="0.25">
      <c r="A4737">
        <v>4721</v>
      </c>
      <c r="B4737" s="65">
        <v>40.69</v>
      </c>
      <c r="C4737" s="65">
        <v>328.62</v>
      </c>
      <c r="D4737" s="65">
        <v>14.22</v>
      </c>
      <c r="E4737" s="65">
        <v>227.2</v>
      </c>
      <c r="F4737" s="65">
        <v>3139.66</v>
      </c>
      <c r="G4737" s="65">
        <v>2593.0700000000002</v>
      </c>
      <c r="H4737" s="65">
        <v>9199.11</v>
      </c>
      <c r="I4737" s="65">
        <v>3229.99</v>
      </c>
      <c r="J4737" s="65">
        <v>2598.77</v>
      </c>
      <c r="K4737" s="65">
        <v>3268.7</v>
      </c>
      <c r="L4737" s="65">
        <v>-1941.8</v>
      </c>
      <c r="M4737" s="65">
        <v>-9634.35</v>
      </c>
      <c r="N4737" s="65">
        <v>3112.2</v>
      </c>
      <c r="O4737" s="65">
        <v>-1722.8000000000002</v>
      </c>
      <c r="P4737" s="65">
        <v>20994.65</v>
      </c>
      <c r="Q4737" s="65">
        <v>15646.78</v>
      </c>
      <c r="R4737" s="65">
        <v>25517.670000000002</v>
      </c>
      <c r="S4737" s="65">
        <v>-5609.63</v>
      </c>
      <c r="T4737" s="65">
        <v>-5308.125</v>
      </c>
      <c r="U4737" s="65">
        <v>5135.4399999999996</v>
      </c>
      <c r="V4737" s="65">
        <v>46190.035000000011</v>
      </c>
    </row>
    <row r="4738" spans="1:22" x14ac:dyDescent="0.25">
      <c r="A4738">
        <v>4722</v>
      </c>
      <c r="B4738" s="65">
        <v>39.714500000000001</v>
      </c>
      <c r="C4738" s="65">
        <v>318.66699999999997</v>
      </c>
      <c r="D4738" s="65">
        <v>13.563700000000001</v>
      </c>
      <c r="E4738" s="65">
        <v>223.2406</v>
      </c>
      <c r="F4738" s="65">
        <v>3228.0299</v>
      </c>
      <c r="G4738" s="65">
        <v>2666.2512000000002</v>
      </c>
      <c r="H4738" s="65">
        <v>10142.621999999999</v>
      </c>
      <c r="I4738" s="65">
        <v>3169.3501000000001</v>
      </c>
      <c r="J4738" s="65">
        <v>2552.1484</v>
      </c>
      <c r="K4738" s="65">
        <v>3340.8235</v>
      </c>
      <c r="L4738" s="65">
        <v>4868.5</v>
      </c>
      <c r="M4738" s="65">
        <v>5299.5</v>
      </c>
      <c r="N4738" s="65">
        <v>28715.699999999997</v>
      </c>
      <c r="O4738" s="65">
        <v>6198.8</v>
      </c>
      <c r="P4738" s="65">
        <v>-1098.5999999999999</v>
      </c>
      <c r="Q4738" s="65">
        <v>1010.2399999999999</v>
      </c>
      <c r="R4738" s="65">
        <v>-21658.035</v>
      </c>
      <c r="S4738" s="65">
        <v>454.27</v>
      </c>
      <c r="T4738" s="65">
        <v>1685.22</v>
      </c>
      <c r="U4738" s="65">
        <v>-9289.34</v>
      </c>
      <c r="V4738" s="65">
        <v>16186.255000000001</v>
      </c>
    </row>
    <row r="4739" spans="1:22" x14ac:dyDescent="0.25">
      <c r="A4739">
        <v>4723</v>
      </c>
      <c r="B4739" s="65">
        <v>40.24</v>
      </c>
      <c r="C4739" s="65">
        <v>327.06</v>
      </c>
      <c r="D4739" s="65">
        <v>14.46</v>
      </c>
      <c r="E4739" s="65">
        <v>227.49</v>
      </c>
      <c r="F4739" s="65">
        <v>3231.31</v>
      </c>
      <c r="G4739" s="65">
        <v>2675.24</v>
      </c>
      <c r="H4739" s="65">
        <v>9633.68</v>
      </c>
      <c r="I4739" s="65">
        <v>3149.9</v>
      </c>
      <c r="J4739" s="65">
        <v>2558.4699999999998</v>
      </c>
      <c r="K4739" s="65">
        <v>3326.07</v>
      </c>
      <c r="L4739" s="65">
        <v>1221.5</v>
      </c>
      <c r="M4739" s="65">
        <v>-7296.9000000000005</v>
      </c>
      <c r="N4739" s="65">
        <v>-6279</v>
      </c>
      <c r="O4739" s="65">
        <v>-2306.6</v>
      </c>
      <c r="P4739" s="65">
        <v>-1919.2249999999999</v>
      </c>
      <c r="Q4739" s="65">
        <v>-788.04</v>
      </c>
      <c r="R4739" s="65">
        <v>3789.28</v>
      </c>
      <c r="S4739" s="65">
        <v>2399.37</v>
      </c>
      <c r="T4739" s="65">
        <v>737.32499999999993</v>
      </c>
      <c r="U4739" s="65">
        <v>-6339.48</v>
      </c>
      <c r="V4739" s="65">
        <v>-16781.77</v>
      </c>
    </row>
    <row r="4740" spans="1:22" x14ac:dyDescent="0.25">
      <c r="A4740">
        <v>4724</v>
      </c>
      <c r="B4740" s="65">
        <v>41.259900000000002</v>
      </c>
      <c r="C4740" s="65">
        <v>318.02280000000002</v>
      </c>
      <c r="D4740" s="65">
        <v>14.5253</v>
      </c>
      <c r="E4740" s="65">
        <v>226.27549999999999</v>
      </c>
      <c r="F4740" s="65">
        <v>3177.1302000000001</v>
      </c>
      <c r="G4740" s="65">
        <v>2649.0317</v>
      </c>
      <c r="H4740" s="65">
        <v>9477.3991999999998</v>
      </c>
      <c r="I4740" s="65">
        <v>3248.4485</v>
      </c>
      <c r="J4740" s="65">
        <v>2478.9751000000001</v>
      </c>
      <c r="K4740" s="65">
        <v>3323.0740999999998</v>
      </c>
      <c r="L4740" s="65">
        <v>-5949.3</v>
      </c>
      <c r="M4740" s="65">
        <v>6265.8</v>
      </c>
      <c r="N4740" s="65">
        <v>-8786.7000000000007</v>
      </c>
      <c r="O4740" s="65">
        <v>129</v>
      </c>
      <c r="P4740" s="65">
        <v>11626.324999999999</v>
      </c>
      <c r="Q4740" s="65">
        <v>4454.1400000000003</v>
      </c>
      <c r="R4740" s="65">
        <v>11603.105</v>
      </c>
      <c r="S4740" s="65">
        <v>-7455.57</v>
      </c>
      <c r="T4740" s="65">
        <v>12661.215</v>
      </c>
      <c r="U4740" s="65">
        <v>-5739.46</v>
      </c>
      <c r="V4740" s="65">
        <v>18808.555</v>
      </c>
    </row>
    <row r="4741" spans="1:22" x14ac:dyDescent="0.25">
      <c r="A4741">
        <v>4725</v>
      </c>
      <c r="B4741" s="65">
        <v>39.49</v>
      </c>
      <c r="C4741" s="65">
        <v>313.68</v>
      </c>
      <c r="D4741" s="65">
        <v>14.05</v>
      </c>
      <c r="E4741" s="65">
        <v>227.95</v>
      </c>
      <c r="F4741" s="65">
        <v>3128.68</v>
      </c>
      <c r="G4741" s="65">
        <v>2652.61</v>
      </c>
      <c r="H4741" s="65">
        <v>9423.2999999999993</v>
      </c>
      <c r="I4741" s="65">
        <v>3218.7</v>
      </c>
      <c r="J4741" s="65">
        <v>2525.69</v>
      </c>
      <c r="K4741" s="65">
        <v>3358.8</v>
      </c>
      <c r="L4741" s="65">
        <v>6465.9</v>
      </c>
      <c r="M4741" s="65">
        <v>12785.25</v>
      </c>
      <c r="N4741" s="65">
        <v>9843.6</v>
      </c>
      <c r="O4741" s="65">
        <v>-3223</v>
      </c>
      <c r="P4741" s="65">
        <v>23739.149999999998</v>
      </c>
      <c r="Q4741" s="65">
        <v>3738.38</v>
      </c>
      <c r="R4741" s="65">
        <v>14308.004999999999</v>
      </c>
      <c r="S4741" s="65">
        <v>-4480.91</v>
      </c>
      <c r="T4741" s="65">
        <v>5654.7149999999992</v>
      </c>
      <c r="U4741" s="65">
        <v>-12884.44</v>
      </c>
      <c r="V4741" s="65">
        <v>55946.64999999998</v>
      </c>
    </row>
    <row r="4742" spans="1:22" x14ac:dyDescent="0.25">
      <c r="A4742">
        <v>4726</v>
      </c>
      <c r="B4742" s="65">
        <v>40.945900000000002</v>
      </c>
      <c r="C4742" s="65">
        <v>310.43029999999999</v>
      </c>
      <c r="D4742" s="65">
        <v>14.2416</v>
      </c>
      <c r="E4742" s="65">
        <v>227.9864</v>
      </c>
      <c r="F4742" s="65">
        <v>3231.5909000000001</v>
      </c>
      <c r="G4742" s="65">
        <v>2730.7465999999999</v>
      </c>
      <c r="H4742" s="65">
        <v>10155.6759</v>
      </c>
      <c r="I4742" s="65">
        <v>3156.1828999999998</v>
      </c>
      <c r="J4742" s="65">
        <v>2569.3236999999999</v>
      </c>
      <c r="K4742" s="65">
        <v>3278.3243000000002</v>
      </c>
      <c r="L4742" s="65">
        <v>-3751.3</v>
      </c>
      <c r="M4742" s="65">
        <v>17654.55</v>
      </c>
      <c r="N4742" s="65">
        <v>2277.6</v>
      </c>
      <c r="O4742" s="65">
        <v>-3292.8</v>
      </c>
      <c r="P4742" s="65">
        <v>-1988.85</v>
      </c>
      <c r="Q4742" s="65">
        <v>-11888.84</v>
      </c>
      <c r="R4742" s="65">
        <v>-22310.73</v>
      </c>
      <c r="S4742" s="65">
        <v>1770.99</v>
      </c>
      <c r="T4742" s="65">
        <v>-891.07500000000005</v>
      </c>
      <c r="U4742" s="65">
        <v>3210.4999999999995</v>
      </c>
      <c r="V4742" s="65">
        <v>-19209.955000000002</v>
      </c>
    </row>
    <row r="4743" spans="1:22" x14ac:dyDescent="0.25">
      <c r="A4743">
        <v>4727</v>
      </c>
      <c r="B4743" s="65">
        <v>41.01</v>
      </c>
      <c r="C4743" s="65">
        <v>323.49</v>
      </c>
      <c r="D4743" s="65">
        <v>13.91</v>
      </c>
      <c r="E4743" s="65">
        <v>225.81</v>
      </c>
      <c r="F4743" s="65">
        <v>3248.97</v>
      </c>
      <c r="G4743" s="65">
        <v>2676.29</v>
      </c>
      <c r="H4743" s="65">
        <v>9460.42</v>
      </c>
      <c r="I4743" s="65">
        <v>3179.19</v>
      </c>
      <c r="J4743" s="65">
        <v>2477.9499999999998</v>
      </c>
      <c r="K4743" s="65">
        <v>3336.28</v>
      </c>
      <c r="L4743" s="65">
        <v>-4225.2</v>
      </c>
      <c r="M4743" s="65">
        <v>-1930.6499999999999</v>
      </c>
      <c r="N4743" s="65">
        <v>15377.699999999999</v>
      </c>
      <c r="O4743" s="65">
        <v>1069.3999999999999</v>
      </c>
      <c r="P4743" s="65">
        <v>-6334.625</v>
      </c>
      <c r="Q4743" s="65">
        <v>-996.78000000000009</v>
      </c>
      <c r="R4743" s="65">
        <v>12452.245000000001</v>
      </c>
      <c r="S4743" s="65">
        <v>-530.18000000000006</v>
      </c>
      <c r="T4743" s="65">
        <v>12815.565000000001</v>
      </c>
      <c r="U4743" s="65">
        <v>-8381.5399999999991</v>
      </c>
      <c r="V4743" s="65">
        <v>19315.934999999998</v>
      </c>
    </row>
    <row r="4744" spans="1:22" x14ac:dyDescent="0.25">
      <c r="A4744">
        <v>4728</v>
      </c>
      <c r="B4744" s="65">
        <v>38.097799999999999</v>
      </c>
      <c r="C4744" s="65">
        <v>318.7758</v>
      </c>
      <c r="D4744" s="65">
        <v>14.1569</v>
      </c>
      <c r="E4744" s="65">
        <v>230.05860000000001</v>
      </c>
      <c r="F4744" s="65">
        <v>3155.9196000000002</v>
      </c>
      <c r="G4744" s="65">
        <v>2716.4976000000001</v>
      </c>
      <c r="H4744" s="65">
        <v>9938.7803999999996</v>
      </c>
      <c r="I4744" s="65">
        <v>3203.8436000000002</v>
      </c>
      <c r="J4744" s="65">
        <v>2581.6208000000001</v>
      </c>
      <c r="K4744" s="65">
        <v>3293.3436999999999</v>
      </c>
      <c r="L4744" s="65">
        <v>16185.399999999998</v>
      </c>
      <c r="M4744" s="65">
        <v>5136.3</v>
      </c>
      <c r="N4744" s="65">
        <v>5580.9000000000005</v>
      </c>
      <c r="O4744" s="65">
        <v>-7437.2</v>
      </c>
      <c r="P4744" s="65">
        <v>16928.975000000002</v>
      </c>
      <c r="Q4744" s="65">
        <v>-9039.0400000000009</v>
      </c>
      <c r="R4744" s="65">
        <v>-11465.955</v>
      </c>
      <c r="S4744" s="65">
        <v>-2995.08</v>
      </c>
      <c r="T4744" s="65">
        <v>-2735.64</v>
      </c>
      <c r="U4744" s="65">
        <v>206.61999999999998</v>
      </c>
      <c r="V4744" s="65">
        <v>10365.280000000001</v>
      </c>
    </row>
    <row r="4745" spans="1:22" x14ac:dyDescent="0.25">
      <c r="A4745">
        <v>4729</v>
      </c>
      <c r="B4745" s="65">
        <v>41.32</v>
      </c>
      <c r="C4745" s="65">
        <v>313.7</v>
      </c>
      <c r="D4745" s="65">
        <v>13.99</v>
      </c>
      <c r="E4745" s="65">
        <v>217.18</v>
      </c>
      <c r="F4745" s="65">
        <v>3155.6</v>
      </c>
      <c r="G4745" s="65">
        <v>2705.44</v>
      </c>
      <c r="H4745" s="65">
        <v>9611.23</v>
      </c>
      <c r="I4745" s="65">
        <v>3155.47</v>
      </c>
      <c r="J4745" s="65">
        <v>2565.94</v>
      </c>
      <c r="K4745" s="65">
        <v>3253.02</v>
      </c>
      <c r="L4745" s="65">
        <v>-6371.4</v>
      </c>
      <c r="M4745" s="65">
        <v>12755.85</v>
      </c>
      <c r="N4745" s="65">
        <v>12207</v>
      </c>
      <c r="O4745" s="65">
        <v>18323.2</v>
      </c>
      <c r="P4745" s="65">
        <v>17009.525000000001</v>
      </c>
      <c r="Q4745" s="65">
        <v>-6826.54</v>
      </c>
      <c r="R4745" s="65">
        <v>4911.5749999999998</v>
      </c>
      <c r="S4745" s="65">
        <v>1842.59</v>
      </c>
      <c r="T4745" s="65">
        <v>-383.76</v>
      </c>
      <c r="U4745" s="65">
        <v>8272.26</v>
      </c>
      <c r="V4745" s="65">
        <v>61740.299999999996</v>
      </c>
    </row>
    <row r="4746" spans="1:22" x14ac:dyDescent="0.25">
      <c r="A4746">
        <v>4730</v>
      </c>
      <c r="B4746" s="65">
        <v>41.435400000000001</v>
      </c>
      <c r="C4746" s="65">
        <v>325.67110000000002</v>
      </c>
      <c r="D4746" s="65">
        <v>13.9156</v>
      </c>
      <c r="E4746" s="65">
        <v>239.4615</v>
      </c>
      <c r="F4746" s="65">
        <v>3221.1275999999998</v>
      </c>
      <c r="G4746" s="65">
        <v>2656.6196</v>
      </c>
      <c r="H4746" s="65">
        <v>9559.1147000000001</v>
      </c>
      <c r="I4746" s="65">
        <v>3136.2109</v>
      </c>
      <c r="J4746" s="65">
        <v>2598.4879000000001</v>
      </c>
      <c r="K4746" s="65">
        <v>3322.3879999999999</v>
      </c>
      <c r="L4746" s="65">
        <v>-7177.8</v>
      </c>
      <c r="M4746" s="65">
        <v>-5206.6499999999996</v>
      </c>
      <c r="N4746" s="65">
        <v>14991.6</v>
      </c>
      <c r="O4746" s="65">
        <v>-26243</v>
      </c>
      <c r="P4746" s="65">
        <v>626.97499999999991</v>
      </c>
      <c r="Q4746" s="65">
        <v>2936.56</v>
      </c>
      <c r="R4746" s="65">
        <v>7517.33</v>
      </c>
      <c r="S4746" s="65">
        <v>3768.19</v>
      </c>
      <c r="T4746" s="65">
        <v>-5265.7049999999999</v>
      </c>
      <c r="U4746" s="65">
        <v>-5602.24</v>
      </c>
      <c r="V4746" s="65">
        <v>-19654.739999999998</v>
      </c>
    </row>
    <row r="4747" spans="1:22" x14ac:dyDescent="0.25">
      <c r="A4747">
        <v>4731</v>
      </c>
      <c r="B4747" s="65">
        <v>40.1</v>
      </c>
      <c r="C4747" s="65">
        <v>328.47</v>
      </c>
      <c r="D4747" s="65">
        <v>14.12</v>
      </c>
      <c r="E4747" s="65">
        <v>226.27</v>
      </c>
      <c r="F4747" s="65">
        <v>3105.9</v>
      </c>
      <c r="G4747" s="65">
        <v>2669.93</v>
      </c>
      <c r="H4747" s="65">
        <v>9832.4</v>
      </c>
      <c r="I4747" s="65">
        <v>3117.05</v>
      </c>
      <c r="J4747" s="65">
        <v>2587.58</v>
      </c>
      <c r="K4747" s="65">
        <v>3282.85</v>
      </c>
      <c r="L4747" s="65">
        <v>2183.3000000000002</v>
      </c>
      <c r="M4747" s="65">
        <v>-9397.7999999999993</v>
      </c>
      <c r="N4747" s="65">
        <v>6836.7000000000007</v>
      </c>
      <c r="O4747" s="65">
        <v>140</v>
      </c>
      <c r="P4747" s="65">
        <v>29432.924999999999</v>
      </c>
      <c r="Q4747" s="65">
        <v>274.82</v>
      </c>
      <c r="R4747" s="65">
        <v>-6147.085</v>
      </c>
      <c r="S4747" s="65">
        <v>5683.97</v>
      </c>
      <c r="T4747" s="65">
        <v>-3629.8349999999996</v>
      </c>
      <c r="U4747" s="65">
        <v>2306.08</v>
      </c>
      <c r="V4747" s="65">
        <v>27683.075000000004</v>
      </c>
    </row>
    <row r="4748" spans="1:22" x14ac:dyDescent="0.25">
      <c r="A4748">
        <v>4732</v>
      </c>
      <c r="B4748" s="65">
        <v>39.378100000000003</v>
      </c>
      <c r="C4748" s="65">
        <v>319.09320000000002</v>
      </c>
      <c r="D4748" s="65">
        <v>14.4602</v>
      </c>
      <c r="E4748" s="65">
        <v>222.02529999999999</v>
      </c>
      <c r="F4748" s="65">
        <v>3220.1392999999998</v>
      </c>
      <c r="G4748" s="65">
        <v>2664.8616000000002</v>
      </c>
      <c r="H4748" s="65">
        <v>10076.8187</v>
      </c>
      <c r="I4748" s="65">
        <v>3174.9301</v>
      </c>
      <c r="J4748" s="65">
        <v>2550.5488</v>
      </c>
      <c r="K4748" s="65">
        <v>3337.1012999999998</v>
      </c>
      <c r="L4748" s="65">
        <v>7223.3</v>
      </c>
      <c r="M4748" s="65">
        <v>4660.2</v>
      </c>
      <c r="N4748" s="65">
        <v>-6247.8</v>
      </c>
      <c r="O4748" s="65">
        <v>8629.4</v>
      </c>
      <c r="P4748" s="65">
        <v>874.05</v>
      </c>
      <c r="Q4748" s="65">
        <v>1288.1600000000001</v>
      </c>
      <c r="R4748" s="65">
        <v>-18367.87</v>
      </c>
      <c r="S4748" s="65">
        <v>-103.73000000000002</v>
      </c>
      <c r="T4748" s="65">
        <v>1925.16</v>
      </c>
      <c r="U4748" s="65">
        <v>-8544.9</v>
      </c>
      <c r="V4748" s="65">
        <v>-8664.0300000000007</v>
      </c>
    </row>
    <row r="4749" spans="1:22" x14ac:dyDescent="0.25">
      <c r="A4749">
        <v>4733</v>
      </c>
      <c r="B4749" s="65">
        <v>39.799999999999997</v>
      </c>
      <c r="C4749" s="65">
        <v>319.5</v>
      </c>
      <c r="D4749" s="65">
        <v>14.45</v>
      </c>
      <c r="E4749" s="65">
        <v>225.29</v>
      </c>
      <c r="F4749" s="65">
        <v>3085.57</v>
      </c>
      <c r="G4749" s="65">
        <v>2699.16</v>
      </c>
      <c r="H4749" s="65">
        <v>9473.18</v>
      </c>
      <c r="I4749" s="65">
        <v>3171.16</v>
      </c>
      <c r="J4749" s="65">
        <v>2568.88</v>
      </c>
      <c r="K4749" s="65">
        <v>3279.46</v>
      </c>
      <c r="L4749" s="65">
        <v>4293.0999999999995</v>
      </c>
      <c r="M4749" s="65">
        <v>4043.7000000000003</v>
      </c>
      <c r="N4749" s="65">
        <v>-5838.3</v>
      </c>
      <c r="O4749" s="65">
        <v>2097.6</v>
      </c>
      <c r="P4749" s="65">
        <v>34516.724999999999</v>
      </c>
      <c r="Q4749" s="65">
        <v>-5572</v>
      </c>
      <c r="R4749" s="65">
        <v>11814.015000000001</v>
      </c>
      <c r="S4749" s="65">
        <v>273.55</v>
      </c>
      <c r="T4749" s="65">
        <v>-824.77499999999998</v>
      </c>
      <c r="U4749" s="65">
        <v>2982.7000000000003</v>
      </c>
      <c r="V4749" s="65">
        <v>47786.314999999995</v>
      </c>
    </row>
    <row r="4750" spans="1:22" x14ac:dyDescent="0.25">
      <c r="A4750">
        <v>4734</v>
      </c>
      <c r="B4750" s="65">
        <v>40.349299999999999</v>
      </c>
      <c r="C4750" s="65">
        <v>325.20400000000001</v>
      </c>
      <c r="D4750" s="65">
        <v>14.612399999999999</v>
      </c>
      <c r="E4750" s="65">
        <v>231.35</v>
      </c>
      <c r="F4750" s="65">
        <v>3135.0124000000001</v>
      </c>
      <c r="G4750" s="65">
        <v>2698.97</v>
      </c>
      <c r="H4750" s="65">
        <v>9790.277</v>
      </c>
      <c r="I4750" s="65">
        <v>3244.3204999999998</v>
      </c>
      <c r="J4750" s="65">
        <v>2492.2611999999999</v>
      </c>
      <c r="K4750" s="65">
        <v>3369.0452</v>
      </c>
      <c r="L4750" s="65">
        <v>424.9</v>
      </c>
      <c r="M4750" s="65">
        <v>-4506</v>
      </c>
      <c r="N4750" s="65">
        <v>-12183.6</v>
      </c>
      <c r="O4750" s="65">
        <v>-10020</v>
      </c>
      <c r="P4750" s="65">
        <v>22155.774999999998</v>
      </c>
      <c r="Q4750" s="65">
        <v>-5533.52</v>
      </c>
      <c r="R4750" s="65">
        <v>-4040.7850000000003</v>
      </c>
      <c r="S4750" s="65">
        <v>-7042.77</v>
      </c>
      <c r="T4750" s="65">
        <v>10668.3</v>
      </c>
      <c r="U4750" s="65">
        <v>-14933.68</v>
      </c>
      <c r="V4750" s="65">
        <v>-25011.380000000005</v>
      </c>
    </row>
    <row r="4751" spans="1:22" x14ac:dyDescent="0.25">
      <c r="A4751">
        <v>4735</v>
      </c>
      <c r="B4751" s="65">
        <v>39.96</v>
      </c>
      <c r="C4751" s="65">
        <v>317.20999999999998</v>
      </c>
      <c r="D4751" s="65">
        <v>14.54</v>
      </c>
      <c r="E4751" s="65">
        <v>218.83</v>
      </c>
      <c r="F4751" s="65">
        <v>3365.3</v>
      </c>
      <c r="G4751" s="65">
        <v>2710.33</v>
      </c>
      <c r="H4751" s="65">
        <v>10330.23</v>
      </c>
      <c r="I4751" s="65">
        <v>3188.28</v>
      </c>
      <c r="J4751" s="65">
        <v>2532.48</v>
      </c>
      <c r="K4751" s="65">
        <v>3284.77</v>
      </c>
      <c r="L4751" s="65">
        <v>3184.3</v>
      </c>
      <c r="M4751" s="65">
        <v>7490.5499999999993</v>
      </c>
      <c r="N4751" s="65">
        <v>-9313.2000000000007</v>
      </c>
      <c r="O4751" s="65">
        <v>15016.8</v>
      </c>
      <c r="P4751" s="65">
        <v>-35416.024999999994</v>
      </c>
      <c r="Q4751" s="65">
        <v>-7805.84</v>
      </c>
      <c r="R4751" s="65">
        <v>-31038.395000000004</v>
      </c>
      <c r="S4751" s="65">
        <v>-1439.19</v>
      </c>
      <c r="T4751" s="65">
        <v>4635.87</v>
      </c>
      <c r="U4751" s="65">
        <v>1921.7400000000002</v>
      </c>
      <c r="V4751" s="65">
        <v>-52763.39</v>
      </c>
    </row>
    <row r="4752" spans="1:22" x14ac:dyDescent="0.25">
      <c r="A4752">
        <v>4736</v>
      </c>
      <c r="B4752" s="65">
        <v>39.380499999999998</v>
      </c>
      <c r="C4752" s="65">
        <v>315.79050000000001</v>
      </c>
      <c r="D4752" s="65">
        <v>14.0845</v>
      </c>
      <c r="E4752" s="65">
        <v>226.93270000000001</v>
      </c>
      <c r="F4752" s="65">
        <v>2992.1668</v>
      </c>
      <c r="G4752" s="65">
        <v>2666.0347999999999</v>
      </c>
      <c r="H4752" s="65">
        <v>10133.3032</v>
      </c>
      <c r="I4752" s="65">
        <v>3207.0025000000001</v>
      </c>
      <c r="J4752" s="65">
        <v>2584.3281000000002</v>
      </c>
      <c r="K4752" s="65">
        <v>3292.3962000000001</v>
      </c>
      <c r="L4752" s="65">
        <v>7206.5000000000009</v>
      </c>
      <c r="M4752" s="65">
        <v>9614.25</v>
      </c>
      <c r="N4752" s="65">
        <v>8404.5</v>
      </c>
      <c r="O4752" s="65">
        <v>-1185.4000000000001</v>
      </c>
      <c r="P4752" s="65">
        <v>57867.175000000003</v>
      </c>
      <c r="Q4752" s="65">
        <v>1053.52</v>
      </c>
      <c r="R4752" s="65">
        <v>-21192.095000000001</v>
      </c>
      <c r="S4752" s="65">
        <v>-3310.97</v>
      </c>
      <c r="T4752" s="65">
        <v>-3141.7350000000001</v>
      </c>
      <c r="U4752" s="65">
        <v>396.12</v>
      </c>
      <c r="V4752" s="65">
        <v>55711.864999999998</v>
      </c>
    </row>
    <row r="4753" spans="1:22" x14ac:dyDescent="0.25">
      <c r="A4753">
        <v>4737</v>
      </c>
      <c r="B4753" s="65">
        <v>41.16</v>
      </c>
      <c r="C4753" s="65">
        <v>308.7</v>
      </c>
      <c r="D4753" s="65">
        <v>14.09</v>
      </c>
      <c r="E4753" s="65">
        <v>231.93</v>
      </c>
      <c r="F4753" s="65">
        <v>3291.57</v>
      </c>
      <c r="G4753" s="65">
        <v>2743.44</v>
      </c>
      <c r="H4753" s="65">
        <v>9983.25</v>
      </c>
      <c r="I4753" s="65">
        <v>3188.06</v>
      </c>
      <c r="J4753" s="65">
        <v>2603.5500000000002</v>
      </c>
      <c r="K4753" s="65">
        <v>3268.12</v>
      </c>
      <c r="L4753" s="65">
        <v>-5232.5</v>
      </c>
      <c r="M4753" s="65">
        <v>20254.2</v>
      </c>
      <c r="N4753" s="65">
        <v>8205.6</v>
      </c>
      <c r="O4753" s="65">
        <v>-11181.4</v>
      </c>
      <c r="P4753" s="65">
        <v>-16983.525000000001</v>
      </c>
      <c r="Q4753" s="65">
        <v>-14428.18</v>
      </c>
      <c r="R4753" s="65">
        <v>-13689.535</v>
      </c>
      <c r="S4753" s="65">
        <v>-1416.3999999999999</v>
      </c>
      <c r="T4753" s="65">
        <v>-6025.665</v>
      </c>
      <c r="U4753" s="65">
        <v>5252.3</v>
      </c>
      <c r="V4753" s="65">
        <v>-35245.104999999996</v>
      </c>
    </row>
    <row r="4754" spans="1:22" x14ac:dyDescent="0.25">
      <c r="A4754">
        <v>4738</v>
      </c>
      <c r="B4754" s="65">
        <v>41.3979</v>
      </c>
      <c r="C4754" s="65">
        <v>313.11669999999998</v>
      </c>
      <c r="D4754" s="65">
        <v>14.4255</v>
      </c>
      <c r="E4754" s="65">
        <v>219.84399999999999</v>
      </c>
      <c r="F4754" s="65">
        <v>3186.9520000000002</v>
      </c>
      <c r="G4754" s="65">
        <v>2649.3330000000001</v>
      </c>
      <c r="H4754" s="65">
        <v>9988.7764000000006</v>
      </c>
      <c r="I4754" s="65">
        <v>3175.0493999999999</v>
      </c>
      <c r="J4754" s="65">
        <v>2505.913</v>
      </c>
      <c r="K4754" s="65">
        <v>3319.0717</v>
      </c>
      <c r="L4754" s="65">
        <v>-6915.3</v>
      </c>
      <c r="M4754" s="65">
        <v>13624.949999999999</v>
      </c>
      <c r="N4754" s="65">
        <v>-4894.5</v>
      </c>
      <c r="O4754" s="65">
        <v>12992</v>
      </c>
      <c r="P4754" s="65">
        <v>9170.875</v>
      </c>
      <c r="Q4754" s="65">
        <v>4393.88</v>
      </c>
      <c r="R4754" s="65">
        <v>-13965.754999999999</v>
      </c>
      <c r="S4754" s="65">
        <v>-115.66000000000001</v>
      </c>
      <c r="T4754" s="65">
        <v>8620.5300000000007</v>
      </c>
      <c r="U4754" s="65">
        <v>-4938.9800000000005</v>
      </c>
      <c r="V4754" s="65">
        <v>17972.04</v>
      </c>
    </row>
    <row r="4755" spans="1:22" x14ac:dyDescent="0.25">
      <c r="A4755">
        <v>4739</v>
      </c>
      <c r="B4755" s="65">
        <v>39.06</v>
      </c>
      <c r="C4755" s="65">
        <v>322.91000000000003</v>
      </c>
      <c r="D4755" s="65">
        <v>14.37</v>
      </c>
      <c r="E4755" s="65">
        <v>214.17</v>
      </c>
      <c r="F4755" s="65">
        <v>3274.38</v>
      </c>
      <c r="G4755" s="65">
        <v>2650.93</v>
      </c>
      <c r="H4755" s="65">
        <v>9997.99</v>
      </c>
      <c r="I4755" s="65">
        <v>3094.07</v>
      </c>
      <c r="J4755" s="65">
        <v>2508.1799999999998</v>
      </c>
      <c r="K4755" s="65">
        <v>3358.05</v>
      </c>
      <c r="L4755" s="65">
        <v>9420.6</v>
      </c>
      <c r="M4755" s="65">
        <v>-1060.3499999999999</v>
      </c>
      <c r="N4755" s="65">
        <v>-2893.8</v>
      </c>
      <c r="O4755" s="65">
        <v>24341.4</v>
      </c>
      <c r="P4755" s="65">
        <v>-12684.924999999999</v>
      </c>
      <c r="Q4755" s="65">
        <v>4074.5199999999995</v>
      </c>
      <c r="R4755" s="65">
        <v>-14426.210000000001</v>
      </c>
      <c r="S4755" s="65">
        <v>7981.9599999999991</v>
      </c>
      <c r="T4755" s="65">
        <v>8280.0450000000001</v>
      </c>
      <c r="U4755" s="65">
        <v>-12733.94</v>
      </c>
      <c r="V4755" s="65">
        <v>10299.300000000001</v>
      </c>
    </row>
    <row r="4756" spans="1:22" x14ac:dyDescent="0.25">
      <c r="A4756">
        <v>4740</v>
      </c>
      <c r="B4756" s="65">
        <v>39.691899999999997</v>
      </c>
      <c r="C4756" s="65">
        <v>321.51069999999999</v>
      </c>
      <c r="D4756" s="65">
        <v>14.2738</v>
      </c>
      <c r="E4756" s="65">
        <v>223.5401</v>
      </c>
      <c r="F4756" s="65">
        <v>3240.8281000000002</v>
      </c>
      <c r="G4756" s="65">
        <v>2652.2786000000001</v>
      </c>
      <c r="H4756" s="65">
        <v>9550.7183000000005</v>
      </c>
      <c r="I4756" s="65">
        <v>3165.0407</v>
      </c>
      <c r="J4756" s="65">
        <v>2553.8854000000001</v>
      </c>
      <c r="K4756" s="65">
        <v>3269.3735999999999</v>
      </c>
      <c r="L4756" s="65">
        <v>5026.7</v>
      </c>
      <c r="M4756" s="65">
        <v>1033.95</v>
      </c>
      <c r="N4756" s="65">
        <v>1021.8000000000001</v>
      </c>
      <c r="O4756" s="65">
        <v>5599.8</v>
      </c>
      <c r="P4756" s="65">
        <v>-4298.1499999999996</v>
      </c>
      <c r="Q4756" s="65">
        <v>3804.76</v>
      </c>
      <c r="R4756" s="65">
        <v>7937.15</v>
      </c>
      <c r="S4756" s="65">
        <v>885.21</v>
      </c>
      <c r="T4756" s="65">
        <v>1424.67</v>
      </c>
      <c r="U4756" s="65">
        <v>5000.6400000000003</v>
      </c>
      <c r="V4756" s="65">
        <v>27436.53</v>
      </c>
    </row>
    <row r="4757" spans="1:22" x14ac:dyDescent="0.25">
      <c r="A4757">
        <v>4741</v>
      </c>
      <c r="B4757" s="65">
        <v>40.28</v>
      </c>
      <c r="C4757" s="65">
        <v>321.41000000000003</v>
      </c>
      <c r="D4757" s="65">
        <v>14.06</v>
      </c>
      <c r="E4757" s="65">
        <v>224</v>
      </c>
      <c r="F4757" s="65">
        <v>2990.54</v>
      </c>
      <c r="G4757" s="65">
        <v>2633.71</v>
      </c>
      <c r="H4757" s="65">
        <v>10138.56</v>
      </c>
      <c r="I4757" s="65">
        <v>3134.72</v>
      </c>
      <c r="J4757" s="65">
        <v>2592.87</v>
      </c>
      <c r="K4757" s="65">
        <v>3317.54</v>
      </c>
      <c r="L4757" s="65">
        <v>910.69999999999993</v>
      </c>
      <c r="M4757" s="65">
        <v>1180.6500000000001</v>
      </c>
      <c r="N4757" s="65">
        <v>9531.6</v>
      </c>
      <c r="O4757" s="65">
        <v>4681.3999999999996</v>
      </c>
      <c r="P4757" s="65">
        <v>58274.799999999996</v>
      </c>
      <c r="Q4757" s="65">
        <v>7519.4800000000005</v>
      </c>
      <c r="R4757" s="65">
        <v>-21454.785</v>
      </c>
      <c r="S4757" s="65">
        <v>3916.95</v>
      </c>
      <c r="T4757" s="65">
        <v>-4422.66</v>
      </c>
      <c r="U4757" s="65">
        <v>-4632.7599999999993</v>
      </c>
      <c r="V4757" s="65">
        <v>55505.374999999978</v>
      </c>
    </row>
    <row r="4758" spans="1:22" x14ac:dyDescent="0.25">
      <c r="A4758">
        <v>4742</v>
      </c>
      <c r="B4758" s="65">
        <v>41.927500000000002</v>
      </c>
      <c r="C4758" s="65">
        <v>323.02199999999999</v>
      </c>
      <c r="D4758" s="65">
        <v>14.6092</v>
      </c>
      <c r="E4758" s="65">
        <v>233.7876</v>
      </c>
      <c r="F4758" s="65">
        <v>3299.5046000000002</v>
      </c>
      <c r="G4758" s="65">
        <v>2601.4735999999998</v>
      </c>
      <c r="H4758" s="65">
        <v>9210.5244000000002</v>
      </c>
      <c r="I4758" s="65">
        <v>3174.4740000000002</v>
      </c>
      <c r="J4758" s="65">
        <v>2632.9213</v>
      </c>
      <c r="K4758" s="65">
        <v>3302.1819999999998</v>
      </c>
      <c r="L4758" s="65">
        <v>-10622.5</v>
      </c>
      <c r="M4758" s="65">
        <v>-1233</v>
      </c>
      <c r="N4758" s="65">
        <v>-12058.8</v>
      </c>
      <c r="O4758" s="65">
        <v>-14895.2</v>
      </c>
      <c r="P4758" s="65">
        <v>-18967.275000000001</v>
      </c>
      <c r="Q4758" s="65">
        <v>13965.76</v>
      </c>
      <c r="R4758" s="65">
        <v>24946.844999999998</v>
      </c>
      <c r="S4758" s="65">
        <v>-58.120000000000005</v>
      </c>
      <c r="T4758" s="65">
        <v>-10430.715</v>
      </c>
      <c r="U4758" s="65">
        <v>-1561.04</v>
      </c>
      <c r="V4758" s="65">
        <v>-30914.045000000002</v>
      </c>
    </row>
    <row r="4759" spans="1:22" x14ac:dyDescent="0.25">
      <c r="A4759">
        <v>4743</v>
      </c>
      <c r="B4759" s="65">
        <v>41.1</v>
      </c>
      <c r="C4759" s="65">
        <v>327.79</v>
      </c>
      <c r="D4759" s="65">
        <v>14.62</v>
      </c>
      <c r="E4759" s="65">
        <v>225.79</v>
      </c>
      <c r="F4759" s="65">
        <v>3049.18</v>
      </c>
      <c r="G4759" s="65">
        <v>2739.2</v>
      </c>
      <c r="H4759" s="65">
        <v>9741.7000000000007</v>
      </c>
      <c r="I4759" s="65">
        <v>3201.47</v>
      </c>
      <c r="J4759" s="65">
        <v>2568.92</v>
      </c>
      <c r="K4759" s="65">
        <v>3269.86</v>
      </c>
      <c r="L4759" s="65">
        <v>-4818.8</v>
      </c>
      <c r="M4759" s="65">
        <v>-8381.5499999999993</v>
      </c>
      <c r="N4759" s="65">
        <v>-12600.9</v>
      </c>
      <c r="O4759" s="65">
        <v>1099.5999999999999</v>
      </c>
      <c r="P4759" s="65">
        <v>43614.825000000004</v>
      </c>
      <c r="Q4759" s="65">
        <v>-13578.960000000001</v>
      </c>
      <c r="R4759" s="65">
        <v>-1611.9649999999999</v>
      </c>
      <c r="S4759" s="65">
        <v>-2758.1800000000003</v>
      </c>
      <c r="T4759" s="65">
        <v>-830.17500000000007</v>
      </c>
      <c r="U4759" s="65">
        <v>4904.04</v>
      </c>
      <c r="V4759" s="65">
        <v>5037.9350000000013</v>
      </c>
    </row>
    <row r="4760" spans="1:22" x14ac:dyDescent="0.25">
      <c r="A4760">
        <v>4744</v>
      </c>
      <c r="B4760" s="65">
        <v>41.974299999999999</v>
      </c>
      <c r="C4760" s="65">
        <v>324.07619999999997</v>
      </c>
      <c r="D4760" s="65">
        <v>14.0273</v>
      </c>
      <c r="E4760" s="65">
        <v>236.58260000000001</v>
      </c>
      <c r="F4760" s="65">
        <v>3247.8020000000001</v>
      </c>
      <c r="G4760" s="65">
        <v>2690.7467999999999</v>
      </c>
      <c r="H4760" s="65">
        <v>9741.7576000000008</v>
      </c>
      <c r="I4760" s="65">
        <v>3207.6921000000002</v>
      </c>
      <c r="J4760" s="65">
        <v>2579.9756000000002</v>
      </c>
      <c r="K4760" s="65">
        <v>3283.3766999999998</v>
      </c>
      <c r="L4760" s="65">
        <v>-10950.1</v>
      </c>
      <c r="M4760" s="65">
        <v>-2814.3</v>
      </c>
      <c r="N4760" s="65">
        <v>10635.3</v>
      </c>
      <c r="O4760" s="65">
        <v>-20485.2</v>
      </c>
      <c r="P4760" s="65">
        <v>-6041.625</v>
      </c>
      <c r="Q4760" s="65">
        <v>-3888.88</v>
      </c>
      <c r="R4760" s="65">
        <v>-1614.8150000000001</v>
      </c>
      <c r="S4760" s="65">
        <v>-3379.9300000000003</v>
      </c>
      <c r="T4760" s="65">
        <v>-2488.86</v>
      </c>
      <c r="U4760" s="65">
        <v>2200.02</v>
      </c>
      <c r="V4760" s="65">
        <v>-38828.390000000007</v>
      </c>
    </row>
    <row r="4761" spans="1:22" x14ac:dyDescent="0.25">
      <c r="A4761">
        <v>4745</v>
      </c>
      <c r="B4761" s="65">
        <v>39.85</v>
      </c>
      <c r="C4761" s="65">
        <v>322.92</v>
      </c>
      <c r="D4761" s="65">
        <v>14.19</v>
      </c>
      <c r="E4761" s="65">
        <v>219.05</v>
      </c>
      <c r="F4761" s="65">
        <v>3271.1</v>
      </c>
      <c r="G4761" s="65">
        <v>2667.72</v>
      </c>
      <c r="H4761" s="65">
        <v>9587.7000000000007</v>
      </c>
      <c r="I4761" s="65">
        <v>3171.89</v>
      </c>
      <c r="J4761" s="65">
        <v>2561.0100000000002</v>
      </c>
      <c r="K4761" s="65">
        <v>3291.57</v>
      </c>
      <c r="L4761" s="65">
        <v>3943.8</v>
      </c>
      <c r="M4761" s="65">
        <v>-1083.75</v>
      </c>
      <c r="N4761" s="65">
        <v>4446</v>
      </c>
      <c r="O4761" s="65">
        <v>14570.4</v>
      </c>
      <c r="P4761" s="65">
        <v>-11867.050000000001</v>
      </c>
      <c r="Q4761" s="65">
        <v>716.28</v>
      </c>
      <c r="R4761" s="65">
        <v>6087.95</v>
      </c>
      <c r="S4761" s="65">
        <v>200</v>
      </c>
      <c r="T4761" s="65">
        <v>356.17499999999995</v>
      </c>
      <c r="U4761" s="65">
        <v>561.4</v>
      </c>
      <c r="V4761" s="65">
        <v>17931.205000000002</v>
      </c>
    </row>
    <row r="4762" spans="1:22" x14ac:dyDescent="0.25">
      <c r="A4762">
        <v>4746</v>
      </c>
      <c r="B4762" s="65">
        <v>39.481400000000001</v>
      </c>
      <c r="C4762" s="65">
        <v>315.72460000000001</v>
      </c>
      <c r="D4762" s="65">
        <v>14.242900000000001</v>
      </c>
      <c r="E4762" s="65">
        <v>230.85249999999999</v>
      </c>
      <c r="F4762" s="65">
        <v>3156.1608000000001</v>
      </c>
      <c r="G4762" s="65">
        <v>2692.4666000000002</v>
      </c>
      <c r="H4762" s="65">
        <v>9628.8080000000009</v>
      </c>
      <c r="I4762" s="65">
        <v>3207.5904</v>
      </c>
      <c r="J4762" s="65">
        <v>2575.4956000000002</v>
      </c>
      <c r="K4762" s="65">
        <v>3314.2658999999999</v>
      </c>
      <c r="L4762" s="65">
        <v>6500.2</v>
      </c>
      <c r="M4762" s="65">
        <v>9713.0999999999985</v>
      </c>
      <c r="N4762" s="65">
        <v>2226.9</v>
      </c>
      <c r="O4762" s="65">
        <v>-9025</v>
      </c>
      <c r="P4762" s="65">
        <v>16868.674999999999</v>
      </c>
      <c r="Q4762" s="65">
        <v>-4232.84</v>
      </c>
      <c r="R4762" s="65">
        <v>4032.665</v>
      </c>
      <c r="S4762" s="65">
        <v>-3369.76</v>
      </c>
      <c r="T4762" s="65">
        <v>-1816.86</v>
      </c>
      <c r="U4762" s="65">
        <v>-3977.8199999999997</v>
      </c>
      <c r="V4762" s="65">
        <v>16919.260000000002</v>
      </c>
    </row>
    <row r="4763" spans="1:22" x14ac:dyDescent="0.25">
      <c r="A4763">
        <v>4747</v>
      </c>
      <c r="B4763" s="65">
        <v>40.4</v>
      </c>
      <c r="C4763" s="65">
        <v>326.64</v>
      </c>
      <c r="D4763" s="65">
        <v>14.44</v>
      </c>
      <c r="E4763" s="65">
        <v>229.9</v>
      </c>
      <c r="F4763" s="65">
        <v>3042.83</v>
      </c>
      <c r="G4763" s="65">
        <v>2731.74</v>
      </c>
      <c r="H4763" s="65">
        <v>9771.93</v>
      </c>
      <c r="I4763" s="65">
        <v>3164.97</v>
      </c>
      <c r="J4763" s="65">
        <v>2545.44</v>
      </c>
      <c r="K4763" s="65">
        <v>3342.23</v>
      </c>
      <c r="L4763" s="65">
        <v>77.7</v>
      </c>
      <c r="M4763" s="65">
        <v>-6666.3</v>
      </c>
      <c r="N4763" s="65">
        <v>-5471.7000000000007</v>
      </c>
      <c r="O4763" s="65">
        <v>-7123</v>
      </c>
      <c r="P4763" s="65">
        <v>45202.074999999997</v>
      </c>
      <c r="Q4763" s="65">
        <v>-12087.380000000001</v>
      </c>
      <c r="R4763" s="65">
        <v>-3123.625</v>
      </c>
      <c r="S4763" s="65">
        <v>892.01</v>
      </c>
      <c r="T4763" s="65">
        <v>2691.4049999999997</v>
      </c>
      <c r="U4763" s="65">
        <v>-9571.58</v>
      </c>
      <c r="V4763" s="65">
        <v>4819.6049999999941</v>
      </c>
    </row>
    <row r="4764" spans="1:22" x14ac:dyDescent="0.25">
      <c r="A4764">
        <v>4748</v>
      </c>
      <c r="B4764" s="65">
        <v>40.641300000000001</v>
      </c>
      <c r="C4764" s="65">
        <v>328.07960000000003</v>
      </c>
      <c r="D4764" s="65">
        <v>14.118600000000001</v>
      </c>
      <c r="E4764" s="65">
        <v>218.19300000000001</v>
      </c>
      <c r="F4764" s="65">
        <v>3156.9333000000001</v>
      </c>
      <c r="G4764" s="65">
        <v>2660.0634</v>
      </c>
      <c r="H4764" s="65">
        <v>9683.8179</v>
      </c>
      <c r="I4764" s="65">
        <v>3163.6635000000001</v>
      </c>
      <c r="J4764" s="65">
        <v>2563.0295999999998</v>
      </c>
      <c r="K4764" s="65">
        <v>3370.5594000000001</v>
      </c>
      <c r="L4764" s="65">
        <v>-1619.1000000000001</v>
      </c>
      <c r="M4764" s="65">
        <v>-8819.4</v>
      </c>
      <c r="N4764" s="65">
        <v>7074.6</v>
      </c>
      <c r="O4764" s="65">
        <v>16294</v>
      </c>
      <c r="P4764" s="65">
        <v>16675.550000000003</v>
      </c>
      <c r="Q4764" s="65">
        <v>2247.8000000000002</v>
      </c>
      <c r="R4764" s="65">
        <v>1282.17</v>
      </c>
      <c r="S4764" s="65">
        <v>1022.9300000000001</v>
      </c>
      <c r="T4764" s="65">
        <v>53.040000000000006</v>
      </c>
      <c r="U4764" s="65">
        <v>-15236.519999999999</v>
      </c>
      <c r="V4764" s="65">
        <v>18975.070000000007</v>
      </c>
    </row>
    <row r="4765" spans="1:22" x14ac:dyDescent="0.25">
      <c r="A4765">
        <v>4749</v>
      </c>
      <c r="B4765" s="65">
        <v>41.01</v>
      </c>
      <c r="C4765" s="65">
        <v>322.86</v>
      </c>
      <c r="D4765" s="65">
        <v>14.17</v>
      </c>
      <c r="E4765" s="65">
        <v>221.43</v>
      </c>
      <c r="F4765" s="65">
        <v>2959.49</v>
      </c>
      <c r="G4765" s="65">
        <v>2675.1</v>
      </c>
      <c r="H4765" s="65">
        <v>9809.08</v>
      </c>
      <c r="I4765" s="65">
        <v>3223.51</v>
      </c>
      <c r="J4765" s="65">
        <v>2553.2199999999998</v>
      </c>
      <c r="K4765" s="65">
        <v>3319.12</v>
      </c>
      <c r="L4765" s="65">
        <v>-4216.0999999999995</v>
      </c>
      <c r="M4765" s="65">
        <v>-994.80000000000007</v>
      </c>
      <c r="N4765" s="65">
        <v>5233.8</v>
      </c>
      <c r="O4765" s="65">
        <v>9816.5999999999985</v>
      </c>
      <c r="P4765" s="65">
        <v>66035.95</v>
      </c>
      <c r="Q4765" s="65">
        <v>-760.45999999999992</v>
      </c>
      <c r="R4765" s="65">
        <v>-4981.16</v>
      </c>
      <c r="S4765" s="65">
        <v>-4961.37</v>
      </c>
      <c r="T4765" s="65">
        <v>1523.8349999999998</v>
      </c>
      <c r="U4765" s="65">
        <v>-4948.5599999999995</v>
      </c>
      <c r="V4765" s="65">
        <v>61747.734999999986</v>
      </c>
    </row>
    <row r="4766" spans="1:22" x14ac:dyDescent="0.25">
      <c r="A4766">
        <v>4750</v>
      </c>
      <c r="B4766" s="65">
        <v>39.293700000000001</v>
      </c>
      <c r="C4766" s="65">
        <v>316.25069999999999</v>
      </c>
      <c r="D4766" s="65">
        <v>14.4015</v>
      </c>
      <c r="E4766" s="65">
        <v>235.09880000000001</v>
      </c>
      <c r="F4766" s="65">
        <v>3136.7939999999999</v>
      </c>
      <c r="G4766" s="65">
        <v>2693.6527000000001</v>
      </c>
      <c r="H4766" s="65">
        <v>9884.8485999999994</v>
      </c>
      <c r="I4766" s="65">
        <v>3226.4254999999998</v>
      </c>
      <c r="J4766" s="65">
        <v>2560.9549999999999</v>
      </c>
      <c r="K4766" s="65">
        <v>3240.8253</v>
      </c>
      <c r="L4766" s="65">
        <v>7814.1</v>
      </c>
      <c r="M4766" s="65">
        <v>8923.9500000000007</v>
      </c>
      <c r="N4766" s="65">
        <v>-3958.5000000000005</v>
      </c>
      <c r="O4766" s="65">
        <v>-17517.600000000002</v>
      </c>
      <c r="P4766" s="65">
        <v>21710.375</v>
      </c>
      <c r="Q4766" s="65">
        <v>-4470.0600000000004</v>
      </c>
      <c r="R4766" s="65">
        <v>-8769.3649999999998</v>
      </c>
      <c r="S4766" s="65">
        <v>-5253.2699999999995</v>
      </c>
      <c r="T4766" s="65">
        <v>364.22999999999996</v>
      </c>
      <c r="U4766" s="65">
        <v>10710.3</v>
      </c>
      <c r="V4766" s="65">
        <v>9554.16</v>
      </c>
    </row>
    <row r="4767" spans="1:22" x14ac:dyDescent="0.25">
      <c r="A4767">
        <v>4751</v>
      </c>
      <c r="B4767" s="65">
        <v>41.07</v>
      </c>
      <c r="C4767" s="65">
        <v>332.53</v>
      </c>
      <c r="D4767" s="65">
        <v>13.83</v>
      </c>
      <c r="E4767" s="65">
        <v>237.67</v>
      </c>
      <c r="F4767" s="65">
        <v>3354.84</v>
      </c>
      <c r="G4767" s="65">
        <v>2673.45</v>
      </c>
      <c r="H4767" s="65">
        <v>9744.86</v>
      </c>
      <c r="I4767" s="65">
        <v>3169.23</v>
      </c>
      <c r="J4767" s="65">
        <v>2627.67</v>
      </c>
      <c r="K4767" s="65">
        <v>3270.2</v>
      </c>
      <c r="L4767" s="65">
        <v>-4636.8</v>
      </c>
      <c r="M4767" s="65">
        <v>-15493.650000000001</v>
      </c>
      <c r="N4767" s="65">
        <v>18419.7</v>
      </c>
      <c r="O4767" s="65">
        <v>-22668</v>
      </c>
      <c r="P4767" s="65">
        <v>-32800.325000000004</v>
      </c>
      <c r="Q4767" s="65">
        <v>-430.11999999999995</v>
      </c>
      <c r="R4767" s="65">
        <v>-1769.91</v>
      </c>
      <c r="S4767" s="65">
        <v>466.64000000000004</v>
      </c>
      <c r="T4767" s="65">
        <v>-9643.7250000000004</v>
      </c>
      <c r="U4767" s="65">
        <v>4834.58</v>
      </c>
      <c r="V4767" s="65">
        <v>-63721.610000000015</v>
      </c>
    </row>
    <row r="4768" spans="1:22" x14ac:dyDescent="0.25">
      <c r="A4768">
        <v>4752</v>
      </c>
      <c r="B4768" s="65">
        <v>38.756399999999999</v>
      </c>
      <c r="C4768" s="65">
        <v>320.75479999999999</v>
      </c>
      <c r="D4768" s="65">
        <v>14.291399999999999</v>
      </c>
      <c r="E4768" s="65">
        <v>223.238</v>
      </c>
      <c r="F4768" s="65">
        <v>3279.1983</v>
      </c>
      <c r="G4768" s="65">
        <v>2694.2370999999998</v>
      </c>
      <c r="H4768" s="65">
        <v>9823.8652999999995</v>
      </c>
      <c r="I4768" s="65">
        <v>3218.5965000000001</v>
      </c>
      <c r="J4768" s="65">
        <v>2557.1475999999998</v>
      </c>
      <c r="K4768" s="65">
        <v>3273.1327000000001</v>
      </c>
      <c r="L4768" s="65">
        <v>11575.199999999999</v>
      </c>
      <c r="M4768" s="65">
        <v>2167.8000000000002</v>
      </c>
      <c r="N4768" s="65">
        <v>335.4</v>
      </c>
      <c r="O4768" s="65">
        <v>6204</v>
      </c>
      <c r="P4768" s="65">
        <v>-13890.7</v>
      </c>
      <c r="Q4768" s="65">
        <v>-4586.9399999999996</v>
      </c>
      <c r="R4768" s="65">
        <v>-5720.2</v>
      </c>
      <c r="S4768" s="65">
        <v>-4470.37</v>
      </c>
      <c r="T4768" s="65">
        <v>935.33999999999992</v>
      </c>
      <c r="U4768" s="65">
        <v>4248.82</v>
      </c>
      <c r="V4768" s="65">
        <v>-3201.6499999999978</v>
      </c>
    </row>
    <row r="4769" spans="1:22" x14ac:dyDescent="0.25">
      <c r="A4769">
        <v>4753</v>
      </c>
      <c r="B4769" s="65">
        <v>39.94</v>
      </c>
      <c r="C4769" s="65">
        <v>317.33999999999997</v>
      </c>
      <c r="D4769" s="65">
        <v>14.08</v>
      </c>
      <c r="E4769" s="65">
        <v>221.21</v>
      </c>
      <c r="F4769" s="65">
        <v>3228.48</v>
      </c>
      <c r="G4769" s="65">
        <v>2679.04</v>
      </c>
      <c r="H4769" s="65">
        <v>9582.68</v>
      </c>
      <c r="I4769" s="65">
        <v>3179.39</v>
      </c>
      <c r="J4769" s="65">
        <v>2550.38</v>
      </c>
      <c r="K4769" s="65">
        <v>3279.51</v>
      </c>
      <c r="L4769" s="65">
        <v>3321.5</v>
      </c>
      <c r="M4769" s="65">
        <v>7294.95</v>
      </c>
      <c r="N4769" s="65">
        <v>8431.7999999999993</v>
      </c>
      <c r="O4769" s="65">
        <v>10252</v>
      </c>
      <c r="P4769" s="65">
        <v>-1210.75</v>
      </c>
      <c r="Q4769" s="65">
        <v>-1546.72</v>
      </c>
      <c r="R4769" s="65">
        <v>6338.91</v>
      </c>
      <c r="S4769" s="65">
        <v>-549.48</v>
      </c>
      <c r="T4769" s="65">
        <v>1950.105</v>
      </c>
      <c r="U4769" s="65">
        <v>2973.94</v>
      </c>
      <c r="V4769" s="65">
        <v>37256.255000000005</v>
      </c>
    </row>
    <row r="4770" spans="1:22" x14ac:dyDescent="0.25">
      <c r="A4770">
        <v>4754</v>
      </c>
      <c r="B4770" s="65">
        <v>41.341099999999997</v>
      </c>
      <c r="C4770" s="65">
        <v>313.63189999999997</v>
      </c>
      <c r="D4770" s="65">
        <v>14.518599999999999</v>
      </c>
      <c r="E4770" s="65">
        <v>232.59</v>
      </c>
      <c r="F4770" s="65">
        <v>3409.9283999999998</v>
      </c>
      <c r="G4770" s="65">
        <v>2677.2887000000001</v>
      </c>
      <c r="H4770" s="65">
        <v>9416.9562000000005</v>
      </c>
      <c r="I4770" s="65">
        <v>3203.7550000000001</v>
      </c>
      <c r="J4770" s="65">
        <v>2486.1014</v>
      </c>
      <c r="K4770" s="65">
        <v>3299.2330999999999</v>
      </c>
      <c r="L4770" s="65">
        <v>-6517.7</v>
      </c>
      <c r="M4770" s="65">
        <v>12852.15</v>
      </c>
      <c r="N4770" s="65">
        <v>-8525.4</v>
      </c>
      <c r="O4770" s="65">
        <v>-12500</v>
      </c>
      <c r="P4770" s="65">
        <v>-46573.224999999999</v>
      </c>
      <c r="Q4770" s="65">
        <v>-1197.26</v>
      </c>
      <c r="R4770" s="65">
        <v>14625.255000000001</v>
      </c>
      <c r="S4770" s="65">
        <v>-2986.2200000000003</v>
      </c>
      <c r="T4770" s="65">
        <v>11592.27</v>
      </c>
      <c r="U4770" s="65">
        <v>-971.26</v>
      </c>
      <c r="V4770" s="65">
        <v>-40201.390000000007</v>
      </c>
    </row>
    <row r="4771" spans="1:22" x14ac:dyDescent="0.25">
      <c r="A4771">
        <v>4755</v>
      </c>
      <c r="B4771" s="65">
        <v>38.770000000000003</v>
      </c>
      <c r="C4771" s="65">
        <v>313.31</v>
      </c>
      <c r="D4771" s="65">
        <v>14.7</v>
      </c>
      <c r="E4771" s="65">
        <v>230.2</v>
      </c>
      <c r="F4771" s="65">
        <v>3206.36</v>
      </c>
      <c r="G4771" s="65">
        <v>2739.06</v>
      </c>
      <c r="H4771" s="65">
        <v>9575.73</v>
      </c>
      <c r="I4771" s="65">
        <v>3247.13</v>
      </c>
      <c r="J4771" s="65">
        <v>2558.8200000000002</v>
      </c>
      <c r="K4771" s="65">
        <v>3324.25</v>
      </c>
      <c r="L4771" s="65">
        <v>11455.5</v>
      </c>
      <c r="M4771" s="65">
        <v>13330.5</v>
      </c>
      <c r="N4771" s="65">
        <v>-15615.599999999999</v>
      </c>
      <c r="O4771" s="65">
        <v>-7717.2</v>
      </c>
      <c r="P4771" s="65">
        <v>4317.6750000000002</v>
      </c>
      <c r="Q4771" s="65">
        <v>-13550.86</v>
      </c>
      <c r="R4771" s="65">
        <v>6686.5750000000007</v>
      </c>
      <c r="S4771" s="65">
        <v>-7323.24</v>
      </c>
      <c r="T4771" s="65">
        <v>684.18000000000006</v>
      </c>
      <c r="U4771" s="65">
        <v>-5973.88</v>
      </c>
      <c r="V4771" s="65">
        <v>-13706.349999999999</v>
      </c>
    </row>
    <row r="4772" spans="1:22" x14ac:dyDescent="0.25">
      <c r="A4772">
        <v>4756</v>
      </c>
      <c r="B4772" s="65">
        <v>39.725200000000001</v>
      </c>
      <c r="C4772" s="65">
        <v>329.10489999999999</v>
      </c>
      <c r="D4772" s="65">
        <v>14.2798</v>
      </c>
      <c r="E4772" s="65">
        <v>226.58019999999999</v>
      </c>
      <c r="F4772" s="65">
        <v>3198.7206000000001</v>
      </c>
      <c r="G4772" s="65">
        <v>2677.5713999999998</v>
      </c>
      <c r="H4772" s="65">
        <v>9547.7199000000001</v>
      </c>
      <c r="I4772" s="65">
        <v>3207.9407000000001</v>
      </c>
      <c r="J4772" s="65">
        <v>2611.1376</v>
      </c>
      <c r="K4772" s="65">
        <v>3329.5787</v>
      </c>
      <c r="L4772" s="65">
        <v>4793.5999999999995</v>
      </c>
      <c r="M4772" s="65">
        <v>-10357.349999999999</v>
      </c>
      <c r="N4772" s="65">
        <v>787.8</v>
      </c>
      <c r="O4772" s="65">
        <v>-480.4</v>
      </c>
      <c r="P4772" s="65">
        <v>6228.7249999999995</v>
      </c>
      <c r="Q4772" s="65">
        <v>-1253.8</v>
      </c>
      <c r="R4772" s="65">
        <v>8087.07</v>
      </c>
      <c r="S4772" s="65">
        <v>-3404.79</v>
      </c>
      <c r="T4772" s="65">
        <v>-7163.16</v>
      </c>
      <c r="U4772" s="65">
        <v>-7040.38</v>
      </c>
      <c r="V4772" s="65">
        <v>-9802.6849999999995</v>
      </c>
    </row>
    <row r="4773" spans="1:22" x14ac:dyDescent="0.25">
      <c r="A4773">
        <v>4757</v>
      </c>
      <c r="B4773" s="65">
        <v>38.950000000000003</v>
      </c>
      <c r="C4773" s="65">
        <v>330.19</v>
      </c>
      <c r="D4773" s="65">
        <v>14.34</v>
      </c>
      <c r="E4773" s="65">
        <v>232.48</v>
      </c>
      <c r="F4773" s="65">
        <v>3163.85</v>
      </c>
      <c r="G4773" s="65">
        <v>2678.96</v>
      </c>
      <c r="H4773" s="65">
        <v>9866.76</v>
      </c>
      <c r="I4773" s="65">
        <v>3179.36</v>
      </c>
      <c r="J4773" s="65">
        <v>2507.61</v>
      </c>
      <c r="K4773" s="65">
        <v>3311.75</v>
      </c>
      <c r="L4773" s="65">
        <v>10217.200000000001</v>
      </c>
      <c r="M4773" s="65">
        <v>-11991.6</v>
      </c>
      <c r="N4773" s="65">
        <v>-1735.5</v>
      </c>
      <c r="O4773" s="65">
        <v>-12271.4</v>
      </c>
      <c r="P4773" s="65">
        <v>14946.45</v>
      </c>
      <c r="Q4773" s="65">
        <v>-1531.78</v>
      </c>
      <c r="R4773" s="65">
        <v>-7865.07</v>
      </c>
      <c r="S4773" s="65">
        <v>-546.73</v>
      </c>
      <c r="T4773" s="65">
        <v>8366.7150000000001</v>
      </c>
      <c r="U4773" s="65">
        <v>-3475.3999999999996</v>
      </c>
      <c r="V4773" s="65">
        <v>-5887.1149999999961</v>
      </c>
    </row>
    <row r="4774" spans="1:22" x14ac:dyDescent="0.25">
      <c r="A4774">
        <v>4758</v>
      </c>
      <c r="B4774" s="65">
        <v>40.867600000000003</v>
      </c>
      <c r="C4774" s="65">
        <v>321.6112</v>
      </c>
      <c r="D4774" s="65">
        <v>13.901199999999999</v>
      </c>
      <c r="E4774" s="65">
        <v>231.40119999999999</v>
      </c>
      <c r="F4774" s="65">
        <v>3245.6316000000002</v>
      </c>
      <c r="G4774" s="65">
        <v>2640.9254000000001</v>
      </c>
      <c r="H4774" s="65">
        <v>9868.1949999999997</v>
      </c>
      <c r="I4774" s="65">
        <v>3182.2238000000002</v>
      </c>
      <c r="J4774" s="65">
        <v>2501.3476999999998</v>
      </c>
      <c r="K4774" s="65">
        <v>3259.8800999999999</v>
      </c>
      <c r="L4774" s="65">
        <v>-3203.2000000000003</v>
      </c>
      <c r="M4774" s="65">
        <v>883.19999999999993</v>
      </c>
      <c r="N4774" s="65">
        <v>15553.199999999999</v>
      </c>
      <c r="O4774" s="65">
        <v>-10122.400000000001</v>
      </c>
      <c r="P4774" s="65">
        <v>-5499.0249999999996</v>
      </c>
      <c r="Q4774" s="65">
        <v>6075.4</v>
      </c>
      <c r="R4774" s="65">
        <v>-7936.6849999999995</v>
      </c>
      <c r="S4774" s="65">
        <v>-833.09999999999991</v>
      </c>
      <c r="T4774" s="65">
        <v>9305.3250000000007</v>
      </c>
      <c r="U4774" s="65">
        <v>6899.3399999999992</v>
      </c>
      <c r="V4774" s="65">
        <v>11122.054999999997</v>
      </c>
    </row>
    <row r="4775" spans="1:22" x14ac:dyDescent="0.25">
      <c r="A4775">
        <v>4759</v>
      </c>
      <c r="B4775" s="65">
        <v>40.74</v>
      </c>
      <c r="C4775" s="65">
        <v>319.57</v>
      </c>
      <c r="D4775" s="65">
        <v>14.06</v>
      </c>
      <c r="E4775" s="65">
        <v>229.56</v>
      </c>
      <c r="F4775" s="65">
        <v>3117.42</v>
      </c>
      <c r="G4775" s="65">
        <v>2644.24</v>
      </c>
      <c r="H4775" s="65">
        <v>9929.1</v>
      </c>
      <c r="I4775" s="65">
        <v>3187.44</v>
      </c>
      <c r="J4775" s="65">
        <v>2526.54</v>
      </c>
      <c r="K4775" s="65">
        <v>3257.14</v>
      </c>
      <c r="L4775" s="65">
        <v>-2331.7000000000003</v>
      </c>
      <c r="M4775" s="65">
        <v>3947.25</v>
      </c>
      <c r="N4775" s="65">
        <v>9449.6999999999989</v>
      </c>
      <c r="O4775" s="65">
        <v>-6443</v>
      </c>
      <c r="P4775" s="65">
        <v>26553.25</v>
      </c>
      <c r="Q4775" s="65">
        <v>5412.12</v>
      </c>
      <c r="R4775" s="65">
        <v>-10981.77</v>
      </c>
      <c r="S4775" s="65">
        <v>-1354.69</v>
      </c>
      <c r="T4775" s="65">
        <v>5526.12</v>
      </c>
      <c r="U4775" s="65">
        <v>7448.36</v>
      </c>
      <c r="V4775" s="65">
        <v>37225.64</v>
      </c>
    </row>
    <row r="4776" spans="1:22" x14ac:dyDescent="0.25">
      <c r="A4776">
        <v>4760</v>
      </c>
      <c r="B4776" s="65">
        <v>38.612699999999997</v>
      </c>
      <c r="C4776" s="65">
        <v>320.47680000000003</v>
      </c>
      <c r="D4776" s="65">
        <v>14.529299999999999</v>
      </c>
      <c r="E4776" s="65">
        <v>232.25800000000001</v>
      </c>
      <c r="F4776" s="65">
        <v>3129.547</v>
      </c>
      <c r="G4776" s="65">
        <v>2641.7103999999999</v>
      </c>
      <c r="H4776" s="65">
        <v>9288.4748999999993</v>
      </c>
      <c r="I4776" s="65">
        <v>3175.1251000000002</v>
      </c>
      <c r="J4776" s="65">
        <v>2522.4699999999998</v>
      </c>
      <c r="K4776" s="65">
        <v>3302.7375000000002</v>
      </c>
      <c r="L4776" s="65">
        <v>12581.099999999999</v>
      </c>
      <c r="M4776" s="65">
        <v>2584.8000000000002</v>
      </c>
      <c r="N4776" s="65">
        <v>-8942.7000000000007</v>
      </c>
      <c r="O4776" s="65">
        <v>-11836</v>
      </c>
      <c r="P4776" s="65">
        <v>23522.125</v>
      </c>
      <c r="Q4776" s="65">
        <v>5918.4</v>
      </c>
      <c r="R4776" s="65">
        <v>21049.32</v>
      </c>
      <c r="S4776" s="65">
        <v>-123.22999999999999</v>
      </c>
      <c r="T4776" s="65">
        <v>6136.9800000000005</v>
      </c>
      <c r="U4776" s="65">
        <v>-1672.1399999999999</v>
      </c>
      <c r="V4776" s="65">
        <v>49218.654999999999</v>
      </c>
    </row>
    <row r="4777" spans="1:22" x14ac:dyDescent="0.25">
      <c r="A4777">
        <v>4761</v>
      </c>
      <c r="B4777" s="65">
        <v>41.43</v>
      </c>
      <c r="C4777" s="65">
        <v>329.58</v>
      </c>
      <c r="D4777" s="65">
        <v>13.88</v>
      </c>
      <c r="E4777" s="65">
        <v>234.94</v>
      </c>
      <c r="F4777" s="65">
        <v>3134.55</v>
      </c>
      <c r="G4777" s="65">
        <v>2762.14</v>
      </c>
      <c r="H4777" s="65">
        <v>9568.2800000000007</v>
      </c>
      <c r="I4777" s="65">
        <v>3138.86</v>
      </c>
      <c r="J4777" s="65">
        <v>2584.0700000000002</v>
      </c>
      <c r="K4777" s="65">
        <v>3320.42</v>
      </c>
      <c r="L4777" s="65">
        <v>-7114.0999999999995</v>
      </c>
      <c r="M4777" s="65">
        <v>-11075.1</v>
      </c>
      <c r="N4777" s="65">
        <v>16290.300000000001</v>
      </c>
      <c r="O4777" s="65">
        <v>-17196</v>
      </c>
      <c r="P4777" s="65">
        <v>22271.75</v>
      </c>
      <c r="Q4777" s="65">
        <v>-18166.919999999998</v>
      </c>
      <c r="R4777" s="65">
        <v>7059.08</v>
      </c>
      <c r="S4777" s="65">
        <v>3503.6000000000004</v>
      </c>
      <c r="T4777" s="65">
        <v>-3103.41</v>
      </c>
      <c r="U4777" s="65">
        <v>-5208.58</v>
      </c>
      <c r="V4777" s="65">
        <v>-12739.38</v>
      </c>
    </row>
    <row r="4778" spans="1:22" x14ac:dyDescent="0.25">
      <c r="A4778">
        <v>4762</v>
      </c>
      <c r="B4778" s="65">
        <v>41.271599999999999</v>
      </c>
      <c r="C4778" s="65">
        <v>313.93560000000002</v>
      </c>
      <c r="D4778" s="65">
        <v>14.367000000000001</v>
      </c>
      <c r="E4778" s="65">
        <v>221.12649999999999</v>
      </c>
      <c r="F4778" s="65">
        <v>3278.3944000000001</v>
      </c>
      <c r="G4778" s="65">
        <v>2721.3481000000002</v>
      </c>
      <c r="H4778" s="65">
        <v>10077.3732</v>
      </c>
      <c r="I4778" s="65">
        <v>3210.0713000000001</v>
      </c>
      <c r="J4778" s="65">
        <v>2530.7620999999999</v>
      </c>
      <c r="K4778" s="65">
        <v>3318.3263000000002</v>
      </c>
      <c r="L4778" s="65">
        <v>-6031.2</v>
      </c>
      <c r="M4778" s="65">
        <v>12396.6</v>
      </c>
      <c r="N4778" s="65">
        <v>-2613</v>
      </c>
      <c r="O4778" s="65">
        <v>10427</v>
      </c>
      <c r="P4778" s="65">
        <v>-13689.724999999999</v>
      </c>
      <c r="Q4778" s="65">
        <v>-10009.14</v>
      </c>
      <c r="R4778" s="65">
        <v>-18395.595000000001</v>
      </c>
      <c r="S4778" s="65">
        <v>-3617.85</v>
      </c>
      <c r="T4778" s="65">
        <v>4893.165</v>
      </c>
      <c r="U4778" s="65">
        <v>-4789.8999999999996</v>
      </c>
      <c r="V4778" s="65">
        <v>-31429.644999999997</v>
      </c>
    </row>
    <row r="4779" spans="1:22" x14ac:dyDescent="0.25">
      <c r="A4779">
        <v>4763</v>
      </c>
      <c r="B4779" s="65">
        <v>40.520000000000003</v>
      </c>
      <c r="C4779" s="65">
        <v>319.79000000000002</v>
      </c>
      <c r="D4779" s="65">
        <v>14.58</v>
      </c>
      <c r="E4779" s="65">
        <v>234.54</v>
      </c>
      <c r="F4779" s="65">
        <v>3262.57</v>
      </c>
      <c r="G4779" s="65">
        <v>2625.81</v>
      </c>
      <c r="H4779" s="65">
        <v>9452.2099999999991</v>
      </c>
      <c r="I4779" s="65">
        <v>3147.36</v>
      </c>
      <c r="J4779" s="65">
        <v>2572.39</v>
      </c>
      <c r="K4779" s="65">
        <v>3264.19</v>
      </c>
      <c r="L4779" s="65">
        <v>-771.40000000000009</v>
      </c>
      <c r="M4779" s="65">
        <v>3613.35</v>
      </c>
      <c r="N4779" s="65">
        <v>-10799.099999999999</v>
      </c>
      <c r="O4779" s="65">
        <v>-16399.2</v>
      </c>
      <c r="P4779" s="65">
        <v>-9733.5</v>
      </c>
      <c r="Q4779" s="65">
        <v>9099.36</v>
      </c>
      <c r="R4779" s="65">
        <v>12862.78</v>
      </c>
      <c r="S4779" s="65">
        <v>2653.05</v>
      </c>
      <c r="T4779" s="65">
        <v>-1350.2849999999999</v>
      </c>
      <c r="U4779" s="65">
        <v>6036.58</v>
      </c>
      <c r="V4779" s="65">
        <v>-4788.3649999999961</v>
      </c>
    </row>
    <row r="4780" spans="1:22" x14ac:dyDescent="0.25">
      <c r="A4780">
        <v>4764</v>
      </c>
      <c r="B4780" s="65">
        <v>41.591200000000001</v>
      </c>
      <c r="C4780" s="65">
        <v>321.7568</v>
      </c>
      <c r="D4780" s="65">
        <v>14.305899999999999</v>
      </c>
      <c r="E4780" s="65">
        <v>225.7011</v>
      </c>
      <c r="F4780" s="65">
        <v>3199.0866999999998</v>
      </c>
      <c r="G4780" s="65">
        <v>2663.4486000000002</v>
      </c>
      <c r="H4780" s="65">
        <v>9264.6417000000001</v>
      </c>
      <c r="I4780" s="65">
        <v>3176.0360999999998</v>
      </c>
      <c r="J4780" s="65">
        <v>2617.4742999999999</v>
      </c>
      <c r="K4780" s="65">
        <v>3309.4603999999999</v>
      </c>
      <c r="L4780" s="65">
        <v>-8268.4</v>
      </c>
      <c r="M4780" s="65">
        <v>664.8</v>
      </c>
      <c r="N4780" s="65">
        <v>-230.1</v>
      </c>
      <c r="O4780" s="65">
        <v>1277.8</v>
      </c>
      <c r="P4780" s="65">
        <v>6137.2</v>
      </c>
      <c r="Q4780" s="65">
        <v>1570.76</v>
      </c>
      <c r="R4780" s="65">
        <v>22240.98</v>
      </c>
      <c r="S4780" s="65">
        <v>-214.32999999999998</v>
      </c>
      <c r="T4780" s="65">
        <v>-8113.665</v>
      </c>
      <c r="U4780" s="65">
        <v>-3016.7200000000003</v>
      </c>
      <c r="V4780" s="65">
        <v>12048.324999999997</v>
      </c>
    </row>
    <row r="4781" spans="1:22" x14ac:dyDescent="0.25">
      <c r="A4781">
        <v>4765</v>
      </c>
      <c r="B4781" s="65">
        <v>42.43</v>
      </c>
      <c r="C4781" s="65">
        <v>321.52</v>
      </c>
      <c r="D4781" s="65">
        <v>14.08</v>
      </c>
      <c r="E4781" s="65">
        <v>222.49</v>
      </c>
      <c r="F4781" s="65">
        <v>3187.64</v>
      </c>
      <c r="G4781" s="65">
        <v>2695.02</v>
      </c>
      <c r="H4781" s="65">
        <v>9804.93</v>
      </c>
      <c r="I4781" s="65">
        <v>3180.47</v>
      </c>
      <c r="J4781" s="65">
        <v>2592.61</v>
      </c>
      <c r="K4781" s="65">
        <v>3279.66</v>
      </c>
      <c r="L4781" s="65">
        <v>-14116.900000000001</v>
      </c>
      <c r="M4781" s="65">
        <v>1014.75</v>
      </c>
      <c r="N4781" s="65">
        <v>8665.8000000000011</v>
      </c>
      <c r="O4781" s="65">
        <v>7693.2</v>
      </c>
      <c r="P4781" s="65">
        <v>8998.75</v>
      </c>
      <c r="Q4781" s="65">
        <v>-4743.26</v>
      </c>
      <c r="R4781" s="65">
        <v>-4773.29</v>
      </c>
      <c r="S4781" s="65">
        <v>-658.14</v>
      </c>
      <c r="T4781" s="65">
        <v>-4383.375</v>
      </c>
      <c r="U4781" s="65">
        <v>2943.56</v>
      </c>
      <c r="V4781" s="65">
        <v>641.09499999999844</v>
      </c>
    </row>
    <row r="4782" spans="1:22" x14ac:dyDescent="0.25">
      <c r="A4782">
        <v>4766</v>
      </c>
      <c r="B4782" s="65">
        <v>39.971299999999999</v>
      </c>
      <c r="C4782" s="65">
        <v>310.86579999999998</v>
      </c>
      <c r="D4782" s="65">
        <v>14.6866</v>
      </c>
      <c r="E4782" s="65">
        <v>227.53919999999999</v>
      </c>
      <c r="F4782" s="65">
        <v>3398.2098000000001</v>
      </c>
      <c r="G4782" s="65">
        <v>2712.4774000000002</v>
      </c>
      <c r="H4782" s="65">
        <v>9730.3628000000008</v>
      </c>
      <c r="I4782" s="65">
        <v>3116.0787</v>
      </c>
      <c r="J4782" s="65">
        <v>2559.0693000000001</v>
      </c>
      <c r="K4782" s="65">
        <v>3343.3409000000001</v>
      </c>
      <c r="L4782" s="65">
        <v>3070.8999999999996</v>
      </c>
      <c r="M4782" s="65">
        <v>17001.3</v>
      </c>
      <c r="N4782" s="65">
        <v>-15077.4</v>
      </c>
      <c r="O4782" s="65">
        <v>-2398.4</v>
      </c>
      <c r="P4782" s="65">
        <v>-43643.574999999997</v>
      </c>
      <c r="Q4782" s="65">
        <v>-8235</v>
      </c>
      <c r="R4782" s="65">
        <v>-1045.0749999999998</v>
      </c>
      <c r="S4782" s="65">
        <v>5781.4100000000008</v>
      </c>
      <c r="T4782" s="65">
        <v>647.08500000000004</v>
      </c>
      <c r="U4782" s="65">
        <v>-9792.82</v>
      </c>
      <c r="V4782" s="65">
        <v>-53691.574999999997</v>
      </c>
    </row>
    <row r="4783" spans="1:22" x14ac:dyDescent="0.25">
      <c r="A4783">
        <v>4767</v>
      </c>
      <c r="B4783" s="65">
        <v>38.659999999999997</v>
      </c>
      <c r="C4783" s="65">
        <v>325.43</v>
      </c>
      <c r="D4783" s="65">
        <v>14.17</v>
      </c>
      <c r="E4783" s="65">
        <v>229.95</v>
      </c>
      <c r="F4783" s="65">
        <v>3104.29</v>
      </c>
      <c r="G4783" s="65">
        <v>2691.74</v>
      </c>
      <c r="H4783" s="65">
        <v>9364.26</v>
      </c>
      <c r="I4783" s="65">
        <v>3167.06</v>
      </c>
      <c r="J4783" s="65">
        <v>2582.27</v>
      </c>
      <c r="K4783" s="65">
        <v>3264.31</v>
      </c>
      <c r="L4783" s="65">
        <v>12215.7</v>
      </c>
      <c r="M4783" s="65">
        <v>-4845.1500000000005</v>
      </c>
      <c r="N4783" s="65">
        <v>5120.7</v>
      </c>
      <c r="O4783" s="65">
        <v>-7222.2</v>
      </c>
      <c r="P4783" s="65">
        <v>29836.224999999999</v>
      </c>
      <c r="Q4783" s="65">
        <v>-4088.42</v>
      </c>
      <c r="R4783" s="65">
        <v>17260.255000000001</v>
      </c>
      <c r="S4783" s="65">
        <v>683.11</v>
      </c>
      <c r="T4783" s="65">
        <v>-2833.14</v>
      </c>
      <c r="U4783" s="65">
        <v>6013.66</v>
      </c>
      <c r="V4783" s="65">
        <v>52140.740000000005</v>
      </c>
    </row>
    <row r="4784" spans="1:22" x14ac:dyDescent="0.25">
      <c r="A4784">
        <v>4768</v>
      </c>
      <c r="B4784" s="65">
        <v>40.277999999999999</v>
      </c>
      <c r="C4784" s="65">
        <v>310.19549999999998</v>
      </c>
      <c r="D4784" s="65">
        <v>14.512600000000001</v>
      </c>
      <c r="E4784" s="65">
        <v>233.10820000000001</v>
      </c>
      <c r="F4784" s="65">
        <v>3348.8234000000002</v>
      </c>
      <c r="G4784" s="65">
        <v>2639.8687</v>
      </c>
      <c r="H4784" s="65">
        <v>9582.1571000000004</v>
      </c>
      <c r="I4784" s="65">
        <v>3187.6806999999999</v>
      </c>
      <c r="J4784" s="65">
        <v>2600.8914</v>
      </c>
      <c r="K4784" s="65">
        <v>3236.8555999999999</v>
      </c>
      <c r="L4784" s="65">
        <v>924</v>
      </c>
      <c r="M4784" s="65">
        <v>18006.75</v>
      </c>
      <c r="N4784" s="65">
        <v>-8291.4</v>
      </c>
      <c r="O4784" s="65">
        <v>-13536.4</v>
      </c>
      <c r="P4784" s="65">
        <v>-31296.974999999999</v>
      </c>
      <c r="Q4784" s="65">
        <v>6286.7400000000007</v>
      </c>
      <c r="R4784" s="65">
        <v>6365.21</v>
      </c>
      <c r="S4784" s="65">
        <v>-1378.79</v>
      </c>
      <c r="T4784" s="65">
        <v>-5626.2300000000005</v>
      </c>
      <c r="U4784" s="65">
        <v>11504.24</v>
      </c>
      <c r="V4784" s="65">
        <v>-17042.854999999996</v>
      </c>
    </row>
    <row r="4785" spans="1:22" x14ac:dyDescent="0.25">
      <c r="A4785">
        <v>4769</v>
      </c>
      <c r="B4785" s="65">
        <v>41.09</v>
      </c>
      <c r="C4785" s="65">
        <v>323.98</v>
      </c>
      <c r="D4785" s="65">
        <v>14.06</v>
      </c>
      <c r="E4785" s="65">
        <v>221.41</v>
      </c>
      <c r="F4785" s="65">
        <v>3140.29</v>
      </c>
      <c r="G4785" s="65">
        <v>2627.23</v>
      </c>
      <c r="H4785" s="65">
        <v>9633.85</v>
      </c>
      <c r="I4785" s="65">
        <v>3163.77</v>
      </c>
      <c r="J4785" s="65">
        <v>2594.2199999999998</v>
      </c>
      <c r="K4785" s="65">
        <v>3282.55</v>
      </c>
      <c r="L4785" s="65">
        <v>-4776.8</v>
      </c>
      <c r="M4785" s="65">
        <v>-2669.85</v>
      </c>
      <c r="N4785" s="65">
        <v>9360</v>
      </c>
      <c r="O4785" s="65">
        <v>9864</v>
      </c>
      <c r="P4785" s="65">
        <v>20836.099999999999</v>
      </c>
      <c r="Q4785" s="65">
        <v>8814.6</v>
      </c>
      <c r="R4785" s="65">
        <v>3780.4949999999999</v>
      </c>
      <c r="S4785" s="65">
        <v>1011.8000000000001</v>
      </c>
      <c r="T4785" s="65">
        <v>-4624.8450000000003</v>
      </c>
      <c r="U4785" s="65">
        <v>2366.04</v>
      </c>
      <c r="V4785" s="65">
        <v>43961.54</v>
      </c>
    </row>
    <row r="4786" spans="1:22" x14ac:dyDescent="0.25">
      <c r="A4786">
        <v>4770</v>
      </c>
      <c r="B4786" s="65">
        <v>38.973399999999998</v>
      </c>
      <c r="C4786" s="65">
        <v>332.19729999999998</v>
      </c>
      <c r="D4786" s="65">
        <v>14.8711</v>
      </c>
      <c r="E4786" s="65">
        <v>221.6825</v>
      </c>
      <c r="F4786" s="65">
        <v>3245.9285</v>
      </c>
      <c r="G4786" s="65">
        <v>2670.4647</v>
      </c>
      <c r="H4786" s="65">
        <v>10241.3431</v>
      </c>
      <c r="I4786" s="65">
        <v>3170.0659000000001</v>
      </c>
      <c r="J4786" s="65">
        <v>2573.3056000000001</v>
      </c>
      <c r="K4786" s="65">
        <v>3249.3146000000002</v>
      </c>
      <c r="L4786" s="65">
        <v>10056.200000000001</v>
      </c>
      <c r="M4786" s="65">
        <v>-14995.949999999999</v>
      </c>
      <c r="N4786" s="65">
        <v>-22272.9</v>
      </c>
      <c r="O4786" s="65">
        <v>9315</v>
      </c>
      <c r="P4786" s="65">
        <v>-5573.25</v>
      </c>
      <c r="Q4786" s="65">
        <v>167.54</v>
      </c>
      <c r="R4786" s="65">
        <v>-26594.09</v>
      </c>
      <c r="S4786" s="65">
        <v>382.69</v>
      </c>
      <c r="T4786" s="65">
        <v>-1488.36</v>
      </c>
      <c r="U4786" s="65">
        <v>9012.4399999999987</v>
      </c>
      <c r="V4786" s="65">
        <v>-41990.679999999993</v>
      </c>
    </row>
    <row r="4787" spans="1:22" x14ac:dyDescent="0.25">
      <c r="A4787">
        <v>4771</v>
      </c>
      <c r="B4787" s="65">
        <v>40.11</v>
      </c>
      <c r="C4787" s="65">
        <v>316.95</v>
      </c>
      <c r="D4787" s="65">
        <v>14.57</v>
      </c>
      <c r="E4787" s="65">
        <v>225.33</v>
      </c>
      <c r="F4787" s="65">
        <v>3133.61</v>
      </c>
      <c r="G4787" s="65">
        <v>2669.06</v>
      </c>
      <c r="H4787" s="65">
        <v>9937.43</v>
      </c>
      <c r="I4787" s="65">
        <v>3147.18</v>
      </c>
      <c r="J4787" s="65">
        <v>2567.37</v>
      </c>
      <c r="K4787" s="65">
        <v>3256.48</v>
      </c>
      <c r="L4787" s="65">
        <v>2097.1999999999998</v>
      </c>
      <c r="M4787" s="65">
        <v>7877.5499999999993</v>
      </c>
      <c r="N4787" s="65">
        <v>-10717.199999999999</v>
      </c>
      <c r="O4787" s="65">
        <v>2025.7999999999997</v>
      </c>
      <c r="P4787" s="65">
        <v>22507.55</v>
      </c>
      <c r="Q4787" s="65">
        <v>448.17999999999995</v>
      </c>
      <c r="R4787" s="65">
        <v>-11398.220000000001</v>
      </c>
      <c r="S4787" s="65">
        <v>2671.69</v>
      </c>
      <c r="T4787" s="65">
        <v>-598.66499999999996</v>
      </c>
      <c r="U4787" s="65">
        <v>7580.3600000000006</v>
      </c>
      <c r="V4787" s="65">
        <v>22494.245000000003</v>
      </c>
    </row>
    <row r="4788" spans="1:22" x14ac:dyDescent="0.25">
      <c r="A4788">
        <v>4772</v>
      </c>
      <c r="B4788" s="65">
        <v>40.431199999999997</v>
      </c>
      <c r="C4788" s="65">
        <v>322.98379999999997</v>
      </c>
      <c r="D4788" s="65">
        <v>14.2791</v>
      </c>
      <c r="E4788" s="65">
        <v>225.83539999999999</v>
      </c>
      <c r="F4788" s="65">
        <v>3388.7846</v>
      </c>
      <c r="G4788" s="65">
        <v>2706.8456000000001</v>
      </c>
      <c r="H4788" s="65">
        <v>9546.9668000000001</v>
      </c>
      <c r="I4788" s="65">
        <v>3162.4868999999999</v>
      </c>
      <c r="J4788" s="65">
        <v>2581.4816000000001</v>
      </c>
      <c r="K4788" s="65">
        <v>3257.0614</v>
      </c>
      <c r="L4788" s="65">
        <v>-148.4</v>
      </c>
      <c r="M4788" s="65">
        <v>-1175.7</v>
      </c>
      <c r="N4788" s="65">
        <v>815.09999999999991</v>
      </c>
      <c r="O4788" s="65">
        <v>1009.2</v>
      </c>
      <c r="P4788" s="65">
        <v>-41287.275000000001</v>
      </c>
      <c r="Q4788" s="65">
        <v>-7108.6399999999994</v>
      </c>
      <c r="R4788" s="65">
        <v>8124.7249999999995</v>
      </c>
      <c r="S4788" s="65">
        <v>1140.5900000000001</v>
      </c>
      <c r="T4788" s="65">
        <v>-2714.76</v>
      </c>
      <c r="U4788" s="65">
        <v>7463.079999999999</v>
      </c>
      <c r="V4788" s="65">
        <v>-33882.080000000009</v>
      </c>
    </row>
    <row r="4789" spans="1:22" x14ac:dyDescent="0.25">
      <c r="A4789">
        <v>4773</v>
      </c>
      <c r="B4789" s="65">
        <v>40.340000000000003</v>
      </c>
      <c r="C4789" s="65">
        <v>322.25</v>
      </c>
      <c r="D4789" s="65">
        <v>14.33</v>
      </c>
      <c r="E4789" s="65">
        <v>225.25</v>
      </c>
      <c r="F4789" s="65">
        <v>3213.76</v>
      </c>
      <c r="G4789" s="65">
        <v>2696.04</v>
      </c>
      <c r="H4789" s="65">
        <v>9899.2000000000007</v>
      </c>
      <c r="I4789" s="65">
        <v>3155.61</v>
      </c>
      <c r="J4789" s="65">
        <v>2583.19</v>
      </c>
      <c r="K4789" s="65">
        <v>3309.4</v>
      </c>
      <c r="L4789" s="65">
        <v>510.30000000000007</v>
      </c>
      <c r="M4789" s="65">
        <v>-70.95</v>
      </c>
      <c r="N4789" s="65">
        <v>-1060.8</v>
      </c>
      <c r="O4789" s="65">
        <v>2178.4</v>
      </c>
      <c r="P4789" s="65">
        <v>2468.6750000000002</v>
      </c>
      <c r="Q4789" s="65">
        <v>-4947.38</v>
      </c>
      <c r="R4789" s="65">
        <v>-9486.7049999999999</v>
      </c>
      <c r="S4789" s="65">
        <v>1828.1</v>
      </c>
      <c r="T4789" s="65">
        <v>-2970.6600000000003</v>
      </c>
      <c r="U4789" s="65">
        <v>-3004.56</v>
      </c>
      <c r="V4789" s="65">
        <v>-14555.579999999998</v>
      </c>
    </row>
    <row r="4790" spans="1:22" x14ac:dyDescent="0.25">
      <c r="A4790">
        <v>4774</v>
      </c>
      <c r="B4790" s="65">
        <v>41.145299999999999</v>
      </c>
      <c r="C4790" s="65">
        <v>328.67230000000001</v>
      </c>
      <c r="D4790" s="65">
        <v>14.4627</v>
      </c>
      <c r="E4790" s="65">
        <v>218.94460000000001</v>
      </c>
      <c r="F4790" s="65">
        <v>3317.4297000000001</v>
      </c>
      <c r="G4790" s="65">
        <v>2677.5497</v>
      </c>
      <c r="H4790" s="65">
        <v>10156.0389</v>
      </c>
      <c r="I4790" s="65">
        <v>3163.0201999999999</v>
      </c>
      <c r="J4790" s="65">
        <v>2577.3998000000001</v>
      </c>
      <c r="K4790" s="65">
        <v>3320.6003999999998</v>
      </c>
      <c r="L4790" s="65">
        <v>-5147.0999999999995</v>
      </c>
      <c r="M4790" s="65">
        <v>-9708.4499999999989</v>
      </c>
      <c r="N4790" s="65">
        <v>-6345.3</v>
      </c>
      <c r="O4790" s="65">
        <v>14790.800000000001</v>
      </c>
      <c r="P4790" s="65">
        <v>-23448.55</v>
      </c>
      <c r="Q4790" s="65">
        <v>-1249.46</v>
      </c>
      <c r="R4790" s="65">
        <v>-22328.880000000001</v>
      </c>
      <c r="S4790" s="65">
        <v>1087.26</v>
      </c>
      <c r="T4790" s="65">
        <v>-2102.4900000000002</v>
      </c>
      <c r="U4790" s="65">
        <v>-5244.72</v>
      </c>
      <c r="V4790" s="65">
        <v>-59696.89</v>
      </c>
    </row>
    <row r="4791" spans="1:22" x14ac:dyDescent="0.25">
      <c r="A4791">
        <v>4775</v>
      </c>
      <c r="B4791" s="65">
        <v>41.96</v>
      </c>
      <c r="C4791" s="65">
        <v>319.52999999999997</v>
      </c>
      <c r="D4791" s="65">
        <v>14.82</v>
      </c>
      <c r="E4791" s="65">
        <v>216.25</v>
      </c>
      <c r="F4791" s="65">
        <v>3216.61</v>
      </c>
      <c r="G4791" s="65">
        <v>2659.3</v>
      </c>
      <c r="H4791" s="65">
        <v>9776.16</v>
      </c>
      <c r="I4791" s="65">
        <v>3169.9</v>
      </c>
      <c r="J4791" s="65">
        <v>2535.9299999999998</v>
      </c>
      <c r="K4791" s="65">
        <v>3335.19</v>
      </c>
      <c r="L4791" s="65">
        <v>-10858.4</v>
      </c>
      <c r="M4791" s="65">
        <v>4008.0000000000005</v>
      </c>
      <c r="N4791" s="65">
        <v>-20311.2</v>
      </c>
      <c r="O4791" s="65">
        <v>20181.599999999999</v>
      </c>
      <c r="P4791" s="65">
        <v>1756.25</v>
      </c>
      <c r="Q4791" s="65">
        <v>2400.16</v>
      </c>
      <c r="R4791" s="65">
        <v>-3334.99</v>
      </c>
      <c r="S4791" s="65">
        <v>398.97</v>
      </c>
      <c r="T4791" s="65">
        <v>4118.7150000000001</v>
      </c>
      <c r="U4791" s="65">
        <v>-8163.0399999999991</v>
      </c>
      <c r="V4791" s="65">
        <v>-9803.9349999999977</v>
      </c>
    </row>
    <row r="4792" spans="1:22" x14ac:dyDescent="0.25">
      <c r="A4792">
        <v>4776</v>
      </c>
      <c r="B4792" s="65">
        <v>42.241500000000002</v>
      </c>
      <c r="C4792" s="65">
        <v>319.32830000000001</v>
      </c>
      <c r="D4792" s="65">
        <v>14.104100000000001</v>
      </c>
      <c r="E4792" s="65">
        <v>229.6292</v>
      </c>
      <c r="F4792" s="65">
        <v>3282.0156000000002</v>
      </c>
      <c r="G4792" s="65">
        <v>2592.5464999999999</v>
      </c>
      <c r="H4792" s="65">
        <v>9534.4753999999994</v>
      </c>
      <c r="I4792" s="65">
        <v>3157.4634999999998</v>
      </c>
      <c r="J4792" s="65">
        <v>2593.9956000000002</v>
      </c>
      <c r="K4792" s="65">
        <v>3265.9511000000002</v>
      </c>
      <c r="L4792" s="65">
        <v>-12820.5</v>
      </c>
      <c r="M4792" s="65">
        <v>4307.55</v>
      </c>
      <c r="N4792" s="65">
        <v>7640.0999999999995</v>
      </c>
      <c r="O4792" s="65">
        <v>-6578.4000000000005</v>
      </c>
      <c r="P4792" s="65">
        <v>-14595.025</v>
      </c>
      <c r="Q4792" s="65">
        <v>15751.18</v>
      </c>
      <c r="R4792" s="65">
        <v>8749.2950000000001</v>
      </c>
      <c r="S4792" s="65">
        <v>1642.93</v>
      </c>
      <c r="T4792" s="65">
        <v>-4591.8600000000006</v>
      </c>
      <c r="U4792" s="65">
        <v>5685.1399999999994</v>
      </c>
      <c r="V4792" s="65">
        <v>5190.409999999998</v>
      </c>
    </row>
    <row r="4793" spans="1:22" x14ac:dyDescent="0.25">
      <c r="A4793">
        <v>4777</v>
      </c>
      <c r="B4793" s="65">
        <v>39.049999999999997</v>
      </c>
      <c r="C4793" s="65">
        <v>317.41000000000003</v>
      </c>
      <c r="D4793" s="65">
        <v>14.28</v>
      </c>
      <c r="E4793" s="65">
        <v>230.79</v>
      </c>
      <c r="F4793" s="65">
        <v>3312.63</v>
      </c>
      <c r="G4793" s="65">
        <v>2578.7600000000002</v>
      </c>
      <c r="H4793" s="65">
        <v>9519.52</v>
      </c>
      <c r="I4793" s="65">
        <v>3154.82</v>
      </c>
      <c r="J4793" s="65">
        <v>2591.5300000000002</v>
      </c>
      <c r="K4793" s="65">
        <v>3248.58</v>
      </c>
      <c r="L4793" s="65">
        <v>9496.9</v>
      </c>
      <c r="M4793" s="65">
        <v>7188.9000000000005</v>
      </c>
      <c r="N4793" s="65">
        <v>939.9</v>
      </c>
      <c r="O4793" s="65">
        <v>-8893.5999999999985</v>
      </c>
      <c r="P4793" s="65">
        <v>-22248.95</v>
      </c>
      <c r="Q4793" s="65">
        <v>18509.280000000002</v>
      </c>
      <c r="R4793" s="65">
        <v>9497.0650000000005</v>
      </c>
      <c r="S4793" s="65">
        <v>1907.2800000000002</v>
      </c>
      <c r="T4793" s="65">
        <v>-4222.0349999999999</v>
      </c>
      <c r="U4793" s="65">
        <v>9160.14</v>
      </c>
      <c r="V4793" s="65">
        <v>21334.880000000005</v>
      </c>
    </row>
    <row r="4794" spans="1:22" x14ac:dyDescent="0.25">
      <c r="A4794">
        <v>4778</v>
      </c>
      <c r="B4794" s="65">
        <v>39.677100000000003</v>
      </c>
      <c r="C4794" s="65">
        <v>323.54329999999999</v>
      </c>
      <c r="D4794" s="65">
        <v>14.2082</v>
      </c>
      <c r="E4794" s="65">
        <v>218.67599999999999</v>
      </c>
      <c r="F4794" s="65">
        <v>3063.4276</v>
      </c>
      <c r="G4794" s="65">
        <v>2735.0697</v>
      </c>
      <c r="H4794" s="65">
        <v>9393.7919000000002</v>
      </c>
      <c r="I4794" s="65">
        <v>3179.0994999999998</v>
      </c>
      <c r="J4794" s="65">
        <v>2582.4681</v>
      </c>
      <c r="K4794" s="65">
        <v>3273.6356999999998</v>
      </c>
      <c r="L4794" s="65">
        <v>5130.3</v>
      </c>
      <c r="M4794" s="65">
        <v>-2014.9499999999998</v>
      </c>
      <c r="N4794" s="65">
        <v>3580.2000000000003</v>
      </c>
      <c r="O4794" s="65">
        <v>15328</v>
      </c>
      <c r="P4794" s="65">
        <v>40051.974999999999</v>
      </c>
      <c r="Q4794" s="65">
        <v>-12753.46</v>
      </c>
      <c r="R4794" s="65">
        <v>15783.47</v>
      </c>
      <c r="S4794" s="65">
        <v>-520.66999999999996</v>
      </c>
      <c r="T4794" s="65">
        <v>-2862.7350000000001</v>
      </c>
      <c r="U4794" s="65">
        <v>4148.22</v>
      </c>
      <c r="V4794" s="65">
        <v>65870.350000000006</v>
      </c>
    </row>
    <row r="4795" spans="1:22" x14ac:dyDescent="0.25">
      <c r="A4795">
        <v>4779</v>
      </c>
      <c r="B4795" s="65">
        <v>39.65</v>
      </c>
      <c r="C4795" s="65">
        <v>318.23</v>
      </c>
      <c r="D4795" s="65">
        <v>14.64</v>
      </c>
      <c r="E4795" s="65">
        <v>246.21</v>
      </c>
      <c r="F4795" s="65">
        <v>3254.11</v>
      </c>
      <c r="G4795" s="65">
        <v>2641.34</v>
      </c>
      <c r="H4795" s="65">
        <v>9900.98</v>
      </c>
      <c r="I4795" s="65">
        <v>3145.39</v>
      </c>
      <c r="J4795" s="65">
        <v>2606.6999999999998</v>
      </c>
      <c r="K4795" s="65">
        <v>3255.34</v>
      </c>
      <c r="L4795" s="65">
        <v>5318.6</v>
      </c>
      <c r="M4795" s="65">
        <v>5952.1500000000005</v>
      </c>
      <c r="N4795" s="65">
        <v>-13205.4</v>
      </c>
      <c r="O4795" s="65">
        <v>-39731.4</v>
      </c>
      <c r="P4795" s="65">
        <v>-7618.875</v>
      </c>
      <c r="Q4795" s="65">
        <v>5992.38</v>
      </c>
      <c r="R4795" s="65">
        <v>-9575.9650000000001</v>
      </c>
      <c r="S4795" s="65">
        <v>2850.61</v>
      </c>
      <c r="T4795" s="65">
        <v>-6496.83</v>
      </c>
      <c r="U4795" s="65">
        <v>7806.46</v>
      </c>
      <c r="V4795" s="65">
        <v>-48708.270000000011</v>
      </c>
    </row>
    <row r="4796" spans="1:22" x14ac:dyDescent="0.25">
      <c r="A4796">
        <v>4780</v>
      </c>
      <c r="B4796" s="65">
        <v>40.422499999999999</v>
      </c>
      <c r="C4796" s="65">
        <v>319.39760000000001</v>
      </c>
      <c r="D4796" s="65">
        <v>14.3278</v>
      </c>
      <c r="E4796" s="65">
        <v>228.76429999999999</v>
      </c>
      <c r="F4796" s="65">
        <v>3209.5140000000001</v>
      </c>
      <c r="G4796" s="65">
        <v>2694.7370999999998</v>
      </c>
      <c r="H4796" s="65">
        <v>10168.320900000001</v>
      </c>
      <c r="I4796" s="65">
        <v>3213.3708000000001</v>
      </c>
      <c r="J4796" s="65">
        <v>2564.0488</v>
      </c>
      <c r="K4796" s="65">
        <v>3227.4158000000002</v>
      </c>
      <c r="L4796" s="65">
        <v>-87.5</v>
      </c>
      <c r="M4796" s="65">
        <v>4203.6000000000004</v>
      </c>
      <c r="N4796" s="65">
        <v>-1084.2</v>
      </c>
      <c r="O4796" s="65">
        <v>-4848.6000000000004</v>
      </c>
      <c r="P4796" s="65">
        <v>3530.375</v>
      </c>
      <c r="Q4796" s="65">
        <v>-4686.9399999999996</v>
      </c>
      <c r="R4796" s="65">
        <v>-22942.98</v>
      </c>
      <c r="S4796" s="65">
        <v>-3947.8</v>
      </c>
      <c r="T4796" s="65">
        <v>-99.839999999999989</v>
      </c>
      <c r="U4796" s="65">
        <v>13392.199999999999</v>
      </c>
      <c r="V4796" s="65">
        <v>-16571.684999999998</v>
      </c>
    </row>
    <row r="4797" spans="1:22" x14ac:dyDescent="0.25">
      <c r="A4797">
        <v>4781</v>
      </c>
      <c r="B4797" s="65">
        <v>41.31</v>
      </c>
      <c r="C4797" s="65">
        <v>322.83</v>
      </c>
      <c r="D4797" s="65">
        <v>14.6</v>
      </c>
      <c r="E4797" s="65">
        <v>214.89</v>
      </c>
      <c r="F4797" s="65">
        <v>3251.22</v>
      </c>
      <c r="G4797" s="65">
        <v>2708.95</v>
      </c>
      <c r="H4797" s="65">
        <v>9421.74</v>
      </c>
      <c r="I4797" s="65">
        <v>3148.1</v>
      </c>
      <c r="J4797" s="65">
        <v>2597.7600000000002</v>
      </c>
      <c r="K4797" s="65">
        <v>3257.77</v>
      </c>
      <c r="L4797" s="65">
        <v>-6322.4</v>
      </c>
      <c r="M4797" s="65">
        <v>-940.5</v>
      </c>
      <c r="N4797" s="65">
        <v>-11664.9</v>
      </c>
      <c r="O4797" s="65">
        <v>22898.800000000003</v>
      </c>
      <c r="P4797" s="65">
        <v>-6895.75</v>
      </c>
      <c r="Q4797" s="65">
        <v>-7529.58</v>
      </c>
      <c r="R4797" s="65">
        <v>14385.869999999999</v>
      </c>
      <c r="S4797" s="65">
        <v>2579.56</v>
      </c>
      <c r="T4797" s="65">
        <v>-5156.0400000000009</v>
      </c>
      <c r="U4797" s="65">
        <v>7321.8</v>
      </c>
      <c r="V4797" s="65">
        <v>8676.86</v>
      </c>
    </row>
    <row r="4798" spans="1:22" x14ac:dyDescent="0.25">
      <c r="A4798">
        <v>4782</v>
      </c>
      <c r="B4798" s="65">
        <v>39.028100000000002</v>
      </c>
      <c r="C4798" s="65">
        <v>321.86869999999999</v>
      </c>
      <c r="D4798" s="65">
        <v>14.519</v>
      </c>
      <c r="E4798" s="65">
        <v>232.62129999999999</v>
      </c>
      <c r="F4798" s="65">
        <v>3306.1662999999999</v>
      </c>
      <c r="G4798" s="65">
        <v>2656.5403000000001</v>
      </c>
      <c r="H4798" s="65">
        <v>9433.9737000000005</v>
      </c>
      <c r="I4798" s="65">
        <v>3187.2422999999999</v>
      </c>
      <c r="J4798" s="65">
        <v>2582.6124</v>
      </c>
      <c r="K4798" s="65">
        <v>3365.7089000000001</v>
      </c>
      <c r="L4798" s="65">
        <v>9673.2999999999993</v>
      </c>
      <c r="M4798" s="65">
        <v>496.95</v>
      </c>
      <c r="N4798" s="65">
        <v>-8541</v>
      </c>
      <c r="O4798" s="65">
        <v>-12562.6</v>
      </c>
      <c r="P4798" s="65">
        <v>-20632.7</v>
      </c>
      <c r="Q4798" s="65">
        <v>2952.42</v>
      </c>
      <c r="R4798" s="65">
        <v>13774.38</v>
      </c>
      <c r="S4798" s="65">
        <v>-1334.95</v>
      </c>
      <c r="T4798" s="65">
        <v>-2884.3799999999997</v>
      </c>
      <c r="U4798" s="65">
        <v>-14266.42</v>
      </c>
      <c r="V4798" s="65">
        <v>-33325.000000000007</v>
      </c>
    </row>
    <row r="4799" spans="1:22" x14ac:dyDescent="0.25">
      <c r="A4799">
        <v>4783</v>
      </c>
      <c r="B4799" s="65">
        <v>41.07</v>
      </c>
      <c r="C4799" s="65">
        <v>328.57</v>
      </c>
      <c r="D4799" s="65">
        <v>14.53</v>
      </c>
      <c r="E4799" s="65">
        <v>226.74</v>
      </c>
      <c r="F4799" s="65">
        <v>3082.07</v>
      </c>
      <c r="G4799" s="65">
        <v>2709.07</v>
      </c>
      <c r="H4799" s="65">
        <v>10211.16</v>
      </c>
      <c r="I4799" s="65">
        <v>3185.41</v>
      </c>
      <c r="J4799" s="65">
        <v>2582.96</v>
      </c>
      <c r="K4799" s="65">
        <v>3200.36</v>
      </c>
      <c r="L4799" s="65">
        <v>-4593.3999999999996</v>
      </c>
      <c r="M4799" s="65">
        <v>-9555.4500000000007</v>
      </c>
      <c r="N4799" s="65">
        <v>-8958.2999999999993</v>
      </c>
      <c r="O4799" s="65">
        <v>-804.2</v>
      </c>
      <c r="P4799" s="65">
        <v>35391.675000000003</v>
      </c>
      <c r="Q4799" s="65">
        <v>-7552.94</v>
      </c>
      <c r="R4799" s="65">
        <v>-25084.86</v>
      </c>
      <c r="S4799" s="65">
        <v>-1151.98</v>
      </c>
      <c r="T4799" s="65">
        <v>-2935.98</v>
      </c>
      <c r="U4799" s="65">
        <v>18803.82</v>
      </c>
      <c r="V4799" s="65">
        <v>-6441.614999999998</v>
      </c>
    </row>
    <row r="4800" spans="1:22" x14ac:dyDescent="0.25">
      <c r="A4800">
        <v>4784</v>
      </c>
      <c r="B4800" s="65">
        <v>40.3508</v>
      </c>
      <c r="C4800" s="65">
        <v>318.19869999999997</v>
      </c>
      <c r="D4800" s="65">
        <v>14.055899999999999</v>
      </c>
      <c r="E4800" s="65">
        <v>227.4607</v>
      </c>
      <c r="F4800" s="65">
        <v>3262.0070999999998</v>
      </c>
      <c r="G4800" s="65">
        <v>2659.2811999999999</v>
      </c>
      <c r="H4800" s="65">
        <v>9900.0810000000001</v>
      </c>
      <c r="I4800" s="65">
        <v>3176.4605999999999</v>
      </c>
      <c r="J4800" s="65">
        <v>2587.8526999999999</v>
      </c>
      <c r="K4800" s="65">
        <v>3272.2932000000001</v>
      </c>
      <c r="L4800" s="65">
        <v>414.40000000000003</v>
      </c>
      <c r="M4800" s="65">
        <v>6001.95</v>
      </c>
      <c r="N4800" s="65">
        <v>9519.9</v>
      </c>
      <c r="O4800" s="65">
        <v>-2241.4</v>
      </c>
      <c r="P4800" s="65">
        <v>-9592.9</v>
      </c>
      <c r="Q4800" s="65">
        <v>2404.2400000000002</v>
      </c>
      <c r="R4800" s="65">
        <v>-9530.9850000000006</v>
      </c>
      <c r="S4800" s="65">
        <v>-256.78000000000003</v>
      </c>
      <c r="T4800" s="65">
        <v>-3670.4250000000002</v>
      </c>
      <c r="U4800" s="65">
        <v>4416.72</v>
      </c>
      <c r="V4800" s="65">
        <v>-2535.2799999999997</v>
      </c>
    </row>
    <row r="4801" spans="1:22" x14ac:dyDescent="0.25">
      <c r="A4801">
        <v>4785</v>
      </c>
      <c r="B4801" s="65">
        <v>40.25</v>
      </c>
      <c r="C4801" s="65">
        <v>318.52999999999997</v>
      </c>
      <c r="D4801" s="65">
        <v>14.58</v>
      </c>
      <c r="E4801" s="65">
        <v>226.1</v>
      </c>
      <c r="F4801" s="65">
        <v>3265.83</v>
      </c>
      <c r="G4801" s="65">
        <v>2708.92</v>
      </c>
      <c r="H4801" s="65">
        <v>9557.34</v>
      </c>
      <c r="I4801" s="65">
        <v>3201.98</v>
      </c>
      <c r="J4801" s="65">
        <v>2478.4899999999998</v>
      </c>
      <c r="K4801" s="65">
        <v>3280.9</v>
      </c>
      <c r="L4801" s="65">
        <v>1096.1999999999998</v>
      </c>
      <c r="M4801" s="65">
        <v>5507.25</v>
      </c>
      <c r="N4801" s="65">
        <v>-10986.300000000001</v>
      </c>
      <c r="O4801" s="65">
        <v>488.59999999999997</v>
      </c>
      <c r="P4801" s="65">
        <v>-10547.95</v>
      </c>
      <c r="Q4801" s="65">
        <v>-7524.3399999999992</v>
      </c>
      <c r="R4801" s="65">
        <v>7605.9</v>
      </c>
      <c r="S4801" s="65">
        <v>-2808.37</v>
      </c>
      <c r="T4801" s="65">
        <v>12734.699999999999</v>
      </c>
      <c r="U4801" s="65">
        <v>2695.2200000000003</v>
      </c>
      <c r="V4801" s="65">
        <v>-1739.0900000000029</v>
      </c>
    </row>
    <row r="4802" spans="1:22" x14ac:dyDescent="0.25">
      <c r="A4802">
        <v>4786</v>
      </c>
      <c r="B4802" s="65">
        <v>40.649900000000002</v>
      </c>
      <c r="C4802" s="65">
        <v>318.8338</v>
      </c>
      <c r="D4802" s="65">
        <v>15.0791</v>
      </c>
      <c r="E4802" s="65">
        <v>232.54679999999999</v>
      </c>
      <c r="F4802" s="65">
        <v>3039.5010000000002</v>
      </c>
      <c r="G4802" s="65">
        <v>2704.0850999999998</v>
      </c>
      <c r="H4802" s="65">
        <v>9862.4024000000009</v>
      </c>
      <c r="I4802" s="65">
        <v>3196.2116999999998</v>
      </c>
      <c r="J4802" s="65">
        <v>2529.6</v>
      </c>
      <c r="K4802" s="65">
        <v>3311.5391</v>
      </c>
      <c r="L4802" s="65">
        <v>-1679.3</v>
      </c>
      <c r="M4802" s="65">
        <v>5049.3</v>
      </c>
      <c r="N4802" s="65">
        <v>-30384.9</v>
      </c>
      <c r="O4802" s="65">
        <v>-12413.6</v>
      </c>
      <c r="P4802" s="65">
        <v>46033.625</v>
      </c>
      <c r="Q4802" s="65">
        <v>-6556.54</v>
      </c>
      <c r="R4802" s="65">
        <v>-7647.0550000000003</v>
      </c>
      <c r="S4802" s="65">
        <v>-2231.89</v>
      </c>
      <c r="T4802" s="65">
        <v>5067.4800000000005</v>
      </c>
      <c r="U4802" s="65">
        <v>-3432.4599999999996</v>
      </c>
      <c r="V4802" s="65">
        <v>-8195.34</v>
      </c>
    </row>
    <row r="4803" spans="1:22" x14ac:dyDescent="0.25">
      <c r="A4803">
        <v>4787</v>
      </c>
      <c r="B4803" s="65">
        <v>41.28</v>
      </c>
      <c r="C4803" s="65">
        <v>324.44</v>
      </c>
      <c r="D4803" s="65">
        <v>14.21</v>
      </c>
      <c r="E4803" s="65">
        <v>223.38</v>
      </c>
      <c r="F4803" s="65">
        <v>3263.49</v>
      </c>
      <c r="G4803" s="65">
        <v>2714.1</v>
      </c>
      <c r="H4803" s="65">
        <v>9905.7199999999993</v>
      </c>
      <c r="I4803" s="65">
        <v>3214.2</v>
      </c>
      <c r="J4803" s="65">
        <v>2582.89</v>
      </c>
      <c r="K4803" s="65">
        <v>3250.87</v>
      </c>
      <c r="L4803" s="65">
        <v>-6115.2000000000007</v>
      </c>
      <c r="M4803" s="65">
        <v>-3358.5</v>
      </c>
      <c r="N4803" s="65">
        <v>3459.3</v>
      </c>
      <c r="O4803" s="65">
        <v>5923.4</v>
      </c>
      <c r="P4803" s="65">
        <v>-9964.0749999999989</v>
      </c>
      <c r="Q4803" s="65">
        <v>-8559.26</v>
      </c>
      <c r="R4803" s="65">
        <v>-9813.1749999999993</v>
      </c>
      <c r="S4803" s="65">
        <v>-4030.99</v>
      </c>
      <c r="T4803" s="65">
        <v>-2926.4849999999997</v>
      </c>
      <c r="U4803" s="65">
        <v>8702.16</v>
      </c>
      <c r="V4803" s="65">
        <v>-26682.825000000001</v>
      </c>
    </row>
    <row r="4804" spans="1:22" x14ac:dyDescent="0.25">
      <c r="A4804">
        <v>4788</v>
      </c>
      <c r="B4804" s="65">
        <v>39.513500000000001</v>
      </c>
      <c r="C4804" s="65">
        <v>329.65390000000002</v>
      </c>
      <c r="D4804" s="65">
        <v>14.238799999999999</v>
      </c>
      <c r="E4804" s="65">
        <v>224.78110000000001</v>
      </c>
      <c r="F4804" s="65">
        <v>3250.7368000000001</v>
      </c>
      <c r="G4804" s="65">
        <v>2696.5412000000001</v>
      </c>
      <c r="H4804" s="65">
        <v>9612.1756999999998</v>
      </c>
      <c r="I4804" s="65">
        <v>3152.6302000000001</v>
      </c>
      <c r="J4804" s="65">
        <v>2538.6257999999998</v>
      </c>
      <c r="K4804" s="65">
        <v>3294.2856000000002</v>
      </c>
      <c r="L4804" s="65">
        <v>6275.5</v>
      </c>
      <c r="M4804" s="65">
        <v>-11180.85</v>
      </c>
      <c r="N4804" s="65">
        <v>2386.7999999999997</v>
      </c>
      <c r="O4804" s="65">
        <v>3117.7999999999997</v>
      </c>
      <c r="P4804" s="65">
        <v>-6775.3249999999998</v>
      </c>
      <c r="Q4804" s="65">
        <v>-5047.76</v>
      </c>
      <c r="R4804" s="65">
        <v>4864.28</v>
      </c>
      <c r="S4804" s="65">
        <v>2126.2599999999998</v>
      </c>
      <c r="T4804" s="65">
        <v>3713.61</v>
      </c>
      <c r="U4804" s="65">
        <v>18.240000000000002</v>
      </c>
      <c r="V4804" s="65">
        <v>-501.44500000000176</v>
      </c>
    </row>
    <row r="4805" spans="1:22" x14ac:dyDescent="0.25">
      <c r="A4805">
        <v>4789</v>
      </c>
      <c r="B4805" s="65">
        <v>40.479999999999997</v>
      </c>
      <c r="C4805" s="65">
        <v>312.73</v>
      </c>
      <c r="D4805" s="65">
        <v>14.22</v>
      </c>
      <c r="E4805" s="65">
        <v>219.57</v>
      </c>
      <c r="F4805" s="65">
        <v>3327.29</v>
      </c>
      <c r="G4805" s="65">
        <v>2696.3</v>
      </c>
      <c r="H4805" s="65">
        <v>9606.4599999999991</v>
      </c>
      <c r="I4805" s="65">
        <v>3152</v>
      </c>
      <c r="J4805" s="65">
        <v>2587.36</v>
      </c>
      <c r="K4805" s="65">
        <v>3271.95</v>
      </c>
      <c r="L4805" s="65">
        <v>-483.00000000000006</v>
      </c>
      <c r="M4805" s="65">
        <v>14204.850000000002</v>
      </c>
      <c r="N4805" s="65">
        <v>3229.2</v>
      </c>
      <c r="O4805" s="65">
        <v>13541.2</v>
      </c>
      <c r="P4805" s="65">
        <v>-25913.85</v>
      </c>
      <c r="Q4805" s="65">
        <v>-5000.1600000000008</v>
      </c>
      <c r="R4805" s="65">
        <v>5149.8500000000004</v>
      </c>
      <c r="S4805" s="65">
        <v>2189.37</v>
      </c>
      <c r="T4805" s="65">
        <v>-3596.415</v>
      </c>
      <c r="U4805" s="65">
        <v>4486.28</v>
      </c>
      <c r="V4805" s="65">
        <v>7807.3250000000044</v>
      </c>
    </row>
    <row r="4806" spans="1:22" x14ac:dyDescent="0.25">
      <c r="A4806">
        <v>4790</v>
      </c>
      <c r="B4806" s="65">
        <v>42.182200000000002</v>
      </c>
      <c r="C4806" s="65">
        <v>330.08879999999999</v>
      </c>
      <c r="D4806" s="65">
        <v>14.2264</v>
      </c>
      <c r="E4806" s="65">
        <v>223.5341</v>
      </c>
      <c r="F4806" s="65">
        <v>3190.9558000000002</v>
      </c>
      <c r="G4806" s="65">
        <v>2686.6590000000001</v>
      </c>
      <c r="H4806" s="65">
        <v>9937.7968999999994</v>
      </c>
      <c r="I4806" s="65">
        <v>3133.6412999999998</v>
      </c>
      <c r="J4806" s="65">
        <v>2585.6033000000002</v>
      </c>
      <c r="K4806" s="65">
        <v>3374.8465000000001</v>
      </c>
      <c r="L4806" s="65">
        <v>-12405.4</v>
      </c>
      <c r="M4806" s="65">
        <v>-11833.199999999999</v>
      </c>
      <c r="N4806" s="65">
        <v>2870.4</v>
      </c>
      <c r="O4806" s="65">
        <v>5611.7999999999993</v>
      </c>
      <c r="P4806" s="65">
        <v>8169.9249999999993</v>
      </c>
      <c r="Q4806" s="65">
        <v>-3071.32</v>
      </c>
      <c r="R4806" s="65">
        <v>-11416.78</v>
      </c>
      <c r="S4806" s="65">
        <v>4025.15</v>
      </c>
      <c r="T4806" s="65">
        <v>-3333.0149999999999</v>
      </c>
      <c r="U4806" s="65">
        <v>-16093.94</v>
      </c>
      <c r="V4806" s="65">
        <v>-37476.379999999997</v>
      </c>
    </row>
    <row r="4807" spans="1:22" x14ac:dyDescent="0.25">
      <c r="A4807">
        <v>4791</v>
      </c>
      <c r="B4807" s="65">
        <v>41.8</v>
      </c>
      <c r="C4807" s="65">
        <v>320</v>
      </c>
      <c r="D4807" s="65">
        <v>14.25</v>
      </c>
      <c r="E4807" s="65">
        <v>229.08</v>
      </c>
      <c r="F4807" s="65">
        <v>3241.42</v>
      </c>
      <c r="G4807" s="65">
        <v>2679.1</v>
      </c>
      <c r="H4807" s="65">
        <v>9624.5499999999993</v>
      </c>
      <c r="I4807" s="65">
        <v>3138.82</v>
      </c>
      <c r="J4807" s="65">
        <v>2571.77</v>
      </c>
      <c r="K4807" s="65">
        <v>3299.14</v>
      </c>
      <c r="L4807" s="65">
        <v>-9756.6</v>
      </c>
      <c r="M4807" s="65">
        <v>3298.2</v>
      </c>
      <c r="N4807" s="65">
        <v>2125.5</v>
      </c>
      <c r="O4807" s="65">
        <v>-5477.2</v>
      </c>
      <c r="P4807" s="65">
        <v>-4446.2</v>
      </c>
      <c r="Q4807" s="65">
        <v>-1559</v>
      </c>
      <c r="R4807" s="65">
        <v>4245.6499999999996</v>
      </c>
      <c r="S4807" s="65">
        <v>3507.2699999999995</v>
      </c>
      <c r="T4807" s="65">
        <v>-1257.5549999999998</v>
      </c>
      <c r="U4807" s="65">
        <v>-952.2600000000001</v>
      </c>
      <c r="V4807" s="65">
        <v>-10272.195</v>
      </c>
    </row>
    <row r="4808" spans="1:22" x14ac:dyDescent="0.25">
      <c r="A4808">
        <v>4792</v>
      </c>
      <c r="B4808" s="65">
        <v>41.184800000000003</v>
      </c>
      <c r="C4808" s="65">
        <v>320.82389999999998</v>
      </c>
      <c r="D4808" s="65">
        <v>14.293100000000001</v>
      </c>
      <c r="E4808" s="65">
        <v>212.94130000000001</v>
      </c>
      <c r="F4808" s="65">
        <v>3122.2242000000001</v>
      </c>
      <c r="G4808" s="65">
        <v>2763.1885000000002</v>
      </c>
      <c r="H4808" s="65">
        <v>9647.3654999999999</v>
      </c>
      <c r="I4808" s="65">
        <v>3181.6916000000001</v>
      </c>
      <c r="J4808" s="65">
        <v>2583.0493000000001</v>
      </c>
      <c r="K4808" s="65">
        <v>3316.7795999999998</v>
      </c>
      <c r="L4808" s="65">
        <v>-5423.6</v>
      </c>
      <c r="M4808" s="65">
        <v>2064.15</v>
      </c>
      <c r="N4808" s="65">
        <v>269.10000000000002</v>
      </c>
      <c r="O4808" s="65">
        <v>26797.4</v>
      </c>
      <c r="P4808" s="65">
        <v>25352.825000000001</v>
      </c>
      <c r="Q4808" s="65">
        <v>-18377.22</v>
      </c>
      <c r="R4808" s="65">
        <v>3104.79</v>
      </c>
      <c r="S4808" s="65">
        <v>-779.88</v>
      </c>
      <c r="T4808" s="65">
        <v>-2949.915</v>
      </c>
      <c r="U4808" s="65">
        <v>-4480.5599999999995</v>
      </c>
      <c r="V4808" s="65">
        <v>25577.090000000004</v>
      </c>
    </row>
    <row r="4809" spans="1:22" x14ac:dyDescent="0.25">
      <c r="A4809">
        <v>4793</v>
      </c>
      <c r="B4809" s="65">
        <v>39.75</v>
      </c>
      <c r="C4809" s="65">
        <v>317.88</v>
      </c>
      <c r="D4809" s="65">
        <v>14.39</v>
      </c>
      <c r="E4809" s="65">
        <v>221.3</v>
      </c>
      <c r="F4809" s="65">
        <v>3318.4</v>
      </c>
      <c r="G4809" s="65">
        <v>2676.67</v>
      </c>
      <c r="H4809" s="65">
        <v>9637.4699999999993</v>
      </c>
      <c r="I4809" s="65">
        <v>3164.99</v>
      </c>
      <c r="J4809" s="65">
        <v>2542.1999999999998</v>
      </c>
      <c r="K4809" s="65">
        <v>3269.94</v>
      </c>
      <c r="L4809" s="65">
        <v>4608.8</v>
      </c>
      <c r="M4809" s="65">
        <v>6486</v>
      </c>
      <c r="N4809" s="65">
        <v>-3599.7</v>
      </c>
      <c r="O4809" s="65">
        <v>10083.4</v>
      </c>
      <c r="P4809" s="65">
        <v>-23690.550000000003</v>
      </c>
      <c r="Q4809" s="65">
        <v>-1074.18</v>
      </c>
      <c r="R4809" s="65">
        <v>3599.375</v>
      </c>
      <c r="S4809" s="65">
        <v>889.99</v>
      </c>
      <c r="T4809" s="65">
        <v>3177.6750000000002</v>
      </c>
      <c r="U4809" s="65">
        <v>4888.34</v>
      </c>
      <c r="V4809" s="65">
        <v>5369.1499999999969</v>
      </c>
    </row>
    <row r="4810" spans="1:22" x14ac:dyDescent="0.25">
      <c r="A4810">
        <v>4794</v>
      </c>
      <c r="B4810" s="65">
        <v>40.8262</v>
      </c>
      <c r="C4810" s="65">
        <v>321.03629999999998</v>
      </c>
      <c r="D4810" s="65">
        <v>14.071199999999999</v>
      </c>
      <c r="E4810" s="65">
        <v>230.13079999999999</v>
      </c>
      <c r="F4810" s="65">
        <v>3179.7482</v>
      </c>
      <c r="G4810" s="65">
        <v>2671.2004000000002</v>
      </c>
      <c r="H4810" s="65">
        <v>9122.1602000000003</v>
      </c>
      <c r="I4810" s="65">
        <v>3229.6491999999998</v>
      </c>
      <c r="J4810" s="65">
        <v>2588.4998000000001</v>
      </c>
      <c r="K4810" s="65">
        <v>3261.4663</v>
      </c>
      <c r="L4810" s="65">
        <v>-2913.4</v>
      </c>
      <c r="M4810" s="65">
        <v>1745.55</v>
      </c>
      <c r="N4810" s="65">
        <v>8923.2000000000007</v>
      </c>
      <c r="O4810" s="65">
        <v>-7581.5999999999995</v>
      </c>
      <c r="P4810" s="65">
        <v>10971.825000000001</v>
      </c>
      <c r="Q4810" s="65">
        <v>20.399999999999999</v>
      </c>
      <c r="R4810" s="65">
        <v>29365.055</v>
      </c>
      <c r="S4810" s="65">
        <v>-5575.64</v>
      </c>
      <c r="T4810" s="65">
        <v>-3767.49</v>
      </c>
      <c r="U4810" s="65">
        <v>6582.0999999999995</v>
      </c>
      <c r="V4810" s="65">
        <v>37770</v>
      </c>
    </row>
    <row r="4811" spans="1:22" x14ac:dyDescent="0.25">
      <c r="A4811">
        <v>4795</v>
      </c>
      <c r="B4811" s="65">
        <v>40.76</v>
      </c>
      <c r="C4811" s="65">
        <v>325.94</v>
      </c>
      <c r="D4811" s="65">
        <v>14.32</v>
      </c>
      <c r="E4811" s="65">
        <v>232.18</v>
      </c>
      <c r="F4811" s="65">
        <v>3231.16</v>
      </c>
      <c r="G4811" s="65">
        <v>2704.54</v>
      </c>
      <c r="H4811" s="65">
        <v>9660.2900000000009</v>
      </c>
      <c r="I4811" s="65">
        <v>3171.97</v>
      </c>
      <c r="J4811" s="65">
        <v>2609.15</v>
      </c>
      <c r="K4811" s="65">
        <v>3256.45</v>
      </c>
      <c r="L4811" s="65">
        <v>-2452.7999999999997</v>
      </c>
      <c r="M4811" s="65">
        <v>-5612.25</v>
      </c>
      <c r="N4811" s="65">
        <v>-819</v>
      </c>
      <c r="O4811" s="65">
        <v>-11688.2</v>
      </c>
      <c r="P4811" s="65">
        <v>-1881.3</v>
      </c>
      <c r="Q4811" s="65">
        <v>-6647.14</v>
      </c>
      <c r="R4811" s="65">
        <v>2458.38</v>
      </c>
      <c r="S4811" s="65">
        <v>191.98999999999998</v>
      </c>
      <c r="T4811" s="65">
        <v>-6864.7349999999997</v>
      </c>
      <c r="U4811" s="65">
        <v>7585.2400000000007</v>
      </c>
      <c r="V4811" s="65">
        <v>-25729.814999999991</v>
      </c>
    </row>
    <row r="4812" spans="1:22" x14ac:dyDescent="0.25">
      <c r="A4812">
        <v>4796</v>
      </c>
      <c r="B4812" s="65">
        <v>41.160499999999999</v>
      </c>
      <c r="C4812" s="65">
        <v>324.37299999999999</v>
      </c>
      <c r="D4812" s="65">
        <v>14.653</v>
      </c>
      <c r="E4812" s="65">
        <v>222.63749999999999</v>
      </c>
      <c r="F4812" s="65">
        <v>3302.3416999999999</v>
      </c>
      <c r="G4812" s="65">
        <v>2636.7287000000001</v>
      </c>
      <c r="H4812" s="65">
        <v>9840.6797000000006</v>
      </c>
      <c r="I4812" s="65">
        <v>3156.9041999999999</v>
      </c>
      <c r="J4812" s="65">
        <v>2555.9458</v>
      </c>
      <c r="K4812" s="65">
        <v>3279.1579000000002</v>
      </c>
      <c r="L4812" s="65">
        <v>-5253.5</v>
      </c>
      <c r="M4812" s="65">
        <v>-3259.5</v>
      </c>
      <c r="N4812" s="65">
        <v>-13767</v>
      </c>
      <c r="O4812" s="65">
        <v>7405</v>
      </c>
      <c r="P4812" s="65">
        <v>-19676.55</v>
      </c>
      <c r="Q4812" s="65">
        <v>6914.7400000000007</v>
      </c>
      <c r="R4812" s="65">
        <v>-6560.92</v>
      </c>
      <c r="S4812" s="65">
        <v>1698.8600000000001</v>
      </c>
      <c r="T4812" s="65">
        <v>1115.6100000000001</v>
      </c>
      <c r="U4812" s="65">
        <v>3043.7799999999997</v>
      </c>
      <c r="V4812" s="65">
        <v>-28339.480000000003</v>
      </c>
    </row>
    <row r="4813" spans="1:22" x14ac:dyDescent="0.25">
      <c r="A4813">
        <v>4797</v>
      </c>
      <c r="B4813" s="65">
        <v>39.46</v>
      </c>
      <c r="C4813" s="65">
        <v>323.79000000000002</v>
      </c>
      <c r="D4813" s="65">
        <v>14.69</v>
      </c>
      <c r="E4813" s="65">
        <v>224.02</v>
      </c>
      <c r="F4813" s="65">
        <v>3324.88</v>
      </c>
      <c r="G4813" s="65">
        <v>2684.54</v>
      </c>
      <c r="H4813" s="65">
        <v>9790.23</v>
      </c>
      <c r="I4813" s="65">
        <v>3141.67</v>
      </c>
      <c r="J4813" s="65">
        <v>2567.54</v>
      </c>
      <c r="K4813" s="65">
        <v>3250.81</v>
      </c>
      <c r="L4813" s="65">
        <v>6685</v>
      </c>
      <c r="M4813" s="65">
        <v>-2381.85</v>
      </c>
      <c r="N4813" s="65">
        <v>-15272.4</v>
      </c>
      <c r="O4813" s="65">
        <v>4647.8</v>
      </c>
      <c r="P4813" s="65">
        <v>-25311.55</v>
      </c>
      <c r="Q4813" s="65">
        <v>-2648.34</v>
      </c>
      <c r="R4813" s="65">
        <v>-4038.5350000000003</v>
      </c>
      <c r="S4813" s="65">
        <v>3222.5299999999997</v>
      </c>
      <c r="T4813" s="65">
        <v>-623.31000000000006</v>
      </c>
      <c r="U4813" s="65">
        <v>8713.86</v>
      </c>
      <c r="V4813" s="65">
        <v>-27006.794999999998</v>
      </c>
    </row>
    <row r="4814" spans="1:22" x14ac:dyDescent="0.25">
      <c r="A4814">
        <v>4798</v>
      </c>
      <c r="B4814" s="65">
        <v>39.566899999999997</v>
      </c>
      <c r="C4814" s="65">
        <v>320.96370000000002</v>
      </c>
      <c r="D4814" s="65">
        <v>14.5831</v>
      </c>
      <c r="E4814" s="65">
        <v>238.61529999999999</v>
      </c>
      <c r="F4814" s="65">
        <v>3200.6572000000001</v>
      </c>
      <c r="G4814" s="65">
        <v>2617.7689999999998</v>
      </c>
      <c r="H4814" s="65">
        <v>9695.8343000000004</v>
      </c>
      <c r="I4814" s="65">
        <v>3057.8980999999999</v>
      </c>
      <c r="J4814" s="65">
        <v>2560.7752</v>
      </c>
      <c r="K4814" s="65">
        <v>3217.6129999999998</v>
      </c>
      <c r="L4814" s="65">
        <v>5901.7</v>
      </c>
      <c r="M4814" s="65">
        <v>1854.4499999999998</v>
      </c>
      <c r="N4814" s="65">
        <v>-11040.900000000001</v>
      </c>
      <c r="O4814" s="65">
        <v>-24550.6</v>
      </c>
      <c r="P4814" s="65">
        <v>5744.5749999999998</v>
      </c>
      <c r="Q4814" s="65">
        <v>10706.68</v>
      </c>
      <c r="R4814" s="65">
        <v>681.35</v>
      </c>
      <c r="S4814" s="65">
        <v>11599.47</v>
      </c>
      <c r="T4814" s="65">
        <v>391.2</v>
      </c>
      <c r="U4814" s="65">
        <v>15352.76</v>
      </c>
      <c r="V4814" s="65">
        <v>16640.685000000001</v>
      </c>
    </row>
    <row r="4815" spans="1:22" x14ac:dyDescent="0.25">
      <c r="A4815">
        <v>4799</v>
      </c>
      <c r="B4815" s="65">
        <v>39.85</v>
      </c>
      <c r="C4815" s="65">
        <v>319.49</v>
      </c>
      <c r="D4815" s="65">
        <v>14.17</v>
      </c>
      <c r="E4815" s="65">
        <v>223.7</v>
      </c>
      <c r="F4815" s="65">
        <v>3218.46</v>
      </c>
      <c r="G4815" s="65">
        <v>2715.26</v>
      </c>
      <c r="H4815" s="65">
        <v>9897.3799999999992</v>
      </c>
      <c r="I4815" s="65">
        <v>3266.03</v>
      </c>
      <c r="J4815" s="65">
        <v>2533.48</v>
      </c>
      <c r="K4815" s="65">
        <v>3289.44</v>
      </c>
      <c r="L4815" s="65">
        <v>3910.2</v>
      </c>
      <c r="M4815" s="65">
        <v>4069.35</v>
      </c>
      <c r="N4815" s="65">
        <v>5097.3</v>
      </c>
      <c r="O4815" s="65">
        <v>5284.7999999999993</v>
      </c>
      <c r="P4815" s="65">
        <v>1294.675</v>
      </c>
      <c r="Q4815" s="65">
        <v>-8792.32</v>
      </c>
      <c r="R4815" s="65">
        <v>-9395.93</v>
      </c>
      <c r="S4815" s="65">
        <v>-9213.64</v>
      </c>
      <c r="T4815" s="65">
        <v>4484.76</v>
      </c>
      <c r="U4815" s="65">
        <v>986.43999999999994</v>
      </c>
      <c r="V4815" s="65">
        <v>-2274.3650000000021</v>
      </c>
    </row>
    <row r="4816" spans="1:22" x14ac:dyDescent="0.25">
      <c r="A4816">
        <v>4800</v>
      </c>
      <c r="B4816" s="65">
        <v>39.477499999999999</v>
      </c>
      <c r="C4816" s="65">
        <v>324.98829999999998</v>
      </c>
      <c r="D4816" s="65">
        <v>13.945399999999999</v>
      </c>
      <c r="E4816" s="65">
        <v>231.09800000000001</v>
      </c>
      <c r="F4816" s="65">
        <v>3304.5958000000001</v>
      </c>
      <c r="G4816" s="65">
        <v>2742.0183000000002</v>
      </c>
      <c r="H4816" s="65">
        <v>9594.4395000000004</v>
      </c>
      <c r="I4816" s="65">
        <v>3191.6947</v>
      </c>
      <c r="J4816" s="65">
        <v>2610.1167999999998</v>
      </c>
      <c r="K4816" s="65">
        <v>3326.7903000000001</v>
      </c>
      <c r="L4816" s="65">
        <v>6527.5</v>
      </c>
      <c r="M4816" s="65">
        <v>-4182.45</v>
      </c>
      <c r="N4816" s="65">
        <v>13829.400000000001</v>
      </c>
      <c r="O4816" s="65">
        <v>-9516</v>
      </c>
      <c r="P4816" s="65">
        <v>-20240.075000000001</v>
      </c>
      <c r="Q4816" s="65">
        <v>-14143.18</v>
      </c>
      <c r="R4816" s="65">
        <v>5751.09</v>
      </c>
      <c r="S4816" s="65">
        <v>-1780.19</v>
      </c>
      <c r="T4816" s="65">
        <v>-7010.04</v>
      </c>
      <c r="U4816" s="65">
        <v>-6482.7</v>
      </c>
      <c r="V4816" s="65">
        <v>-37246.644999999997</v>
      </c>
    </row>
    <row r="4817" spans="1:22" x14ac:dyDescent="0.25">
      <c r="A4817">
        <v>4801</v>
      </c>
      <c r="B4817" s="65">
        <v>41.47</v>
      </c>
      <c r="C4817" s="65">
        <v>314.02999999999997</v>
      </c>
      <c r="D4817" s="65">
        <v>14.34</v>
      </c>
      <c r="E4817" s="65">
        <v>231.36</v>
      </c>
      <c r="F4817" s="65">
        <v>3199.48</v>
      </c>
      <c r="G4817" s="65">
        <v>2717.91</v>
      </c>
      <c r="H4817" s="65">
        <v>9719.67</v>
      </c>
      <c r="I4817" s="65">
        <v>3192.61</v>
      </c>
      <c r="J4817" s="65">
        <v>2577.02</v>
      </c>
      <c r="K4817" s="65">
        <v>3305.86</v>
      </c>
      <c r="L4817" s="65">
        <v>-7412.2999999999993</v>
      </c>
      <c r="M4817" s="65">
        <v>12253.199999999999</v>
      </c>
      <c r="N4817" s="65">
        <v>-1692.6000000000001</v>
      </c>
      <c r="O4817" s="65">
        <v>-10036</v>
      </c>
      <c r="P4817" s="65">
        <v>6040.05</v>
      </c>
      <c r="Q4817" s="65">
        <v>-9321.14</v>
      </c>
      <c r="R4817" s="65">
        <v>-510.24</v>
      </c>
      <c r="S4817" s="65">
        <v>-1871.5800000000002</v>
      </c>
      <c r="T4817" s="65">
        <v>-2045.49</v>
      </c>
      <c r="U4817" s="65">
        <v>-2296.1200000000003</v>
      </c>
      <c r="V4817" s="65">
        <v>-16892.22</v>
      </c>
    </row>
    <row r="4818" spans="1:22" x14ac:dyDescent="0.25">
      <c r="A4818">
        <v>4802</v>
      </c>
      <c r="B4818" s="65">
        <v>39.4998</v>
      </c>
      <c r="C4818" s="65">
        <v>325.50220000000002</v>
      </c>
      <c r="D4818" s="65">
        <v>14.7552</v>
      </c>
      <c r="E4818" s="65">
        <v>230.20910000000001</v>
      </c>
      <c r="F4818" s="65">
        <v>3166.0796</v>
      </c>
      <c r="G4818" s="65">
        <v>2665.0038</v>
      </c>
      <c r="H4818" s="65">
        <v>9447.8346000000001</v>
      </c>
      <c r="I4818" s="65">
        <v>3208.0594000000001</v>
      </c>
      <c r="J4818" s="65">
        <v>2625.2105000000001</v>
      </c>
      <c r="K4818" s="65">
        <v>3309.4724999999999</v>
      </c>
      <c r="L4818" s="65">
        <v>6371.4</v>
      </c>
      <c r="M4818" s="65">
        <v>-4953.3</v>
      </c>
      <c r="N4818" s="65">
        <v>-17752.8</v>
      </c>
      <c r="O4818" s="65">
        <v>-7738.2</v>
      </c>
      <c r="P4818" s="65">
        <v>14388.975</v>
      </c>
      <c r="Q4818" s="65">
        <v>1259.72</v>
      </c>
      <c r="R4818" s="65">
        <v>13081.335000000001</v>
      </c>
      <c r="S4818" s="65">
        <v>-3416.6600000000003</v>
      </c>
      <c r="T4818" s="65">
        <v>-9274.0949999999993</v>
      </c>
      <c r="U4818" s="65">
        <v>-3019.1400000000003</v>
      </c>
      <c r="V4818" s="65">
        <v>-11052.764999999999</v>
      </c>
    </row>
    <row r="4819" spans="1:22" x14ac:dyDescent="0.25">
      <c r="A4819">
        <v>4803</v>
      </c>
      <c r="B4819" s="65">
        <v>39.630000000000003</v>
      </c>
      <c r="C4819" s="65">
        <v>326.86</v>
      </c>
      <c r="D4819" s="65">
        <v>14.57</v>
      </c>
      <c r="E4819" s="65">
        <v>224.93</v>
      </c>
      <c r="F4819" s="65">
        <v>3256.57</v>
      </c>
      <c r="G4819" s="65">
        <v>2666.53</v>
      </c>
      <c r="H4819" s="65">
        <v>9749.2999999999993</v>
      </c>
      <c r="I4819" s="65">
        <v>3185.02</v>
      </c>
      <c r="J4819" s="65">
        <v>2584.35</v>
      </c>
      <c r="K4819" s="65">
        <v>3325.45</v>
      </c>
      <c r="L4819" s="65">
        <v>5463.5</v>
      </c>
      <c r="M4819" s="65">
        <v>-6986.25</v>
      </c>
      <c r="N4819" s="65">
        <v>-10514.4</v>
      </c>
      <c r="O4819" s="65">
        <v>2822.8</v>
      </c>
      <c r="P4819" s="65">
        <v>-8233.1</v>
      </c>
      <c r="Q4819" s="65">
        <v>954.08</v>
      </c>
      <c r="R4819" s="65">
        <v>-1991.9049999999997</v>
      </c>
      <c r="S4819" s="65">
        <v>-1112.8800000000001</v>
      </c>
      <c r="T4819" s="65">
        <v>-3144.7950000000001</v>
      </c>
      <c r="U4819" s="65">
        <v>-6214.8200000000006</v>
      </c>
      <c r="V4819" s="65">
        <v>-28957.769999999997</v>
      </c>
    </row>
    <row r="4820" spans="1:22" x14ac:dyDescent="0.25">
      <c r="A4820">
        <v>4804</v>
      </c>
      <c r="B4820" s="65">
        <v>40.662100000000002</v>
      </c>
      <c r="C4820" s="65">
        <v>320.899</v>
      </c>
      <c r="D4820" s="65">
        <v>14.084</v>
      </c>
      <c r="E4820" s="65">
        <v>223.9623</v>
      </c>
      <c r="F4820" s="65">
        <v>3304.3670999999999</v>
      </c>
      <c r="G4820" s="65">
        <v>2728.1037999999999</v>
      </c>
      <c r="H4820" s="65">
        <v>9809.3544999999995</v>
      </c>
      <c r="I4820" s="65">
        <v>3219.3449000000001</v>
      </c>
      <c r="J4820" s="65">
        <v>2561.2849999999999</v>
      </c>
      <c r="K4820" s="65">
        <v>3358.8832000000002</v>
      </c>
      <c r="L4820" s="65">
        <v>-1764.7</v>
      </c>
      <c r="M4820" s="65">
        <v>1951.5</v>
      </c>
      <c r="N4820" s="65">
        <v>8424</v>
      </c>
      <c r="O4820" s="65">
        <v>4755.3999999999996</v>
      </c>
      <c r="P4820" s="65">
        <v>-20182.900000000001</v>
      </c>
      <c r="Q4820" s="65">
        <v>-11360.28</v>
      </c>
      <c r="R4820" s="65">
        <v>-4994.66</v>
      </c>
      <c r="S4820" s="65">
        <v>-4545.21</v>
      </c>
      <c r="T4820" s="65">
        <v>314.72999999999996</v>
      </c>
      <c r="U4820" s="65">
        <v>-12901.28</v>
      </c>
      <c r="V4820" s="65">
        <v>-40303.4</v>
      </c>
    </row>
    <row r="4821" spans="1:22" x14ac:dyDescent="0.25">
      <c r="A4821">
        <v>4805</v>
      </c>
      <c r="B4821" s="65">
        <v>41.12</v>
      </c>
      <c r="C4821" s="65">
        <v>323.38</v>
      </c>
      <c r="D4821" s="65">
        <v>14.7</v>
      </c>
      <c r="E4821" s="65">
        <v>225.47</v>
      </c>
      <c r="F4821" s="65">
        <v>3233.42</v>
      </c>
      <c r="G4821" s="65">
        <v>2687.19</v>
      </c>
      <c r="H4821" s="65">
        <v>9956.49</v>
      </c>
      <c r="I4821" s="65">
        <v>3134.74</v>
      </c>
      <c r="J4821" s="65">
        <v>2512.8000000000002</v>
      </c>
      <c r="K4821" s="65">
        <v>3253.36</v>
      </c>
      <c r="L4821" s="65">
        <v>-4988.2</v>
      </c>
      <c r="M4821" s="65">
        <v>-1768.95</v>
      </c>
      <c r="N4821" s="65">
        <v>-15541.5</v>
      </c>
      <c r="O4821" s="65">
        <v>1734.8</v>
      </c>
      <c r="P4821" s="65">
        <v>-2447.0499999999997</v>
      </c>
      <c r="Q4821" s="65">
        <v>-3177.1</v>
      </c>
      <c r="R4821" s="65">
        <v>-12351.525</v>
      </c>
      <c r="S4821" s="65">
        <v>3915.1800000000003</v>
      </c>
      <c r="T4821" s="65">
        <v>7587.18</v>
      </c>
      <c r="U4821" s="65">
        <v>8202.86</v>
      </c>
      <c r="V4821" s="65">
        <v>-18834.305</v>
      </c>
    </row>
    <row r="4822" spans="1:22" x14ac:dyDescent="0.25">
      <c r="A4822">
        <v>4806</v>
      </c>
      <c r="B4822" s="65">
        <v>41.6708</v>
      </c>
      <c r="C4822" s="65">
        <v>320.06290000000001</v>
      </c>
      <c r="D4822" s="65">
        <v>14.084300000000001</v>
      </c>
      <c r="E4822" s="65">
        <v>232.6174</v>
      </c>
      <c r="F4822" s="65">
        <v>3155.7595999999999</v>
      </c>
      <c r="G4822" s="65">
        <v>2661.8597</v>
      </c>
      <c r="H4822" s="65">
        <v>9874.4166999999998</v>
      </c>
      <c r="I4822" s="65">
        <v>3158.4463999999998</v>
      </c>
      <c r="J4822" s="65">
        <v>2569.2640999999999</v>
      </c>
      <c r="K4822" s="65">
        <v>3267.3092000000001</v>
      </c>
      <c r="L4822" s="65">
        <v>-8825.5999999999985</v>
      </c>
      <c r="M4822" s="65">
        <v>3205.6500000000005</v>
      </c>
      <c r="N4822" s="65">
        <v>8412.2999999999993</v>
      </c>
      <c r="O4822" s="65">
        <v>-12554.8</v>
      </c>
      <c r="P4822" s="65">
        <v>16968.974999999999</v>
      </c>
      <c r="Q4822" s="65">
        <v>1888.54</v>
      </c>
      <c r="R4822" s="65">
        <v>-8247.77</v>
      </c>
      <c r="S4822" s="65">
        <v>1544.64</v>
      </c>
      <c r="T4822" s="65">
        <v>-882.13499999999999</v>
      </c>
      <c r="U4822" s="65">
        <v>5413.5199999999995</v>
      </c>
      <c r="V4822" s="65">
        <v>6923.3200000000015</v>
      </c>
    </row>
    <row r="4823" spans="1:22" x14ac:dyDescent="0.25">
      <c r="A4823">
        <v>4807</v>
      </c>
      <c r="B4823" s="65">
        <v>39.83</v>
      </c>
      <c r="C4823" s="65">
        <v>322.98</v>
      </c>
      <c r="D4823" s="65">
        <v>14.19</v>
      </c>
      <c r="E4823" s="65">
        <v>235.33</v>
      </c>
      <c r="F4823" s="65">
        <v>3189.67</v>
      </c>
      <c r="G4823" s="65">
        <v>2650.31</v>
      </c>
      <c r="H4823" s="65">
        <v>9762.2999999999993</v>
      </c>
      <c r="I4823" s="65">
        <v>3178.7</v>
      </c>
      <c r="J4823" s="65">
        <v>2569.3000000000002</v>
      </c>
      <c r="K4823" s="65">
        <v>3304.04</v>
      </c>
      <c r="L4823" s="65">
        <v>4033.4000000000005</v>
      </c>
      <c r="M4823" s="65">
        <v>-1173.75</v>
      </c>
      <c r="N4823" s="65">
        <v>4196.3999999999996</v>
      </c>
      <c r="O4823" s="65">
        <v>-17987.8</v>
      </c>
      <c r="P4823" s="65">
        <v>8491.5</v>
      </c>
      <c r="Q4823" s="65">
        <v>4198.5199999999995</v>
      </c>
      <c r="R4823" s="65">
        <v>-2641.97</v>
      </c>
      <c r="S4823" s="65">
        <v>-480.69</v>
      </c>
      <c r="T4823" s="65">
        <v>-887.34</v>
      </c>
      <c r="U4823" s="65">
        <v>-1933.0400000000002</v>
      </c>
      <c r="V4823" s="65">
        <v>-4184.7700000000004</v>
      </c>
    </row>
    <row r="4824" spans="1:22" x14ac:dyDescent="0.25">
      <c r="A4824">
        <v>4808</v>
      </c>
      <c r="B4824" s="65">
        <v>39.333100000000002</v>
      </c>
      <c r="C4824" s="65">
        <v>323.51209999999998</v>
      </c>
      <c r="D4824" s="65">
        <v>14.2438</v>
      </c>
      <c r="E4824" s="65">
        <v>234.45830000000001</v>
      </c>
      <c r="F4824" s="65">
        <v>3148.922</v>
      </c>
      <c r="G4824" s="65">
        <v>2695.0425</v>
      </c>
      <c r="H4824" s="65">
        <v>9746.5681000000004</v>
      </c>
      <c r="I4824" s="65">
        <v>3145.7568999999999</v>
      </c>
      <c r="J4824" s="65">
        <v>2574.8258000000001</v>
      </c>
      <c r="K4824" s="65">
        <v>3336.5464999999999</v>
      </c>
      <c r="L4824" s="65">
        <v>7538.3</v>
      </c>
      <c r="M4824" s="65">
        <v>-1968.15</v>
      </c>
      <c r="N4824" s="65">
        <v>2191.8000000000002</v>
      </c>
      <c r="O4824" s="65">
        <v>-16236.599999999999</v>
      </c>
      <c r="P4824" s="65">
        <v>18678.375</v>
      </c>
      <c r="Q4824" s="65">
        <v>-4748.0200000000004</v>
      </c>
      <c r="R4824" s="65">
        <v>-1855.34</v>
      </c>
      <c r="S4824" s="65">
        <v>2813.59</v>
      </c>
      <c r="T4824" s="65">
        <v>-1716.39</v>
      </c>
      <c r="U4824" s="65">
        <v>-8433.94</v>
      </c>
      <c r="V4824" s="65">
        <v>-3736.3749999999991</v>
      </c>
    </row>
    <row r="4825" spans="1:22" x14ac:dyDescent="0.25">
      <c r="A4825">
        <v>4809</v>
      </c>
      <c r="B4825" s="65">
        <v>40.69</v>
      </c>
      <c r="C4825" s="65">
        <v>317.60000000000002</v>
      </c>
      <c r="D4825" s="65">
        <v>14.12</v>
      </c>
      <c r="E4825" s="65">
        <v>237.39</v>
      </c>
      <c r="F4825" s="65">
        <v>3307.78</v>
      </c>
      <c r="G4825" s="65">
        <v>2722.52</v>
      </c>
      <c r="H4825" s="65">
        <v>10038.18</v>
      </c>
      <c r="I4825" s="65">
        <v>3179.87</v>
      </c>
      <c r="J4825" s="65">
        <v>2571.73</v>
      </c>
      <c r="K4825" s="65">
        <v>3208.96</v>
      </c>
      <c r="L4825" s="65">
        <v>-1950.9</v>
      </c>
      <c r="M4825" s="65">
        <v>6898.7999999999993</v>
      </c>
      <c r="N4825" s="65">
        <v>7215</v>
      </c>
      <c r="O4825" s="65">
        <v>-22090.6</v>
      </c>
      <c r="P4825" s="65">
        <v>-21036.449999999997</v>
      </c>
      <c r="Q4825" s="65">
        <v>-10242.959999999999</v>
      </c>
      <c r="R4825" s="65">
        <v>-16435.830000000002</v>
      </c>
      <c r="S4825" s="65">
        <v>-597.91999999999996</v>
      </c>
      <c r="T4825" s="65">
        <v>-1251.5550000000001</v>
      </c>
      <c r="U4825" s="65">
        <v>17084.3</v>
      </c>
      <c r="V4825" s="65">
        <v>-42408.114999999991</v>
      </c>
    </row>
    <row r="4826" spans="1:22" x14ac:dyDescent="0.25">
      <c r="A4826">
        <v>4810</v>
      </c>
      <c r="B4826" s="65">
        <v>41.4619</v>
      </c>
      <c r="C4826" s="65">
        <v>331.33010000000002</v>
      </c>
      <c r="D4826" s="65">
        <v>14.0511</v>
      </c>
      <c r="E4826" s="65">
        <v>230.86369999999999</v>
      </c>
      <c r="F4826" s="65">
        <v>3016.9144999999999</v>
      </c>
      <c r="G4826" s="65">
        <v>2659.1448</v>
      </c>
      <c r="H4826" s="65">
        <v>9355.5884999999998</v>
      </c>
      <c r="I4826" s="65">
        <v>3143.9908999999998</v>
      </c>
      <c r="J4826" s="65">
        <v>2600.3027999999999</v>
      </c>
      <c r="K4826" s="65">
        <v>3262.7296999999999</v>
      </c>
      <c r="L4826" s="65">
        <v>-7363.3</v>
      </c>
      <c r="M4826" s="65">
        <v>-13695.150000000001</v>
      </c>
      <c r="N4826" s="65">
        <v>9707.1</v>
      </c>
      <c r="O4826" s="65">
        <v>-9047.4</v>
      </c>
      <c r="P4826" s="65">
        <v>51680.25</v>
      </c>
      <c r="Q4826" s="65">
        <v>2431.52</v>
      </c>
      <c r="R4826" s="65">
        <v>17693.64</v>
      </c>
      <c r="S4826" s="65">
        <v>2990.19</v>
      </c>
      <c r="T4826" s="65">
        <v>-5537.9400000000005</v>
      </c>
      <c r="U4826" s="65">
        <v>6329.42</v>
      </c>
      <c r="V4826" s="65">
        <v>55188.329999999994</v>
      </c>
    </row>
    <row r="4827" spans="1:22" x14ac:dyDescent="0.25">
      <c r="A4827">
        <v>4811</v>
      </c>
      <c r="B4827" s="65">
        <v>39.9</v>
      </c>
      <c r="C4827" s="65">
        <v>327.85</v>
      </c>
      <c r="D4827" s="65">
        <v>14.29</v>
      </c>
      <c r="E4827" s="65">
        <v>232.43</v>
      </c>
      <c r="F4827" s="65">
        <v>3203.01</v>
      </c>
      <c r="G4827" s="65">
        <v>2660.89</v>
      </c>
      <c r="H4827" s="65">
        <v>9796.0400000000009</v>
      </c>
      <c r="I4827" s="65">
        <v>3136</v>
      </c>
      <c r="J4827" s="65">
        <v>2511.4499999999998</v>
      </c>
      <c r="K4827" s="65">
        <v>3334.23</v>
      </c>
      <c r="L4827" s="65">
        <v>3604.3</v>
      </c>
      <c r="M4827" s="65">
        <v>-8473.9500000000007</v>
      </c>
      <c r="N4827" s="65">
        <v>382.2</v>
      </c>
      <c r="O4827" s="65">
        <v>-12176.199999999999</v>
      </c>
      <c r="P4827" s="65">
        <v>5157.3500000000004</v>
      </c>
      <c r="Q4827" s="65">
        <v>2082.6799999999998</v>
      </c>
      <c r="R4827" s="65">
        <v>-4329.01</v>
      </c>
      <c r="S4827" s="65">
        <v>3789.49</v>
      </c>
      <c r="T4827" s="65">
        <v>7790.67</v>
      </c>
      <c r="U4827" s="65">
        <v>-7970.8</v>
      </c>
      <c r="V4827" s="65">
        <v>-10143.27</v>
      </c>
    </row>
    <row r="4828" spans="1:22" x14ac:dyDescent="0.25">
      <c r="A4828">
        <v>4812</v>
      </c>
      <c r="B4828" s="65">
        <v>39.576099999999997</v>
      </c>
      <c r="C4828" s="65">
        <v>321.96440000000001</v>
      </c>
      <c r="D4828" s="65">
        <v>14.3612</v>
      </c>
      <c r="E4828" s="65">
        <v>222.9811</v>
      </c>
      <c r="F4828" s="65">
        <v>2907.1444999999999</v>
      </c>
      <c r="G4828" s="65">
        <v>2696.9457000000002</v>
      </c>
      <c r="H4828" s="65">
        <v>10174.4892</v>
      </c>
      <c r="I4828" s="65">
        <v>3263.1758</v>
      </c>
      <c r="J4828" s="65">
        <v>2556.6309999999999</v>
      </c>
      <c r="K4828" s="65">
        <v>3356.72</v>
      </c>
      <c r="L4828" s="65">
        <v>5837.3</v>
      </c>
      <c r="M4828" s="65">
        <v>353.40000000000003</v>
      </c>
      <c r="N4828" s="65">
        <v>-2386.7999999999997</v>
      </c>
      <c r="O4828" s="65">
        <v>6717.8</v>
      </c>
      <c r="P4828" s="65">
        <v>79122.75</v>
      </c>
      <c r="Q4828" s="65">
        <v>-5128.66</v>
      </c>
      <c r="R4828" s="65">
        <v>-23251.395</v>
      </c>
      <c r="S4828" s="65">
        <v>-8928.2999999999993</v>
      </c>
      <c r="T4828" s="65">
        <v>1012.83</v>
      </c>
      <c r="U4828" s="65">
        <v>-12468.640000000001</v>
      </c>
      <c r="V4828" s="65">
        <v>40880.284999999989</v>
      </c>
    </row>
    <row r="4829" spans="1:22" x14ac:dyDescent="0.25">
      <c r="A4829">
        <v>4813</v>
      </c>
      <c r="B4829" s="65">
        <v>40.06</v>
      </c>
      <c r="C4829" s="65">
        <v>323.7</v>
      </c>
      <c r="D4829" s="65">
        <v>14.53</v>
      </c>
      <c r="E4829" s="65">
        <v>221.28</v>
      </c>
      <c r="F4829" s="65">
        <v>3062.18</v>
      </c>
      <c r="G4829" s="65">
        <v>2662.51</v>
      </c>
      <c r="H4829" s="65">
        <v>9882.39</v>
      </c>
      <c r="I4829" s="65">
        <v>3163.57</v>
      </c>
      <c r="J4829" s="65">
        <v>2618.25</v>
      </c>
      <c r="K4829" s="65">
        <v>3261.58</v>
      </c>
      <c r="L4829" s="65">
        <v>2468.2000000000003</v>
      </c>
      <c r="M4829" s="65">
        <v>-2247.15</v>
      </c>
      <c r="N4829" s="65">
        <v>-8868.6</v>
      </c>
      <c r="O4829" s="65">
        <v>10117.4</v>
      </c>
      <c r="P4829" s="65">
        <v>40362.875</v>
      </c>
      <c r="Q4829" s="65">
        <v>1758.28</v>
      </c>
      <c r="R4829" s="65">
        <v>-8646.5</v>
      </c>
      <c r="S4829" s="65">
        <v>1032.44</v>
      </c>
      <c r="T4829" s="65">
        <v>-8229.2849999999999</v>
      </c>
      <c r="U4829" s="65">
        <v>6559.24</v>
      </c>
      <c r="V4829" s="65">
        <v>34306.9</v>
      </c>
    </row>
    <row r="4830" spans="1:22" x14ac:dyDescent="0.25">
      <c r="A4830">
        <v>4814</v>
      </c>
      <c r="B4830" s="65">
        <v>39.359200000000001</v>
      </c>
      <c r="C4830" s="65">
        <v>320.50689999999997</v>
      </c>
      <c r="D4830" s="65">
        <v>14.3277</v>
      </c>
      <c r="E4830" s="65">
        <v>238.37549999999999</v>
      </c>
      <c r="F4830" s="65">
        <v>3251.5691000000002</v>
      </c>
      <c r="G4830" s="65">
        <v>2748.6534000000001</v>
      </c>
      <c r="H4830" s="65">
        <v>9818.5216999999993</v>
      </c>
      <c r="I4830" s="65">
        <v>3197.06</v>
      </c>
      <c r="J4830" s="65">
        <v>2582.4956999999999</v>
      </c>
      <c r="K4830" s="65">
        <v>3356.2710999999999</v>
      </c>
      <c r="L4830" s="65">
        <v>7355.5999999999995</v>
      </c>
      <c r="M4830" s="65">
        <v>2539.65</v>
      </c>
      <c r="N4830" s="65">
        <v>-1080.3</v>
      </c>
      <c r="O4830" s="65">
        <v>-24071</v>
      </c>
      <c r="P4830" s="65">
        <v>-6983.4</v>
      </c>
      <c r="Q4830" s="65">
        <v>-15470.2</v>
      </c>
      <c r="R4830" s="65">
        <v>-5453.02</v>
      </c>
      <c r="S4830" s="65">
        <v>-2316.7200000000003</v>
      </c>
      <c r="T4830" s="65">
        <v>-2866.875</v>
      </c>
      <c r="U4830" s="65">
        <v>-12378.86</v>
      </c>
      <c r="V4830" s="65">
        <v>-60725.125</v>
      </c>
    </row>
    <row r="4831" spans="1:22" x14ac:dyDescent="0.25">
      <c r="A4831">
        <v>4815</v>
      </c>
      <c r="B4831" s="65">
        <v>40.479999999999997</v>
      </c>
      <c r="C4831" s="65">
        <v>311.83999999999997</v>
      </c>
      <c r="D4831" s="65">
        <v>14.46</v>
      </c>
      <c r="E4831" s="65">
        <v>229.49</v>
      </c>
      <c r="F4831" s="65">
        <v>3313.57</v>
      </c>
      <c r="G4831" s="65">
        <v>2651.52</v>
      </c>
      <c r="H4831" s="65">
        <v>9443.02</v>
      </c>
      <c r="I4831" s="65">
        <v>3156.14</v>
      </c>
      <c r="J4831" s="65">
        <v>2491.8200000000002</v>
      </c>
      <c r="K4831" s="65">
        <v>3298.69</v>
      </c>
      <c r="L4831" s="65">
        <v>-518</v>
      </c>
      <c r="M4831" s="65">
        <v>15542.85</v>
      </c>
      <c r="N4831" s="65">
        <v>-6321.9</v>
      </c>
      <c r="O4831" s="65">
        <v>-6305.6</v>
      </c>
      <c r="P4831" s="65">
        <v>-22483.350000000002</v>
      </c>
      <c r="Q4831" s="65">
        <v>3957.1</v>
      </c>
      <c r="R4831" s="65">
        <v>13322.01</v>
      </c>
      <c r="S4831" s="65">
        <v>1775.34</v>
      </c>
      <c r="T4831" s="65">
        <v>10735.08</v>
      </c>
      <c r="U4831" s="65">
        <v>-861.92</v>
      </c>
      <c r="V4831" s="65">
        <v>8841.61</v>
      </c>
    </row>
    <row r="4832" spans="1:22" x14ac:dyDescent="0.25">
      <c r="A4832">
        <v>4816</v>
      </c>
      <c r="B4832" s="65">
        <v>42.347099999999998</v>
      </c>
      <c r="C4832" s="65">
        <v>318.72500000000002</v>
      </c>
      <c r="D4832" s="65">
        <v>13.911799999999999</v>
      </c>
      <c r="E4832" s="65">
        <v>230.9264</v>
      </c>
      <c r="F4832" s="65">
        <v>3212.4005999999999</v>
      </c>
      <c r="G4832" s="65">
        <v>2712.3878</v>
      </c>
      <c r="H4832" s="65">
        <v>9686.3063000000002</v>
      </c>
      <c r="I4832" s="65">
        <v>3176.7051000000001</v>
      </c>
      <c r="J4832" s="65">
        <v>2587.5718999999999</v>
      </c>
      <c r="K4832" s="65">
        <v>3364.4544000000001</v>
      </c>
      <c r="L4832" s="65">
        <v>-13559.7</v>
      </c>
      <c r="M4832" s="65">
        <v>5212.5</v>
      </c>
      <c r="N4832" s="65">
        <v>15139.8</v>
      </c>
      <c r="O4832" s="65">
        <v>-9172.8000000000011</v>
      </c>
      <c r="P4832" s="65">
        <v>2808.7249999999999</v>
      </c>
      <c r="Q4832" s="65">
        <v>-8217.08</v>
      </c>
      <c r="R4832" s="65">
        <v>1157.75</v>
      </c>
      <c r="S4832" s="65">
        <v>-281.23</v>
      </c>
      <c r="T4832" s="65">
        <v>-3628.3050000000003</v>
      </c>
      <c r="U4832" s="65">
        <v>-14015.52</v>
      </c>
      <c r="V4832" s="65">
        <v>-24555.86</v>
      </c>
    </row>
    <row r="4833" spans="1:22" x14ac:dyDescent="0.25">
      <c r="A4833">
        <v>4817</v>
      </c>
      <c r="B4833" s="65">
        <v>39.630000000000003</v>
      </c>
      <c r="C4833" s="65">
        <v>312.48</v>
      </c>
      <c r="D4833" s="65">
        <v>14.38</v>
      </c>
      <c r="E4833" s="65">
        <v>225.71</v>
      </c>
      <c r="F4833" s="65">
        <v>3415.59</v>
      </c>
      <c r="G4833" s="65">
        <v>2671.71</v>
      </c>
      <c r="H4833" s="65">
        <v>9588.82</v>
      </c>
      <c r="I4833" s="65">
        <v>3146.86</v>
      </c>
      <c r="J4833" s="65">
        <v>2563.4699999999998</v>
      </c>
      <c r="K4833" s="65">
        <v>3314.45</v>
      </c>
      <c r="L4833" s="65">
        <v>5462.1</v>
      </c>
      <c r="M4833" s="65">
        <v>14585.25</v>
      </c>
      <c r="N4833" s="65">
        <v>-3307.2</v>
      </c>
      <c r="O4833" s="65">
        <v>1267.2</v>
      </c>
      <c r="P4833" s="65">
        <v>-47988.174999999996</v>
      </c>
      <c r="Q4833" s="65">
        <v>-82.14</v>
      </c>
      <c r="R4833" s="65">
        <v>6032.12</v>
      </c>
      <c r="S4833" s="65">
        <v>2702.94</v>
      </c>
      <c r="T4833" s="65">
        <v>-12.3</v>
      </c>
      <c r="U4833" s="65">
        <v>-4015</v>
      </c>
      <c r="V4833" s="65">
        <v>-25355.204999999998</v>
      </c>
    </row>
    <row r="4834" spans="1:22" x14ac:dyDescent="0.25">
      <c r="A4834">
        <v>4818</v>
      </c>
      <c r="B4834" s="65">
        <v>39.268000000000001</v>
      </c>
      <c r="C4834" s="65">
        <v>319.17540000000002</v>
      </c>
      <c r="D4834" s="65">
        <v>14.294</v>
      </c>
      <c r="E4834" s="65">
        <v>230.27719999999999</v>
      </c>
      <c r="F4834" s="65">
        <v>3060.4144999999999</v>
      </c>
      <c r="G4834" s="65">
        <v>2677.8013000000001</v>
      </c>
      <c r="H4834" s="65">
        <v>10069.8698</v>
      </c>
      <c r="I4834" s="65">
        <v>3204.0866999999998</v>
      </c>
      <c r="J4834" s="65">
        <v>2583.8157000000001</v>
      </c>
      <c r="K4834" s="65">
        <v>3270.4306999999999</v>
      </c>
      <c r="L4834" s="65">
        <v>7993.9999999999991</v>
      </c>
      <c r="M4834" s="65">
        <v>4536.8999999999996</v>
      </c>
      <c r="N4834" s="65">
        <v>234</v>
      </c>
      <c r="O4834" s="65">
        <v>-7874.4</v>
      </c>
      <c r="P4834" s="65">
        <v>40805.25</v>
      </c>
      <c r="Q4834" s="65">
        <v>-1299.78</v>
      </c>
      <c r="R4834" s="65">
        <v>-18020.424999999999</v>
      </c>
      <c r="S4834" s="65">
        <v>-3019.39</v>
      </c>
      <c r="T4834" s="65">
        <v>-3064.875</v>
      </c>
      <c r="U4834" s="65">
        <v>4789.22</v>
      </c>
      <c r="V4834" s="65">
        <v>25080.500000000004</v>
      </c>
    </row>
    <row r="4835" spans="1:22" x14ac:dyDescent="0.25">
      <c r="A4835">
        <v>4819</v>
      </c>
      <c r="B4835" s="65">
        <v>40.57</v>
      </c>
      <c r="C4835" s="65">
        <v>321.72000000000003</v>
      </c>
      <c r="D4835" s="65">
        <v>14.46</v>
      </c>
      <c r="E4835" s="65">
        <v>225.54</v>
      </c>
      <c r="F4835" s="65">
        <v>3319.87</v>
      </c>
      <c r="G4835" s="65">
        <v>2739.37</v>
      </c>
      <c r="H4835" s="65">
        <v>9390.9599999999991</v>
      </c>
      <c r="I4835" s="65">
        <v>3183.73</v>
      </c>
      <c r="J4835" s="65">
        <v>2537.23</v>
      </c>
      <c r="K4835" s="65">
        <v>3288.8</v>
      </c>
      <c r="L4835" s="65">
        <v>-1085</v>
      </c>
      <c r="M4835" s="65">
        <v>724.65</v>
      </c>
      <c r="N4835" s="65">
        <v>-6224.4</v>
      </c>
      <c r="O4835" s="65">
        <v>1607.3999999999999</v>
      </c>
      <c r="P4835" s="65">
        <v>-24059.149999999998</v>
      </c>
      <c r="Q4835" s="65">
        <v>-13612.92</v>
      </c>
      <c r="R4835" s="65">
        <v>15925.125</v>
      </c>
      <c r="S4835" s="65">
        <v>-984.17</v>
      </c>
      <c r="T4835" s="65">
        <v>3922.5</v>
      </c>
      <c r="U4835" s="65">
        <v>1116.08</v>
      </c>
      <c r="V4835" s="65">
        <v>-22669.884999999995</v>
      </c>
    </row>
    <row r="4836" spans="1:22" x14ac:dyDescent="0.25">
      <c r="A4836">
        <v>4820</v>
      </c>
      <c r="B4836" s="65">
        <v>42.607500000000002</v>
      </c>
      <c r="C4836" s="65">
        <v>323.71850000000001</v>
      </c>
      <c r="D4836" s="65">
        <v>14.367100000000001</v>
      </c>
      <c r="E4836" s="65">
        <v>222.47139999999999</v>
      </c>
      <c r="F4836" s="65">
        <v>3321.5920999999998</v>
      </c>
      <c r="G4836" s="65">
        <v>2676.4919</v>
      </c>
      <c r="H4836" s="65">
        <v>9647.8729999999996</v>
      </c>
      <c r="I4836" s="65">
        <v>3168.3591000000001</v>
      </c>
      <c r="J4836" s="65">
        <v>2544.7136999999998</v>
      </c>
      <c r="K4836" s="65">
        <v>3397.7948000000001</v>
      </c>
      <c r="L4836" s="65">
        <v>-15382.499999999998</v>
      </c>
      <c r="M4836" s="65">
        <v>-2277.75</v>
      </c>
      <c r="N4836" s="65">
        <v>-2616.9</v>
      </c>
      <c r="O4836" s="65">
        <v>7737.2</v>
      </c>
      <c r="P4836" s="65">
        <v>-24489.149999999998</v>
      </c>
      <c r="Q4836" s="65">
        <v>-1037.8999999999999</v>
      </c>
      <c r="R4836" s="65">
        <v>3079.415</v>
      </c>
      <c r="S4836" s="65">
        <v>553.37</v>
      </c>
      <c r="T4836" s="65">
        <v>2800.4249999999997</v>
      </c>
      <c r="U4836" s="65">
        <v>-20683.600000000002</v>
      </c>
      <c r="V4836" s="65">
        <v>-52317.39</v>
      </c>
    </row>
    <row r="4837" spans="1:22" x14ac:dyDescent="0.25">
      <c r="A4837">
        <v>4821</v>
      </c>
      <c r="B4837" s="65">
        <v>42.05</v>
      </c>
      <c r="C4837" s="65">
        <v>328.58</v>
      </c>
      <c r="D4837" s="65">
        <v>13.95</v>
      </c>
      <c r="E4837" s="65">
        <v>227.3</v>
      </c>
      <c r="F4837" s="65">
        <v>3218.88</v>
      </c>
      <c r="G4837" s="65">
        <v>2644.03</v>
      </c>
      <c r="H4837" s="65">
        <v>9727.56</v>
      </c>
      <c r="I4837" s="65">
        <v>3168.48</v>
      </c>
      <c r="J4837" s="65">
        <v>2565.0100000000002</v>
      </c>
      <c r="K4837" s="65">
        <v>3291.88</v>
      </c>
      <c r="L4837" s="65">
        <v>-11513.6</v>
      </c>
      <c r="M4837" s="65">
        <v>-9569.1</v>
      </c>
      <c r="N4837" s="65">
        <v>13700.7</v>
      </c>
      <c r="O4837" s="65">
        <v>-1916.6000000000001</v>
      </c>
      <c r="P4837" s="65">
        <v>1189.8999999999999</v>
      </c>
      <c r="Q4837" s="65">
        <v>5455.22</v>
      </c>
      <c r="R4837" s="65">
        <v>-904.97499999999991</v>
      </c>
      <c r="S4837" s="65">
        <v>541.04999999999995</v>
      </c>
      <c r="T4837" s="65">
        <v>-243.82499999999999</v>
      </c>
      <c r="U4837" s="65">
        <v>500.1</v>
      </c>
      <c r="V4837" s="65">
        <v>-2761.1300000000006</v>
      </c>
    </row>
    <row r="4838" spans="1:22" x14ac:dyDescent="0.25">
      <c r="A4838">
        <v>4822</v>
      </c>
      <c r="B4838" s="65">
        <v>41.247500000000002</v>
      </c>
      <c r="C4838" s="65">
        <v>332.56189999999998</v>
      </c>
      <c r="D4838" s="65">
        <v>14.5726</v>
      </c>
      <c r="E4838" s="65">
        <v>212.4879</v>
      </c>
      <c r="F4838" s="65">
        <v>3292.9879999999998</v>
      </c>
      <c r="G4838" s="65">
        <v>2669.3067999999998</v>
      </c>
      <c r="H4838" s="65">
        <v>9940.1653000000006</v>
      </c>
      <c r="I4838" s="65">
        <v>3155.9162000000001</v>
      </c>
      <c r="J4838" s="65">
        <v>2572.9220999999998</v>
      </c>
      <c r="K4838" s="65">
        <v>3268.9562999999998</v>
      </c>
      <c r="L4838" s="65">
        <v>-5862.5</v>
      </c>
      <c r="M4838" s="65">
        <v>-15542.85</v>
      </c>
      <c r="N4838" s="65">
        <v>-10631.4</v>
      </c>
      <c r="O4838" s="65">
        <v>27704.2</v>
      </c>
      <c r="P4838" s="65">
        <v>-17338.125</v>
      </c>
      <c r="Q4838" s="65">
        <v>399.12</v>
      </c>
      <c r="R4838" s="65">
        <v>-11535.2</v>
      </c>
      <c r="S4838" s="65">
        <v>1797.66</v>
      </c>
      <c r="T4838" s="65">
        <v>-1430.835</v>
      </c>
      <c r="U4838" s="65">
        <v>5084.1000000000004</v>
      </c>
      <c r="V4838" s="65">
        <v>-27355.83</v>
      </c>
    </row>
    <row r="4839" spans="1:22" x14ac:dyDescent="0.25">
      <c r="A4839">
        <v>4823</v>
      </c>
      <c r="B4839" s="65">
        <v>40.58</v>
      </c>
      <c r="C4839" s="65">
        <v>317.47000000000003</v>
      </c>
      <c r="D4839" s="65">
        <v>14.24</v>
      </c>
      <c r="E4839" s="65">
        <v>222.59</v>
      </c>
      <c r="F4839" s="65">
        <v>3262.49</v>
      </c>
      <c r="G4839" s="65">
        <v>2641.99</v>
      </c>
      <c r="H4839" s="65">
        <v>9685.08</v>
      </c>
      <c r="I4839" s="65">
        <v>3176.54</v>
      </c>
      <c r="J4839" s="65">
        <v>2544.91</v>
      </c>
      <c r="K4839" s="65">
        <v>3305.93</v>
      </c>
      <c r="L4839" s="65">
        <v>-1193.5</v>
      </c>
      <c r="M4839" s="65">
        <v>7094.55</v>
      </c>
      <c r="N4839" s="65">
        <v>2453.1</v>
      </c>
      <c r="O4839" s="65">
        <v>7507.2</v>
      </c>
      <c r="P4839" s="65">
        <v>-9714.4</v>
      </c>
      <c r="Q4839" s="65">
        <v>5863.44</v>
      </c>
      <c r="R4839" s="65">
        <v>1219.1849999999999</v>
      </c>
      <c r="S4839" s="65">
        <v>-264.86</v>
      </c>
      <c r="T4839" s="65">
        <v>2770.2749999999996</v>
      </c>
      <c r="U4839" s="65">
        <v>-2310.02</v>
      </c>
      <c r="V4839" s="65">
        <v>13424.969999999998</v>
      </c>
    </row>
    <row r="4840" spans="1:22" x14ac:dyDescent="0.25">
      <c r="A4840">
        <v>4824</v>
      </c>
      <c r="B4840" s="65">
        <v>41.558599999999998</v>
      </c>
      <c r="C4840" s="65">
        <v>333.24349999999998</v>
      </c>
      <c r="D4840" s="65">
        <v>14.273300000000001</v>
      </c>
      <c r="E4840" s="65">
        <v>221.80459999999999</v>
      </c>
      <c r="F4840" s="65">
        <v>3130.9153000000001</v>
      </c>
      <c r="G4840" s="65">
        <v>2646.0848999999998</v>
      </c>
      <c r="H4840" s="65">
        <v>9923.5503000000008</v>
      </c>
      <c r="I4840" s="65">
        <v>3185.3968</v>
      </c>
      <c r="J4840" s="65">
        <v>2542.7474000000002</v>
      </c>
      <c r="K4840" s="65">
        <v>3263.2213999999999</v>
      </c>
      <c r="L4840" s="65">
        <v>-8040.2000000000007</v>
      </c>
      <c r="M4840" s="65">
        <v>-16565.25</v>
      </c>
      <c r="N4840" s="65">
        <v>1041.3</v>
      </c>
      <c r="O4840" s="65">
        <v>9070.8000000000011</v>
      </c>
      <c r="P4840" s="65">
        <v>23180.050000000003</v>
      </c>
      <c r="Q4840" s="65">
        <v>5043.5</v>
      </c>
      <c r="R4840" s="65">
        <v>-10704.45</v>
      </c>
      <c r="S4840" s="65">
        <v>-1150.3999999999999</v>
      </c>
      <c r="T4840" s="65">
        <v>3095.37</v>
      </c>
      <c r="U4840" s="65">
        <v>6231.08</v>
      </c>
      <c r="V4840" s="65">
        <v>11201.800000000003</v>
      </c>
    </row>
    <row r="4841" spans="1:22" x14ac:dyDescent="0.25">
      <c r="A4841">
        <v>4825</v>
      </c>
      <c r="B4841" s="65">
        <v>40.71</v>
      </c>
      <c r="C4841" s="65">
        <v>320.67</v>
      </c>
      <c r="D4841" s="65">
        <v>14.18</v>
      </c>
      <c r="E4841" s="65">
        <v>219.06</v>
      </c>
      <c r="F4841" s="65">
        <v>3304.1</v>
      </c>
      <c r="G4841" s="65">
        <v>2683.34</v>
      </c>
      <c r="H4841" s="65">
        <v>9546.07</v>
      </c>
      <c r="I4841" s="65">
        <v>3192.79</v>
      </c>
      <c r="J4841" s="65">
        <v>2505.7600000000002</v>
      </c>
      <c r="K4841" s="65">
        <v>3315.02</v>
      </c>
      <c r="L4841" s="65">
        <v>-2105.6</v>
      </c>
      <c r="M4841" s="65">
        <v>2297.5500000000002</v>
      </c>
      <c r="N4841" s="65">
        <v>4520.1000000000004</v>
      </c>
      <c r="O4841" s="65">
        <v>14555.199999999999</v>
      </c>
      <c r="P4841" s="65">
        <v>-20115.7</v>
      </c>
      <c r="Q4841" s="65">
        <v>-2406.7399999999998</v>
      </c>
      <c r="R4841" s="65">
        <v>8169.4900000000007</v>
      </c>
      <c r="S4841" s="65">
        <v>-1889.31</v>
      </c>
      <c r="T4841" s="65">
        <v>8643.3450000000012</v>
      </c>
      <c r="U4841" s="65">
        <v>-4127.8</v>
      </c>
      <c r="V4841" s="65">
        <v>7540.5350000000008</v>
      </c>
    </row>
    <row r="4842" spans="1:22" x14ac:dyDescent="0.25">
      <c r="A4842">
        <v>4826</v>
      </c>
      <c r="B4842" s="65">
        <v>39.775599999999997</v>
      </c>
      <c r="C4842" s="65">
        <v>330.64409999999998</v>
      </c>
      <c r="D4842" s="65">
        <v>14.5253</v>
      </c>
      <c r="E4842" s="65">
        <v>223.2063</v>
      </c>
      <c r="F4842" s="65">
        <v>3069.0646999999999</v>
      </c>
      <c r="G4842" s="65">
        <v>2663.4529000000002</v>
      </c>
      <c r="H4842" s="65">
        <v>9432.7374</v>
      </c>
      <c r="I4842" s="65">
        <v>3200.6205</v>
      </c>
      <c r="J4842" s="65">
        <v>2554.4796000000001</v>
      </c>
      <c r="K4842" s="65">
        <v>3225.0391</v>
      </c>
      <c r="L4842" s="65">
        <v>4440.8</v>
      </c>
      <c r="M4842" s="65">
        <v>-12666.150000000001</v>
      </c>
      <c r="N4842" s="65">
        <v>-8786.7000000000007</v>
      </c>
      <c r="O4842" s="65">
        <v>6267.4000000000005</v>
      </c>
      <c r="P4842" s="65">
        <v>38642.699999999997</v>
      </c>
      <c r="Q4842" s="65">
        <v>1569.9</v>
      </c>
      <c r="R4842" s="65">
        <v>13836.195000000002</v>
      </c>
      <c r="S4842" s="65">
        <v>-2672.77</v>
      </c>
      <c r="T4842" s="65">
        <v>1335.5400000000002</v>
      </c>
      <c r="U4842" s="65">
        <v>13867.539999999999</v>
      </c>
      <c r="V4842" s="65">
        <v>55834.455000000002</v>
      </c>
    </row>
    <row r="4843" spans="1:22" x14ac:dyDescent="0.25">
      <c r="A4843">
        <v>4827</v>
      </c>
      <c r="B4843" s="65">
        <v>39.93</v>
      </c>
      <c r="C4843" s="65">
        <v>318.66000000000003</v>
      </c>
      <c r="D4843" s="65">
        <v>14.36</v>
      </c>
      <c r="E4843" s="65">
        <v>222.68</v>
      </c>
      <c r="F4843" s="65">
        <v>3141.6</v>
      </c>
      <c r="G4843" s="65">
        <v>2657.7</v>
      </c>
      <c r="H4843" s="65">
        <v>9742.75</v>
      </c>
      <c r="I4843" s="65">
        <v>3202.79</v>
      </c>
      <c r="J4843" s="65">
        <v>2562.65</v>
      </c>
      <c r="K4843" s="65">
        <v>3289.55</v>
      </c>
      <c r="L4843" s="65">
        <v>3343.2000000000003</v>
      </c>
      <c r="M4843" s="65">
        <v>5306.7</v>
      </c>
      <c r="N4843" s="65">
        <v>-2156.7000000000003</v>
      </c>
      <c r="O4843" s="65">
        <v>7322.2</v>
      </c>
      <c r="P4843" s="65">
        <v>20509.724999999999</v>
      </c>
      <c r="Q4843" s="65">
        <v>2721.38</v>
      </c>
      <c r="R4843" s="65">
        <v>-1664.35</v>
      </c>
      <c r="S4843" s="65">
        <v>-2890.08</v>
      </c>
      <c r="T4843" s="65">
        <v>109.42500000000001</v>
      </c>
      <c r="U4843" s="65">
        <v>965.32</v>
      </c>
      <c r="V4843" s="65">
        <v>33566.82</v>
      </c>
    </row>
    <row r="4844" spans="1:22" x14ac:dyDescent="0.25">
      <c r="A4844">
        <v>4828</v>
      </c>
      <c r="B4844" s="65">
        <v>40.193600000000004</v>
      </c>
      <c r="C4844" s="65">
        <v>320.63920000000002</v>
      </c>
      <c r="D4844" s="65">
        <v>14.499599999999999</v>
      </c>
      <c r="E4844" s="65">
        <v>225.0239</v>
      </c>
      <c r="F4844" s="65">
        <v>3198.7719999999999</v>
      </c>
      <c r="G4844" s="65">
        <v>2651.3481999999999</v>
      </c>
      <c r="H4844" s="65">
        <v>10101.7804</v>
      </c>
      <c r="I4844" s="65">
        <v>3229.3516</v>
      </c>
      <c r="J4844" s="65">
        <v>2589.1295</v>
      </c>
      <c r="K4844" s="65">
        <v>3271.9245000000001</v>
      </c>
      <c r="L4844" s="65">
        <v>1514.8</v>
      </c>
      <c r="M4844" s="65">
        <v>2341.1999999999998</v>
      </c>
      <c r="N4844" s="65">
        <v>-7784.4</v>
      </c>
      <c r="O4844" s="65">
        <v>2632.2000000000003</v>
      </c>
      <c r="P4844" s="65">
        <v>6215.875</v>
      </c>
      <c r="Q4844" s="65">
        <v>3990.84</v>
      </c>
      <c r="R4844" s="65">
        <v>-19615.954999999998</v>
      </c>
      <c r="S4844" s="65">
        <v>-5545.8799999999992</v>
      </c>
      <c r="T4844" s="65">
        <v>-3861.9450000000002</v>
      </c>
      <c r="U4844" s="65">
        <v>4490.46</v>
      </c>
      <c r="V4844" s="65">
        <v>-15622.804999999997</v>
      </c>
    </row>
    <row r="4845" spans="1:22" x14ac:dyDescent="0.25">
      <c r="A4845">
        <v>4829</v>
      </c>
      <c r="B4845" s="65">
        <v>40.409999999999997</v>
      </c>
      <c r="C4845" s="65">
        <v>332.11</v>
      </c>
      <c r="D4845" s="65">
        <v>14.26</v>
      </c>
      <c r="E4845" s="65">
        <v>232.71</v>
      </c>
      <c r="F4845" s="65">
        <v>3352.31</v>
      </c>
      <c r="G4845" s="65">
        <v>2680.31</v>
      </c>
      <c r="H4845" s="65">
        <v>9437.9599999999991</v>
      </c>
      <c r="I4845" s="65">
        <v>3126.24</v>
      </c>
      <c r="J4845" s="65">
        <v>2632.82</v>
      </c>
      <c r="K4845" s="65">
        <v>3284.22</v>
      </c>
      <c r="L4845" s="65">
        <v>-11.200000000000001</v>
      </c>
      <c r="M4845" s="65">
        <v>-14862.9</v>
      </c>
      <c r="N4845" s="65">
        <v>1435.2</v>
      </c>
      <c r="O4845" s="65">
        <v>-12731.6</v>
      </c>
      <c r="P4845" s="65">
        <v>-32167.524999999998</v>
      </c>
      <c r="Q4845" s="65">
        <v>-1800.8600000000001</v>
      </c>
      <c r="R4845" s="65">
        <v>13574.905000000001</v>
      </c>
      <c r="S4845" s="65">
        <v>4765.5099999999993</v>
      </c>
      <c r="T4845" s="65">
        <v>-10415.19</v>
      </c>
      <c r="U4845" s="65">
        <v>2031.64</v>
      </c>
      <c r="V4845" s="65">
        <v>-50182.02</v>
      </c>
    </row>
    <row r="4846" spans="1:22" x14ac:dyDescent="0.25">
      <c r="A4846">
        <v>4830</v>
      </c>
      <c r="B4846" s="65">
        <v>39.507199999999997</v>
      </c>
      <c r="C4846" s="65">
        <v>325.7165</v>
      </c>
      <c r="D4846" s="65">
        <v>13.9405</v>
      </c>
      <c r="E4846" s="65">
        <v>228.53290000000001</v>
      </c>
      <c r="F4846" s="65">
        <v>3136.4268000000002</v>
      </c>
      <c r="G4846" s="65">
        <v>2695.5529000000001</v>
      </c>
      <c r="H4846" s="65">
        <v>9720.5116999999991</v>
      </c>
      <c r="I4846" s="65">
        <v>3226.8238000000001</v>
      </c>
      <c r="J4846" s="65">
        <v>2562.1948000000002</v>
      </c>
      <c r="K4846" s="65">
        <v>3281.8996000000002</v>
      </c>
      <c r="L4846" s="65">
        <v>6319.6</v>
      </c>
      <c r="M4846" s="65">
        <v>-5274.75</v>
      </c>
      <c r="N4846" s="65">
        <v>14020.5</v>
      </c>
      <c r="O4846" s="65">
        <v>-4385.7999999999993</v>
      </c>
      <c r="P4846" s="65">
        <v>21802.174999999999</v>
      </c>
      <c r="Q4846" s="65">
        <v>-4850.0999999999995</v>
      </c>
      <c r="R4846" s="65">
        <v>-552.52</v>
      </c>
      <c r="S4846" s="65">
        <v>-5293.0999999999995</v>
      </c>
      <c r="T4846" s="65">
        <v>178.26</v>
      </c>
      <c r="U4846" s="65">
        <v>2495.44</v>
      </c>
      <c r="V4846" s="65">
        <v>24459.704999999998</v>
      </c>
    </row>
    <row r="4847" spans="1:22" x14ac:dyDescent="0.25">
      <c r="A4847">
        <v>4831</v>
      </c>
      <c r="B4847" s="65">
        <v>39.979999999999997</v>
      </c>
      <c r="C4847" s="65">
        <v>328.13</v>
      </c>
      <c r="D4847" s="65">
        <v>14.11</v>
      </c>
      <c r="E4847" s="65">
        <v>217</v>
      </c>
      <c r="F4847" s="65">
        <v>3309.49</v>
      </c>
      <c r="G4847" s="65">
        <v>2625.65</v>
      </c>
      <c r="H4847" s="65">
        <v>9485.06</v>
      </c>
      <c r="I4847" s="65">
        <v>3167.7</v>
      </c>
      <c r="J4847" s="65">
        <v>2509.61</v>
      </c>
      <c r="K4847" s="65">
        <v>3332.05</v>
      </c>
      <c r="L4847" s="65">
        <v>3022.6</v>
      </c>
      <c r="M4847" s="65">
        <v>-8892.6</v>
      </c>
      <c r="N4847" s="65">
        <v>7238.4</v>
      </c>
      <c r="O4847" s="65">
        <v>18687</v>
      </c>
      <c r="P4847" s="65">
        <v>-21464.75</v>
      </c>
      <c r="Q4847" s="65">
        <v>9131.3799999999992</v>
      </c>
      <c r="R4847" s="65">
        <v>11219.880000000001</v>
      </c>
      <c r="S4847" s="65">
        <v>618.83999999999992</v>
      </c>
      <c r="T4847" s="65">
        <v>8066.46</v>
      </c>
      <c r="U4847" s="65">
        <v>-7535.1200000000008</v>
      </c>
      <c r="V4847" s="65">
        <v>20092.090000000004</v>
      </c>
    </row>
    <row r="4848" spans="1:22" x14ac:dyDescent="0.25">
      <c r="A4848">
        <v>4832</v>
      </c>
      <c r="B4848" s="65">
        <v>39.646799999999999</v>
      </c>
      <c r="C4848" s="65">
        <v>321.38810000000001</v>
      </c>
      <c r="D4848" s="65">
        <v>14.504799999999999</v>
      </c>
      <c r="E4848" s="65">
        <v>227.17420000000001</v>
      </c>
      <c r="F4848" s="65">
        <v>3246.3508999999999</v>
      </c>
      <c r="G4848" s="65">
        <v>2666.9349000000002</v>
      </c>
      <c r="H4848" s="65">
        <v>9472.3783000000003</v>
      </c>
      <c r="I4848" s="65">
        <v>3113.7024999999999</v>
      </c>
      <c r="J4848" s="65">
        <v>2594.4924000000001</v>
      </c>
      <c r="K4848" s="65">
        <v>3290.5848000000001</v>
      </c>
      <c r="L4848" s="65">
        <v>5342.4</v>
      </c>
      <c r="M4848" s="65">
        <v>1217.8499999999999</v>
      </c>
      <c r="N4848" s="65">
        <v>-7987.2000000000007</v>
      </c>
      <c r="O4848" s="65">
        <v>-1668.4</v>
      </c>
      <c r="P4848" s="65">
        <v>-5678.8499999999995</v>
      </c>
      <c r="Q4848" s="65">
        <v>873.5</v>
      </c>
      <c r="R4848" s="65">
        <v>11854.15</v>
      </c>
      <c r="S4848" s="65">
        <v>6019.03</v>
      </c>
      <c r="T4848" s="65">
        <v>-4666.38</v>
      </c>
      <c r="U4848" s="65">
        <v>758.4</v>
      </c>
      <c r="V4848" s="65">
        <v>6064.4999999999991</v>
      </c>
    </row>
    <row r="4849" spans="1:22" x14ac:dyDescent="0.25">
      <c r="A4849">
        <v>4833</v>
      </c>
      <c r="B4849" s="65">
        <v>41.76</v>
      </c>
      <c r="C4849" s="65">
        <v>327.67</v>
      </c>
      <c r="D4849" s="65">
        <v>14.59</v>
      </c>
      <c r="E4849" s="65">
        <v>229.22</v>
      </c>
      <c r="F4849" s="65">
        <v>3152.67</v>
      </c>
      <c r="G4849" s="65">
        <v>2700.31</v>
      </c>
      <c r="H4849" s="65">
        <v>9717.86</v>
      </c>
      <c r="I4849" s="65">
        <v>3136.68</v>
      </c>
      <c r="J4849" s="65">
        <v>2606.65</v>
      </c>
      <c r="K4849" s="65">
        <v>3253.94</v>
      </c>
      <c r="L4849" s="65">
        <v>-9450</v>
      </c>
      <c r="M4849" s="65">
        <v>-8203.65</v>
      </c>
      <c r="N4849" s="65">
        <v>-11384.1</v>
      </c>
      <c r="O4849" s="65">
        <v>-5768.7999999999993</v>
      </c>
      <c r="P4849" s="65">
        <v>17741.025000000001</v>
      </c>
      <c r="Q4849" s="65">
        <v>-5802.2</v>
      </c>
      <c r="R4849" s="65">
        <v>-420.11500000000001</v>
      </c>
      <c r="S4849" s="65">
        <v>3721.3700000000003</v>
      </c>
      <c r="T4849" s="65">
        <v>-6489.6900000000005</v>
      </c>
      <c r="U4849" s="65">
        <v>8088.3399999999992</v>
      </c>
      <c r="V4849" s="65">
        <v>-17967.820000000003</v>
      </c>
    </row>
    <row r="4850" spans="1:22" x14ac:dyDescent="0.25">
      <c r="A4850">
        <v>4834</v>
      </c>
      <c r="B4850" s="65">
        <v>41.793100000000003</v>
      </c>
      <c r="C4850" s="65">
        <v>323.57870000000003</v>
      </c>
      <c r="D4850" s="65">
        <v>14.2887</v>
      </c>
      <c r="E4850" s="65">
        <v>228.4256</v>
      </c>
      <c r="F4850" s="65">
        <v>3311.0156999999999</v>
      </c>
      <c r="G4850" s="65">
        <v>2685.0010000000002</v>
      </c>
      <c r="H4850" s="65">
        <v>9749.4457000000002</v>
      </c>
      <c r="I4850" s="65">
        <v>3158.3270000000002</v>
      </c>
      <c r="J4850" s="65">
        <v>2598.2689999999998</v>
      </c>
      <c r="K4850" s="65">
        <v>3286.8485999999998</v>
      </c>
      <c r="L4850" s="65">
        <v>-9681.7000000000007</v>
      </c>
      <c r="M4850" s="65">
        <v>-2068.0500000000002</v>
      </c>
      <c r="N4850" s="65">
        <v>440.7</v>
      </c>
      <c r="O4850" s="65">
        <v>-4171.2</v>
      </c>
      <c r="P4850" s="65">
        <v>-21845.05</v>
      </c>
      <c r="Q4850" s="65">
        <v>-2739.7200000000003</v>
      </c>
      <c r="R4850" s="65">
        <v>-1999.22</v>
      </c>
      <c r="S4850" s="65">
        <v>1556.58</v>
      </c>
      <c r="T4850" s="65">
        <v>-5232.8700000000008</v>
      </c>
      <c r="U4850" s="65">
        <v>1505.64</v>
      </c>
      <c r="V4850" s="65">
        <v>-44234.890000000007</v>
      </c>
    </row>
    <row r="4851" spans="1:22" x14ac:dyDescent="0.25">
      <c r="A4851">
        <v>4835</v>
      </c>
      <c r="B4851" s="65">
        <v>38.58</v>
      </c>
      <c r="C4851" s="65">
        <v>322.55</v>
      </c>
      <c r="D4851" s="65">
        <v>13.81</v>
      </c>
      <c r="E4851" s="65">
        <v>230.63</v>
      </c>
      <c r="F4851" s="65">
        <v>3106.64</v>
      </c>
      <c r="G4851" s="65">
        <v>2638.5</v>
      </c>
      <c r="H4851" s="65">
        <v>10030.049999999999</v>
      </c>
      <c r="I4851" s="65">
        <v>3109.13</v>
      </c>
      <c r="J4851" s="65">
        <v>2581.7399999999998</v>
      </c>
      <c r="K4851" s="65">
        <v>3271</v>
      </c>
      <c r="L4851" s="65">
        <v>12836.6</v>
      </c>
      <c r="M4851" s="65">
        <v>-525.15</v>
      </c>
      <c r="N4851" s="65">
        <v>19188</v>
      </c>
      <c r="O4851" s="65">
        <v>-8589.6</v>
      </c>
      <c r="P4851" s="65">
        <v>29249.75</v>
      </c>
      <c r="Q4851" s="65">
        <v>6560.2000000000007</v>
      </c>
      <c r="R4851" s="65">
        <v>-16029.409999999998</v>
      </c>
      <c r="S4851" s="65">
        <v>6475.8899999999994</v>
      </c>
      <c r="T4851" s="65">
        <v>-2753.07</v>
      </c>
      <c r="U4851" s="65">
        <v>4675.46</v>
      </c>
      <c r="V4851" s="65">
        <v>51088.670000000006</v>
      </c>
    </row>
    <row r="4852" spans="1:22" x14ac:dyDescent="0.25">
      <c r="A4852">
        <v>4836</v>
      </c>
      <c r="B4852" s="65">
        <v>40.572299999999998</v>
      </c>
      <c r="C4852" s="65">
        <v>324.64569999999998</v>
      </c>
      <c r="D4852" s="65">
        <v>13.819000000000001</v>
      </c>
      <c r="E4852" s="65">
        <v>221.28190000000001</v>
      </c>
      <c r="F4852" s="65">
        <v>3049.0068999999999</v>
      </c>
      <c r="G4852" s="65">
        <v>2633.0237000000002</v>
      </c>
      <c r="H4852" s="65">
        <v>9507.3621999999996</v>
      </c>
      <c r="I4852" s="65">
        <v>3177.9902000000002</v>
      </c>
      <c r="J4852" s="65">
        <v>2551.4881999999998</v>
      </c>
      <c r="K4852" s="65">
        <v>3266.8083999999999</v>
      </c>
      <c r="L4852" s="65">
        <v>-1136.0999999999999</v>
      </c>
      <c r="M4852" s="65">
        <v>-3668.55</v>
      </c>
      <c r="N4852" s="65">
        <v>18759</v>
      </c>
      <c r="O4852" s="65">
        <v>10116.199999999999</v>
      </c>
      <c r="P4852" s="65">
        <v>43657.15</v>
      </c>
      <c r="Q4852" s="65">
        <v>7655.74</v>
      </c>
      <c r="R4852" s="65">
        <v>10104.955</v>
      </c>
      <c r="S4852" s="65">
        <v>-409.74</v>
      </c>
      <c r="T4852" s="65">
        <v>1784.25</v>
      </c>
      <c r="U4852" s="65">
        <v>5513.68</v>
      </c>
      <c r="V4852" s="65">
        <v>92376.584999999992</v>
      </c>
    </row>
    <row r="4853" spans="1:22" x14ac:dyDescent="0.25">
      <c r="A4853">
        <v>4837</v>
      </c>
      <c r="B4853" s="65">
        <v>40.42</v>
      </c>
      <c r="C4853" s="65">
        <v>312.81</v>
      </c>
      <c r="D4853" s="65">
        <v>14.08</v>
      </c>
      <c r="E4853" s="65">
        <v>228.08</v>
      </c>
      <c r="F4853" s="65">
        <v>3247.73</v>
      </c>
      <c r="G4853" s="65">
        <v>2592</v>
      </c>
      <c r="H4853" s="65">
        <v>10070.200000000001</v>
      </c>
      <c r="I4853" s="65">
        <v>3165.88</v>
      </c>
      <c r="J4853" s="65">
        <v>2540.2800000000002</v>
      </c>
      <c r="K4853" s="65">
        <v>3259.76</v>
      </c>
      <c r="L4853" s="65">
        <v>-85.4</v>
      </c>
      <c r="M4853" s="65">
        <v>14089.800000000001</v>
      </c>
      <c r="N4853" s="65">
        <v>8544.9</v>
      </c>
      <c r="O4853" s="65">
        <v>-3485.2</v>
      </c>
      <c r="P4853" s="65">
        <v>-6023.55</v>
      </c>
      <c r="Q4853" s="65">
        <v>15860.460000000001</v>
      </c>
      <c r="R4853" s="65">
        <v>-18036.71</v>
      </c>
      <c r="S4853" s="65">
        <v>801.42000000000007</v>
      </c>
      <c r="T4853" s="65">
        <v>3465.81</v>
      </c>
      <c r="U4853" s="65">
        <v>6923.84</v>
      </c>
      <c r="V4853" s="65">
        <v>22055.370000000003</v>
      </c>
    </row>
    <row r="4854" spans="1:22" x14ac:dyDescent="0.25">
      <c r="A4854">
        <v>4838</v>
      </c>
      <c r="B4854" s="65">
        <v>40.790799999999997</v>
      </c>
      <c r="C4854" s="65">
        <v>333.49790000000002</v>
      </c>
      <c r="D4854" s="65">
        <v>14.017099999999999</v>
      </c>
      <c r="E4854" s="65">
        <v>231.90309999999999</v>
      </c>
      <c r="F4854" s="65">
        <v>3371.2876000000001</v>
      </c>
      <c r="G4854" s="65">
        <v>2680.1869999999999</v>
      </c>
      <c r="H4854" s="65">
        <v>9210.5884000000005</v>
      </c>
      <c r="I4854" s="65">
        <v>3136.3308000000002</v>
      </c>
      <c r="J4854" s="65">
        <v>2547.4839000000002</v>
      </c>
      <c r="K4854" s="65">
        <v>3277.4576999999999</v>
      </c>
      <c r="L4854" s="65">
        <v>-2665.6000000000004</v>
      </c>
      <c r="M4854" s="65">
        <v>-16946.850000000002</v>
      </c>
      <c r="N4854" s="65">
        <v>11033.099999999999</v>
      </c>
      <c r="O4854" s="65">
        <v>-11126.2</v>
      </c>
      <c r="P4854" s="65">
        <v>-36913.024999999994</v>
      </c>
      <c r="Q4854" s="65">
        <v>-1776.92</v>
      </c>
      <c r="R4854" s="65">
        <v>24943.645</v>
      </c>
      <c r="S4854" s="65">
        <v>3756.2</v>
      </c>
      <c r="T4854" s="65">
        <v>2384.895</v>
      </c>
      <c r="U4854" s="65">
        <v>3383.82</v>
      </c>
      <c r="V4854" s="65">
        <v>-23926.93499999999</v>
      </c>
    </row>
    <row r="4855" spans="1:22" x14ac:dyDescent="0.25">
      <c r="A4855">
        <v>4839</v>
      </c>
      <c r="B4855" s="65">
        <v>40</v>
      </c>
      <c r="C4855" s="65">
        <v>323.92</v>
      </c>
      <c r="D4855" s="65">
        <v>14.15</v>
      </c>
      <c r="E4855" s="65">
        <v>229.71</v>
      </c>
      <c r="F4855" s="65">
        <v>3231.05</v>
      </c>
      <c r="G4855" s="65">
        <v>2621.68</v>
      </c>
      <c r="H4855" s="65">
        <v>9649.26</v>
      </c>
      <c r="I4855" s="65">
        <v>3215.56</v>
      </c>
      <c r="J4855" s="65">
        <v>2587.61</v>
      </c>
      <c r="K4855" s="65">
        <v>3342.09</v>
      </c>
      <c r="L4855" s="65">
        <v>2889.6</v>
      </c>
      <c r="M4855" s="65">
        <v>-2585.1</v>
      </c>
      <c r="N4855" s="65">
        <v>5799.3</v>
      </c>
      <c r="O4855" s="65">
        <v>-6744.4</v>
      </c>
      <c r="P4855" s="65">
        <v>-1853.0249999999999</v>
      </c>
      <c r="Q4855" s="65">
        <v>9924.5400000000009</v>
      </c>
      <c r="R4855" s="65">
        <v>3009.84</v>
      </c>
      <c r="S4855" s="65">
        <v>-4166.6099999999997</v>
      </c>
      <c r="T4855" s="65">
        <v>-3634.3799999999997</v>
      </c>
      <c r="U4855" s="65">
        <v>-9541.74</v>
      </c>
      <c r="V4855" s="65">
        <v>-6901.9749999999985</v>
      </c>
    </row>
    <row r="4856" spans="1:22" x14ac:dyDescent="0.25">
      <c r="A4856">
        <v>4840</v>
      </c>
      <c r="B4856" s="65">
        <v>41.388300000000001</v>
      </c>
      <c r="C4856" s="65">
        <v>328.89409999999998</v>
      </c>
      <c r="D4856" s="65">
        <v>14.5161</v>
      </c>
      <c r="E4856" s="65">
        <v>214.27610000000001</v>
      </c>
      <c r="F4856" s="65">
        <v>3264.6932999999999</v>
      </c>
      <c r="G4856" s="65">
        <v>2639.0817999999999</v>
      </c>
      <c r="H4856" s="65">
        <v>9712.5041000000001</v>
      </c>
      <c r="I4856" s="65">
        <v>3133.0904999999998</v>
      </c>
      <c r="J4856" s="65">
        <v>2596.9414000000002</v>
      </c>
      <c r="K4856" s="65">
        <v>3337.8910000000001</v>
      </c>
      <c r="L4856" s="65">
        <v>-6848.0999999999995</v>
      </c>
      <c r="M4856" s="65">
        <v>-10041.15</v>
      </c>
      <c r="N4856" s="65">
        <v>-8427.9</v>
      </c>
      <c r="O4856" s="65">
        <v>24127.8</v>
      </c>
      <c r="P4856" s="65">
        <v>-10264.450000000001</v>
      </c>
      <c r="Q4856" s="65">
        <v>6444.12</v>
      </c>
      <c r="R4856" s="65">
        <v>-152.14000000000001</v>
      </c>
      <c r="S4856" s="65">
        <v>4080.2300000000005</v>
      </c>
      <c r="T4856" s="65">
        <v>-5033.7299999999996</v>
      </c>
      <c r="U4856" s="65">
        <v>-8702.84</v>
      </c>
      <c r="V4856" s="65">
        <v>-14818.160000000003</v>
      </c>
    </row>
    <row r="4857" spans="1:22" x14ac:dyDescent="0.25">
      <c r="A4857">
        <v>4841</v>
      </c>
      <c r="B4857" s="65">
        <v>40.01</v>
      </c>
      <c r="C4857" s="65">
        <v>326.8</v>
      </c>
      <c r="D4857" s="65">
        <v>14.33</v>
      </c>
      <c r="E4857" s="65">
        <v>234.3</v>
      </c>
      <c r="F4857" s="65">
        <v>3164.81</v>
      </c>
      <c r="G4857" s="65">
        <v>2662.55</v>
      </c>
      <c r="H4857" s="65">
        <v>9896.52</v>
      </c>
      <c r="I4857" s="65">
        <v>3205.55</v>
      </c>
      <c r="J4857" s="65">
        <v>2514.02</v>
      </c>
      <c r="K4857" s="65">
        <v>3356.7</v>
      </c>
      <c r="L4857" s="65">
        <v>2776.2000000000003</v>
      </c>
      <c r="M4857" s="65">
        <v>-6903.9</v>
      </c>
      <c r="N4857" s="65">
        <v>-1302.5999999999999</v>
      </c>
      <c r="O4857" s="65">
        <v>-15925.4</v>
      </c>
      <c r="P4857" s="65">
        <v>14706.225</v>
      </c>
      <c r="Q4857" s="65">
        <v>1750.5600000000002</v>
      </c>
      <c r="R4857" s="65">
        <v>-9352.9700000000012</v>
      </c>
      <c r="S4857" s="65">
        <v>-3165.55</v>
      </c>
      <c r="T4857" s="65">
        <v>7405.08</v>
      </c>
      <c r="U4857" s="65">
        <v>-12464.6</v>
      </c>
      <c r="V4857" s="65">
        <v>-22476.954999999998</v>
      </c>
    </row>
    <row r="4858" spans="1:22" x14ac:dyDescent="0.25">
      <c r="A4858">
        <v>4842</v>
      </c>
      <c r="B4858" s="65">
        <v>41.097900000000003</v>
      </c>
      <c r="C4858" s="65">
        <v>327.30739999999997</v>
      </c>
      <c r="D4858" s="65">
        <v>14.4877</v>
      </c>
      <c r="E4858" s="65">
        <v>217.71690000000001</v>
      </c>
      <c r="F4858" s="65">
        <v>3198.0137</v>
      </c>
      <c r="G4858" s="65">
        <v>2632.4032000000002</v>
      </c>
      <c r="H4858" s="65">
        <v>9703.2216000000008</v>
      </c>
      <c r="I4858" s="65">
        <v>3159.8402999999998</v>
      </c>
      <c r="J4858" s="65">
        <v>2606.0848999999998</v>
      </c>
      <c r="K4858" s="65">
        <v>3317.0061000000001</v>
      </c>
      <c r="L4858" s="65">
        <v>-4815.2999999999993</v>
      </c>
      <c r="M4858" s="65">
        <v>-7661.1</v>
      </c>
      <c r="N4858" s="65">
        <v>-7320.3</v>
      </c>
      <c r="O4858" s="65">
        <v>17246.2</v>
      </c>
      <c r="P4858" s="65">
        <v>6405.45</v>
      </c>
      <c r="Q4858" s="65">
        <v>7779.84</v>
      </c>
      <c r="R4858" s="65">
        <v>311.98500000000001</v>
      </c>
      <c r="S4858" s="65">
        <v>1405.25</v>
      </c>
      <c r="T4858" s="65">
        <v>-6405.2550000000001</v>
      </c>
      <c r="U4858" s="65">
        <v>-4525.8600000000006</v>
      </c>
      <c r="V4858" s="65">
        <v>2420.9100000000008</v>
      </c>
    </row>
    <row r="4859" spans="1:22" x14ac:dyDescent="0.25">
      <c r="A4859">
        <v>4843</v>
      </c>
      <c r="B4859" s="65">
        <v>40.76</v>
      </c>
      <c r="C4859" s="65">
        <v>313.02999999999997</v>
      </c>
      <c r="D4859" s="65">
        <v>14.48</v>
      </c>
      <c r="E4859" s="65">
        <v>219.85</v>
      </c>
      <c r="F4859" s="65">
        <v>3242.26</v>
      </c>
      <c r="G4859" s="65">
        <v>2680.05</v>
      </c>
      <c r="H4859" s="65">
        <v>9929.6299999999992</v>
      </c>
      <c r="I4859" s="65">
        <v>3115.71</v>
      </c>
      <c r="J4859" s="65">
        <v>2611.2600000000002</v>
      </c>
      <c r="K4859" s="65">
        <v>3262.93</v>
      </c>
      <c r="L4859" s="65">
        <v>-2440.9</v>
      </c>
      <c r="M4859" s="65">
        <v>13750.8</v>
      </c>
      <c r="N4859" s="65">
        <v>-6883.5</v>
      </c>
      <c r="O4859" s="65">
        <v>12978.6</v>
      </c>
      <c r="P4859" s="65">
        <v>-4657.3</v>
      </c>
      <c r="Q4859" s="65">
        <v>-1748.92</v>
      </c>
      <c r="R4859" s="65">
        <v>-11008.68</v>
      </c>
      <c r="S4859" s="65">
        <v>5818.21</v>
      </c>
      <c r="T4859" s="65">
        <v>-7181.625</v>
      </c>
      <c r="U4859" s="65">
        <v>6288.8</v>
      </c>
      <c r="V4859" s="65">
        <v>4915.4850000000006</v>
      </c>
    </row>
    <row r="4860" spans="1:22" x14ac:dyDescent="0.25">
      <c r="A4860">
        <v>4844</v>
      </c>
      <c r="B4860" s="65">
        <v>38.760199999999998</v>
      </c>
      <c r="C4860" s="65">
        <v>337.57839999999999</v>
      </c>
      <c r="D4860" s="65">
        <v>14.2743</v>
      </c>
      <c r="E4860" s="65">
        <v>223.85749999999999</v>
      </c>
      <c r="F4860" s="65">
        <v>3230.7460999999998</v>
      </c>
      <c r="G4860" s="65">
        <v>2636.7986999999998</v>
      </c>
      <c r="H4860" s="65">
        <v>9747.4454999999998</v>
      </c>
      <c r="I4860" s="65">
        <v>3160.4965999999999</v>
      </c>
      <c r="J4860" s="65">
        <v>2576.4917999999998</v>
      </c>
      <c r="K4860" s="65">
        <v>3211.9384</v>
      </c>
      <c r="L4860" s="65">
        <v>11548.6</v>
      </c>
      <c r="M4860" s="65">
        <v>-23067.599999999999</v>
      </c>
      <c r="N4860" s="65">
        <v>1002.3000000000001</v>
      </c>
      <c r="O4860" s="65">
        <v>4965</v>
      </c>
      <c r="P4860" s="65">
        <v>-1777.6499999999999</v>
      </c>
      <c r="Q4860" s="65">
        <v>6900.7400000000007</v>
      </c>
      <c r="R4860" s="65">
        <v>-1899.21</v>
      </c>
      <c r="S4860" s="65">
        <v>1339.6200000000001</v>
      </c>
      <c r="T4860" s="65">
        <v>-1966.29</v>
      </c>
      <c r="U4860" s="65">
        <v>16487.68</v>
      </c>
      <c r="V4860" s="65">
        <v>13533.190000000002</v>
      </c>
    </row>
    <row r="4861" spans="1:22" x14ac:dyDescent="0.25">
      <c r="A4861">
        <v>4845</v>
      </c>
      <c r="B4861" s="65">
        <v>39.630000000000003</v>
      </c>
      <c r="C4861" s="65">
        <v>332.13</v>
      </c>
      <c r="D4861" s="65">
        <v>14.1</v>
      </c>
      <c r="E4861" s="65">
        <v>223.28</v>
      </c>
      <c r="F4861" s="65">
        <v>3167.82</v>
      </c>
      <c r="G4861" s="65">
        <v>2639.58</v>
      </c>
      <c r="H4861" s="65">
        <v>9943.5400000000009</v>
      </c>
      <c r="I4861" s="65">
        <v>3221.75</v>
      </c>
      <c r="J4861" s="65">
        <v>2546.87</v>
      </c>
      <c r="K4861" s="65">
        <v>3337.35</v>
      </c>
      <c r="L4861" s="65">
        <v>5491.5</v>
      </c>
      <c r="M4861" s="65">
        <v>-14895.6</v>
      </c>
      <c r="N4861" s="65">
        <v>7893.5999999999995</v>
      </c>
      <c r="O4861" s="65">
        <v>6115.2</v>
      </c>
      <c r="P4861" s="65">
        <v>13952.975</v>
      </c>
      <c r="Q4861" s="65">
        <v>6343.58</v>
      </c>
      <c r="R4861" s="65">
        <v>-11703.764999999999</v>
      </c>
      <c r="S4861" s="65">
        <v>-4785.78</v>
      </c>
      <c r="T4861" s="65">
        <v>2476.8449999999998</v>
      </c>
      <c r="U4861" s="65">
        <v>-8594.34</v>
      </c>
      <c r="V4861" s="65">
        <v>2294.2149999999983</v>
      </c>
    </row>
    <row r="4862" spans="1:22" x14ac:dyDescent="0.25">
      <c r="A4862">
        <v>4846</v>
      </c>
      <c r="B4862" s="65">
        <v>38.768700000000003</v>
      </c>
      <c r="C4862" s="65">
        <v>324.51100000000002</v>
      </c>
      <c r="D4862" s="65">
        <v>14.4412</v>
      </c>
      <c r="E4862" s="65">
        <v>237.70240000000001</v>
      </c>
      <c r="F4862" s="65">
        <v>3141.4645</v>
      </c>
      <c r="G4862" s="65">
        <v>2644.4775</v>
      </c>
      <c r="H4862" s="65">
        <v>9403.2983000000004</v>
      </c>
      <c r="I4862" s="65">
        <v>3209.4468999999999</v>
      </c>
      <c r="J4862" s="65">
        <v>2494.7665999999999</v>
      </c>
      <c r="K4862" s="65">
        <v>3326.0574999999999</v>
      </c>
      <c r="L4862" s="65">
        <v>11489.1</v>
      </c>
      <c r="M4862" s="65">
        <v>-3466.5</v>
      </c>
      <c r="N4862" s="65">
        <v>-5506.7999999999993</v>
      </c>
      <c r="O4862" s="65">
        <v>-22724.799999999999</v>
      </c>
      <c r="P4862" s="65">
        <v>20542.75</v>
      </c>
      <c r="Q4862" s="65">
        <v>5364.98</v>
      </c>
      <c r="R4862" s="65">
        <v>15308.150000000001</v>
      </c>
      <c r="S4862" s="65">
        <v>-3555.41</v>
      </c>
      <c r="T4862" s="65">
        <v>10292.490000000002</v>
      </c>
      <c r="U4862" s="65">
        <v>-6336.14</v>
      </c>
      <c r="V4862" s="65">
        <v>21407.820000000003</v>
      </c>
    </row>
    <row r="4863" spans="1:22" x14ac:dyDescent="0.25">
      <c r="A4863">
        <v>4847</v>
      </c>
      <c r="B4863" s="65">
        <v>41.41</v>
      </c>
      <c r="C4863" s="65">
        <v>316.43</v>
      </c>
      <c r="D4863" s="65">
        <v>14.46</v>
      </c>
      <c r="E4863" s="65">
        <v>219.22</v>
      </c>
      <c r="F4863" s="65">
        <v>3294.9</v>
      </c>
      <c r="G4863" s="65">
        <v>2705.38</v>
      </c>
      <c r="H4863" s="65">
        <v>9951.2800000000007</v>
      </c>
      <c r="I4863" s="65">
        <v>3164.01</v>
      </c>
      <c r="J4863" s="65">
        <v>2539.9499999999998</v>
      </c>
      <c r="K4863" s="65">
        <v>3291.77</v>
      </c>
      <c r="L4863" s="65">
        <v>-7005.5999999999995</v>
      </c>
      <c r="M4863" s="65">
        <v>8656.9500000000007</v>
      </c>
      <c r="N4863" s="65">
        <v>-6337.5</v>
      </c>
      <c r="O4863" s="65">
        <v>14249.4</v>
      </c>
      <c r="P4863" s="65">
        <v>-17816.649999999998</v>
      </c>
      <c r="Q4863" s="65">
        <v>-6816.2800000000007</v>
      </c>
      <c r="R4863" s="65">
        <v>-12090.949999999999</v>
      </c>
      <c r="S4863" s="65">
        <v>987.9</v>
      </c>
      <c r="T4863" s="65">
        <v>3515.4749999999999</v>
      </c>
      <c r="U4863" s="65">
        <v>522.36</v>
      </c>
      <c r="V4863" s="65">
        <v>-22134.894999999997</v>
      </c>
    </row>
    <row r="4864" spans="1:22" x14ac:dyDescent="0.25">
      <c r="A4864">
        <v>4848</v>
      </c>
      <c r="B4864" s="65">
        <v>41.398000000000003</v>
      </c>
      <c r="C4864" s="65">
        <v>324.19319999999999</v>
      </c>
      <c r="D4864" s="65">
        <v>14.1975</v>
      </c>
      <c r="E4864" s="65">
        <v>232.41900000000001</v>
      </c>
      <c r="F4864" s="65">
        <v>3311.8652000000002</v>
      </c>
      <c r="G4864" s="65">
        <v>2682.5268999999998</v>
      </c>
      <c r="H4864" s="65">
        <v>10060.5897</v>
      </c>
      <c r="I4864" s="65">
        <v>3226.1759999999999</v>
      </c>
      <c r="J4864" s="65">
        <v>2572.6030999999998</v>
      </c>
      <c r="K4864" s="65">
        <v>3348.8225000000002</v>
      </c>
      <c r="L4864" s="65">
        <v>-6916</v>
      </c>
      <c r="M4864" s="65">
        <v>-2989.8</v>
      </c>
      <c r="N4864" s="65">
        <v>3997.4999999999995</v>
      </c>
      <c r="O4864" s="65">
        <v>-12158</v>
      </c>
      <c r="P4864" s="65">
        <v>-22057.424999999999</v>
      </c>
      <c r="Q4864" s="65">
        <v>-2244.9</v>
      </c>
      <c r="R4864" s="65">
        <v>-17556.419999999998</v>
      </c>
      <c r="S4864" s="65">
        <v>-5228.32</v>
      </c>
      <c r="T4864" s="65">
        <v>-1382.9850000000001</v>
      </c>
      <c r="U4864" s="65">
        <v>-10889.140000000001</v>
      </c>
      <c r="V4864" s="65">
        <v>-77425.489999999991</v>
      </c>
    </row>
    <row r="4865" spans="1:22" x14ac:dyDescent="0.25">
      <c r="A4865">
        <v>4849</v>
      </c>
      <c r="B4865" s="65">
        <v>42.32</v>
      </c>
      <c r="C4865" s="65">
        <v>322.86</v>
      </c>
      <c r="D4865" s="65">
        <v>14.2</v>
      </c>
      <c r="E4865" s="65">
        <v>229</v>
      </c>
      <c r="F4865" s="65">
        <v>3135.93</v>
      </c>
      <c r="G4865" s="65">
        <v>2675.62</v>
      </c>
      <c r="H4865" s="65">
        <v>9768.1299999999992</v>
      </c>
      <c r="I4865" s="65">
        <v>3188.74</v>
      </c>
      <c r="J4865" s="65">
        <v>2539.31</v>
      </c>
      <c r="K4865" s="65">
        <v>3283.51</v>
      </c>
      <c r="L4865" s="65">
        <v>-13355.3</v>
      </c>
      <c r="M4865" s="65">
        <v>-992.85</v>
      </c>
      <c r="N4865" s="65">
        <v>3981.8999999999996</v>
      </c>
      <c r="O4865" s="65">
        <v>-5314.4</v>
      </c>
      <c r="P4865" s="65">
        <v>21926.9</v>
      </c>
      <c r="Q4865" s="65">
        <v>-863.68</v>
      </c>
      <c r="R4865" s="65">
        <v>-2933.5450000000001</v>
      </c>
      <c r="S4865" s="65">
        <v>-1485.14</v>
      </c>
      <c r="T4865" s="65">
        <v>3610.65</v>
      </c>
      <c r="U4865" s="65">
        <v>2173.6</v>
      </c>
      <c r="V4865" s="65">
        <v>6748.135000000002</v>
      </c>
    </row>
    <row r="4866" spans="1:22" x14ac:dyDescent="0.25">
      <c r="A4866">
        <v>4850</v>
      </c>
      <c r="B4866" s="65">
        <v>40.732399999999998</v>
      </c>
      <c r="C4866" s="65">
        <v>332.35849999999999</v>
      </c>
      <c r="D4866" s="65">
        <v>14.462300000000001</v>
      </c>
      <c r="E4866" s="65">
        <v>233.23249999999999</v>
      </c>
      <c r="F4866" s="65">
        <v>3376.3271</v>
      </c>
      <c r="G4866" s="65">
        <v>2657.7892000000002</v>
      </c>
      <c r="H4866" s="65">
        <v>9921.1622000000007</v>
      </c>
      <c r="I4866" s="65">
        <v>3155.7703999999999</v>
      </c>
      <c r="J4866" s="65">
        <v>2555.1329000000001</v>
      </c>
      <c r="K4866" s="65">
        <v>3286.4712</v>
      </c>
      <c r="L4866" s="65">
        <v>-2256.8000000000002</v>
      </c>
      <c r="M4866" s="65">
        <v>-15237.75</v>
      </c>
      <c r="N4866" s="65">
        <v>-6329.7</v>
      </c>
      <c r="O4866" s="65">
        <v>-13785</v>
      </c>
      <c r="P4866" s="65">
        <v>-38172.9</v>
      </c>
      <c r="Q4866" s="65">
        <v>2702.64</v>
      </c>
      <c r="R4866" s="65">
        <v>-10585.045</v>
      </c>
      <c r="S4866" s="65">
        <v>1812.2399999999998</v>
      </c>
      <c r="T4866" s="65">
        <v>1237.5449999999998</v>
      </c>
      <c r="U4866" s="65">
        <v>1581.12</v>
      </c>
      <c r="V4866" s="65">
        <v>-79033.649999999994</v>
      </c>
    </row>
    <row r="4867" spans="1:22" x14ac:dyDescent="0.25">
      <c r="A4867">
        <v>4851</v>
      </c>
      <c r="B4867" s="65">
        <v>40.200000000000003</v>
      </c>
      <c r="C4867" s="65">
        <v>324.58999999999997</v>
      </c>
      <c r="D4867" s="65">
        <v>14.3</v>
      </c>
      <c r="E4867" s="65">
        <v>217.08</v>
      </c>
      <c r="F4867" s="65">
        <v>3266.25</v>
      </c>
      <c r="G4867" s="65">
        <v>2703.92</v>
      </c>
      <c r="H4867" s="65">
        <v>9387.5300000000007</v>
      </c>
      <c r="I4867" s="65">
        <v>3262.2</v>
      </c>
      <c r="J4867" s="65">
        <v>2478.2600000000002</v>
      </c>
      <c r="K4867" s="65">
        <v>3278.12</v>
      </c>
      <c r="L4867" s="65">
        <v>1486.1</v>
      </c>
      <c r="M4867" s="65">
        <v>-3579.45</v>
      </c>
      <c r="N4867" s="65">
        <v>128.69999999999999</v>
      </c>
      <c r="O4867" s="65">
        <v>18513</v>
      </c>
      <c r="P4867" s="65">
        <v>-10653.875</v>
      </c>
      <c r="Q4867" s="65">
        <v>-6523.66</v>
      </c>
      <c r="R4867" s="65">
        <v>16096.385</v>
      </c>
      <c r="S4867" s="65">
        <v>-8831.2100000000009</v>
      </c>
      <c r="T4867" s="65">
        <v>12768.24</v>
      </c>
      <c r="U4867" s="65">
        <v>3251.2799999999997</v>
      </c>
      <c r="V4867" s="65">
        <v>22655.509999999995</v>
      </c>
    </row>
    <row r="4868" spans="1:22" x14ac:dyDescent="0.25">
      <c r="A4868">
        <v>4852</v>
      </c>
      <c r="B4868" s="65">
        <v>39.764600000000002</v>
      </c>
      <c r="C4868" s="65">
        <v>316.57600000000002</v>
      </c>
      <c r="D4868" s="65">
        <v>14.3588</v>
      </c>
      <c r="E4868" s="65">
        <v>227.40770000000001</v>
      </c>
      <c r="F4868" s="65">
        <v>3024.8543</v>
      </c>
      <c r="G4868" s="65">
        <v>2597.605</v>
      </c>
      <c r="H4868" s="65">
        <v>9611.4313000000002</v>
      </c>
      <c r="I4868" s="65">
        <v>3162.4992999999999</v>
      </c>
      <c r="J4868" s="65">
        <v>2572.4056999999998</v>
      </c>
      <c r="K4868" s="65">
        <v>3307.3222000000001</v>
      </c>
      <c r="L4868" s="65">
        <v>4517.8</v>
      </c>
      <c r="M4868" s="65">
        <v>8436</v>
      </c>
      <c r="N4868" s="65">
        <v>-2293.1999999999998</v>
      </c>
      <c r="O4868" s="65">
        <v>-2135.4</v>
      </c>
      <c r="P4868" s="65">
        <v>49695.3</v>
      </c>
      <c r="Q4868" s="65">
        <v>14739.48</v>
      </c>
      <c r="R4868" s="65">
        <v>4901.5</v>
      </c>
      <c r="S4868" s="65">
        <v>1139.3499999999999</v>
      </c>
      <c r="T4868" s="65">
        <v>-1353.3750000000002</v>
      </c>
      <c r="U4868" s="65">
        <v>-2589.08</v>
      </c>
      <c r="V4868" s="65">
        <v>75058.375</v>
      </c>
    </row>
    <row r="4869" spans="1:22" x14ac:dyDescent="0.25">
      <c r="A4869">
        <v>4853</v>
      </c>
      <c r="B4869" s="65">
        <v>40.74</v>
      </c>
      <c r="C4869" s="65">
        <v>315.04000000000002</v>
      </c>
      <c r="D4869" s="65">
        <v>13.97</v>
      </c>
      <c r="E4869" s="65">
        <v>240.47</v>
      </c>
      <c r="F4869" s="65">
        <v>3171.42</v>
      </c>
      <c r="G4869" s="65">
        <v>2618.06</v>
      </c>
      <c r="H4869" s="65">
        <v>9805.01</v>
      </c>
      <c r="I4869" s="65">
        <v>3084.36</v>
      </c>
      <c r="J4869" s="65">
        <v>2591.86</v>
      </c>
      <c r="K4869" s="65">
        <v>3270.19</v>
      </c>
      <c r="L4869" s="65">
        <v>-2300.9</v>
      </c>
      <c r="M4869" s="65">
        <v>10747.05</v>
      </c>
      <c r="N4869" s="65">
        <v>12710.1</v>
      </c>
      <c r="O4869" s="65">
        <v>-28254.2</v>
      </c>
      <c r="P4869" s="65">
        <v>13054.4</v>
      </c>
      <c r="Q4869" s="65">
        <v>10647.52</v>
      </c>
      <c r="R4869" s="65">
        <v>-4777.2700000000004</v>
      </c>
      <c r="S4869" s="65">
        <v>8953.6299999999992</v>
      </c>
      <c r="T4869" s="65">
        <v>-4271.3249999999998</v>
      </c>
      <c r="U4869" s="65">
        <v>4838.16</v>
      </c>
      <c r="V4869" s="65">
        <v>21347.165000000001</v>
      </c>
    </row>
    <row r="4870" spans="1:22" x14ac:dyDescent="0.25">
      <c r="A4870">
        <v>4854</v>
      </c>
      <c r="B4870" s="65">
        <v>42.391800000000003</v>
      </c>
      <c r="C4870" s="65">
        <v>318.8109</v>
      </c>
      <c r="D4870" s="65">
        <v>14.559100000000001</v>
      </c>
      <c r="E4870" s="65">
        <v>225.6515</v>
      </c>
      <c r="F4870" s="65">
        <v>3102.3836999999999</v>
      </c>
      <c r="G4870" s="65">
        <v>2714.9005999999999</v>
      </c>
      <c r="H4870" s="65">
        <v>9846.4187999999995</v>
      </c>
      <c r="I4870" s="65">
        <v>3160.1107000000002</v>
      </c>
      <c r="J4870" s="65">
        <v>2620.1831999999999</v>
      </c>
      <c r="K4870" s="65">
        <v>3343.3584999999998</v>
      </c>
      <c r="L4870" s="65">
        <v>-13872.6</v>
      </c>
      <c r="M4870" s="65">
        <v>5083.6499999999996</v>
      </c>
      <c r="N4870" s="65">
        <v>-10104.9</v>
      </c>
      <c r="O4870" s="65">
        <v>1377</v>
      </c>
      <c r="P4870" s="65">
        <v>30312.95</v>
      </c>
      <c r="Q4870" s="65">
        <v>-8719.64</v>
      </c>
      <c r="R4870" s="65">
        <v>-6847.8750000000009</v>
      </c>
      <c r="S4870" s="65">
        <v>1378.21</v>
      </c>
      <c r="T4870" s="65">
        <v>-8520</v>
      </c>
      <c r="U4870" s="65">
        <v>-9796.34</v>
      </c>
      <c r="V4870" s="65">
        <v>-19709.544999999998</v>
      </c>
    </row>
    <row r="4871" spans="1:22" x14ac:dyDescent="0.25">
      <c r="A4871">
        <v>4855</v>
      </c>
      <c r="B4871" s="65">
        <v>40.43</v>
      </c>
      <c r="C4871" s="65">
        <v>320.77999999999997</v>
      </c>
      <c r="D4871" s="65">
        <v>14.62</v>
      </c>
      <c r="E4871" s="65">
        <v>225.05</v>
      </c>
      <c r="F4871" s="65">
        <v>3224.31</v>
      </c>
      <c r="G4871" s="65">
        <v>2672.68</v>
      </c>
      <c r="H4871" s="65">
        <v>9616.7000000000007</v>
      </c>
      <c r="I4871" s="65">
        <v>3210.89</v>
      </c>
      <c r="J4871" s="65">
        <v>2512.62</v>
      </c>
      <c r="K4871" s="65">
        <v>3250.43</v>
      </c>
      <c r="L4871" s="65">
        <v>-154.70000000000002</v>
      </c>
      <c r="M4871" s="65">
        <v>2130.4499999999998</v>
      </c>
      <c r="N4871" s="65">
        <v>-12366.9</v>
      </c>
      <c r="O4871" s="65">
        <v>2589</v>
      </c>
      <c r="P4871" s="65">
        <v>-169.375</v>
      </c>
      <c r="Q4871" s="65">
        <v>-274.71999999999997</v>
      </c>
      <c r="R4871" s="65">
        <v>4638.2599999999993</v>
      </c>
      <c r="S4871" s="65">
        <v>-3700.21</v>
      </c>
      <c r="T4871" s="65">
        <v>7614.99</v>
      </c>
      <c r="U4871" s="65">
        <v>8788.48</v>
      </c>
      <c r="V4871" s="65">
        <v>9095.2749999999996</v>
      </c>
    </row>
    <row r="4872" spans="1:22" x14ac:dyDescent="0.25">
      <c r="A4872">
        <v>4856</v>
      </c>
      <c r="B4872" s="65">
        <v>37.432699999999997</v>
      </c>
      <c r="C4872" s="65">
        <v>327.22770000000003</v>
      </c>
      <c r="D4872" s="65">
        <v>14.323600000000001</v>
      </c>
      <c r="E4872" s="65">
        <v>234.9297</v>
      </c>
      <c r="F4872" s="65">
        <v>3332.8831</v>
      </c>
      <c r="G4872" s="65">
        <v>2692.2271000000001</v>
      </c>
      <c r="H4872" s="65">
        <v>9824.4848999999995</v>
      </c>
      <c r="I4872" s="65">
        <v>3102.4337999999998</v>
      </c>
      <c r="J4872" s="65">
        <v>2553.2748999999999</v>
      </c>
      <c r="K4872" s="65">
        <v>3226.5581999999999</v>
      </c>
      <c r="L4872" s="65">
        <v>20841.100000000002</v>
      </c>
      <c r="M4872" s="65">
        <v>-7541.55</v>
      </c>
      <c r="N4872" s="65">
        <v>-920.4</v>
      </c>
      <c r="O4872" s="65">
        <v>-17179.400000000001</v>
      </c>
      <c r="P4872" s="65">
        <v>-27311.9</v>
      </c>
      <c r="Q4872" s="65">
        <v>-4184.9400000000005</v>
      </c>
      <c r="R4872" s="65">
        <v>-5751.18</v>
      </c>
      <c r="S4872" s="65">
        <v>7145.9000000000005</v>
      </c>
      <c r="T4872" s="65">
        <v>1516.2449999999999</v>
      </c>
      <c r="U4872" s="65">
        <v>13563.720000000001</v>
      </c>
      <c r="V4872" s="65">
        <v>-19822.404999999999</v>
      </c>
    </row>
    <row r="4873" spans="1:22" x14ac:dyDescent="0.25">
      <c r="A4873">
        <v>4857</v>
      </c>
      <c r="B4873" s="65">
        <v>40.700000000000003</v>
      </c>
      <c r="C4873" s="65">
        <v>326.83</v>
      </c>
      <c r="D4873" s="65">
        <v>14.5</v>
      </c>
      <c r="E4873" s="65">
        <v>229.2</v>
      </c>
      <c r="F4873" s="65">
        <v>3264.26</v>
      </c>
      <c r="G4873" s="65">
        <v>2738.01</v>
      </c>
      <c r="H4873" s="65">
        <v>9905.9599999999991</v>
      </c>
      <c r="I4873" s="65">
        <v>3178.33</v>
      </c>
      <c r="J4873" s="65">
        <v>2576.9299999999998</v>
      </c>
      <c r="K4873" s="65">
        <v>3261.41</v>
      </c>
      <c r="L4873" s="65">
        <v>-2041.9</v>
      </c>
      <c r="M4873" s="65">
        <v>-6942.4500000000007</v>
      </c>
      <c r="N4873" s="65">
        <v>-7749.2999999999993</v>
      </c>
      <c r="O4873" s="65">
        <v>-5710.2000000000007</v>
      </c>
      <c r="P4873" s="65">
        <v>-10154.9</v>
      </c>
      <c r="Q4873" s="65">
        <v>-13341.1</v>
      </c>
      <c r="R4873" s="65">
        <v>-9825.0150000000012</v>
      </c>
      <c r="S4873" s="65">
        <v>-443.94</v>
      </c>
      <c r="T4873" s="65">
        <v>-2031.885</v>
      </c>
      <c r="U4873" s="65">
        <v>6594.1999999999989</v>
      </c>
      <c r="V4873" s="65">
        <v>-51646.490000000005</v>
      </c>
    </row>
    <row r="4874" spans="1:22" x14ac:dyDescent="0.25">
      <c r="A4874">
        <v>4858</v>
      </c>
      <c r="B4874" s="65">
        <v>40.651299999999999</v>
      </c>
      <c r="C4874" s="65">
        <v>316.52030000000002</v>
      </c>
      <c r="D4874" s="65">
        <v>14.2357</v>
      </c>
      <c r="E4874" s="65">
        <v>236.44990000000001</v>
      </c>
      <c r="F4874" s="65">
        <v>3192.7422999999999</v>
      </c>
      <c r="G4874" s="65">
        <v>2676.6866</v>
      </c>
      <c r="H4874" s="65">
        <v>9606.4199000000008</v>
      </c>
      <c r="I4874" s="65">
        <v>3165.6669000000002</v>
      </c>
      <c r="J4874" s="65">
        <v>2579.8317999999999</v>
      </c>
      <c r="K4874" s="65">
        <v>3372.6408000000001</v>
      </c>
      <c r="L4874" s="65">
        <v>-1689.1</v>
      </c>
      <c r="M4874" s="65">
        <v>8519.5500000000011</v>
      </c>
      <c r="N4874" s="65">
        <v>2507.6999999999998</v>
      </c>
      <c r="O4874" s="65">
        <v>-20219.8</v>
      </c>
      <c r="P4874" s="65">
        <v>7723.3</v>
      </c>
      <c r="Q4874" s="65">
        <v>-1076.8399999999999</v>
      </c>
      <c r="R4874" s="65">
        <v>5152.07</v>
      </c>
      <c r="S4874" s="65">
        <v>822.58999999999992</v>
      </c>
      <c r="T4874" s="65">
        <v>-2467.29</v>
      </c>
      <c r="U4874" s="65">
        <v>-15652.8</v>
      </c>
      <c r="V4874" s="65">
        <v>-16380.619999999997</v>
      </c>
    </row>
    <row r="4875" spans="1:22" x14ac:dyDescent="0.25">
      <c r="A4875">
        <v>4859</v>
      </c>
      <c r="B4875" s="65">
        <v>39.549999999999997</v>
      </c>
      <c r="C4875" s="65">
        <v>328.77</v>
      </c>
      <c r="D4875" s="65">
        <v>14.69</v>
      </c>
      <c r="E4875" s="65">
        <v>227.78</v>
      </c>
      <c r="F4875" s="65">
        <v>3319.93</v>
      </c>
      <c r="G4875" s="65">
        <v>2689.11</v>
      </c>
      <c r="H4875" s="65">
        <v>9240.98</v>
      </c>
      <c r="I4875" s="65">
        <v>3201.16</v>
      </c>
      <c r="J4875" s="65">
        <v>2570.31</v>
      </c>
      <c r="K4875" s="65">
        <v>3356.47</v>
      </c>
      <c r="L4875" s="65">
        <v>6008.8</v>
      </c>
      <c r="M4875" s="65">
        <v>-9856.5</v>
      </c>
      <c r="N4875" s="65">
        <v>-15198.3</v>
      </c>
      <c r="O4875" s="65">
        <v>-2885.4</v>
      </c>
      <c r="P4875" s="65">
        <v>-24073.1</v>
      </c>
      <c r="Q4875" s="65">
        <v>-3562.1400000000003</v>
      </c>
      <c r="R4875" s="65">
        <v>23423.93</v>
      </c>
      <c r="S4875" s="65">
        <v>-2726.29</v>
      </c>
      <c r="T4875" s="65">
        <v>-1039.44</v>
      </c>
      <c r="U4875" s="65">
        <v>-12419.38</v>
      </c>
      <c r="V4875" s="65">
        <v>-42327.82</v>
      </c>
    </row>
    <row r="4876" spans="1:22" x14ac:dyDescent="0.25">
      <c r="A4876">
        <v>4860</v>
      </c>
      <c r="B4876" s="65">
        <v>40.822600000000001</v>
      </c>
      <c r="C4876" s="65">
        <v>324.19439999999997</v>
      </c>
      <c r="D4876" s="65">
        <v>14.154500000000001</v>
      </c>
      <c r="E4876" s="65">
        <v>225.63509999999999</v>
      </c>
      <c r="F4876" s="65">
        <v>3118.415</v>
      </c>
      <c r="G4876" s="65">
        <v>2671.7957999999999</v>
      </c>
      <c r="H4876" s="65">
        <v>9981.9516000000003</v>
      </c>
      <c r="I4876" s="65">
        <v>3161.7730000000001</v>
      </c>
      <c r="J4876" s="65">
        <v>2564.4186</v>
      </c>
      <c r="K4876" s="65">
        <v>3241.7817</v>
      </c>
      <c r="L4876" s="65">
        <v>-2888.2000000000003</v>
      </c>
      <c r="M4876" s="65">
        <v>-2991.6</v>
      </c>
      <c r="N4876" s="65">
        <v>5674.5</v>
      </c>
      <c r="O4876" s="65">
        <v>1409.8</v>
      </c>
      <c r="P4876" s="65">
        <v>26305.125</v>
      </c>
      <c r="Q4876" s="65">
        <v>-98.68</v>
      </c>
      <c r="R4876" s="65">
        <v>-13624.514999999999</v>
      </c>
      <c r="S4876" s="65">
        <v>1211.98</v>
      </c>
      <c r="T4876" s="65">
        <v>-155.31</v>
      </c>
      <c r="U4876" s="65">
        <v>10519.02</v>
      </c>
      <c r="V4876" s="65">
        <v>25362.120000000003</v>
      </c>
    </row>
    <row r="4877" spans="1:22" x14ac:dyDescent="0.25">
      <c r="A4877">
        <v>4861</v>
      </c>
      <c r="B4877" s="65">
        <v>39.93</v>
      </c>
      <c r="C4877" s="65">
        <v>318.38</v>
      </c>
      <c r="D4877" s="65">
        <v>14</v>
      </c>
      <c r="E4877" s="65">
        <v>228.13</v>
      </c>
      <c r="F4877" s="65">
        <v>3096.37</v>
      </c>
      <c r="G4877" s="65">
        <v>2683.03</v>
      </c>
      <c r="H4877" s="65">
        <v>10023.42</v>
      </c>
      <c r="I4877" s="65">
        <v>3200.46</v>
      </c>
      <c r="J4877" s="65">
        <v>2549.2199999999998</v>
      </c>
      <c r="K4877" s="65">
        <v>3270.59</v>
      </c>
      <c r="L4877" s="65">
        <v>3384.5</v>
      </c>
      <c r="M4877" s="65">
        <v>5729.85</v>
      </c>
      <c r="N4877" s="65">
        <v>11583</v>
      </c>
      <c r="O4877" s="65">
        <v>-3575.2000000000003</v>
      </c>
      <c r="P4877" s="65">
        <v>31817.1</v>
      </c>
      <c r="Q4877" s="65">
        <v>-2346.48</v>
      </c>
      <c r="R4877" s="65">
        <v>-15698.015000000001</v>
      </c>
      <c r="S4877" s="65">
        <v>-2656.7</v>
      </c>
      <c r="T4877" s="65">
        <v>2124.15</v>
      </c>
      <c r="U4877" s="65">
        <v>4756.9000000000005</v>
      </c>
      <c r="V4877" s="65">
        <v>35119.104999999996</v>
      </c>
    </row>
    <row r="4878" spans="1:22" x14ac:dyDescent="0.25">
      <c r="A4878">
        <v>4862</v>
      </c>
      <c r="B4878" s="65">
        <v>39.7639</v>
      </c>
      <c r="C4878" s="65">
        <v>320.4837</v>
      </c>
      <c r="D4878" s="65">
        <v>14.306900000000001</v>
      </c>
      <c r="E4878" s="65">
        <v>226.93360000000001</v>
      </c>
      <c r="F4878" s="65">
        <v>3332.0785000000001</v>
      </c>
      <c r="G4878" s="65">
        <v>2601.2820999999999</v>
      </c>
      <c r="H4878" s="65">
        <v>9757.1252999999997</v>
      </c>
      <c r="I4878" s="65">
        <v>3184.2736</v>
      </c>
      <c r="J4878" s="65">
        <v>2577.3625000000002</v>
      </c>
      <c r="K4878" s="65">
        <v>3296.5672</v>
      </c>
      <c r="L4878" s="65">
        <v>4522.7</v>
      </c>
      <c r="M4878" s="65">
        <v>2574.4499999999998</v>
      </c>
      <c r="N4878" s="65">
        <v>-269.10000000000002</v>
      </c>
      <c r="O4878" s="65">
        <v>-1187.2</v>
      </c>
      <c r="P4878" s="65">
        <v>-27110.75</v>
      </c>
      <c r="Q4878" s="65">
        <v>14004.060000000001</v>
      </c>
      <c r="R4878" s="65">
        <v>-2383.2000000000003</v>
      </c>
      <c r="S4878" s="65">
        <v>-1038.0800000000002</v>
      </c>
      <c r="T4878" s="65">
        <v>-2096.895</v>
      </c>
      <c r="U4878" s="65">
        <v>-438.08</v>
      </c>
      <c r="V4878" s="65">
        <v>-13422.095000000001</v>
      </c>
    </row>
    <row r="4879" spans="1:22" x14ac:dyDescent="0.25">
      <c r="A4879">
        <v>4863</v>
      </c>
      <c r="B4879" s="65">
        <v>41.12</v>
      </c>
      <c r="C4879" s="65">
        <v>327.35000000000002</v>
      </c>
      <c r="D4879" s="65">
        <v>14.57</v>
      </c>
      <c r="E4879" s="65">
        <v>229.43</v>
      </c>
      <c r="F4879" s="65">
        <v>3247.69</v>
      </c>
      <c r="G4879" s="65">
        <v>2639.63</v>
      </c>
      <c r="H4879" s="65">
        <v>9645.43</v>
      </c>
      <c r="I4879" s="65">
        <v>3208.12</v>
      </c>
      <c r="J4879" s="65">
        <v>2603.31</v>
      </c>
      <c r="K4879" s="65">
        <v>3312.41</v>
      </c>
      <c r="L4879" s="65">
        <v>-4965.1000000000004</v>
      </c>
      <c r="M4879" s="65">
        <v>-7717.8</v>
      </c>
      <c r="N4879" s="65">
        <v>-10658.699999999999</v>
      </c>
      <c r="O4879" s="65">
        <v>-6173.2</v>
      </c>
      <c r="P4879" s="65">
        <v>-6014.05</v>
      </c>
      <c r="Q4879" s="65">
        <v>6334.24</v>
      </c>
      <c r="R4879" s="65">
        <v>3201.5650000000001</v>
      </c>
      <c r="S4879" s="65">
        <v>-3422.3599999999997</v>
      </c>
      <c r="T4879" s="65">
        <v>-5988.39</v>
      </c>
      <c r="U4879" s="65">
        <v>-3605.9800000000005</v>
      </c>
      <c r="V4879" s="65">
        <v>-39009.775000000009</v>
      </c>
    </row>
    <row r="4880" spans="1:22" x14ac:dyDescent="0.25">
      <c r="A4880">
        <v>4864</v>
      </c>
      <c r="B4880" s="65">
        <v>40.672199999999997</v>
      </c>
      <c r="C4880" s="65">
        <v>324.8211</v>
      </c>
      <c r="D4880" s="65">
        <v>14.297499999999999</v>
      </c>
      <c r="E4880" s="65">
        <v>232.35810000000001</v>
      </c>
      <c r="F4880" s="65">
        <v>3389.0761000000002</v>
      </c>
      <c r="G4880" s="65">
        <v>2690.2136</v>
      </c>
      <c r="H4880" s="65">
        <v>10012.9817</v>
      </c>
      <c r="I4880" s="65">
        <v>3174.9407999999999</v>
      </c>
      <c r="J4880" s="65">
        <v>2543.6768000000002</v>
      </c>
      <c r="K4880" s="65">
        <v>3371.8995</v>
      </c>
      <c r="L4880" s="65">
        <v>-1835.3999999999999</v>
      </c>
      <c r="M4880" s="65">
        <v>-3931.65</v>
      </c>
      <c r="N4880" s="65">
        <v>97.5</v>
      </c>
      <c r="O4880" s="65">
        <v>-12036.199999999999</v>
      </c>
      <c r="P4880" s="65">
        <v>-41360.149999999994</v>
      </c>
      <c r="Q4880" s="65">
        <v>-3782.2400000000002</v>
      </c>
      <c r="R4880" s="65">
        <v>-15176.02</v>
      </c>
      <c r="S4880" s="65">
        <v>-104.80000000000001</v>
      </c>
      <c r="T4880" s="65">
        <v>2955.9599999999996</v>
      </c>
      <c r="U4880" s="65">
        <v>-15504.54</v>
      </c>
      <c r="V4880" s="65">
        <v>-90677.539999999979</v>
      </c>
    </row>
    <row r="4881" spans="1:22" x14ac:dyDescent="0.25">
      <c r="A4881">
        <v>4865</v>
      </c>
      <c r="B4881" s="65">
        <v>39.21</v>
      </c>
      <c r="C4881" s="65">
        <v>323.20999999999998</v>
      </c>
      <c r="D4881" s="65">
        <v>14.2</v>
      </c>
      <c r="E4881" s="65">
        <v>222.73</v>
      </c>
      <c r="F4881" s="65">
        <v>3196.97</v>
      </c>
      <c r="G4881" s="65">
        <v>2646.23</v>
      </c>
      <c r="H4881" s="65">
        <v>9728.57</v>
      </c>
      <c r="I4881" s="65">
        <v>3172.27</v>
      </c>
      <c r="J4881" s="65">
        <v>2502.83</v>
      </c>
      <c r="K4881" s="65">
        <v>3273.11</v>
      </c>
      <c r="L4881" s="65">
        <v>8418.9000000000015</v>
      </c>
      <c r="M4881" s="65">
        <v>-1513.05</v>
      </c>
      <c r="N4881" s="65">
        <v>3977.9999999999995</v>
      </c>
      <c r="O4881" s="65">
        <v>7224.5999999999995</v>
      </c>
      <c r="P4881" s="65">
        <v>6665.2250000000004</v>
      </c>
      <c r="Q4881" s="65">
        <v>5015</v>
      </c>
      <c r="R4881" s="65">
        <v>-955.59999999999991</v>
      </c>
      <c r="S4881" s="65">
        <v>161.97</v>
      </c>
      <c r="T4881" s="65">
        <v>9083.67</v>
      </c>
      <c r="U4881" s="65">
        <v>4252.46</v>
      </c>
      <c r="V4881" s="65">
        <v>42331.175000000003</v>
      </c>
    </row>
    <row r="4882" spans="1:22" x14ac:dyDescent="0.25">
      <c r="A4882">
        <v>4866</v>
      </c>
      <c r="B4882" s="65">
        <v>42.813499999999998</v>
      </c>
      <c r="C4882" s="65">
        <v>317.67099999999999</v>
      </c>
      <c r="D4882" s="65">
        <v>14.620699999999999</v>
      </c>
      <c r="E4882" s="65">
        <v>229.2234</v>
      </c>
      <c r="F4882" s="65">
        <v>3386.8807999999999</v>
      </c>
      <c r="G4882" s="65">
        <v>2657.4223000000002</v>
      </c>
      <c r="H4882" s="65">
        <v>9629.1375000000007</v>
      </c>
      <c r="I4882" s="65">
        <v>3175.4005999999999</v>
      </c>
      <c r="J4882" s="65">
        <v>2553.0886999999998</v>
      </c>
      <c r="K4882" s="65">
        <v>3268.6808999999998</v>
      </c>
      <c r="L4882" s="65">
        <v>-16824.5</v>
      </c>
      <c r="M4882" s="65">
        <v>6793.5</v>
      </c>
      <c r="N4882" s="65">
        <v>-12507.3</v>
      </c>
      <c r="O4882" s="65">
        <v>-5766.8</v>
      </c>
      <c r="P4882" s="65">
        <v>-40811.324999999997</v>
      </c>
      <c r="Q4882" s="65">
        <v>2776.02</v>
      </c>
      <c r="R4882" s="65">
        <v>4016.1900000000005</v>
      </c>
      <c r="S4882" s="65">
        <v>-150.78</v>
      </c>
      <c r="T4882" s="65">
        <v>1544.175</v>
      </c>
      <c r="U4882" s="65">
        <v>5139.18</v>
      </c>
      <c r="V4882" s="65">
        <v>-55791.639999999978</v>
      </c>
    </row>
    <row r="4883" spans="1:22" x14ac:dyDescent="0.25">
      <c r="A4883">
        <v>4867</v>
      </c>
      <c r="B4883" s="65">
        <v>38.159999999999997</v>
      </c>
      <c r="C4883" s="65">
        <v>321</v>
      </c>
      <c r="D4883" s="65">
        <v>14.35</v>
      </c>
      <c r="E4883" s="65">
        <v>228.5</v>
      </c>
      <c r="F4883" s="65">
        <v>3239.4</v>
      </c>
      <c r="G4883" s="65">
        <v>2626.18</v>
      </c>
      <c r="H4883" s="65">
        <v>10107.92</v>
      </c>
      <c r="I4883" s="65">
        <v>3131.21</v>
      </c>
      <c r="J4883" s="65">
        <v>2600.25</v>
      </c>
      <c r="K4883" s="65">
        <v>3395.43</v>
      </c>
      <c r="L4883" s="65">
        <v>15745.099999999999</v>
      </c>
      <c r="M4883" s="65">
        <v>1805.55</v>
      </c>
      <c r="N4883" s="65">
        <v>-2098.1999999999998</v>
      </c>
      <c r="O4883" s="65">
        <v>-4310.2</v>
      </c>
      <c r="P4883" s="65">
        <v>-3940.6</v>
      </c>
      <c r="Q4883" s="65">
        <v>9023.76</v>
      </c>
      <c r="R4883" s="65">
        <v>-19922.89</v>
      </c>
      <c r="S4883" s="65">
        <v>4268.7300000000005</v>
      </c>
      <c r="T4883" s="65">
        <v>-5530.5749999999998</v>
      </c>
      <c r="U4883" s="65">
        <v>-20210.64</v>
      </c>
      <c r="V4883" s="65">
        <v>-25169.965000000004</v>
      </c>
    </row>
    <row r="4884" spans="1:22" x14ac:dyDescent="0.25">
      <c r="A4884">
        <v>4868</v>
      </c>
      <c r="B4884" s="65">
        <v>38.078000000000003</v>
      </c>
      <c r="C4884" s="65">
        <v>323.46050000000002</v>
      </c>
      <c r="D4884" s="65">
        <v>14.9009</v>
      </c>
      <c r="E4884" s="65">
        <v>232.33750000000001</v>
      </c>
      <c r="F4884" s="65">
        <v>2979.8049999999998</v>
      </c>
      <c r="G4884" s="65">
        <v>2715.7224999999999</v>
      </c>
      <c r="H4884" s="65">
        <v>9718.2088999999996</v>
      </c>
      <c r="I4884" s="65">
        <v>3195.7402000000002</v>
      </c>
      <c r="J4884" s="65">
        <v>2566.7629999999999</v>
      </c>
      <c r="K4884" s="65">
        <v>3308.7094000000002</v>
      </c>
      <c r="L4884" s="65">
        <v>16323.999999999998</v>
      </c>
      <c r="M4884" s="65">
        <v>-1890.75</v>
      </c>
      <c r="N4884" s="65">
        <v>-23435.1</v>
      </c>
      <c r="O4884" s="65">
        <v>-11995</v>
      </c>
      <c r="P4884" s="65">
        <v>60957.625</v>
      </c>
      <c r="Q4884" s="65">
        <v>-8884.02</v>
      </c>
      <c r="R4884" s="65">
        <v>-437.38</v>
      </c>
      <c r="S4884" s="65">
        <v>-2184.7400000000002</v>
      </c>
      <c r="T4884" s="65">
        <v>-506.96999999999997</v>
      </c>
      <c r="U4884" s="65">
        <v>-2866.52</v>
      </c>
      <c r="V4884" s="65">
        <v>25081.144999999997</v>
      </c>
    </row>
    <row r="4885" spans="1:22" x14ac:dyDescent="0.25">
      <c r="A4885">
        <v>4869</v>
      </c>
      <c r="B4885" s="65">
        <v>40.700000000000003</v>
      </c>
      <c r="C4885" s="65">
        <v>323.54000000000002</v>
      </c>
      <c r="D4885" s="65">
        <v>14.24</v>
      </c>
      <c r="E4885" s="65">
        <v>228.46</v>
      </c>
      <c r="F4885" s="65">
        <v>3377.81</v>
      </c>
      <c r="G4885" s="65">
        <v>2698.8</v>
      </c>
      <c r="H4885" s="65">
        <v>9691.7000000000007</v>
      </c>
      <c r="I4885" s="65">
        <v>3170.28</v>
      </c>
      <c r="J4885" s="65">
        <v>2560.21</v>
      </c>
      <c r="K4885" s="65">
        <v>3237.24</v>
      </c>
      <c r="L4885" s="65">
        <v>-2049.6</v>
      </c>
      <c r="M4885" s="65">
        <v>-2010.9</v>
      </c>
      <c r="N4885" s="65">
        <v>2535</v>
      </c>
      <c r="O4885" s="65">
        <v>-4234</v>
      </c>
      <c r="P4885" s="65">
        <v>-38542.6</v>
      </c>
      <c r="Q4885" s="65">
        <v>-5500.38</v>
      </c>
      <c r="R4885" s="65">
        <v>888.02</v>
      </c>
      <c r="S4885" s="65">
        <v>361.16</v>
      </c>
      <c r="T4885" s="65">
        <v>476.65500000000003</v>
      </c>
      <c r="U4885" s="65">
        <v>11427.26</v>
      </c>
      <c r="V4885" s="65">
        <v>-36649.384999999995</v>
      </c>
    </row>
    <row r="4886" spans="1:22" x14ac:dyDescent="0.25">
      <c r="A4886">
        <v>4870</v>
      </c>
      <c r="B4886" s="65">
        <v>39.254899999999999</v>
      </c>
      <c r="C4886" s="65">
        <v>325.7405</v>
      </c>
      <c r="D4886" s="65">
        <v>13.6896</v>
      </c>
      <c r="E4886" s="65">
        <v>219.732</v>
      </c>
      <c r="F4886" s="65">
        <v>3148.3110000000001</v>
      </c>
      <c r="G4886" s="65">
        <v>2725.4339</v>
      </c>
      <c r="H4886" s="65">
        <v>9474.2924000000003</v>
      </c>
      <c r="I4886" s="65">
        <v>3192.4038999999998</v>
      </c>
      <c r="J4886" s="65">
        <v>2545.9132</v>
      </c>
      <c r="K4886" s="65">
        <v>3339.7247000000002</v>
      </c>
      <c r="L4886" s="65">
        <v>8085.7</v>
      </c>
      <c r="M4886" s="65">
        <v>-5310.75</v>
      </c>
      <c r="N4886" s="65">
        <v>23805.600000000002</v>
      </c>
      <c r="O4886" s="65">
        <v>13216</v>
      </c>
      <c r="P4886" s="65">
        <v>18831.125</v>
      </c>
      <c r="Q4886" s="65">
        <v>-10826.300000000001</v>
      </c>
      <c r="R4886" s="65">
        <v>11758.445</v>
      </c>
      <c r="S4886" s="65">
        <v>-1851.11</v>
      </c>
      <c r="T4886" s="65">
        <v>2620.5</v>
      </c>
      <c r="U4886" s="65">
        <v>-9069.58</v>
      </c>
      <c r="V4886" s="65">
        <v>51259.63</v>
      </c>
    </row>
    <row r="4887" spans="1:22" x14ac:dyDescent="0.25">
      <c r="A4887">
        <v>4871</v>
      </c>
      <c r="B4887" s="65">
        <v>39.53</v>
      </c>
      <c r="C4887" s="65">
        <v>321.14999999999998</v>
      </c>
      <c r="D4887" s="65">
        <v>14.41</v>
      </c>
      <c r="E4887" s="65">
        <v>235.02</v>
      </c>
      <c r="F4887" s="65">
        <v>3140.48</v>
      </c>
      <c r="G4887" s="65">
        <v>2689.82</v>
      </c>
      <c r="H4887" s="65">
        <v>9636.8799999999992</v>
      </c>
      <c r="I4887" s="65">
        <v>3153.22</v>
      </c>
      <c r="J4887" s="65">
        <v>2599.96</v>
      </c>
      <c r="K4887" s="65">
        <v>3321.99</v>
      </c>
      <c r="L4887" s="65">
        <v>6132.7</v>
      </c>
      <c r="M4887" s="65">
        <v>1574.5500000000002</v>
      </c>
      <c r="N4887" s="65">
        <v>-4356.3</v>
      </c>
      <c r="O4887" s="65">
        <v>-17363.399999999998</v>
      </c>
      <c r="P4887" s="65">
        <v>20788.699999999997</v>
      </c>
      <c r="Q4887" s="65">
        <v>-3703.14</v>
      </c>
      <c r="R4887" s="65">
        <v>3629.1400000000003</v>
      </c>
      <c r="S4887" s="65">
        <v>2066.89</v>
      </c>
      <c r="T4887" s="65">
        <v>-5486.0550000000003</v>
      </c>
      <c r="U4887" s="65">
        <v>-5523.02</v>
      </c>
      <c r="V4887" s="65">
        <v>-2239.9350000000013</v>
      </c>
    </row>
    <row r="4888" spans="1:22" x14ac:dyDescent="0.25">
      <c r="A4888">
        <v>4872</v>
      </c>
      <c r="B4888" s="65">
        <v>39.769500000000001</v>
      </c>
      <c r="C4888" s="65">
        <v>329.88709999999998</v>
      </c>
      <c r="D4888" s="65">
        <v>14.0656</v>
      </c>
      <c r="E4888" s="65">
        <v>226.96549999999999</v>
      </c>
      <c r="F4888" s="65">
        <v>3254.2815000000001</v>
      </c>
      <c r="G4888" s="65">
        <v>2655.8263999999999</v>
      </c>
      <c r="H4888" s="65">
        <v>9572.1864000000005</v>
      </c>
      <c r="I4888" s="65">
        <v>3169.7651000000001</v>
      </c>
      <c r="J4888" s="65">
        <v>2498.0643</v>
      </c>
      <c r="K4888" s="65">
        <v>3314.6489000000001</v>
      </c>
      <c r="L4888" s="65">
        <v>4483.5</v>
      </c>
      <c r="M4888" s="65">
        <v>-11530.65</v>
      </c>
      <c r="N4888" s="65">
        <v>9141.6</v>
      </c>
      <c r="O4888" s="65">
        <v>-1251</v>
      </c>
      <c r="P4888" s="65">
        <v>-7661.5</v>
      </c>
      <c r="Q4888" s="65">
        <v>3095.2000000000003</v>
      </c>
      <c r="R4888" s="65">
        <v>6863.7449999999999</v>
      </c>
      <c r="S4888" s="65">
        <v>412.77</v>
      </c>
      <c r="T4888" s="65">
        <v>9797.8349999999991</v>
      </c>
      <c r="U4888" s="65">
        <v>-4054.4199999999996</v>
      </c>
      <c r="V4888" s="65">
        <v>9297.08</v>
      </c>
    </row>
    <row r="4889" spans="1:22" x14ac:dyDescent="0.25">
      <c r="A4889">
        <v>4873</v>
      </c>
      <c r="B4889" s="65">
        <v>40.29</v>
      </c>
      <c r="C4889" s="65">
        <v>321.66000000000003</v>
      </c>
      <c r="D4889" s="65">
        <v>14.32</v>
      </c>
      <c r="E4889" s="65">
        <v>230.19</v>
      </c>
      <c r="F4889" s="65">
        <v>3281.89</v>
      </c>
      <c r="G4889" s="65">
        <v>2641.11</v>
      </c>
      <c r="H4889" s="65">
        <v>9792.64</v>
      </c>
      <c r="I4889" s="65">
        <v>3160.42</v>
      </c>
      <c r="J4889" s="65">
        <v>2551.9299999999998</v>
      </c>
      <c r="K4889" s="65">
        <v>3318.06</v>
      </c>
      <c r="L4889" s="65">
        <v>836.5</v>
      </c>
      <c r="M4889" s="65">
        <v>806.69999999999993</v>
      </c>
      <c r="N4889" s="65">
        <v>-783.9</v>
      </c>
      <c r="O4889" s="65">
        <v>-7698.5999999999995</v>
      </c>
      <c r="P4889" s="65">
        <v>-14563.525</v>
      </c>
      <c r="Q4889" s="65">
        <v>6038.74</v>
      </c>
      <c r="R4889" s="65">
        <v>-4159.1149999999998</v>
      </c>
      <c r="S4889" s="65">
        <v>1347.76</v>
      </c>
      <c r="T4889" s="65">
        <v>1718.0549999999998</v>
      </c>
      <c r="U4889" s="65">
        <v>-4736.8999999999996</v>
      </c>
      <c r="V4889" s="65">
        <v>-21194.284999999996</v>
      </c>
    </row>
    <row r="4890" spans="1:22" x14ac:dyDescent="0.25">
      <c r="A4890">
        <v>4874</v>
      </c>
      <c r="B4890" s="65">
        <v>38.744</v>
      </c>
      <c r="C4890" s="65">
        <v>321.21460000000002</v>
      </c>
      <c r="D4890" s="65">
        <v>14.6318</v>
      </c>
      <c r="E4890" s="65">
        <v>227.28309999999999</v>
      </c>
      <c r="F4890" s="65">
        <v>3174.8301000000001</v>
      </c>
      <c r="G4890" s="65">
        <v>2683.46</v>
      </c>
      <c r="H4890" s="65">
        <v>9491.4591999999993</v>
      </c>
      <c r="I4890" s="65">
        <v>3108.8227000000002</v>
      </c>
      <c r="J4890" s="65">
        <v>2569.9009999999998</v>
      </c>
      <c r="K4890" s="65">
        <v>3257.9789000000001</v>
      </c>
      <c r="L4890" s="65">
        <v>11662</v>
      </c>
      <c r="M4890" s="65">
        <v>1478.1000000000001</v>
      </c>
      <c r="N4890" s="65">
        <v>-12940.199999999999</v>
      </c>
      <c r="O4890" s="65">
        <v>-1886.2</v>
      </c>
      <c r="P4890" s="65">
        <v>12201.35</v>
      </c>
      <c r="Q4890" s="65">
        <v>-2431.52</v>
      </c>
      <c r="R4890" s="65">
        <v>10900.105000000001</v>
      </c>
      <c r="S4890" s="65">
        <v>6507.0099999999993</v>
      </c>
      <c r="T4890" s="65">
        <v>-977.67000000000007</v>
      </c>
      <c r="U4890" s="65">
        <v>7279.58</v>
      </c>
      <c r="V4890" s="65">
        <v>31792.555</v>
      </c>
    </row>
    <row r="4891" spans="1:22" x14ac:dyDescent="0.25">
      <c r="A4891">
        <v>4875</v>
      </c>
      <c r="B4891" s="65">
        <v>41.65</v>
      </c>
      <c r="C4891" s="65">
        <v>320</v>
      </c>
      <c r="D4891" s="65">
        <v>14.38</v>
      </c>
      <c r="E4891" s="65">
        <v>231.08</v>
      </c>
      <c r="F4891" s="65">
        <v>3306.48</v>
      </c>
      <c r="G4891" s="65">
        <v>2668.87</v>
      </c>
      <c r="H4891" s="65">
        <v>9445.59</v>
      </c>
      <c r="I4891" s="65">
        <v>3197.76</v>
      </c>
      <c r="J4891" s="65">
        <v>2558.15</v>
      </c>
      <c r="K4891" s="65">
        <v>3288.06</v>
      </c>
      <c r="L4891" s="65">
        <v>-8712.1999999999989</v>
      </c>
      <c r="M4891" s="65">
        <v>3297.15</v>
      </c>
      <c r="N4891" s="65">
        <v>-3283.7999999999997</v>
      </c>
      <c r="O4891" s="65">
        <v>-9476.6</v>
      </c>
      <c r="P4891" s="65">
        <v>-20712.350000000002</v>
      </c>
      <c r="Q4891" s="65">
        <v>485.96000000000004</v>
      </c>
      <c r="R4891" s="65">
        <v>13193.73</v>
      </c>
      <c r="S4891" s="65">
        <v>-2387.1999999999998</v>
      </c>
      <c r="T4891" s="65">
        <v>784.43999999999994</v>
      </c>
      <c r="U4891" s="65">
        <v>1263.3800000000001</v>
      </c>
      <c r="V4891" s="65">
        <v>-25547.490000000005</v>
      </c>
    </row>
    <row r="4892" spans="1:22" x14ac:dyDescent="0.25">
      <c r="A4892">
        <v>4876</v>
      </c>
      <c r="B4892" s="65">
        <v>39.427</v>
      </c>
      <c r="C4892" s="65">
        <v>316.47129999999999</v>
      </c>
      <c r="D4892" s="65">
        <v>14.098100000000001</v>
      </c>
      <c r="E4892" s="65">
        <v>224.81829999999999</v>
      </c>
      <c r="F4892" s="65">
        <v>3147.9148</v>
      </c>
      <c r="G4892" s="65">
        <v>2639.2476000000001</v>
      </c>
      <c r="H4892" s="65">
        <v>9540.8323</v>
      </c>
      <c r="I4892" s="65">
        <v>3184.2093</v>
      </c>
      <c r="J4892" s="65">
        <v>2558.0475000000001</v>
      </c>
      <c r="K4892" s="65">
        <v>3358.5787999999998</v>
      </c>
      <c r="L4892" s="65">
        <v>6881</v>
      </c>
      <c r="M4892" s="65">
        <v>8593.0499999999993</v>
      </c>
      <c r="N4892" s="65">
        <v>7874.0999999999995</v>
      </c>
      <c r="O4892" s="65">
        <v>3043.4</v>
      </c>
      <c r="P4892" s="65">
        <v>18930.174999999999</v>
      </c>
      <c r="Q4892" s="65">
        <v>6410.96</v>
      </c>
      <c r="R4892" s="65">
        <v>8431.4499999999989</v>
      </c>
      <c r="S4892" s="65">
        <v>-1031.6499999999999</v>
      </c>
      <c r="T4892" s="65">
        <v>800.35500000000002</v>
      </c>
      <c r="U4892" s="65">
        <v>-12840.4</v>
      </c>
      <c r="V4892" s="65">
        <v>47092.439999999995</v>
      </c>
    </row>
    <row r="4893" spans="1:22" x14ac:dyDescent="0.25">
      <c r="A4893">
        <v>4877</v>
      </c>
      <c r="B4893" s="65">
        <v>42.31</v>
      </c>
      <c r="C4893" s="65">
        <v>321.11</v>
      </c>
      <c r="D4893" s="65">
        <v>14.3</v>
      </c>
      <c r="E4893" s="65">
        <v>218.61</v>
      </c>
      <c r="F4893" s="65">
        <v>3322.15</v>
      </c>
      <c r="G4893" s="65">
        <v>2688.91</v>
      </c>
      <c r="H4893" s="65">
        <v>9815.2800000000007</v>
      </c>
      <c r="I4893" s="65">
        <v>3239.98</v>
      </c>
      <c r="J4893" s="65">
        <v>2526.02</v>
      </c>
      <c r="K4893" s="65">
        <v>3319.14</v>
      </c>
      <c r="L4893" s="65">
        <v>-13301.4</v>
      </c>
      <c r="M4893" s="65">
        <v>1642.35</v>
      </c>
      <c r="N4893" s="65">
        <v>120.89999999999999</v>
      </c>
      <c r="O4893" s="65">
        <v>15450.6</v>
      </c>
      <c r="P4893" s="65">
        <v>-24627.424999999999</v>
      </c>
      <c r="Q4893" s="65">
        <v>-3520.6800000000003</v>
      </c>
      <c r="R4893" s="65">
        <v>-5290.9849999999997</v>
      </c>
      <c r="S4893" s="65">
        <v>-6608.91</v>
      </c>
      <c r="T4893" s="65">
        <v>5604.2250000000004</v>
      </c>
      <c r="U4893" s="65">
        <v>-4952.74</v>
      </c>
      <c r="V4893" s="65">
        <v>-35484.065000000002</v>
      </c>
    </row>
    <row r="4894" spans="1:22" x14ac:dyDescent="0.25">
      <c r="A4894">
        <v>4878</v>
      </c>
      <c r="B4894" s="65">
        <v>41.239400000000003</v>
      </c>
      <c r="C4894" s="65">
        <v>318.23680000000002</v>
      </c>
      <c r="D4894" s="65">
        <v>14.291600000000001</v>
      </c>
      <c r="E4894" s="65">
        <v>217.5635</v>
      </c>
      <c r="F4894" s="65">
        <v>3238.0133000000001</v>
      </c>
      <c r="G4894" s="65">
        <v>2722.8184999999999</v>
      </c>
      <c r="H4894" s="65">
        <v>9916.2129999999997</v>
      </c>
      <c r="I4894" s="65">
        <v>3180.6462000000001</v>
      </c>
      <c r="J4894" s="65">
        <v>2616.6106</v>
      </c>
      <c r="K4894" s="65">
        <v>3281.7687000000001</v>
      </c>
      <c r="L4894" s="65">
        <v>-5805.8</v>
      </c>
      <c r="M4894" s="65">
        <v>5944.8</v>
      </c>
      <c r="N4894" s="65">
        <v>327.59999999999997</v>
      </c>
      <c r="O4894" s="65">
        <v>17553</v>
      </c>
      <c r="P4894" s="65">
        <v>-3594.4500000000003</v>
      </c>
      <c r="Q4894" s="65">
        <v>-10303.220000000001</v>
      </c>
      <c r="R4894" s="65">
        <v>-10337.584999999999</v>
      </c>
      <c r="S4894" s="65">
        <v>-675.34</v>
      </c>
      <c r="T4894" s="65">
        <v>-7984.1100000000006</v>
      </c>
      <c r="U4894" s="65">
        <v>2521.62</v>
      </c>
      <c r="V4894" s="65">
        <v>-12353.485000000004</v>
      </c>
    </row>
    <row r="4895" spans="1:22" x14ac:dyDescent="0.25">
      <c r="A4895">
        <v>4879</v>
      </c>
      <c r="B4895" s="65">
        <v>40.98</v>
      </c>
      <c r="C4895" s="65">
        <v>325.20999999999998</v>
      </c>
      <c r="D4895" s="65">
        <v>13.98</v>
      </c>
      <c r="E4895" s="65">
        <v>215.37</v>
      </c>
      <c r="F4895" s="65">
        <v>3012.71</v>
      </c>
      <c r="G4895" s="65">
        <v>2627.44</v>
      </c>
      <c r="H4895" s="65">
        <v>9453.36</v>
      </c>
      <c r="I4895" s="65">
        <v>3198.67</v>
      </c>
      <c r="J4895" s="65">
        <v>2545.4499999999998</v>
      </c>
      <c r="K4895" s="65">
        <v>3317.24</v>
      </c>
      <c r="L4895" s="65">
        <v>-3964.8</v>
      </c>
      <c r="M4895" s="65">
        <v>-4516.5</v>
      </c>
      <c r="N4895" s="65">
        <v>12534.6</v>
      </c>
      <c r="O4895" s="65">
        <v>21932.799999999999</v>
      </c>
      <c r="P4895" s="65">
        <v>52731.450000000004</v>
      </c>
      <c r="Q4895" s="65">
        <v>8772.84</v>
      </c>
      <c r="R4895" s="65">
        <v>12804.830000000002</v>
      </c>
      <c r="S4895" s="65">
        <v>-2477.9499999999998</v>
      </c>
      <c r="T4895" s="65">
        <v>2690.3250000000003</v>
      </c>
      <c r="U4895" s="65">
        <v>-4573.5999999999995</v>
      </c>
      <c r="V4895" s="65">
        <v>95933.994999999995</v>
      </c>
    </row>
    <row r="4896" spans="1:22" x14ac:dyDescent="0.25">
      <c r="A4896">
        <v>4880</v>
      </c>
      <c r="B4896" s="65">
        <v>41.218200000000003</v>
      </c>
      <c r="C4896" s="65">
        <v>325.72660000000002</v>
      </c>
      <c r="D4896" s="65">
        <v>13.9588</v>
      </c>
      <c r="E4896" s="65">
        <v>232.64599999999999</v>
      </c>
      <c r="F4896" s="65">
        <v>3240.2914999999998</v>
      </c>
      <c r="G4896" s="65">
        <v>2661.1664999999998</v>
      </c>
      <c r="H4896" s="65">
        <v>9751.8243000000002</v>
      </c>
      <c r="I4896" s="65">
        <v>3161.9643999999998</v>
      </c>
      <c r="J4896" s="65">
        <v>2545.8584000000001</v>
      </c>
      <c r="K4896" s="65">
        <v>3319.7087999999999</v>
      </c>
      <c r="L4896" s="65">
        <v>-5657.4000000000005</v>
      </c>
      <c r="M4896" s="65">
        <v>-5289.9000000000005</v>
      </c>
      <c r="N4896" s="65">
        <v>13306.8</v>
      </c>
      <c r="O4896" s="65">
        <v>-12612</v>
      </c>
      <c r="P4896" s="65">
        <v>-4164</v>
      </c>
      <c r="Q4896" s="65">
        <v>2027.1799999999998</v>
      </c>
      <c r="R4896" s="65">
        <v>-2118.15</v>
      </c>
      <c r="S4896" s="65">
        <v>1192.8399999999999</v>
      </c>
      <c r="T4896" s="65">
        <v>2628.72</v>
      </c>
      <c r="U4896" s="65">
        <v>-5066.4000000000005</v>
      </c>
      <c r="V4896" s="65">
        <v>-15752.310000000001</v>
      </c>
    </row>
    <row r="4897" spans="1:22" x14ac:dyDescent="0.25">
      <c r="A4897">
        <v>4881</v>
      </c>
      <c r="B4897" s="65">
        <v>40.44</v>
      </c>
      <c r="C4897" s="65">
        <v>311.42</v>
      </c>
      <c r="D4897" s="65">
        <v>14.28</v>
      </c>
      <c r="E4897" s="65">
        <v>226.52</v>
      </c>
      <c r="F4897" s="65">
        <v>3408.43</v>
      </c>
      <c r="G4897" s="65">
        <v>2707.73</v>
      </c>
      <c r="H4897" s="65">
        <v>10030.43</v>
      </c>
      <c r="I4897" s="65">
        <v>3175.02</v>
      </c>
      <c r="J4897" s="65">
        <v>2558</v>
      </c>
      <c r="K4897" s="65">
        <v>3270.45</v>
      </c>
      <c r="L4897" s="65">
        <v>-235.9</v>
      </c>
      <c r="M4897" s="65">
        <v>16170.75</v>
      </c>
      <c r="N4897" s="65">
        <v>705.90000000000009</v>
      </c>
      <c r="O4897" s="65">
        <v>-362.8</v>
      </c>
      <c r="P4897" s="65">
        <v>-46197.375</v>
      </c>
      <c r="Q4897" s="65">
        <v>-7286.4800000000005</v>
      </c>
      <c r="R4897" s="65">
        <v>-16048.519999999999</v>
      </c>
      <c r="S4897" s="65">
        <v>-112.53999999999999</v>
      </c>
      <c r="T4897" s="65">
        <v>807.31500000000005</v>
      </c>
      <c r="U4897" s="65">
        <v>4785.5</v>
      </c>
      <c r="V4897" s="65">
        <v>-47774.149999999994</v>
      </c>
    </row>
    <row r="4898" spans="1:22" x14ac:dyDescent="0.25">
      <c r="A4898">
        <v>4882</v>
      </c>
      <c r="B4898" s="65">
        <v>41.1952</v>
      </c>
      <c r="C4898" s="65">
        <v>323.95100000000002</v>
      </c>
      <c r="D4898" s="65">
        <v>14.476000000000001</v>
      </c>
      <c r="E4898" s="65">
        <v>225.24359999999999</v>
      </c>
      <c r="F4898" s="65">
        <v>3113.5911000000001</v>
      </c>
      <c r="G4898" s="65">
        <v>2656.5077000000001</v>
      </c>
      <c r="H4898" s="65">
        <v>9479.7855999999992</v>
      </c>
      <c r="I4898" s="65">
        <v>3200.3977</v>
      </c>
      <c r="J4898" s="65">
        <v>2607.8022999999998</v>
      </c>
      <c r="K4898" s="65">
        <v>3301.0756000000001</v>
      </c>
      <c r="L4898" s="65">
        <v>-5496.4</v>
      </c>
      <c r="M4898" s="65">
        <v>-2626.5</v>
      </c>
      <c r="N4898" s="65">
        <v>-6864</v>
      </c>
      <c r="O4898" s="65">
        <v>2192.8000000000002</v>
      </c>
      <c r="P4898" s="65">
        <v>27511.1</v>
      </c>
      <c r="Q4898" s="65">
        <v>2958.94</v>
      </c>
      <c r="R4898" s="65">
        <v>11483.785</v>
      </c>
      <c r="S4898" s="65">
        <v>-2650.49</v>
      </c>
      <c r="T4898" s="65">
        <v>-6662.8649999999998</v>
      </c>
      <c r="U4898" s="65">
        <v>-1339.76</v>
      </c>
      <c r="V4898" s="65">
        <v>18506.610000000004</v>
      </c>
    </row>
    <row r="4899" spans="1:22" x14ac:dyDescent="0.25">
      <c r="A4899">
        <v>4883</v>
      </c>
      <c r="B4899" s="65">
        <v>40.090000000000003</v>
      </c>
      <c r="C4899" s="65">
        <v>319.91000000000003</v>
      </c>
      <c r="D4899" s="65">
        <v>14.21</v>
      </c>
      <c r="E4899" s="65">
        <v>240.27</v>
      </c>
      <c r="F4899" s="65">
        <v>3295.74</v>
      </c>
      <c r="G4899" s="65">
        <v>2645.45</v>
      </c>
      <c r="H4899" s="65">
        <v>10128.34</v>
      </c>
      <c r="I4899" s="65">
        <v>3174.64</v>
      </c>
      <c r="J4899" s="65">
        <v>2523.25</v>
      </c>
      <c r="K4899" s="65">
        <v>3336.42</v>
      </c>
      <c r="L4899" s="65">
        <v>2230.1999999999998</v>
      </c>
      <c r="M4899" s="65">
        <v>3428.5499999999997</v>
      </c>
      <c r="N4899" s="65">
        <v>3591.9</v>
      </c>
      <c r="O4899" s="65">
        <v>-27863.399999999998</v>
      </c>
      <c r="P4899" s="65">
        <v>-18027.225000000002</v>
      </c>
      <c r="Q4899" s="65">
        <v>5170.08</v>
      </c>
      <c r="R4899" s="65">
        <v>-20944.055</v>
      </c>
      <c r="S4899" s="65">
        <v>-74.760000000000005</v>
      </c>
      <c r="T4899" s="65">
        <v>6019.3799999999992</v>
      </c>
      <c r="U4899" s="65">
        <v>-8408.6</v>
      </c>
      <c r="V4899" s="65">
        <v>-54877.930000000008</v>
      </c>
    </row>
    <row r="4900" spans="1:22" x14ac:dyDescent="0.25">
      <c r="A4900">
        <v>4884</v>
      </c>
      <c r="B4900" s="65">
        <v>42.162100000000002</v>
      </c>
      <c r="C4900" s="65">
        <v>318.46980000000002</v>
      </c>
      <c r="D4900" s="65">
        <v>14.290699999999999</v>
      </c>
      <c r="E4900" s="65">
        <v>213.9408</v>
      </c>
      <c r="F4900" s="65">
        <v>3270.6342</v>
      </c>
      <c r="G4900" s="65">
        <v>2671.5943000000002</v>
      </c>
      <c r="H4900" s="65">
        <v>9693.4807000000001</v>
      </c>
      <c r="I4900" s="65">
        <v>3217.9056</v>
      </c>
      <c r="J4900" s="65">
        <v>2549.8312000000001</v>
      </c>
      <c r="K4900" s="65">
        <v>3306.2853</v>
      </c>
      <c r="L4900" s="65">
        <v>-12264.7</v>
      </c>
      <c r="M4900" s="65">
        <v>5595.3</v>
      </c>
      <c r="N4900" s="65">
        <v>362.7</v>
      </c>
      <c r="O4900" s="65">
        <v>24798.400000000001</v>
      </c>
      <c r="P4900" s="65">
        <v>-11749.674999999999</v>
      </c>
      <c r="Q4900" s="65">
        <v>-58.379999999999995</v>
      </c>
      <c r="R4900" s="65">
        <v>799.03000000000009</v>
      </c>
      <c r="S4900" s="65">
        <v>-4401.28</v>
      </c>
      <c r="T4900" s="65">
        <v>2032.8</v>
      </c>
      <c r="U4900" s="65">
        <v>-2381.6999999999998</v>
      </c>
      <c r="V4900" s="65">
        <v>2732.4950000000017</v>
      </c>
    </row>
    <row r="4901" spans="1:22" x14ac:dyDescent="0.25">
      <c r="A4901">
        <v>4885</v>
      </c>
      <c r="B4901" s="65">
        <v>40.72</v>
      </c>
      <c r="C4901" s="65">
        <v>326.61</v>
      </c>
      <c r="D4901" s="65">
        <v>14.42</v>
      </c>
      <c r="E4901" s="65">
        <v>217.87</v>
      </c>
      <c r="F4901" s="65">
        <v>3072.73</v>
      </c>
      <c r="G4901" s="65">
        <v>2744.68</v>
      </c>
      <c r="H4901" s="65">
        <v>9714.34</v>
      </c>
      <c r="I4901" s="65">
        <v>3170.36</v>
      </c>
      <c r="J4901" s="65">
        <v>2560.4899999999998</v>
      </c>
      <c r="K4901" s="65">
        <v>3292.61</v>
      </c>
      <c r="L4901" s="65">
        <v>-2172.1000000000004</v>
      </c>
      <c r="M4901" s="65">
        <v>-6611.4000000000005</v>
      </c>
      <c r="N4901" s="65">
        <v>-4598.1000000000004</v>
      </c>
      <c r="O4901" s="65">
        <v>16942.399999999998</v>
      </c>
      <c r="P4901" s="65">
        <v>37726.199999999997</v>
      </c>
      <c r="Q4901" s="65">
        <v>-14675.54</v>
      </c>
      <c r="R4901" s="65">
        <v>-243.92499999999998</v>
      </c>
      <c r="S4901" s="65">
        <v>353.75</v>
      </c>
      <c r="T4901" s="65">
        <v>433.77</v>
      </c>
      <c r="U4901" s="65">
        <v>352.52</v>
      </c>
      <c r="V4901" s="65">
        <v>27507.574999999993</v>
      </c>
    </row>
    <row r="4902" spans="1:22" x14ac:dyDescent="0.25">
      <c r="A4902">
        <v>4886</v>
      </c>
      <c r="B4902" s="65">
        <v>40.369999999999997</v>
      </c>
      <c r="C4902" s="65">
        <v>319.53019999999998</v>
      </c>
      <c r="D4902" s="65">
        <v>14.2508</v>
      </c>
      <c r="E4902" s="65">
        <v>224.30369999999999</v>
      </c>
      <c r="F4902" s="65">
        <v>3240.2248</v>
      </c>
      <c r="G4902" s="65">
        <v>2666.7</v>
      </c>
      <c r="H4902" s="65">
        <v>9746.8590000000004</v>
      </c>
      <c r="I4902" s="65">
        <v>3177.9396000000002</v>
      </c>
      <c r="J4902" s="65">
        <v>2565.5482000000002</v>
      </c>
      <c r="K4902" s="65">
        <v>3299.8575999999998</v>
      </c>
      <c r="L4902" s="65">
        <v>280</v>
      </c>
      <c r="M4902" s="65">
        <v>4004.7</v>
      </c>
      <c r="N4902" s="65">
        <v>1918.8</v>
      </c>
      <c r="O4902" s="65">
        <v>4072.6000000000004</v>
      </c>
      <c r="P4902" s="65">
        <v>-4147.3250000000007</v>
      </c>
      <c r="Q4902" s="65">
        <v>920.48</v>
      </c>
      <c r="R4902" s="65">
        <v>-1869.885</v>
      </c>
      <c r="S4902" s="65">
        <v>-404.68</v>
      </c>
      <c r="T4902" s="65">
        <v>-324.75</v>
      </c>
      <c r="U4902" s="65">
        <v>-1096.1600000000001</v>
      </c>
      <c r="V4902" s="65">
        <v>3353.7799999999988</v>
      </c>
    </row>
    <row r="4903" spans="1:22" x14ac:dyDescent="0.25">
      <c r="A4903">
        <v>4887</v>
      </c>
      <c r="B4903" s="65">
        <v>40.5</v>
      </c>
      <c r="C4903" s="65">
        <v>326.58</v>
      </c>
      <c r="D4903" s="65">
        <v>14.26</v>
      </c>
      <c r="E4903" s="65">
        <v>228.37</v>
      </c>
      <c r="F4903" s="65">
        <v>3161.18</v>
      </c>
      <c r="G4903" s="65">
        <v>2678.14</v>
      </c>
      <c r="H4903" s="65">
        <v>9412.6299999999992</v>
      </c>
      <c r="I4903" s="65">
        <v>3168.37</v>
      </c>
      <c r="J4903" s="65">
        <v>2537.66</v>
      </c>
      <c r="K4903" s="65">
        <v>3254.32</v>
      </c>
      <c r="L4903" s="65">
        <v>-661.5</v>
      </c>
      <c r="M4903" s="65">
        <v>-6570</v>
      </c>
      <c r="N4903" s="65">
        <v>1544.4</v>
      </c>
      <c r="O4903" s="65">
        <v>-4064.2</v>
      </c>
      <c r="P4903" s="65">
        <v>15614.9</v>
      </c>
      <c r="Q4903" s="65">
        <v>-1368.3799999999999</v>
      </c>
      <c r="R4903" s="65">
        <v>14841.345000000001</v>
      </c>
      <c r="S4903" s="65">
        <v>551.98</v>
      </c>
      <c r="T4903" s="65">
        <v>3858.6</v>
      </c>
      <c r="U4903" s="65">
        <v>8012.0999999999995</v>
      </c>
      <c r="V4903" s="65">
        <v>31759.244999999999</v>
      </c>
    </row>
    <row r="4904" spans="1:22" x14ac:dyDescent="0.25">
      <c r="A4904">
        <v>4888</v>
      </c>
      <c r="B4904" s="65">
        <v>40.606400000000001</v>
      </c>
      <c r="C4904" s="65">
        <v>324.64670000000001</v>
      </c>
      <c r="D4904" s="65">
        <v>14.4229</v>
      </c>
      <c r="E4904" s="65">
        <v>234.39830000000001</v>
      </c>
      <c r="F4904" s="65">
        <v>3154.3984999999998</v>
      </c>
      <c r="G4904" s="65">
        <v>2628.9942999999998</v>
      </c>
      <c r="H4904" s="65">
        <v>9850.8008000000009</v>
      </c>
      <c r="I4904" s="65">
        <v>3109.8164999999999</v>
      </c>
      <c r="J4904" s="65">
        <v>2581.7873</v>
      </c>
      <c r="K4904" s="65">
        <v>3339.0145000000002</v>
      </c>
      <c r="L4904" s="65">
        <v>-1374.8</v>
      </c>
      <c r="M4904" s="65">
        <v>-3670.0499999999997</v>
      </c>
      <c r="N4904" s="65">
        <v>-4793.0999999999995</v>
      </c>
      <c r="O4904" s="65">
        <v>-16116.599999999999</v>
      </c>
      <c r="P4904" s="65">
        <v>17309.25</v>
      </c>
      <c r="Q4904" s="65">
        <v>8461.6200000000008</v>
      </c>
      <c r="R4904" s="65">
        <v>-7066.9749999999995</v>
      </c>
      <c r="S4904" s="65">
        <v>6407.63</v>
      </c>
      <c r="T4904" s="65">
        <v>-2760.6149999999998</v>
      </c>
      <c r="U4904" s="65">
        <v>-8927.5400000000009</v>
      </c>
      <c r="V4904" s="65">
        <v>-12531.179999999995</v>
      </c>
    </row>
    <row r="4905" spans="1:22" x14ac:dyDescent="0.25">
      <c r="A4905">
        <v>4889</v>
      </c>
      <c r="B4905" s="65">
        <v>41.27</v>
      </c>
      <c r="C4905" s="65">
        <v>329.92</v>
      </c>
      <c r="D4905" s="65">
        <v>14.17</v>
      </c>
      <c r="E4905" s="65">
        <v>233.58</v>
      </c>
      <c r="F4905" s="65">
        <v>3244.28</v>
      </c>
      <c r="G4905" s="65">
        <v>2726.36</v>
      </c>
      <c r="H4905" s="65">
        <v>9751.93</v>
      </c>
      <c r="I4905" s="65">
        <v>3226.33</v>
      </c>
      <c r="J4905" s="65">
        <v>2590.73</v>
      </c>
      <c r="K4905" s="65">
        <v>3327.75</v>
      </c>
      <c r="L4905" s="65">
        <v>-5994.0999999999995</v>
      </c>
      <c r="M4905" s="65">
        <v>-11578.35</v>
      </c>
      <c r="N4905" s="65">
        <v>4898.3999999999996</v>
      </c>
      <c r="O4905" s="65">
        <v>-14487.199999999999</v>
      </c>
      <c r="P4905" s="65">
        <v>-5162.05</v>
      </c>
      <c r="Q4905" s="65">
        <v>-11011.76</v>
      </c>
      <c r="R4905" s="65">
        <v>-2123.2350000000001</v>
      </c>
      <c r="S4905" s="65">
        <v>-5243.45</v>
      </c>
      <c r="T4905" s="65">
        <v>-4102.5150000000003</v>
      </c>
      <c r="U4905" s="65">
        <v>-6675.3200000000006</v>
      </c>
      <c r="V4905" s="65">
        <v>-61479.579999999994</v>
      </c>
    </row>
    <row r="4906" spans="1:22" x14ac:dyDescent="0.25">
      <c r="A4906">
        <v>4890</v>
      </c>
      <c r="B4906" s="65">
        <v>40.805799999999998</v>
      </c>
      <c r="C4906" s="65">
        <v>323.9511</v>
      </c>
      <c r="D4906" s="65">
        <v>14.672000000000001</v>
      </c>
      <c r="E4906" s="65">
        <v>231.57300000000001</v>
      </c>
      <c r="F4906" s="65">
        <v>3212.0392999999999</v>
      </c>
      <c r="G4906" s="65">
        <v>2694.7303000000002</v>
      </c>
      <c r="H4906" s="65">
        <v>10070.2466</v>
      </c>
      <c r="I4906" s="65">
        <v>3156.4348</v>
      </c>
      <c r="J4906" s="65">
        <v>2559.4567999999999</v>
      </c>
      <c r="K4906" s="65">
        <v>3303.8818000000001</v>
      </c>
      <c r="L4906" s="65">
        <v>-2770.6</v>
      </c>
      <c r="M4906" s="65">
        <v>-2626.65</v>
      </c>
      <c r="N4906" s="65">
        <v>-14508</v>
      </c>
      <c r="O4906" s="65">
        <v>-10466</v>
      </c>
      <c r="P4906" s="65">
        <v>2899.0499999999997</v>
      </c>
      <c r="Q4906" s="65">
        <v>-4685.58</v>
      </c>
      <c r="R4906" s="65">
        <v>-18039.264999999999</v>
      </c>
      <c r="S4906" s="65">
        <v>1745.7999999999997</v>
      </c>
      <c r="T4906" s="65">
        <v>588.96</v>
      </c>
      <c r="U4906" s="65">
        <v>-1901.0000000000002</v>
      </c>
      <c r="V4906" s="65">
        <v>-49763.284999999996</v>
      </c>
    </row>
    <row r="4907" spans="1:22" x14ac:dyDescent="0.25">
      <c r="A4907">
        <v>4891</v>
      </c>
      <c r="B4907" s="65">
        <v>40.700000000000003</v>
      </c>
      <c r="C4907" s="65">
        <v>317.29000000000002</v>
      </c>
      <c r="D4907" s="65">
        <v>14.11</v>
      </c>
      <c r="E4907" s="65">
        <v>231.14</v>
      </c>
      <c r="F4907" s="65">
        <v>3251.31</v>
      </c>
      <c r="G4907" s="65">
        <v>2687.21</v>
      </c>
      <c r="H4907" s="65">
        <v>9848.19</v>
      </c>
      <c r="I4907" s="65">
        <v>3197.96</v>
      </c>
      <c r="J4907" s="65">
        <v>2543.35</v>
      </c>
      <c r="K4907" s="65">
        <v>3347.28</v>
      </c>
      <c r="L4907" s="65">
        <v>-2008.3</v>
      </c>
      <c r="M4907" s="65">
        <v>7358.1</v>
      </c>
      <c r="N4907" s="65">
        <v>7265.7</v>
      </c>
      <c r="O4907" s="65">
        <v>-9590.6</v>
      </c>
      <c r="P4907" s="65">
        <v>-6917.95</v>
      </c>
      <c r="Q4907" s="65">
        <v>-3180.7400000000002</v>
      </c>
      <c r="R4907" s="65">
        <v>-6936.3600000000006</v>
      </c>
      <c r="S4907" s="65">
        <v>-2406.2200000000003</v>
      </c>
      <c r="T4907" s="65">
        <v>3004.3649999999998</v>
      </c>
      <c r="U4907" s="65">
        <v>-10581.4</v>
      </c>
      <c r="V4907" s="65">
        <v>-23993.405000000002</v>
      </c>
    </row>
    <row r="4908" spans="1:22" x14ac:dyDescent="0.25">
      <c r="A4908">
        <v>4892</v>
      </c>
      <c r="B4908" s="65">
        <v>39.5047</v>
      </c>
      <c r="C4908" s="65">
        <v>321.51979999999998</v>
      </c>
      <c r="D4908" s="65">
        <v>14.452999999999999</v>
      </c>
      <c r="E4908" s="65">
        <v>230.03579999999999</v>
      </c>
      <c r="F4908" s="65">
        <v>3349.2204000000002</v>
      </c>
      <c r="G4908" s="65">
        <v>2646.7757999999999</v>
      </c>
      <c r="H4908" s="65">
        <v>9644.2260999999999</v>
      </c>
      <c r="I4908" s="65">
        <v>3171.5012000000002</v>
      </c>
      <c r="J4908" s="65">
        <v>2572.645</v>
      </c>
      <c r="K4908" s="65">
        <v>3351.8200999999999</v>
      </c>
      <c r="L4908" s="65">
        <v>6337.1</v>
      </c>
      <c r="M4908" s="65">
        <v>1020.3000000000001</v>
      </c>
      <c r="N4908" s="65">
        <v>-5967</v>
      </c>
      <c r="O4908" s="65">
        <v>-7391.6</v>
      </c>
      <c r="P4908" s="65">
        <v>-31396.225000000002</v>
      </c>
      <c r="Q4908" s="65">
        <v>4905.32</v>
      </c>
      <c r="R4908" s="65">
        <v>3261.76</v>
      </c>
      <c r="S4908" s="65">
        <v>239.16</v>
      </c>
      <c r="T4908" s="65">
        <v>-1389.27</v>
      </c>
      <c r="U4908" s="65">
        <v>-11488.66</v>
      </c>
      <c r="V4908" s="65">
        <v>-41869.115000000005</v>
      </c>
    </row>
    <row r="4909" spans="1:22" x14ac:dyDescent="0.25">
      <c r="A4909">
        <v>4893</v>
      </c>
      <c r="B4909" s="65">
        <v>39.46</v>
      </c>
      <c r="C4909" s="65">
        <v>320.64999999999998</v>
      </c>
      <c r="D4909" s="65">
        <v>14.28</v>
      </c>
      <c r="E4909" s="65">
        <v>217.37</v>
      </c>
      <c r="F4909" s="65">
        <v>3184.29</v>
      </c>
      <c r="G4909" s="65">
        <v>2655.49</v>
      </c>
      <c r="H4909" s="65">
        <v>9723.67</v>
      </c>
      <c r="I4909" s="65">
        <v>3206.6</v>
      </c>
      <c r="J4909" s="65">
        <v>2531.13</v>
      </c>
      <c r="K4909" s="65">
        <v>3268.5</v>
      </c>
      <c r="L4909" s="65">
        <v>6681.5</v>
      </c>
      <c r="M4909" s="65">
        <v>2325.9</v>
      </c>
      <c r="N4909" s="65">
        <v>639.6</v>
      </c>
      <c r="O4909" s="65">
        <v>17940</v>
      </c>
      <c r="P4909" s="65">
        <v>9836.7749999999996</v>
      </c>
      <c r="Q4909" s="65">
        <v>3162.7400000000002</v>
      </c>
      <c r="R4909" s="65">
        <v>-710.29499999999996</v>
      </c>
      <c r="S4909" s="65">
        <v>-3270.32</v>
      </c>
      <c r="T4909" s="65">
        <v>4838.6549999999997</v>
      </c>
      <c r="U4909" s="65">
        <v>5176.04</v>
      </c>
      <c r="V4909" s="65">
        <v>46620.595000000001</v>
      </c>
    </row>
    <row r="4910" spans="1:22" x14ac:dyDescent="0.25">
      <c r="A4910">
        <v>4894</v>
      </c>
      <c r="B4910" s="65">
        <v>39.789000000000001</v>
      </c>
      <c r="C4910" s="65">
        <v>315.91030000000001</v>
      </c>
      <c r="D4910" s="65">
        <v>14.0388</v>
      </c>
      <c r="E4910" s="65">
        <v>222.4556</v>
      </c>
      <c r="F4910" s="65">
        <v>3082.7438999999999</v>
      </c>
      <c r="G4910" s="65">
        <v>2578.0944</v>
      </c>
      <c r="H4910" s="65">
        <v>9563.0918000000001</v>
      </c>
      <c r="I4910" s="65">
        <v>3179.2851000000001</v>
      </c>
      <c r="J4910" s="65">
        <v>2621.7240000000002</v>
      </c>
      <c r="K4910" s="65">
        <v>3287.1095</v>
      </c>
      <c r="L4910" s="65">
        <v>4347</v>
      </c>
      <c r="M4910" s="65">
        <v>9434.5499999999993</v>
      </c>
      <c r="N4910" s="65">
        <v>10186.799999999999</v>
      </c>
      <c r="O4910" s="65">
        <v>7768.7999999999993</v>
      </c>
      <c r="P4910" s="65">
        <v>35222.9</v>
      </c>
      <c r="Q4910" s="65">
        <v>18641.599999999999</v>
      </c>
      <c r="R4910" s="65">
        <v>7318.4749999999995</v>
      </c>
      <c r="S4910" s="65">
        <v>-539.23</v>
      </c>
      <c r="T4910" s="65">
        <v>-8751.1200000000008</v>
      </c>
      <c r="U4910" s="65">
        <v>1453.46</v>
      </c>
      <c r="V4910" s="65">
        <v>85083.235000000015</v>
      </c>
    </row>
    <row r="4911" spans="1:22" x14ac:dyDescent="0.25">
      <c r="A4911">
        <v>4895</v>
      </c>
      <c r="B4911" s="65">
        <v>40.200000000000003</v>
      </c>
      <c r="C4911" s="65">
        <v>324.93</v>
      </c>
      <c r="D4911" s="65">
        <v>14.57</v>
      </c>
      <c r="E4911" s="65">
        <v>232.93</v>
      </c>
      <c r="F4911" s="65">
        <v>3158.15</v>
      </c>
      <c r="G4911" s="65">
        <v>2654.5</v>
      </c>
      <c r="H4911" s="65">
        <v>9336.64</v>
      </c>
      <c r="I4911" s="65">
        <v>3150.04</v>
      </c>
      <c r="J4911" s="65">
        <v>2558.2199999999998</v>
      </c>
      <c r="K4911" s="65">
        <v>3248.41</v>
      </c>
      <c r="L4911" s="65">
        <v>1453.2</v>
      </c>
      <c r="M4911" s="65">
        <v>-4102.05</v>
      </c>
      <c r="N4911" s="65">
        <v>-10697.699999999999</v>
      </c>
      <c r="O4911" s="65">
        <v>-13183</v>
      </c>
      <c r="P4911" s="65">
        <v>16370.975000000002</v>
      </c>
      <c r="Q4911" s="65">
        <v>3360.26</v>
      </c>
      <c r="R4911" s="65">
        <v>18641.285</v>
      </c>
      <c r="S4911" s="65">
        <v>2385.6799999999998</v>
      </c>
      <c r="T4911" s="65">
        <v>774.52499999999998</v>
      </c>
      <c r="U4911" s="65">
        <v>9192.3799999999992</v>
      </c>
      <c r="V4911" s="65">
        <v>24195.555</v>
      </c>
    </row>
    <row r="4912" spans="1:22" x14ac:dyDescent="0.25">
      <c r="A4912">
        <v>4896</v>
      </c>
      <c r="B4912" s="65">
        <v>40.683999999999997</v>
      </c>
      <c r="C4912" s="65">
        <v>335.99919999999997</v>
      </c>
      <c r="D4912" s="65">
        <v>14.3422</v>
      </c>
      <c r="E4912" s="65">
        <v>222.9436</v>
      </c>
      <c r="F4912" s="65">
        <v>3301.9942999999998</v>
      </c>
      <c r="G4912" s="65">
        <v>2685.6405</v>
      </c>
      <c r="H4912" s="65">
        <v>9937.1232999999993</v>
      </c>
      <c r="I4912" s="65">
        <v>3210.9135000000001</v>
      </c>
      <c r="J4912" s="65">
        <v>2563.4254000000001</v>
      </c>
      <c r="K4912" s="65">
        <v>3270.0345000000002</v>
      </c>
      <c r="L4912" s="65">
        <v>-1918.0000000000002</v>
      </c>
      <c r="M4912" s="65">
        <v>-20698.800000000003</v>
      </c>
      <c r="N4912" s="65">
        <v>-1645.8</v>
      </c>
      <c r="O4912" s="65">
        <v>6792.7999999999993</v>
      </c>
      <c r="P4912" s="65">
        <v>-19589.7</v>
      </c>
      <c r="Q4912" s="65">
        <v>-2867.6200000000003</v>
      </c>
      <c r="R4912" s="65">
        <v>-11383.1</v>
      </c>
      <c r="S4912" s="65">
        <v>-3702.0699999999997</v>
      </c>
      <c r="T4912" s="65">
        <v>-6.33</v>
      </c>
      <c r="U4912" s="65">
        <v>4868.46</v>
      </c>
      <c r="V4912" s="65">
        <v>-50150.16</v>
      </c>
    </row>
    <row r="4913" spans="1:22" x14ac:dyDescent="0.25">
      <c r="A4913">
        <v>4897</v>
      </c>
      <c r="B4913" s="65">
        <v>40.340000000000003</v>
      </c>
      <c r="C4913" s="65">
        <v>319.35000000000002</v>
      </c>
      <c r="D4913" s="65">
        <v>14.72</v>
      </c>
      <c r="E4913" s="65">
        <v>226.24</v>
      </c>
      <c r="F4913" s="65">
        <v>3257.32</v>
      </c>
      <c r="G4913" s="65">
        <v>2655.29</v>
      </c>
      <c r="H4913" s="65">
        <v>9849.57</v>
      </c>
      <c r="I4913" s="65">
        <v>3209.67</v>
      </c>
      <c r="J4913" s="65">
        <v>2564.7199999999998</v>
      </c>
      <c r="K4913" s="65">
        <v>3301.75</v>
      </c>
      <c r="L4913" s="65">
        <v>483.00000000000006</v>
      </c>
      <c r="M4913" s="65">
        <v>4276.3500000000004</v>
      </c>
      <c r="N4913" s="65">
        <v>-16403.399999999998</v>
      </c>
      <c r="O4913" s="65">
        <v>205.4</v>
      </c>
      <c r="P4913" s="65">
        <v>-8422.0500000000011</v>
      </c>
      <c r="Q4913" s="65">
        <v>3203.04</v>
      </c>
      <c r="R4913" s="65">
        <v>-7005.6650000000009</v>
      </c>
      <c r="S4913" s="65">
        <v>-3577.35</v>
      </c>
      <c r="T4913" s="65">
        <v>-200.57999999999998</v>
      </c>
      <c r="U4913" s="65">
        <v>-1474.52</v>
      </c>
      <c r="V4913" s="65">
        <v>-28915.774999999998</v>
      </c>
    </row>
    <row r="4914" spans="1:22" x14ac:dyDescent="0.25">
      <c r="A4914">
        <v>4898</v>
      </c>
      <c r="B4914" s="65">
        <v>41.697899999999997</v>
      </c>
      <c r="C4914" s="65">
        <v>323.45359999999999</v>
      </c>
      <c r="D4914" s="65">
        <v>14.387600000000001</v>
      </c>
      <c r="E4914" s="65">
        <v>221.39259999999999</v>
      </c>
      <c r="F4914" s="65">
        <v>3356.9838</v>
      </c>
      <c r="G4914" s="65">
        <v>2711.2177000000001</v>
      </c>
      <c r="H4914" s="65">
        <v>9568.1540000000005</v>
      </c>
      <c r="I4914" s="65">
        <v>3133.8154</v>
      </c>
      <c r="J4914" s="65">
        <v>2600.8975999999998</v>
      </c>
      <c r="K4914" s="65">
        <v>3334.1131</v>
      </c>
      <c r="L4914" s="65">
        <v>-9015.3000000000011</v>
      </c>
      <c r="M4914" s="65">
        <v>-1880.4</v>
      </c>
      <c r="N4914" s="65">
        <v>-3416.4</v>
      </c>
      <c r="O4914" s="65">
        <v>9894.7999999999993</v>
      </c>
      <c r="P4914" s="65">
        <v>-33337.074999999997</v>
      </c>
      <c r="Q4914" s="65">
        <v>-7983.06</v>
      </c>
      <c r="R4914" s="65">
        <v>7065.3649999999998</v>
      </c>
      <c r="S4914" s="65">
        <v>4007.74</v>
      </c>
      <c r="T4914" s="65">
        <v>-5627.16</v>
      </c>
      <c r="U4914" s="65">
        <v>-7947.26</v>
      </c>
      <c r="V4914" s="65">
        <v>-48238.750000000007</v>
      </c>
    </row>
    <row r="4915" spans="1:22" x14ac:dyDescent="0.25">
      <c r="A4915">
        <v>4899</v>
      </c>
      <c r="B4915" s="65">
        <v>40.81</v>
      </c>
      <c r="C4915" s="65">
        <v>315.64999999999998</v>
      </c>
      <c r="D4915" s="65">
        <v>14.36</v>
      </c>
      <c r="E4915" s="65">
        <v>223.8</v>
      </c>
      <c r="F4915" s="65">
        <v>3044.41</v>
      </c>
      <c r="G4915" s="65">
        <v>2650.27</v>
      </c>
      <c r="H4915" s="65">
        <v>9465.6200000000008</v>
      </c>
      <c r="I4915" s="65">
        <v>3194.51</v>
      </c>
      <c r="J4915" s="65">
        <v>2546.94</v>
      </c>
      <c r="K4915" s="65">
        <v>3257.06</v>
      </c>
      <c r="L4915" s="65">
        <v>-2794.4</v>
      </c>
      <c r="M4915" s="65">
        <v>9831</v>
      </c>
      <c r="N4915" s="65">
        <v>-2316.6</v>
      </c>
      <c r="O4915" s="65">
        <v>5085.8</v>
      </c>
      <c r="P4915" s="65">
        <v>44806.074999999997</v>
      </c>
      <c r="Q4915" s="65">
        <v>4206.96</v>
      </c>
      <c r="R4915" s="65">
        <v>12191.849999999999</v>
      </c>
      <c r="S4915" s="65">
        <v>-2061.5100000000002</v>
      </c>
      <c r="T4915" s="65">
        <v>2466.5549999999998</v>
      </c>
      <c r="U4915" s="65">
        <v>7462.68</v>
      </c>
      <c r="V4915" s="65">
        <v>78878.41</v>
      </c>
    </row>
    <row r="4916" spans="1:22" x14ac:dyDescent="0.25">
      <c r="A4916">
        <v>4900</v>
      </c>
      <c r="B4916" s="65">
        <v>40.159199999999998</v>
      </c>
      <c r="C4916" s="65">
        <v>324.28160000000003</v>
      </c>
      <c r="D4916" s="65">
        <v>13.8996</v>
      </c>
      <c r="E4916" s="65">
        <v>220.70650000000001</v>
      </c>
      <c r="F4916" s="65">
        <v>3189.1986999999999</v>
      </c>
      <c r="G4916" s="65">
        <v>2663.0282999999999</v>
      </c>
      <c r="H4916" s="65">
        <v>9681.5617999999995</v>
      </c>
      <c r="I4916" s="65">
        <v>3184.4405999999999</v>
      </c>
      <c r="J4916" s="65">
        <v>2594.9441999999999</v>
      </c>
      <c r="K4916" s="65">
        <v>3348.7894000000001</v>
      </c>
      <c r="L4916" s="65">
        <v>1755.6000000000001</v>
      </c>
      <c r="M4916" s="65">
        <v>-3122.3999999999996</v>
      </c>
      <c r="N4916" s="65">
        <v>15615.599999999999</v>
      </c>
      <c r="O4916" s="65">
        <v>11267</v>
      </c>
      <c r="P4916" s="65">
        <v>8609.1999999999989</v>
      </c>
      <c r="Q4916" s="65">
        <v>1654.8200000000002</v>
      </c>
      <c r="R4916" s="65">
        <v>1394.9749999999999</v>
      </c>
      <c r="S4916" s="65">
        <v>-1054.78</v>
      </c>
      <c r="T4916" s="65">
        <v>-4734.1499999999996</v>
      </c>
      <c r="U4916" s="65">
        <v>-10882.52</v>
      </c>
      <c r="V4916" s="65">
        <v>20503.344999999998</v>
      </c>
    </row>
    <row r="4917" spans="1:22" x14ac:dyDescent="0.25">
      <c r="A4917">
        <v>4901</v>
      </c>
      <c r="B4917" s="65">
        <v>40.950000000000003</v>
      </c>
      <c r="C4917" s="65">
        <v>313.94</v>
      </c>
      <c r="D4917" s="65">
        <v>13.95</v>
      </c>
      <c r="E4917" s="65">
        <v>219.49</v>
      </c>
      <c r="F4917" s="65">
        <v>3310.24</v>
      </c>
      <c r="G4917" s="65">
        <v>2684.78</v>
      </c>
      <c r="H4917" s="65">
        <v>10285.14</v>
      </c>
      <c r="I4917" s="65">
        <v>3141.6</v>
      </c>
      <c r="J4917" s="65">
        <v>2573.75</v>
      </c>
      <c r="K4917" s="65">
        <v>3253.22</v>
      </c>
      <c r="L4917" s="65">
        <v>-3809.4</v>
      </c>
      <c r="M4917" s="65">
        <v>12385.5</v>
      </c>
      <c r="N4917" s="65">
        <v>13618.800000000001</v>
      </c>
      <c r="O4917" s="65">
        <v>13706.4</v>
      </c>
      <c r="P4917" s="65">
        <v>-21652.100000000002</v>
      </c>
      <c r="Q4917" s="65">
        <v>-2696.2599999999998</v>
      </c>
      <c r="R4917" s="65">
        <v>-28784.050000000003</v>
      </c>
      <c r="S4917" s="65">
        <v>3229.0999999999995</v>
      </c>
      <c r="T4917" s="65">
        <v>-1554.885</v>
      </c>
      <c r="U4917" s="65">
        <v>8232.2999999999993</v>
      </c>
      <c r="V4917" s="65">
        <v>-7324.595000000003</v>
      </c>
    </row>
    <row r="4918" spans="1:22" x14ac:dyDescent="0.25">
      <c r="A4918">
        <v>4902</v>
      </c>
      <c r="B4918" s="65">
        <v>40.668900000000001</v>
      </c>
      <c r="C4918" s="65">
        <v>316.64449999999999</v>
      </c>
      <c r="D4918" s="65">
        <v>14.458600000000001</v>
      </c>
      <c r="E4918" s="65">
        <v>234.81630000000001</v>
      </c>
      <c r="F4918" s="65">
        <v>3338.2759000000001</v>
      </c>
      <c r="G4918" s="65">
        <v>2714.7593000000002</v>
      </c>
      <c r="H4918" s="65">
        <v>9818.5324000000001</v>
      </c>
      <c r="I4918" s="65">
        <v>3135.5853999999999</v>
      </c>
      <c r="J4918" s="65">
        <v>2586.1817999999998</v>
      </c>
      <c r="K4918" s="65">
        <v>3356.5363000000002</v>
      </c>
      <c r="L4918" s="65">
        <v>-1812.3000000000002</v>
      </c>
      <c r="M4918" s="65">
        <v>8333.25</v>
      </c>
      <c r="N4918" s="65">
        <v>-6185.4</v>
      </c>
      <c r="O4918" s="65">
        <v>-16952.599999999999</v>
      </c>
      <c r="P4918" s="65">
        <v>-28660.1</v>
      </c>
      <c r="Q4918" s="65">
        <v>-8691.3799999999992</v>
      </c>
      <c r="R4918" s="65">
        <v>-5453.5550000000003</v>
      </c>
      <c r="S4918" s="65">
        <v>3830.7400000000002</v>
      </c>
      <c r="T4918" s="65">
        <v>-3419.79</v>
      </c>
      <c r="U4918" s="65">
        <v>-12431.9</v>
      </c>
      <c r="V4918" s="65">
        <v>-71443.034999999989</v>
      </c>
    </row>
    <row r="4919" spans="1:22" x14ac:dyDescent="0.25">
      <c r="A4919">
        <v>4903</v>
      </c>
      <c r="B4919" s="65">
        <v>41.44</v>
      </c>
      <c r="C4919" s="65">
        <v>324.94</v>
      </c>
      <c r="D4919" s="65">
        <v>14.22</v>
      </c>
      <c r="E4919" s="65">
        <v>225.75</v>
      </c>
      <c r="F4919" s="65">
        <v>3375.67</v>
      </c>
      <c r="G4919" s="65">
        <v>2662.8</v>
      </c>
      <c r="H4919" s="65">
        <v>9974.86</v>
      </c>
      <c r="I4919" s="65">
        <v>3151.51</v>
      </c>
      <c r="J4919" s="65">
        <v>2565.35</v>
      </c>
      <c r="K4919" s="65">
        <v>3266.62</v>
      </c>
      <c r="L4919" s="65">
        <v>-7188.2999999999993</v>
      </c>
      <c r="M4919" s="65">
        <v>-4113.4500000000007</v>
      </c>
      <c r="N4919" s="65">
        <v>3315.0000000000005</v>
      </c>
      <c r="O4919" s="65">
        <v>1187.4000000000001</v>
      </c>
      <c r="P4919" s="65">
        <v>-38009.799999999996</v>
      </c>
      <c r="Q4919" s="65">
        <v>1701.06</v>
      </c>
      <c r="R4919" s="65">
        <v>-13270.175000000001</v>
      </c>
      <c r="S4919" s="65">
        <v>2237.81</v>
      </c>
      <c r="T4919" s="65">
        <v>-295.065</v>
      </c>
      <c r="U4919" s="65">
        <v>5550.64</v>
      </c>
      <c r="V4919" s="65">
        <v>-48884.880000000005</v>
      </c>
    </row>
    <row r="4920" spans="1:22" x14ac:dyDescent="0.25">
      <c r="A4920">
        <v>4904</v>
      </c>
      <c r="B4920" s="65">
        <v>40.8172</v>
      </c>
      <c r="C4920" s="65">
        <v>320.536</v>
      </c>
      <c r="D4920" s="65">
        <v>14.376099999999999</v>
      </c>
      <c r="E4920" s="65">
        <v>227.7098</v>
      </c>
      <c r="F4920" s="65">
        <v>3071.2024000000001</v>
      </c>
      <c r="G4920" s="65">
        <v>2641.2658999999999</v>
      </c>
      <c r="H4920" s="65">
        <v>9763.1944999999996</v>
      </c>
      <c r="I4920" s="65">
        <v>3226.4133000000002</v>
      </c>
      <c r="J4920" s="65">
        <v>2490.3067000000001</v>
      </c>
      <c r="K4920" s="65">
        <v>3211.22</v>
      </c>
      <c r="L4920" s="65">
        <v>-2850.4</v>
      </c>
      <c r="M4920" s="65">
        <v>2496</v>
      </c>
      <c r="N4920" s="65">
        <v>-2967.9</v>
      </c>
      <c r="O4920" s="65">
        <v>-2739.6</v>
      </c>
      <c r="P4920" s="65">
        <v>38108.275000000001</v>
      </c>
      <c r="Q4920" s="65">
        <v>6007.3</v>
      </c>
      <c r="R4920" s="65">
        <v>-2686.66</v>
      </c>
      <c r="S4920" s="65">
        <v>-5252.05</v>
      </c>
      <c r="T4920" s="65">
        <v>10961.474999999999</v>
      </c>
      <c r="U4920" s="65">
        <v>16631.36</v>
      </c>
      <c r="V4920" s="65">
        <v>57707.8</v>
      </c>
    </row>
    <row r="4921" spans="1:22" x14ac:dyDescent="0.25">
      <c r="A4921">
        <v>4905</v>
      </c>
      <c r="B4921" s="65">
        <v>40.81</v>
      </c>
      <c r="C4921" s="65">
        <v>317.14999999999998</v>
      </c>
      <c r="D4921" s="65">
        <v>14.18</v>
      </c>
      <c r="E4921" s="65">
        <v>221.73</v>
      </c>
      <c r="F4921" s="65">
        <v>3081.76</v>
      </c>
      <c r="G4921" s="65">
        <v>2734.5</v>
      </c>
      <c r="H4921" s="65">
        <v>10295.25</v>
      </c>
      <c r="I4921" s="65">
        <v>3208.1</v>
      </c>
      <c r="J4921" s="65">
        <v>2612.7600000000002</v>
      </c>
      <c r="K4921" s="65">
        <v>3259.39</v>
      </c>
      <c r="L4921" s="65">
        <v>-2765</v>
      </c>
      <c r="M4921" s="65">
        <v>7573.3499999999995</v>
      </c>
      <c r="N4921" s="65">
        <v>4602</v>
      </c>
      <c r="O4921" s="65">
        <v>9221</v>
      </c>
      <c r="P4921" s="65">
        <v>35469.475000000006</v>
      </c>
      <c r="Q4921" s="65">
        <v>-12639.539999999999</v>
      </c>
      <c r="R4921" s="65">
        <v>-29289.68</v>
      </c>
      <c r="S4921" s="65">
        <v>-3420.46</v>
      </c>
      <c r="T4921" s="65">
        <v>-7406.7</v>
      </c>
      <c r="U4921" s="65">
        <v>6997.7400000000007</v>
      </c>
      <c r="V4921" s="65">
        <v>8342.1850000000049</v>
      </c>
    </row>
    <row r="4922" spans="1:22" x14ac:dyDescent="0.25">
      <c r="A4922">
        <v>4906</v>
      </c>
      <c r="B4922" s="65">
        <v>41.564399999999999</v>
      </c>
      <c r="C4922" s="65">
        <v>309.22089999999997</v>
      </c>
      <c r="D4922" s="65">
        <v>14.3581</v>
      </c>
      <c r="E4922" s="65">
        <v>232.06610000000001</v>
      </c>
      <c r="F4922" s="65">
        <v>3190.1936000000001</v>
      </c>
      <c r="G4922" s="65">
        <v>2678.3926999999999</v>
      </c>
      <c r="H4922" s="65">
        <v>10080.168299999999</v>
      </c>
      <c r="I4922" s="65">
        <v>3162.0378000000001</v>
      </c>
      <c r="J4922" s="65">
        <v>2569.0319</v>
      </c>
      <c r="K4922" s="65">
        <v>3232.3935999999999</v>
      </c>
      <c r="L4922" s="65">
        <v>-8080.8000000000011</v>
      </c>
      <c r="M4922" s="65">
        <v>19468.650000000001</v>
      </c>
      <c r="N4922" s="65">
        <v>-2265.9</v>
      </c>
      <c r="O4922" s="65">
        <v>-11452.199999999999</v>
      </c>
      <c r="P4922" s="65">
        <v>8360.4749999999985</v>
      </c>
      <c r="Q4922" s="65">
        <v>-1418.06</v>
      </c>
      <c r="R4922" s="65">
        <v>-18535.349999999999</v>
      </c>
      <c r="S4922" s="65">
        <v>1185.5</v>
      </c>
      <c r="T4922" s="65">
        <v>-847.30499999999995</v>
      </c>
      <c r="U4922" s="65">
        <v>12396.64</v>
      </c>
      <c r="V4922" s="65">
        <v>-1188.3499999999985</v>
      </c>
    </row>
    <row r="4923" spans="1:22" x14ac:dyDescent="0.25">
      <c r="A4923">
        <v>4907</v>
      </c>
      <c r="B4923" s="65">
        <v>41.74</v>
      </c>
      <c r="C4923" s="65">
        <v>326.47000000000003</v>
      </c>
      <c r="D4923" s="65">
        <v>14.75</v>
      </c>
      <c r="E4923" s="65">
        <v>229.34</v>
      </c>
      <c r="F4923" s="65">
        <v>3215.48</v>
      </c>
      <c r="G4923" s="65">
        <v>2679.64</v>
      </c>
      <c r="H4923" s="65">
        <v>9850.25</v>
      </c>
      <c r="I4923" s="65">
        <v>3220.79</v>
      </c>
      <c r="J4923" s="65">
        <v>2544.0300000000002</v>
      </c>
      <c r="K4923" s="65">
        <v>3336.47</v>
      </c>
      <c r="L4923" s="65">
        <v>-9339.4</v>
      </c>
      <c r="M4923" s="65">
        <v>-6406.95</v>
      </c>
      <c r="N4923" s="65">
        <v>-17741.100000000002</v>
      </c>
      <c r="O4923" s="65">
        <v>-6000.4</v>
      </c>
      <c r="P4923" s="65">
        <v>2038.2250000000001</v>
      </c>
      <c r="Q4923" s="65">
        <v>-1666.9</v>
      </c>
      <c r="R4923" s="65">
        <v>-7039.27</v>
      </c>
      <c r="S4923" s="65">
        <v>-4689.6500000000005</v>
      </c>
      <c r="T4923" s="65">
        <v>2902.98</v>
      </c>
      <c r="U4923" s="65">
        <v>-8418.82</v>
      </c>
      <c r="V4923" s="65">
        <v>-56361.284999999996</v>
      </c>
    </row>
    <row r="4924" spans="1:22" x14ac:dyDescent="0.25">
      <c r="A4924">
        <v>4908</v>
      </c>
      <c r="B4924" s="65">
        <v>40.614800000000002</v>
      </c>
      <c r="C4924" s="65">
        <v>324.23360000000002</v>
      </c>
      <c r="D4924" s="65">
        <v>14.085000000000001</v>
      </c>
      <c r="E4924" s="65">
        <v>230.26750000000001</v>
      </c>
      <c r="F4924" s="65">
        <v>3376.1579999999999</v>
      </c>
      <c r="G4924" s="65">
        <v>2716.2602000000002</v>
      </c>
      <c r="H4924" s="65">
        <v>9717.1538</v>
      </c>
      <c r="I4924" s="65">
        <v>3142.8098</v>
      </c>
      <c r="J4924" s="65">
        <v>2627.9785999999999</v>
      </c>
      <c r="K4924" s="65">
        <v>3285.9760999999999</v>
      </c>
      <c r="L4924" s="65">
        <v>-1433.6000000000001</v>
      </c>
      <c r="M4924" s="65">
        <v>-3050.3999999999996</v>
      </c>
      <c r="N4924" s="65">
        <v>8385</v>
      </c>
      <c r="O4924" s="65">
        <v>-7855</v>
      </c>
      <c r="P4924" s="65">
        <v>-38130.625</v>
      </c>
      <c r="Q4924" s="65">
        <v>-8991.56</v>
      </c>
      <c r="R4924" s="65">
        <v>-384.625</v>
      </c>
      <c r="S4924" s="65">
        <v>3108.2999999999997</v>
      </c>
      <c r="T4924" s="65">
        <v>-9689.31</v>
      </c>
      <c r="U4924" s="65">
        <v>1680.14</v>
      </c>
      <c r="V4924" s="65">
        <v>-56361.679999999993</v>
      </c>
    </row>
    <row r="4925" spans="1:22" x14ac:dyDescent="0.25">
      <c r="A4925">
        <v>4909</v>
      </c>
      <c r="B4925" s="65">
        <v>41.49</v>
      </c>
      <c r="C4925" s="65">
        <v>327.51</v>
      </c>
      <c r="D4925" s="65">
        <v>14.5</v>
      </c>
      <c r="E4925" s="65">
        <v>215.67</v>
      </c>
      <c r="F4925" s="65">
        <v>3328.5</v>
      </c>
      <c r="G4925" s="65">
        <v>2669.85</v>
      </c>
      <c r="H4925" s="65">
        <v>9648.94</v>
      </c>
      <c r="I4925" s="65">
        <v>3146.94</v>
      </c>
      <c r="J4925" s="65">
        <v>2574.09</v>
      </c>
      <c r="K4925" s="65">
        <v>3383.8</v>
      </c>
      <c r="L4925" s="65">
        <v>-7551.5999999999995</v>
      </c>
      <c r="M4925" s="65">
        <v>-7960.3499999999995</v>
      </c>
      <c r="N4925" s="65">
        <v>-7979.4000000000005</v>
      </c>
      <c r="O4925" s="65">
        <v>21333.600000000002</v>
      </c>
      <c r="P4925" s="65">
        <v>-26216.25</v>
      </c>
      <c r="Q4925" s="65">
        <v>290.68</v>
      </c>
      <c r="R4925" s="65">
        <v>3026.03</v>
      </c>
      <c r="S4925" s="65">
        <v>2695.41</v>
      </c>
      <c r="T4925" s="65">
        <v>-1605.3449999999998</v>
      </c>
      <c r="U4925" s="65">
        <v>-17884.100000000002</v>
      </c>
      <c r="V4925" s="65">
        <v>-41851.324999999997</v>
      </c>
    </row>
    <row r="4926" spans="1:22" x14ac:dyDescent="0.25">
      <c r="A4926">
        <v>4910</v>
      </c>
      <c r="B4926" s="65">
        <v>41.686700000000002</v>
      </c>
      <c r="C4926" s="65">
        <v>327.54989999999998</v>
      </c>
      <c r="D4926" s="65">
        <v>14.2424</v>
      </c>
      <c r="E4926" s="65">
        <v>215.2868</v>
      </c>
      <c r="F4926" s="65">
        <v>3092.2332000000001</v>
      </c>
      <c r="G4926" s="65">
        <v>2684.6866</v>
      </c>
      <c r="H4926" s="65">
        <v>9804.1214</v>
      </c>
      <c r="I4926" s="65">
        <v>3216.4513000000002</v>
      </c>
      <c r="J4926" s="65">
        <v>2623.2276000000002</v>
      </c>
      <c r="K4926" s="65">
        <v>3306.5189</v>
      </c>
      <c r="L4926" s="65">
        <v>-8936.9</v>
      </c>
      <c r="M4926" s="65">
        <v>-8024.8499999999995</v>
      </c>
      <c r="N4926" s="65">
        <v>2246.4</v>
      </c>
      <c r="O4926" s="65">
        <v>22106.400000000001</v>
      </c>
      <c r="P4926" s="65">
        <v>32850.574999999997</v>
      </c>
      <c r="Q4926" s="65">
        <v>-2676.84</v>
      </c>
      <c r="R4926" s="65">
        <v>-4733.0050000000001</v>
      </c>
      <c r="S4926" s="65">
        <v>-4255.8500000000004</v>
      </c>
      <c r="T4926" s="65">
        <v>-8976.66</v>
      </c>
      <c r="U4926" s="65">
        <v>-2428.42</v>
      </c>
      <c r="V4926" s="65">
        <v>17170.850000000006</v>
      </c>
    </row>
    <row r="4927" spans="1:22" x14ac:dyDescent="0.25">
      <c r="A4927">
        <v>4911</v>
      </c>
      <c r="B4927" s="65">
        <v>42.04</v>
      </c>
      <c r="C4927" s="65">
        <v>323.83999999999997</v>
      </c>
      <c r="D4927" s="65">
        <v>14.07</v>
      </c>
      <c r="E4927" s="65">
        <v>227.85</v>
      </c>
      <c r="F4927" s="65">
        <v>3114.05</v>
      </c>
      <c r="G4927" s="65">
        <v>2651.64</v>
      </c>
      <c r="H4927" s="65">
        <v>10012.459999999999</v>
      </c>
      <c r="I4927" s="65">
        <v>3238.99</v>
      </c>
      <c r="J4927" s="65">
        <v>2516.3200000000002</v>
      </c>
      <c r="K4927" s="65">
        <v>3257.92</v>
      </c>
      <c r="L4927" s="65">
        <v>-11405.1</v>
      </c>
      <c r="M4927" s="65">
        <v>-2459.6999999999998</v>
      </c>
      <c r="N4927" s="65">
        <v>8931</v>
      </c>
      <c r="O4927" s="65">
        <v>-3016.6</v>
      </c>
      <c r="P4927" s="65">
        <v>27395.800000000003</v>
      </c>
      <c r="Q4927" s="65">
        <v>3932.3799999999997</v>
      </c>
      <c r="R4927" s="65">
        <v>-15150.125</v>
      </c>
      <c r="S4927" s="65">
        <v>-6509.6500000000005</v>
      </c>
      <c r="T4927" s="65">
        <v>7058.76</v>
      </c>
      <c r="U4927" s="65">
        <v>7292.18</v>
      </c>
      <c r="V4927" s="65">
        <v>16068.945000000003</v>
      </c>
    </row>
    <row r="4928" spans="1:22" x14ac:dyDescent="0.25">
      <c r="A4928">
        <v>4912</v>
      </c>
      <c r="B4928" s="65">
        <v>38.532299999999999</v>
      </c>
      <c r="C4928" s="65">
        <v>324.04610000000002</v>
      </c>
      <c r="D4928" s="65">
        <v>14.1998</v>
      </c>
      <c r="E4928" s="65">
        <v>216.0206</v>
      </c>
      <c r="F4928" s="65">
        <v>3190.9776000000002</v>
      </c>
      <c r="G4928" s="65">
        <v>2692.7328000000002</v>
      </c>
      <c r="H4928" s="65">
        <v>9805.9912999999997</v>
      </c>
      <c r="I4928" s="65">
        <v>3125.1217000000001</v>
      </c>
      <c r="J4928" s="65">
        <v>2543.1747999999998</v>
      </c>
      <c r="K4928" s="65">
        <v>3336.9031</v>
      </c>
      <c r="L4928" s="65">
        <v>13143.9</v>
      </c>
      <c r="M4928" s="65">
        <v>-2769.15</v>
      </c>
      <c r="N4928" s="65">
        <v>3907.7999999999997</v>
      </c>
      <c r="O4928" s="65">
        <v>20638.8</v>
      </c>
      <c r="P4928" s="65">
        <v>8164.4749999999995</v>
      </c>
      <c r="Q4928" s="65">
        <v>-4286.08</v>
      </c>
      <c r="R4928" s="65">
        <v>-4826.5</v>
      </c>
      <c r="S4928" s="65">
        <v>4877.1099999999997</v>
      </c>
      <c r="T4928" s="65">
        <v>3031.26</v>
      </c>
      <c r="U4928" s="65">
        <v>-8505.26</v>
      </c>
      <c r="V4928" s="65">
        <v>33376.354999999996</v>
      </c>
    </row>
    <row r="4929" spans="1:22" x14ac:dyDescent="0.25">
      <c r="A4929">
        <v>4913</v>
      </c>
      <c r="B4929" s="65">
        <v>41.35</v>
      </c>
      <c r="C4929" s="65">
        <v>329.91</v>
      </c>
      <c r="D4929" s="65">
        <v>14.04</v>
      </c>
      <c r="E4929" s="65">
        <v>229.01</v>
      </c>
      <c r="F4929" s="65">
        <v>3051.54</v>
      </c>
      <c r="G4929" s="65">
        <v>2658.56</v>
      </c>
      <c r="H4929" s="65">
        <v>9972.56</v>
      </c>
      <c r="I4929" s="65">
        <v>3175.28</v>
      </c>
      <c r="J4929" s="65">
        <v>2566.5500000000002</v>
      </c>
      <c r="K4929" s="65">
        <v>3299.27</v>
      </c>
      <c r="L4929" s="65">
        <v>-6557.5999999999995</v>
      </c>
      <c r="M4929" s="65">
        <v>-11567.1</v>
      </c>
      <c r="N4929" s="65">
        <v>10120.5</v>
      </c>
      <c r="O4929" s="65">
        <v>-5342</v>
      </c>
      <c r="P4929" s="65">
        <v>43022.824999999997</v>
      </c>
      <c r="Q4929" s="65">
        <v>2548.54</v>
      </c>
      <c r="R4929" s="65">
        <v>-13154.910000000002</v>
      </c>
      <c r="S4929" s="65">
        <v>-138.38</v>
      </c>
      <c r="T4929" s="65">
        <v>-475.69499999999999</v>
      </c>
      <c r="U4929" s="65">
        <v>-978.88</v>
      </c>
      <c r="V4929" s="65">
        <v>17477.299999999996</v>
      </c>
    </row>
    <row r="4930" spans="1:22" x14ac:dyDescent="0.25">
      <c r="A4930">
        <v>4914</v>
      </c>
      <c r="B4930" s="65">
        <v>41.020600000000002</v>
      </c>
      <c r="C4930" s="65">
        <v>324.20339999999999</v>
      </c>
      <c r="D4930" s="65">
        <v>14.347799999999999</v>
      </c>
      <c r="E4930" s="65">
        <v>222.83250000000001</v>
      </c>
      <c r="F4930" s="65">
        <v>3353.0196000000001</v>
      </c>
      <c r="G4930" s="65">
        <v>2636.8865999999998</v>
      </c>
      <c r="H4930" s="65">
        <v>9946.0061000000005</v>
      </c>
      <c r="I4930" s="65">
        <v>3176.7964999999999</v>
      </c>
      <c r="J4930" s="65">
        <v>2570.5565999999999</v>
      </c>
      <c r="K4930" s="65">
        <v>3324.4920999999999</v>
      </c>
      <c r="L4930" s="65">
        <v>-4274.2</v>
      </c>
      <c r="M4930" s="65">
        <v>-3005.1</v>
      </c>
      <c r="N4930" s="65">
        <v>-1864.2</v>
      </c>
      <c r="O4930" s="65">
        <v>7015</v>
      </c>
      <c r="P4930" s="65">
        <v>-32346.024999999998</v>
      </c>
      <c r="Q4930" s="65">
        <v>6883.16</v>
      </c>
      <c r="R4930" s="65">
        <v>-11827.24</v>
      </c>
      <c r="S4930" s="65">
        <v>-290.37</v>
      </c>
      <c r="T4930" s="65">
        <v>-1076.01</v>
      </c>
      <c r="U4930" s="65">
        <v>-6023.06</v>
      </c>
      <c r="V4930" s="65">
        <v>-46808.044999999998</v>
      </c>
    </row>
    <row r="4931" spans="1:22" x14ac:dyDescent="0.25">
      <c r="A4931">
        <v>4915</v>
      </c>
      <c r="B4931" s="65">
        <v>40.71</v>
      </c>
      <c r="C4931" s="65">
        <v>332.07</v>
      </c>
      <c r="D4931" s="65">
        <v>14.08</v>
      </c>
      <c r="E4931" s="65">
        <v>232.61</v>
      </c>
      <c r="F4931" s="65">
        <v>3281.2</v>
      </c>
      <c r="G4931" s="65">
        <v>2686.71</v>
      </c>
      <c r="H4931" s="65">
        <v>9848.16</v>
      </c>
      <c r="I4931" s="65">
        <v>3174.12</v>
      </c>
      <c r="J4931" s="65">
        <v>2579.38</v>
      </c>
      <c r="K4931" s="65">
        <v>3306</v>
      </c>
      <c r="L4931" s="65">
        <v>-2090.9</v>
      </c>
      <c r="M4931" s="65">
        <v>-14804.25</v>
      </c>
      <c r="N4931" s="65">
        <v>8552.6999999999989</v>
      </c>
      <c r="O4931" s="65">
        <v>-12541.800000000001</v>
      </c>
      <c r="P4931" s="65">
        <v>-14390.4</v>
      </c>
      <c r="Q4931" s="65">
        <v>-3081.86</v>
      </c>
      <c r="R4931" s="65">
        <v>-6934.8050000000003</v>
      </c>
      <c r="S4931" s="65">
        <v>-22.52</v>
      </c>
      <c r="T4931" s="65">
        <v>-2399.5349999999999</v>
      </c>
      <c r="U4931" s="65">
        <v>-2324.08</v>
      </c>
      <c r="V4931" s="65">
        <v>-50037.45</v>
      </c>
    </row>
    <row r="4932" spans="1:22" x14ac:dyDescent="0.25">
      <c r="A4932">
        <v>4916</v>
      </c>
      <c r="B4932" s="65">
        <v>40.444200000000002</v>
      </c>
      <c r="C4932" s="65">
        <v>317.54849999999999</v>
      </c>
      <c r="D4932" s="65">
        <v>13.9695</v>
      </c>
      <c r="E4932" s="65">
        <v>224.9408</v>
      </c>
      <c r="F4932" s="65">
        <v>3258.3069</v>
      </c>
      <c r="G4932" s="65">
        <v>2698.4632999999999</v>
      </c>
      <c r="H4932" s="65">
        <v>9600.6623</v>
      </c>
      <c r="I4932" s="65">
        <v>3087.0102000000002</v>
      </c>
      <c r="J4932" s="65">
        <v>2530.9787000000001</v>
      </c>
      <c r="K4932" s="65">
        <v>3305.0057000000002</v>
      </c>
      <c r="L4932" s="65">
        <v>-239.4</v>
      </c>
      <c r="M4932" s="65">
        <v>6977.2500000000009</v>
      </c>
      <c r="N4932" s="65">
        <v>12889.5</v>
      </c>
      <c r="O4932" s="65">
        <v>2798.4</v>
      </c>
      <c r="P4932" s="65">
        <v>-8667.85</v>
      </c>
      <c r="Q4932" s="65">
        <v>-5432.18</v>
      </c>
      <c r="R4932" s="65">
        <v>5439.9500000000007</v>
      </c>
      <c r="S4932" s="65">
        <v>8688.26</v>
      </c>
      <c r="T4932" s="65">
        <v>4860.6750000000002</v>
      </c>
      <c r="U4932" s="65">
        <v>-2125.7799999999997</v>
      </c>
      <c r="V4932" s="65">
        <v>25188.825000000004</v>
      </c>
    </row>
    <row r="4933" spans="1:22" x14ac:dyDescent="0.25">
      <c r="A4933">
        <v>4917</v>
      </c>
      <c r="B4933" s="65">
        <v>39.630000000000003</v>
      </c>
      <c r="C4933" s="65">
        <v>321.68</v>
      </c>
      <c r="D4933" s="65">
        <v>14.71</v>
      </c>
      <c r="E4933" s="65">
        <v>224.84</v>
      </c>
      <c r="F4933" s="65">
        <v>3352.77</v>
      </c>
      <c r="G4933" s="65">
        <v>2638.6</v>
      </c>
      <c r="H4933" s="65">
        <v>10272.549999999999</v>
      </c>
      <c r="I4933" s="65">
        <v>3179.06</v>
      </c>
      <c r="J4933" s="65">
        <v>2590.64</v>
      </c>
      <c r="K4933" s="65">
        <v>3278.66</v>
      </c>
      <c r="L4933" s="65">
        <v>5446.7</v>
      </c>
      <c r="M4933" s="65">
        <v>780.59999999999991</v>
      </c>
      <c r="N4933" s="65">
        <v>-15876.900000000001</v>
      </c>
      <c r="O4933" s="65">
        <v>2990.8</v>
      </c>
      <c r="P4933" s="65">
        <v>-32282.625000000004</v>
      </c>
      <c r="Q4933" s="65">
        <v>6541.18</v>
      </c>
      <c r="R4933" s="65">
        <v>-28154.43</v>
      </c>
      <c r="S4933" s="65">
        <v>-516.56000000000006</v>
      </c>
      <c r="T4933" s="65">
        <v>-4088.0699999999997</v>
      </c>
      <c r="U4933" s="65">
        <v>3144.02</v>
      </c>
      <c r="V4933" s="65">
        <v>-62015.285000000003</v>
      </c>
    </row>
    <row r="4934" spans="1:22" x14ac:dyDescent="0.25">
      <c r="A4934">
        <v>4918</v>
      </c>
      <c r="B4934" s="65">
        <v>39.787799999999997</v>
      </c>
      <c r="C4934" s="65">
        <v>322.76490000000001</v>
      </c>
      <c r="D4934" s="65">
        <v>14.9201</v>
      </c>
      <c r="E4934" s="65">
        <v>223.60579999999999</v>
      </c>
      <c r="F4934" s="65">
        <v>3182.9657000000002</v>
      </c>
      <c r="G4934" s="65">
        <v>2666.1343999999999</v>
      </c>
      <c r="H4934" s="65">
        <v>10000.599200000001</v>
      </c>
      <c r="I4934" s="65">
        <v>3131.7465000000002</v>
      </c>
      <c r="J4934" s="65">
        <v>2535.7523000000001</v>
      </c>
      <c r="K4934" s="65">
        <v>3349.4935</v>
      </c>
      <c r="L4934" s="65">
        <v>4355.3999999999996</v>
      </c>
      <c r="M4934" s="65">
        <v>-847.34999999999991</v>
      </c>
      <c r="N4934" s="65">
        <v>-24183.899999999998</v>
      </c>
      <c r="O4934" s="65">
        <v>5468.4</v>
      </c>
      <c r="P4934" s="65">
        <v>10167.450000000001</v>
      </c>
      <c r="Q4934" s="65">
        <v>1033.6000000000001</v>
      </c>
      <c r="R4934" s="65">
        <v>-14556.895</v>
      </c>
      <c r="S4934" s="65">
        <v>4214.6299999999992</v>
      </c>
      <c r="T4934" s="65">
        <v>4144.6350000000002</v>
      </c>
      <c r="U4934" s="65">
        <v>-11023.34</v>
      </c>
      <c r="V4934" s="65">
        <v>-21227.37</v>
      </c>
    </row>
    <row r="4935" spans="1:22" x14ac:dyDescent="0.25">
      <c r="A4935">
        <v>4919</v>
      </c>
      <c r="B4935" s="65">
        <v>41.41</v>
      </c>
      <c r="C4935" s="65">
        <v>325.93</v>
      </c>
      <c r="D4935" s="65">
        <v>14.63</v>
      </c>
      <c r="E4935" s="65">
        <v>229.29</v>
      </c>
      <c r="F4935" s="65">
        <v>3199.05</v>
      </c>
      <c r="G4935" s="65">
        <v>2628.51</v>
      </c>
      <c r="H4935" s="65">
        <v>10002.17</v>
      </c>
      <c r="I4935" s="65">
        <v>3128.97</v>
      </c>
      <c r="J4935" s="65">
        <v>2562.35</v>
      </c>
      <c r="K4935" s="65">
        <v>3251.36</v>
      </c>
      <c r="L4935" s="65">
        <v>-7030.0999999999995</v>
      </c>
      <c r="M4935" s="65">
        <v>-5589.45</v>
      </c>
      <c r="N4935" s="65">
        <v>-12897.3</v>
      </c>
      <c r="O4935" s="65">
        <v>-5897.8</v>
      </c>
      <c r="P4935" s="65">
        <v>6145.4250000000002</v>
      </c>
      <c r="Q4935" s="65">
        <v>8558.76</v>
      </c>
      <c r="R4935" s="65">
        <v>-14635.54</v>
      </c>
      <c r="S4935" s="65">
        <v>4492.6900000000005</v>
      </c>
      <c r="T4935" s="65">
        <v>154.96499999999997</v>
      </c>
      <c r="U4935" s="65">
        <v>8602.44</v>
      </c>
      <c r="V4935" s="65">
        <v>-18095.909999999996</v>
      </c>
    </row>
    <row r="4936" spans="1:22" x14ac:dyDescent="0.25">
      <c r="A4936">
        <v>4920</v>
      </c>
      <c r="B4936" s="65">
        <v>40.748399999999997</v>
      </c>
      <c r="C4936" s="65">
        <v>329.20460000000003</v>
      </c>
      <c r="D4936" s="65">
        <v>14.665800000000001</v>
      </c>
      <c r="E4936" s="65">
        <v>225.94370000000001</v>
      </c>
      <c r="F4936" s="65">
        <v>3228.1610999999998</v>
      </c>
      <c r="G4936" s="65">
        <v>2643.5378000000001</v>
      </c>
      <c r="H4936" s="65">
        <v>9694.5594999999994</v>
      </c>
      <c r="I4936" s="65">
        <v>3173.0246000000002</v>
      </c>
      <c r="J4936" s="65">
        <v>2544.0322999999999</v>
      </c>
      <c r="K4936" s="65">
        <v>3301.9404</v>
      </c>
      <c r="L4936" s="65">
        <v>-2368.7999999999997</v>
      </c>
      <c r="M4936" s="65">
        <v>-10506.9</v>
      </c>
      <c r="N4936" s="65">
        <v>-14266.2</v>
      </c>
      <c r="O4936" s="65">
        <v>792.6</v>
      </c>
      <c r="P4936" s="65">
        <v>-1131.3999999999999</v>
      </c>
      <c r="Q4936" s="65">
        <v>5552.92</v>
      </c>
      <c r="R4936" s="65">
        <v>745.09</v>
      </c>
      <c r="S4936" s="65">
        <v>86.82</v>
      </c>
      <c r="T4936" s="65">
        <v>2902.6349999999998</v>
      </c>
      <c r="U4936" s="65">
        <v>-1512.72</v>
      </c>
      <c r="V4936" s="65">
        <v>-19705.955000000009</v>
      </c>
    </row>
    <row r="4937" spans="1:22" x14ac:dyDescent="0.25">
      <c r="A4937">
        <v>4921</v>
      </c>
      <c r="B4937" s="65">
        <v>38.840000000000003</v>
      </c>
      <c r="C4937" s="65">
        <v>318.33999999999997</v>
      </c>
      <c r="D4937" s="65">
        <v>14.28</v>
      </c>
      <c r="E4937" s="65">
        <v>237.35</v>
      </c>
      <c r="F4937" s="65">
        <v>3197.8</v>
      </c>
      <c r="G4937" s="65">
        <v>2683.67</v>
      </c>
      <c r="H4937" s="65">
        <v>9601.7900000000009</v>
      </c>
      <c r="I4937" s="65">
        <v>3135.06</v>
      </c>
      <c r="J4937" s="65">
        <v>2589.56</v>
      </c>
      <c r="K4937" s="65">
        <v>3282.16</v>
      </c>
      <c r="L4937" s="65">
        <v>10971.8</v>
      </c>
      <c r="M4937" s="65">
        <v>5787.6</v>
      </c>
      <c r="N4937" s="65">
        <v>709.80000000000007</v>
      </c>
      <c r="O4937" s="65">
        <v>-22016.600000000002</v>
      </c>
      <c r="P4937" s="65">
        <v>6457.9000000000005</v>
      </c>
      <c r="Q4937" s="65">
        <v>-2472.88</v>
      </c>
      <c r="R4937" s="65">
        <v>5383.5349999999999</v>
      </c>
      <c r="S4937" s="65">
        <v>3883.55</v>
      </c>
      <c r="T4937" s="65">
        <v>-3926.79</v>
      </c>
      <c r="U4937" s="65">
        <v>2443.98</v>
      </c>
      <c r="V4937" s="65">
        <v>7221.8949999999986</v>
      </c>
    </row>
    <row r="4938" spans="1:22" x14ac:dyDescent="0.25">
      <c r="A4938">
        <v>4922</v>
      </c>
      <c r="B4938" s="65">
        <v>40.663200000000003</v>
      </c>
      <c r="C4938" s="65">
        <v>319.23079999999999</v>
      </c>
      <c r="D4938" s="65">
        <v>14.479200000000001</v>
      </c>
      <c r="E4938" s="65">
        <v>228.29660000000001</v>
      </c>
      <c r="F4938" s="65">
        <v>3190.5511999999999</v>
      </c>
      <c r="G4938" s="65">
        <v>2640.9041000000002</v>
      </c>
      <c r="H4938" s="65">
        <v>9775.1234000000004</v>
      </c>
      <c r="I4938" s="65">
        <v>3200.6129999999998</v>
      </c>
      <c r="J4938" s="65">
        <v>2521.4533000000001</v>
      </c>
      <c r="K4938" s="65">
        <v>3251.4276</v>
      </c>
      <c r="L4938" s="65">
        <v>-1772.3999999999999</v>
      </c>
      <c r="M4938" s="65">
        <v>4453.8</v>
      </c>
      <c r="N4938" s="65">
        <v>-6988.8</v>
      </c>
      <c r="O4938" s="65">
        <v>-3913.2</v>
      </c>
      <c r="P4938" s="65">
        <v>8271.0749999999989</v>
      </c>
      <c r="Q4938" s="65">
        <v>6079.66</v>
      </c>
      <c r="R4938" s="65">
        <v>-3283.1049999999996</v>
      </c>
      <c r="S4938" s="65">
        <v>-2672.02</v>
      </c>
      <c r="T4938" s="65">
        <v>6289.4850000000006</v>
      </c>
      <c r="U4938" s="65">
        <v>8589.84</v>
      </c>
      <c r="V4938" s="65">
        <v>15054.335000000001</v>
      </c>
    </row>
    <row r="4939" spans="1:22" x14ac:dyDescent="0.25">
      <c r="A4939">
        <v>4923</v>
      </c>
      <c r="B4939" s="65">
        <v>40.08</v>
      </c>
      <c r="C4939" s="65">
        <v>325.39</v>
      </c>
      <c r="D4939" s="65">
        <v>14.21</v>
      </c>
      <c r="E4939" s="65">
        <v>233.72</v>
      </c>
      <c r="F4939" s="65">
        <v>3159.8</v>
      </c>
      <c r="G4939" s="65">
        <v>2677.23</v>
      </c>
      <c r="H4939" s="65">
        <v>9647.67</v>
      </c>
      <c r="I4939" s="65">
        <v>3134.92</v>
      </c>
      <c r="J4939" s="65">
        <v>2548.19</v>
      </c>
      <c r="K4939" s="65">
        <v>3259.22</v>
      </c>
      <c r="L4939" s="65">
        <v>2325.4</v>
      </c>
      <c r="M4939" s="65">
        <v>-4785.5999999999995</v>
      </c>
      <c r="N4939" s="65">
        <v>3420.3</v>
      </c>
      <c r="O4939" s="65">
        <v>-14753.8</v>
      </c>
      <c r="P4939" s="65">
        <v>15958.074999999999</v>
      </c>
      <c r="Q4939" s="65">
        <v>-1184.98</v>
      </c>
      <c r="R4939" s="65">
        <v>3089.81</v>
      </c>
      <c r="S4939" s="65">
        <v>3896.92</v>
      </c>
      <c r="T4939" s="65">
        <v>2279.415</v>
      </c>
      <c r="U4939" s="65">
        <v>7032.24</v>
      </c>
      <c r="V4939" s="65">
        <v>17277.78</v>
      </c>
    </row>
    <row r="4940" spans="1:22" x14ac:dyDescent="0.25">
      <c r="A4940">
        <v>4924</v>
      </c>
      <c r="B4940" s="65">
        <v>39.365900000000003</v>
      </c>
      <c r="C4940" s="65">
        <v>323.55549999999999</v>
      </c>
      <c r="D4940" s="65">
        <v>14.0183</v>
      </c>
      <c r="E4940" s="65">
        <v>230.36660000000001</v>
      </c>
      <c r="F4940" s="65">
        <v>3148.8802000000001</v>
      </c>
      <c r="G4940" s="65">
        <v>2706.3442</v>
      </c>
      <c r="H4940" s="65">
        <v>9313.1383999999998</v>
      </c>
      <c r="I4940" s="65">
        <v>3228.9371999999998</v>
      </c>
      <c r="J4940" s="65">
        <v>2574.0625</v>
      </c>
      <c r="K4940" s="65">
        <v>3299.7469999999998</v>
      </c>
      <c r="L4940" s="65">
        <v>7308.7</v>
      </c>
      <c r="M4940" s="65">
        <v>-2033.25</v>
      </c>
      <c r="N4940" s="65">
        <v>10986.300000000001</v>
      </c>
      <c r="O4940" s="65">
        <v>-8053.2000000000007</v>
      </c>
      <c r="P4940" s="65">
        <v>18688.825000000001</v>
      </c>
      <c r="Q4940" s="65">
        <v>-7008.3600000000006</v>
      </c>
      <c r="R4940" s="65">
        <v>19816.145</v>
      </c>
      <c r="S4940" s="65">
        <v>-5504.4400000000005</v>
      </c>
      <c r="T4940" s="65">
        <v>-1601.895</v>
      </c>
      <c r="U4940" s="65">
        <v>-1074.04</v>
      </c>
      <c r="V4940" s="65">
        <v>31524.785</v>
      </c>
    </row>
    <row r="4941" spans="1:22" x14ac:dyDescent="0.25">
      <c r="A4941">
        <v>4925</v>
      </c>
      <c r="B4941" s="65">
        <v>40.67</v>
      </c>
      <c r="C4941" s="65">
        <v>321.98</v>
      </c>
      <c r="D4941" s="65">
        <v>14.16</v>
      </c>
      <c r="E4941" s="65">
        <v>231.27</v>
      </c>
      <c r="F4941" s="65">
        <v>3310.86</v>
      </c>
      <c r="G4941" s="65">
        <v>2648.1</v>
      </c>
      <c r="H4941" s="65">
        <v>10067.98</v>
      </c>
      <c r="I4941" s="65">
        <v>3159.44</v>
      </c>
      <c r="J4941" s="65">
        <v>2569.52</v>
      </c>
      <c r="K4941" s="65">
        <v>3334.19</v>
      </c>
      <c r="L4941" s="65">
        <v>-1848</v>
      </c>
      <c r="M4941" s="65">
        <v>325.8</v>
      </c>
      <c r="N4941" s="65">
        <v>5452.2000000000007</v>
      </c>
      <c r="O4941" s="65">
        <v>-9869.7999999999993</v>
      </c>
      <c r="P4941" s="65">
        <v>-21805.174999999999</v>
      </c>
      <c r="Q4941" s="65">
        <v>4641.1000000000004</v>
      </c>
      <c r="R4941" s="65">
        <v>-17926.09</v>
      </c>
      <c r="S4941" s="65">
        <v>1445.31</v>
      </c>
      <c r="T4941" s="65">
        <v>-920.98500000000001</v>
      </c>
      <c r="U4941" s="65">
        <v>-7963.58</v>
      </c>
      <c r="V4941" s="65">
        <v>-48469.22</v>
      </c>
    </row>
    <row r="4942" spans="1:22" x14ac:dyDescent="0.25">
      <c r="A4942">
        <v>4926</v>
      </c>
      <c r="B4942" s="65">
        <v>40.124899999999997</v>
      </c>
      <c r="C4942" s="65">
        <v>314.33089999999999</v>
      </c>
      <c r="D4942" s="65">
        <v>14.045</v>
      </c>
      <c r="E4942" s="65">
        <v>220.26429999999999</v>
      </c>
      <c r="F4942" s="65">
        <v>3315.2244000000001</v>
      </c>
      <c r="G4942" s="65">
        <v>2713.9404</v>
      </c>
      <c r="H4942" s="65">
        <v>9676.9614000000001</v>
      </c>
      <c r="I4942" s="65">
        <v>3170.7890000000002</v>
      </c>
      <c r="J4942" s="65">
        <v>2578.7087999999999</v>
      </c>
      <c r="K4942" s="65">
        <v>3313.3568</v>
      </c>
      <c r="L4942" s="65">
        <v>1995.7</v>
      </c>
      <c r="M4942" s="65">
        <v>11803.650000000001</v>
      </c>
      <c r="N4942" s="65">
        <v>9945</v>
      </c>
      <c r="O4942" s="65">
        <v>12151.400000000001</v>
      </c>
      <c r="P4942" s="65">
        <v>-22897.224999999999</v>
      </c>
      <c r="Q4942" s="65">
        <v>-8527.6</v>
      </c>
      <c r="R4942" s="65">
        <v>1624.9949999999999</v>
      </c>
      <c r="S4942" s="65">
        <v>310.38</v>
      </c>
      <c r="T4942" s="65">
        <v>-2298.84</v>
      </c>
      <c r="U4942" s="65">
        <v>-3796</v>
      </c>
      <c r="V4942" s="65">
        <v>311.46000000000095</v>
      </c>
    </row>
    <row r="4943" spans="1:22" x14ac:dyDescent="0.25">
      <c r="A4943">
        <v>4927</v>
      </c>
      <c r="B4943" s="65">
        <v>41.42</v>
      </c>
      <c r="C4943" s="65">
        <v>335.83</v>
      </c>
      <c r="D4943" s="65">
        <v>14.53</v>
      </c>
      <c r="E4943" s="65">
        <v>224.77</v>
      </c>
      <c r="F4943" s="65">
        <v>3279.86</v>
      </c>
      <c r="G4943" s="65">
        <v>2734.14</v>
      </c>
      <c r="H4943" s="65">
        <v>9512.42</v>
      </c>
      <c r="I4943" s="65">
        <v>3167.65</v>
      </c>
      <c r="J4943" s="65">
        <v>2508.94</v>
      </c>
      <c r="K4943" s="65">
        <v>3253.6</v>
      </c>
      <c r="L4943" s="65">
        <v>-7079.8</v>
      </c>
      <c r="M4943" s="65">
        <v>-20442.3</v>
      </c>
      <c r="N4943" s="65">
        <v>-9114.2999999999993</v>
      </c>
      <c r="O4943" s="65">
        <v>3144.6</v>
      </c>
      <c r="P4943" s="65">
        <v>-14056.6</v>
      </c>
      <c r="Q4943" s="65">
        <v>-12568.08</v>
      </c>
      <c r="R4943" s="65">
        <v>9852.1049999999996</v>
      </c>
      <c r="S4943" s="65">
        <v>624.09999999999991</v>
      </c>
      <c r="T4943" s="65">
        <v>8166.0599999999995</v>
      </c>
      <c r="U4943" s="65">
        <v>8155.18</v>
      </c>
      <c r="V4943" s="65">
        <v>-33319.035000000003</v>
      </c>
    </row>
    <row r="4944" spans="1:22" x14ac:dyDescent="0.25">
      <c r="A4944">
        <v>4928</v>
      </c>
      <c r="B4944" s="65">
        <v>41.228299999999997</v>
      </c>
      <c r="C4944" s="65">
        <v>318.04539999999997</v>
      </c>
      <c r="D4944" s="65">
        <v>14.326499999999999</v>
      </c>
      <c r="E4944" s="65">
        <v>235.5472</v>
      </c>
      <c r="F4944" s="65">
        <v>3218.3218999999999</v>
      </c>
      <c r="G4944" s="65">
        <v>2686.1889999999999</v>
      </c>
      <c r="H4944" s="65">
        <v>9668.9704000000002</v>
      </c>
      <c r="I4944" s="65">
        <v>3190.0036</v>
      </c>
      <c r="J4944" s="65">
        <v>2580.9045999999998</v>
      </c>
      <c r="K4944" s="65">
        <v>3271.3348999999998</v>
      </c>
      <c r="L4944" s="65">
        <v>-5728.1</v>
      </c>
      <c r="M4944" s="65">
        <v>6231.9000000000005</v>
      </c>
      <c r="N4944" s="65">
        <v>-1033.5</v>
      </c>
      <c r="O4944" s="65">
        <v>-18414.400000000001</v>
      </c>
      <c r="P4944" s="65">
        <v>1328.4</v>
      </c>
      <c r="Q4944" s="65">
        <v>-2977.3199999999997</v>
      </c>
      <c r="R4944" s="65">
        <v>2024.5450000000001</v>
      </c>
      <c r="S4944" s="65">
        <v>-1611.0800000000002</v>
      </c>
      <c r="T4944" s="65">
        <v>-2628.21</v>
      </c>
      <c r="U4944" s="65">
        <v>4608.3799999999992</v>
      </c>
      <c r="V4944" s="65">
        <v>-18199.385000000002</v>
      </c>
    </row>
    <row r="4945" spans="1:22" x14ac:dyDescent="0.25">
      <c r="A4945">
        <v>4929</v>
      </c>
      <c r="B4945" s="65">
        <v>40.24</v>
      </c>
      <c r="C4945" s="65">
        <v>325.73</v>
      </c>
      <c r="D4945" s="65">
        <v>14.57</v>
      </c>
      <c r="E4945" s="65">
        <v>237.45</v>
      </c>
      <c r="F4945" s="65">
        <v>3361.06</v>
      </c>
      <c r="G4945" s="65">
        <v>2694.43</v>
      </c>
      <c r="H4945" s="65">
        <v>9587.84</v>
      </c>
      <c r="I4945" s="65">
        <v>3147.48</v>
      </c>
      <c r="J4945" s="65">
        <v>2599.0700000000002</v>
      </c>
      <c r="K4945" s="65">
        <v>3393.93</v>
      </c>
      <c r="L4945" s="65">
        <v>1210.3</v>
      </c>
      <c r="M4945" s="65">
        <v>-5289.15</v>
      </c>
      <c r="N4945" s="65">
        <v>-10377.9</v>
      </c>
      <c r="O4945" s="65">
        <v>-22210.6</v>
      </c>
      <c r="P4945" s="65">
        <v>-34355.924999999996</v>
      </c>
      <c r="Q4945" s="65">
        <v>-4625.92</v>
      </c>
      <c r="R4945" s="65">
        <v>6081.2649999999994</v>
      </c>
      <c r="S4945" s="65">
        <v>2641.35</v>
      </c>
      <c r="T4945" s="65">
        <v>-5352.51</v>
      </c>
      <c r="U4945" s="65">
        <v>-19909.86</v>
      </c>
      <c r="V4945" s="65">
        <v>-92188.949999999983</v>
      </c>
    </row>
    <row r="4946" spans="1:22" x14ac:dyDescent="0.25">
      <c r="A4946">
        <v>4930</v>
      </c>
      <c r="B4946" s="65">
        <v>39.643700000000003</v>
      </c>
      <c r="C4946" s="65">
        <v>317.10590000000002</v>
      </c>
      <c r="D4946" s="65">
        <v>14.139900000000001</v>
      </c>
      <c r="E4946" s="65">
        <v>223.79519999999999</v>
      </c>
      <c r="F4946" s="65">
        <v>3178.2656000000002</v>
      </c>
      <c r="G4946" s="65">
        <v>2684.5079000000001</v>
      </c>
      <c r="H4946" s="65">
        <v>9831.3675999999996</v>
      </c>
      <c r="I4946" s="65">
        <v>3244.5924</v>
      </c>
      <c r="J4946" s="65">
        <v>2570.0536999999999</v>
      </c>
      <c r="K4946" s="65">
        <v>3371.2601</v>
      </c>
      <c r="L4946" s="65">
        <v>5364.0999999999995</v>
      </c>
      <c r="M4946" s="65">
        <v>7641.1500000000005</v>
      </c>
      <c r="N4946" s="65">
        <v>6243.9</v>
      </c>
      <c r="O4946" s="65">
        <v>5089.5999999999995</v>
      </c>
      <c r="P4946" s="65">
        <v>11342.475</v>
      </c>
      <c r="Q4946" s="65">
        <v>-2641.1000000000004</v>
      </c>
      <c r="R4946" s="65">
        <v>-6095.3150000000005</v>
      </c>
      <c r="S4946" s="65">
        <v>-7069.96</v>
      </c>
      <c r="T4946" s="65">
        <v>-1000.5749999999999</v>
      </c>
      <c r="U4946" s="65">
        <v>-15376.660000000002</v>
      </c>
      <c r="V4946" s="65">
        <v>3497.6149999999961</v>
      </c>
    </row>
    <row r="4947" spans="1:22" x14ac:dyDescent="0.25">
      <c r="A4947">
        <v>4931</v>
      </c>
      <c r="B4947" s="65">
        <v>39.69</v>
      </c>
      <c r="C4947" s="65">
        <v>307.79000000000002</v>
      </c>
      <c r="D4947" s="65">
        <v>14.41</v>
      </c>
      <c r="E4947" s="65">
        <v>220.27</v>
      </c>
      <c r="F4947" s="65">
        <v>3414.3</v>
      </c>
      <c r="G4947" s="65">
        <v>2684.97</v>
      </c>
      <c r="H4947" s="65">
        <v>9540.51</v>
      </c>
      <c r="I4947" s="65">
        <v>3105.84</v>
      </c>
      <c r="J4947" s="65">
        <v>2580.9699999999998</v>
      </c>
      <c r="K4947" s="65">
        <v>3290.86</v>
      </c>
      <c r="L4947" s="65">
        <v>5047</v>
      </c>
      <c r="M4947" s="65">
        <v>21607.649999999998</v>
      </c>
      <c r="N4947" s="65">
        <v>-4227.5999999999995</v>
      </c>
      <c r="O4947" s="65">
        <v>12140.599999999999</v>
      </c>
      <c r="P4947" s="65">
        <v>-47666.275000000001</v>
      </c>
      <c r="Q4947" s="65">
        <v>-2732.7200000000003</v>
      </c>
      <c r="R4947" s="65">
        <v>8447.5750000000007</v>
      </c>
      <c r="S4947" s="65">
        <v>6805.7</v>
      </c>
      <c r="T4947" s="65">
        <v>-2637.36</v>
      </c>
      <c r="U4947" s="65">
        <v>703.93999999999994</v>
      </c>
      <c r="V4947" s="65">
        <v>-2511.490000000008</v>
      </c>
    </row>
    <row r="4948" spans="1:22" x14ac:dyDescent="0.25">
      <c r="A4948">
        <v>4932</v>
      </c>
      <c r="B4948" s="65">
        <v>41.354900000000001</v>
      </c>
      <c r="C4948" s="65">
        <v>328.16919999999999</v>
      </c>
      <c r="D4948" s="65">
        <v>14.773</v>
      </c>
      <c r="E4948" s="65">
        <v>232.91730000000001</v>
      </c>
      <c r="F4948" s="65">
        <v>3230.7818000000002</v>
      </c>
      <c r="G4948" s="65">
        <v>2715.8425000000002</v>
      </c>
      <c r="H4948" s="65">
        <v>9698.1566999999995</v>
      </c>
      <c r="I4948" s="65">
        <v>3213.4854999999998</v>
      </c>
      <c r="J4948" s="65">
        <v>2534.2064</v>
      </c>
      <c r="K4948" s="65">
        <v>3281.4562999999998</v>
      </c>
      <c r="L4948" s="65">
        <v>-6614.3</v>
      </c>
      <c r="M4948" s="65">
        <v>-8953.7999999999993</v>
      </c>
      <c r="N4948" s="65">
        <v>-18447</v>
      </c>
      <c r="O4948" s="65">
        <v>-13154.6</v>
      </c>
      <c r="P4948" s="65">
        <v>-1786.575</v>
      </c>
      <c r="Q4948" s="65">
        <v>-8908.02</v>
      </c>
      <c r="R4948" s="65">
        <v>565.23</v>
      </c>
      <c r="S4948" s="65">
        <v>-3959.27</v>
      </c>
      <c r="T4948" s="65">
        <v>4376.5200000000004</v>
      </c>
      <c r="U4948" s="65">
        <v>2584.1</v>
      </c>
      <c r="V4948" s="65">
        <v>-54297.714999999989</v>
      </c>
    </row>
    <row r="4949" spans="1:22" x14ac:dyDescent="0.25">
      <c r="A4949">
        <v>4933</v>
      </c>
      <c r="B4949" s="65">
        <v>40.18</v>
      </c>
      <c r="C4949" s="65">
        <v>322.95999999999998</v>
      </c>
      <c r="D4949" s="65">
        <v>14.96</v>
      </c>
      <c r="E4949" s="65">
        <v>230.38</v>
      </c>
      <c r="F4949" s="65">
        <v>3267.82</v>
      </c>
      <c r="G4949" s="65">
        <v>2698.98</v>
      </c>
      <c r="H4949" s="65">
        <v>10052.719999999999</v>
      </c>
      <c r="I4949" s="65">
        <v>3183.39</v>
      </c>
      <c r="J4949" s="65">
        <v>2581.85</v>
      </c>
      <c r="K4949" s="65">
        <v>3284.98</v>
      </c>
      <c r="L4949" s="65">
        <v>1645</v>
      </c>
      <c r="M4949" s="65">
        <v>-1144.8</v>
      </c>
      <c r="N4949" s="65">
        <v>-25806.3</v>
      </c>
      <c r="O4949" s="65">
        <v>-8081.4000000000005</v>
      </c>
      <c r="P4949" s="65">
        <v>-11046.95</v>
      </c>
      <c r="Q4949" s="65">
        <v>-5536.28</v>
      </c>
      <c r="R4949" s="65">
        <v>-17162.870000000003</v>
      </c>
      <c r="S4949" s="65">
        <v>-949.82</v>
      </c>
      <c r="T4949" s="65">
        <v>-2769.4949999999999</v>
      </c>
      <c r="U4949" s="65">
        <v>1880.34</v>
      </c>
      <c r="V4949" s="65">
        <v>-68972.575000000012</v>
      </c>
    </row>
    <row r="4950" spans="1:22" x14ac:dyDescent="0.25">
      <c r="A4950">
        <v>4934</v>
      </c>
      <c r="B4950" s="65">
        <v>40.664900000000003</v>
      </c>
      <c r="C4950" s="65">
        <v>321.55329999999998</v>
      </c>
      <c r="D4950" s="65">
        <v>14.6462</v>
      </c>
      <c r="E4950" s="65">
        <v>231.5275</v>
      </c>
      <c r="F4950" s="65">
        <v>3306.6587</v>
      </c>
      <c r="G4950" s="65">
        <v>2650.2934</v>
      </c>
      <c r="H4950" s="65">
        <v>9764.6929999999993</v>
      </c>
      <c r="I4950" s="65">
        <v>3175.5452</v>
      </c>
      <c r="J4950" s="65">
        <v>2633.7966000000001</v>
      </c>
      <c r="K4950" s="65">
        <v>3249.8036000000002</v>
      </c>
      <c r="L4950" s="65">
        <v>-1784.3000000000002</v>
      </c>
      <c r="M4950" s="65">
        <v>970.05000000000007</v>
      </c>
      <c r="N4950" s="65">
        <v>-13501.800000000001</v>
      </c>
      <c r="O4950" s="65">
        <v>-10375</v>
      </c>
      <c r="P4950" s="65">
        <v>-20755.8</v>
      </c>
      <c r="Q4950" s="65">
        <v>4201.8</v>
      </c>
      <c r="R4950" s="65">
        <v>-2761.585</v>
      </c>
      <c r="S4950" s="65">
        <v>-165.24</v>
      </c>
      <c r="T4950" s="65">
        <v>-10562.01</v>
      </c>
      <c r="U4950" s="65">
        <v>8914.64</v>
      </c>
      <c r="V4950" s="65">
        <v>-45819.245000000003</v>
      </c>
    </row>
    <row r="4951" spans="1:22" x14ac:dyDescent="0.25">
      <c r="A4951">
        <v>4935</v>
      </c>
      <c r="B4951" s="65">
        <v>40.56</v>
      </c>
      <c r="C4951" s="65">
        <v>311.20999999999998</v>
      </c>
      <c r="D4951" s="65">
        <v>14.35</v>
      </c>
      <c r="E4951" s="65">
        <v>230.33</v>
      </c>
      <c r="F4951" s="65">
        <v>3364.73</v>
      </c>
      <c r="G4951" s="65">
        <v>2661.74</v>
      </c>
      <c r="H4951" s="65">
        <v>9898.7000000000007</v>
      </c>
      <c r="I4951" s="65">
        <v>3169.21</v>
      </c>
      <c r="J4951" s="65">
        <v>2530.92</v>
      </c>
      <c r="K4951" s="65">
        <v>3247.84</v>
      </c>
      <c r="L4951" s="65">
        <v>-1022.7</v>
      </c>
      <c r="M4951" s="65">
        <v>16482.149999999998</v>
      </c>
      <c r="N4951" s="65">
        <v>-2078.6999999999998</v>
      </c>
      <c r="O4951" s="65">
        <v>-7973</v>
      </c>
      <c r="P4951" s="65">
        <v>-35272.675000000003</v>
      </c>
      <c r="Q4951" s="65">
        <v>1913.0800000000002</v>
      </c>
      <c r="R4951" s="65">
        <v>-9462.0400000000009</v>
      </c>
      <c r="S4951" s="65">
        <v>467.92999999999995</v>
      </c>
      <c r="T4951" s="65">
        <v>4869.1350000000002</v>
      </c>
      <c r="U4951" s="65">
        <v>9307.7799999999988</v>
      </c>
      <c r="V4951" s="65">
        <v>-22769.040000000008</v>
      </c>
    </row>
    <row r="4952" spans="1:22" x14ac:dyDescent="0.25">
      <c r="A4952">
        <v>4936</v>
      </c>
      <c r="B4952" s="65">
        <v>41.208100000000002</v>
      </c>
      <c r="C4952" s="65">
        <v>313.9796</v>
      </c>
      <c r="D4952" s="65">
        <v>14.1188</v>
      </c>
      <c r="E4952" s="65">
        <v>237.60769999999999</v>
      </c>
      <c r="F4952" s="65">
        <v>3254.9711000000002</v>
      </c>
      <c r="G4952" s="65">
        <v>2655.2674000000002</v>
      </c>
      <c r="H4952" s="65">
        <v>9913.0846999999994</v>
      </c>
      <c r="I4952" s="65">
        <v>3094.5401000000002</v>
      </c>
      <c r="J4952" s="65">
        <v>2572.6217000000001</v>
      </c>
      <c r="K4952" s="65">
        <v>3316.5286000000001</v>
      </c>
      <c r="L4952" s="65">
        <v>-5586.7</v>
      </c>
      <c r="M4952" s="65">
        <v>12330.6</v>
      </c>
      <c r="N4952" s="65">
        <v>7066.8</v>
      </c>
      <c r="O4952" s="65">
        <v>-22535.399999999998</v>
      </c>
      <c r="P4952" s="65">
        <v>-7833.9</v>
      </c>
      <c r="Q4952" s="65">
        <v>3207</v>
      </c>
      <c r="R4952" s="65">
        <v>-10181.17</v>
      </c>
      <c r="S4952" s="65">
        <v>7935.2699999999995</v>
      </c>
      <c r="T4952" s="65">
        <v>-1385.7750000000001</v>
      </c>
      <c r="U4952" s="65">
        <v>-4430.3600000000006</v>
      </c>
      <c r="V4952" s="65">
        <v>-21413.634999999998</v>
      </c>
    </row>
    <row r="4953" spans="1:22" x14ac:dyDescent="0.25">
      <c r="A4953">
        <v>4937</v>
      </c>
      <c r="B4953" s="65">
        <v>39.82</v>
      </c>
      <c r="C4953" s="65">
        <v>334.4</v>
      </c>
      <c r="D4953" s="65">
        <v>14.09</v>
      </c>
      <c r="E4953" s="65">
        <v>221.16</v>
      </c>
      <c r="F4953" s="65">
        <v>3216.1</v>
      </c>
      <c r="G4953" s="65">
        <v>2692.64</v>
      </c>
      <c r="H4953" s="65">
        <v>9532.4500000000007</v>
      </c>
      <c r="I4953" s="65">
        <v>3146.2</v>
      </c>
      <c r="J4953" s="65">
        <v>2593.86</v>
      </c>
      <c r="K4953" s="65">
        <v>3273.26</v>
      </c>
      <c r="L4953" s="65">
        <v>4125.1000000000004</v>
      </c>
      <c r="M4953" s="65">
        <v>-18303.449999999997</v>
      </c>
      <c r="N4953" s="65">
        <v>8166.6</v>
      </c>
      <c r="O4953" s="65">
        <v>10357.6</v>
      </c>
      <c r="P4953" s="65">
        <v>1883.8999999999999</v>
      </c>
      <c r="Q4953" s="65">
        <v>-4268.42</v>
      </c>
      <c r="R4953" s="65">
        <v>8850.3549999999996</v>
      </c>
      <c r="S4953" s="65">
        <v>2769.72</v>
      </c>
      <c r="T4953" s="65">
        <v>-4571.3549999999996</v>
      </c>
      <c r="U4953" s="65">
        <v>4222.42</v>
      </c>
      <c r="V4953" s="65">
        <v>13232.470000000003</v>
      </c>
    </row>
    <row r="4954" spans="1:22" x14ac:dyDescent="0.25">
      <c r="A4954">
        <v>4938</v>
      </c>
      <c r="B4954" s="65">
        <v>40.427100000000003</v>
      </c>
      <c r="C4954" s="65">
        <v>322.6884</v>
      </c>
      <c r="D4954" s="65">
        <v>13.9976</v>
      </c>
      <c r="E4954" s="65">
        <v>222.8193</v>
      </c>
      <c r="F4954" s="65">
        <v>3247.8009000000002</v>
      </c>
      <c r="G4954" s="65">
        <v>2691.1806999999999</v>
      </c>
      <c r="H4954" s="65">
        <v>9477.4117999999999</v>
      </c>
      <c r="I4954" s="65">
        <v>3213.1025</v>
      </c>
      <c r="J4954" s="65">
        <v>2573.2887999999998</v>
      </c>
      <c r="K4954" s="65">
        <v>3330.2496999999998</v>
      </c>
      <c r="L4954" s="65">
        <v>-119.7</v>
      </c>
      <c r="M4954" s="65">
        <v>-732.6</v>
      </c>
      <c r="N4954" s="65">
        <v>11793.6</v>
      </c>
      <c r="O4954" s="65">
        <v>7041.4000000000005</v>
      </c>
      <c r="P4954" s="65">
        <v>-6041.35</v>
      </c>
      <c r="Q4954" s="65">
        <v>-3975.66</v>
      </c>
      <c r="R4954" s="65">
        <v>11602.475</v>
      </c>
      <c r="S4954" s="65">
        <v>-3920.97</v>
      </c>
      <c r="T4954" s="65">
        <v>-1485.84</v>
      </c>
      <c r="U4954" s="65">
        <v>-7174.58</v>
      </c>
      <c r="V4954" s="65">
        <v>6986.7750000000015</v>
      </c>
    </row>
    <row r="4955" spans="1:22" x14ac:dyDescent="0.25">
      <c r="A4955">
        <v>4939</v>
      </c>
      <c r="B4955" s="65">
        <v>40.86</v>
      </c>
      <c r="C4955" s="65">
        <v>314.5</v>
      </c>
      <c r="D4955" s="65">
        <v>14.28</v>
      </c>
      <c r="E4955" s="65">
        <v>232.15</v>
      </c>
      <c r="F4955" s="65">
        <v>3276.88</v>
      </c>
      <c r="G4955" s="65">
        <v>2623.74</v>
      </c>
      <c r="H4955" s="65">
        <v>9744.24</v>
      </c>
      <c r="I4955" s="65">
        <v>3212.95</v>
      </c>
      <c r="J4955" s="65">
        <v>2609.29</v>
      </c>
      <c r="K4955" s="65">
        <v>3298.5</v>
      </c>
      <c r="L4955" s="65">
        <v>-3168.9</v>
      </c>
      <c r="M4955" s="65">
        <v>11545.5</v>
      </c>
      <c r="N4955" s="65">
        <v>643.5</v>
      </c>
      <c r="O4955" s="65">
        <v>-11611.800000000001</v>
      </c>
      <c r="P4955" s="65">
        <v>-13310.25</v>
      </c>
      <c r="Q4955" s="65">
        <v>9511.9600000000009</v>
      </c>
      <c r="R4955" s="65">
        <v>-1739.0550000000001</v>
      </c>
      <c r="S4955" s="65">
        <v>-3905.69</v>
      </c>
      <c r="T4955" s="65">
        <v>-6885.9299999999994</v>
      </c>
      <c r="U4955" s="65">
        <v>-824.93999999999994</v>
      </c>
      <c r="V4955" s="65">
        <v>-19745.605</v>
      </c>
    </row>
    <row r="4956" spans="1:22" x14ac:dyDescent="0.25">
      <c r="A4956">
        <v>4940</v>
      </c>
      <c r="B4956" s="65">
        <v>42.000700000000002</v>
      </c>
      <c r="C4956" s="65">
        <v>322.202</v>
      </c>
      <c r="D4956" s="65">
        <v>14.368499999999999</v>
      </c>
      <c r="E4956" s="65">
        <v>235.87639999999999</v>
      </c>
      <c r="F4956" s="65">
        <v>3563.8357000000001</v>
      </c>
      <c r="G4956" s="65">
        <v>2760.2136</v>
      </c>
      <c r="H4956" s="65">
        <v>9871.1456999999991</v>
      </c>
      <c r="I4956" s="65">
        <v>3201.2579000000001</v>
      </c>
      <c r="J4956" s="65">
        <v>2584.5661</v>
      </c>
      <c r="K4956" s="65">
        <v>3257.4787000000001</v>
      </c>
      <c r="L4956" s="65">
        <v>-11134.9</v>
      </c>
      <c r="M4956" s="65">
        <v>-3</v>
      </c>
      <c r="N4956" s="65">
        <v>-2671.5</v>
      </c>
      <c r="O4956" s="65">
        <v>-19072.8</v>
      </c>
      <c r="P4956" s="65">
        <v>-85050.05</v>
      </c>
      <c r="Q4956" s="65">
        <v>-17782.239999999998</v>
      </c>
      <c r="R4956" s="65">
        <v>-8084.22</v>
      </c>
      <c r="S4956" s="65">
        <v>-2736.51</v>
      </c>
      <c r="T4956" s="65">
        <v>-3177.4349999999999</v>
      </c>
      <c r="U4956" s="65">
        <v>7379.62</v>
      </c>
      <c r="V4956" s="65">
        <v>-142333.035</v>
      </c>
    </row>
    <row r="4957" spans="1:22" x14ac:dyDescent="0.25">
      <c r="A4957">
        <v>4941</v>
      </c>
      <c r="B4957" s="65">
        <v>40.94</v>
      </c>
      <c r="C4957" s="65">
        <v>313.91000000000003</v>
      </c>
      <c r="D4957" s="65">
        <v>14.18</v>
      </c>
      <c r="E4957" s="65">
        <v>221.35</v>
      </c>
      <c r="F4957" s="65">
        <v>3093.72</v>
      </c>
      <c r="G4957" s="65">
        <v>2673.65</v>
      </c>
      <c r="H4957" s="65">
        <v>9688.7900000000009</v>
      </c>
      <c r="I4957" s="65">
        <v>3156.06</v>
      </c>
      <c r="J4957" s="65">
        <v>2510.67</v>
      </c>
      <c r="K4957" s="65">
        <v>3291.9</v>
      </c>
      <c r="L4957" s="65">
        <v>-3723.3</v>
      </c>
      <c r="M4957" s="65">
        <v>12434.1</v>
      </c>
      <c r="N4957" s="65">
        <v>4851.5999999999995</v>
      </c>
      <c r="O4957" s="65">
        <v>9988</v>
      </c>
      <c r="P4957" s="65">
        <v>32477.75</v>
      </c>
      <c r="Q4957" s="65">
        <v>-469.26</v>
      </c>
      <c r="R4957" s="65">
        <v>1033.68</v>
      </c>
      <c r="S4957" s="65">
        <v>1783.0500000000002</v>
      </c>
      <c r="T4957" s="65">
        <v>7906.5149999999994</v>
      </c>
      <c r="U4957" s="65">
        <v>495.93999999999994</v>
      </c>
      <c r="V4957" s="65">
        <v>66778.074999999997</v>
      </c>
    </row>
    <row r="4958" spans="1:22" x14ac:dyDescent="0.25">
      <c r="A4958">
        <v>4942</v>
      </c>
      <c r="B4958" s="65">
        <v>41.525599999999997</v>
      </c>
      <c r="C4958" s="65">
        <v>317.13</v>
      </c>
      <c r="D4958" s="65">
        <v>14.2355</v>
      </c>
      <c r="E4958" s="65">
        <v>224.67500000000001</v>
      </c>
      <c r="F4958" s="65">
        <v>3279.4146999999998</v>
      </c>
      <c r="G4958" s="65">
        <v>2683.0093000000002</v>
      </c>
      <c r="H4958" s="65">
        <v>9575.6684999999998</v>
      </c>
      <c r="I4958" s="65">
        <v>3190.9443000000001</v>
      </c>
      <c r="J4958" s="65">
        <v>2510.2354999999998</v>
      </c>
      <c r="K4958" s="65">
        <v>3233.7698</v>
      </c>
      <c r="L4958" s="65">
        <v>-7809.2</v>
      </c>
      <c r="M4958" s="65">
        <v>7605</v>
      </c>
      <c r="N4958" s="65">
        <v>2515.5</v>
      </c>
      <c r="O4958" s="65">
        <v>3330</v>
      </c>
      <c r="P4958" s="65">
        <v>-13944.800000000001</v>
      </c>
      <c r="Q4958" s="65">
        <v>-2341.3799999999997</v>
      </c>
      <c r="R4958" s="65">
        <v>6689.64</v>
      </c>
      <c r="S4958" s="65">
        <v>-1705.15</v>
      </c>
      <c r="T4958" s="65">
        <v>7972.1549999999997</v>
      </c>
      <c r="U4958" s="65">
        <v>12121.4</v>
      </c>
      <c r="V4958" s="65">
        <v>14433.165000000001</v>
      </c>
    </row>
    <row r="4959" spans="1:22" x14ac:dyDescent="0.25">
      <c r="A4959">
        <v>4943</v>
      </c>
      <c r="B4959" s="65">
        <v>40.549999999999997</v>
      </c>
      <c r="C4959" s="65">
        <v>331.26</v>
      </c>
      <c r="D4959" s="65">
        <v>14.35</v>
      </c>
      <c r="E4959" s="65">
        <v>230.14</v>
      </c>
      <c r="F4959" s="65">
        <v>3249.67</v>
      </c>
      <c r="G4959" s="65">
        <v>2689.91</v>
      </c>
      <c r="H4959" s="65">
        <v>9471.02</v>
      </c>
      <c r="I4959" s="65">
        <v>3180.13</v>
      </c>
      <c r="J4959" s="65">
        <v>2567.9499999999998</v>
      </c>
      <c r="K4959" s="65">
        <v>3247.21</v>
      </c>
      <c r="L4959" s="65">
        <v>-985.6</v>
      </c>
      <c r="M4959" s="65">
        <v>-13583.849999999999</v>
      </c>
      <c r="N4959" s="65">
        <v>-1770.6000000000001</v>
      </c>
      <c r="O4959" s="65">
        <v>-7606.2000000000007</v>
      </c>
      <c r="P4959" s="65">
        <v>-6508.875</v>
      </c>
      <c r="Q4959" s="65">
        <v>-3722.04</v>
      </c>
      <c r="R4959" s="65">
        <v>11921.955</v>
      </c>
      <c r="S4959" s="65">
        <v>-623.41</v>
      </c>
      <c r="T4959" s="65">
        <v>-684.64499999999998</v>
      </c>
      <c r="U4959" s="65">
        <v>9433.02</v>
      </c>
      <c r="V4959" s="65">
        <v>-14130.244999999999</v>
      </c>
    </row>
    <row r="4960" spans="1:22" x14ac:dyDescent="0.25">
      <c r="A4960">
        <v>4944</v>
      </c>
      <c r="B4960" s="65">
        <v>39.826799999999999</v>
      </c>
      <c r="C4960" s="65">
        <v>321.22930000000002</v>
      </c>
      <c r="D4960" s="65">
        <v>14.8438</v>
      </c>
      <c r="E4960" s="65">
        <v>226.11680000000001</v>
      </c>
      <c r="F4960" s="65">
        <v>3192.2928000000002</v>
      </c>
      <c r="G4960" s="65">
        <v>2690.9322999999999</v>
      </c>
      <c r="H4960" s="65">
        <v>10037.821900000001</v>
      </c>
      <c r="I4960" s="65">
        <v>3134.4256999999998</v>
      </c>
      <c r="J4960" s="65">
        <v>2524.3123999999998</v>
      </c>
      <c r="K4960" s="65">
        <v>3289.4506999999999</v>
      </c>
      <c r="L4960" s="65">
        <v>4082.4000000000005</v>
      </c>
      <c r="M4960" s="65">
        <v>1456.05</v>
      </c>
      <c r="N4960" s="65">
        <v>-21208.199999999997</v>
      </c>
      <c r="O4960" s="65">
        <v>446.40000000000003</v>
      </c>
      <c r="P4960" s="65">
        <v>7835.6750000000002</v>
      </c>
      <c r="Q4960" s="65">
        <v>-3925.98</v>
      </c>
      <c r="R4960" s="65">
        <v>-16418.03</v>
      </c>
      <c r="S4960" s="65">
        <v>3946.71</v>
      </c>
      <c r="T4960" s="65">
        <v>5860.62</v>
      </c>
      <c r="U4960" s="65">
        <v>985.22</v>
      </c>
      <c r="V4960" s="65">
        <v>-16939.134999999998</v>
      </c>
    </row>
    <row r="4961" spans="1:22" x14ac:dyDescent="0.25">
      <c r="A4961">
        <v>4945</v>
      </c>
      <c r="B4961" s="65">
        <v>40.19</v>
      </c>
      <c r="C4961" s="65">
        <v>319.94</v>
      </c>
      <c r="D4961" s="65">
        <v>14.28</v>
      </c>
      <c r="E4961" s="65">
        <v>231.35</v>
      </c>
      <c r="F4961" s="65">
        <v>3137.91</v>
      </c>
      <c r="G4961" s="65">
        <v>2720.74</v>
      </c>
      <c r="H4961" s="65">
        <v>9591.75</v>
      </c>
      <c r="I4961" s="65">
        <v>3199.05</v>
      </c>
      <c r="J4961" s="65">
        <v>2567.04</v>
      </c>
      <c r="K4961" s="65">
        <v>3268.8</v>
      </c>
      <c r="L4961" s="65">
        <v>1511.3</v>
      </c>
      <c r="M4961" s="65">
        <v>3387.4500000000003</v>
      </c>
      <c r="N4961" s="65">
        <v>920.4</v>
      </c>
      <c r="O4961" s="65">
        <v>-10013.400000000001</v>
      </c>
      <c r="P4961" s="65">
        <v>21430.85</v>
      </c>
      <c r="Q4961" s="65">
        <v>-9887.98</v>
      </c>
      <c r="R4961" s="65">
        <v>5885.42</v>
      </c>
      <c r="S4961" s="65">
        <v>-2515.9700000000003</v>
      </c>
      <c r="T4961" s="65">
        <v>-548.79</v>
      </c>
      <c r="U4961" s="65">
        <v>5115.5999999999995</v>
      </c>
      <c r="V4961" s="65">
        <v>15284.879999999997</v>
      </c>
    </row>
    <row r="4962" spans="1:22" x14ac:dyDescent="0.25">
      <c r="A4962">
        <v>4946</v>
      </c>
      <c r="B4962" s="65">
        <v>40.735199999999999</v>
      </c>
      <c r="C4962" s="65">
        <v>314.71969999999999</v>
      </c>
      <c r="D4962" s="65">
        <v>13.9429</v>
      </c>
      <c r="E4962" s="65">
        <v>235.4682</v>
      </c>
      <c r="F4962" s="65">
        <v>3179.6673000000001</v>
      </c>
      <c r="G4962" s="65">
        <v>2603.1385</v>
      </c>
      <c r="H4962" s="65">
        <v>9474.1586000000007</v>
      </c>
      <c r="I4962" s="65">
        <v>3197.3031000000001</v>
      </c>
      <c r="J4962" s="65">
        <v>2563.5756000000001</v>
      </c>
      <c r="K4962" s="65">
        <v>3246.1671999999999</v>
      </c>
      <c r="L4962" s="65">
        <v>-2276.4</v>
      </c>
      <c r="M4962" s="65">
        <v>11220.449999999999</v>
      </c>
      <c r="N4962" s="65">
        <v>13926.9</v>
      </c>
      <c r="O4962" s="65">
        <v>-18256.399999999998</v>
      </c>
      <c r="P4962" s="65">
        <v>10992.050000000001</v>
      </c>
      <c r="Q4962" s="65">
        <v>13632.779999999999</v>
      </c>
      <c r="R4962" s="65">
        <v>11765.135</v>
      </c>
      <c r="S4962" s="65">
        <v>-2341.0299999999997</v>
      </c>
      <c r="T4962" s="65">
        <v>-28.86</v>
      </c>
      <c r="U4962" s="65">
        <v>9641.92</v>
      </c>
      <c r="V4962" s="65">
        <v>48276.544999999998</v>
      </c>
    </row>
    <row r="4963" spans="1:22" x14ac:dyDescent="0.25">
      <c r="A4963">
        <v>4947</v>
      </c>
      <c r="B4963" s="65">
        <v>41.08</v>
      </c>
      <c r="C4963" s="65">
        <v>318.32</v>
      </c>
      <c r="D4963" s="65">
        <v>14.28</v>
      </c>
      <c r="E4963" s="65">
        <v>226.55</v>
      </c>
      <c r="F4963" s="65">
        <v>3285.83</v>
      </c>
      <c r="G4963" s="65">
        <v>2679.69</v>
      </c>
      <c r="H4963" s="65">
        <v>9746.1299999999992</v>
      </c>
      <c r="I4963" s="65">
        <v>3110.9</v>
      </c>
      <c r="J4963" s="65">
        <v>2555.7600000000002</v>
      </c>
      <c r="K4963" s="65">
        <v>3284.4</v>
      </c>
      <c r="L4963" s="65">
        <v>-4711.7</v>
      </c>
      <c r="M4963" s="65">
        <v>5822.25</v>
      </c>
      <c r="N4963" s="65">
        <v>900.9</v>
      </c>
      <c r="O4963" s="65">
        <v>-428.8</v>
      </c>
      <c r="P4963" s="65">
        <v>-15547.650000000001</v>
      </c>
      <c r="Q4963" s="65">
        <v>-1677.6599999999999</v>
      </c>
      <c r="R4963" s="65">
        <v>-1833.63</v>
      </c>
      <c r="S4963" s="65">
        <v>6299.59</v>
      </c>
      <c r="T4963" s="65">
        <v>1144.1849999999999</v>
      </c>
      <c r="U4963" s="65">
        <v>1996.34</v>
      </c>
      <c r="V4963" s="65">
        <v>-8036.1750000000011</v>
      </c>
    </row>
    <row r="4964" spans="1:22" x14ac:dyDescent="0.25">
      <c r="A4964">
        <v>4948</v>
      </c>
      <c r="B4964" s="65">
        <v>40.124600000000001</v>
      </c>
      <c r="C4964" s="65">
        <v>317.87119999999999</v>
      </c>
      <c r="D4964" s="65">
        <v>14.114699999999999</v>
      </c>
      <c r="E4964" s="65">
        <v>220.4391</v>
      </c>
      <c r="F4964" s="65">
        <v>3015.9241999999999</v>
      </c>
      <c r="G4964" s="65">
        <v>2664.4965999999999</v>
      </c>
      <c r="H4964" s="65">
        <v>9995.7145999999993</v>
      </c>
      <c r="I4964" s="65">
        <v>3186.4324999999999</v>
      </c>
      <c r="J4964" s="65">
        <v>2568.8989000000001</v>
      </c>
      <c r="K4964" s="65">
        <v>3256.3825000000002</v>
      </c>
      <c r="L4964" s="65">
        <v>1997.8</v>
      </c>
      <c r="M4964" s="65">
        <v>6493.2000000000007</v>
      </c>
      <c r="N4964" s="65">
        <v>7226.7</v>
      </c>
      <c r="O4964" s="65">
        <v>11801.8</v>
      </c>
      <c r="P4964" s="65">
        <v>51927.824999999997</v>
      </c>
      <c r="Q4964" s="65">
        <v>1361.1599999999999</v>
      </c>
      <c r="R4964" s="65">
        <v>-14312.665000000001</v>
      </c>
      <c r="S4964" s="65">
        <v>-1253.97</v>
      </c>
      <c r="T4964" s="65">
        <v>-827.35500000000002</v>
      </c>
      <c r="U4964" s="65">
        <v>7598.8600000000006</v>
      </c>
      <c r="V4964" s="65">
        <v>72013.35500000001</v>
      </c>
    </row>
    <row r="4965" spans="1:22" x14ac:dyDescent="0.25">
      <c r="A4965">
        <v>4949</v>
      </c>
      <c r="B4965" s="65">
        <v>40.049999999999997</v>
      </c>
      <c r="C4965" s="65">
        <v>313.94</v>
      </c>
      <c r="D4965" s="65">
        <v>14.04</v>
      </c>
      <c r="E4965" s="65">
        <v>223.44</v>
      </c>
      <c r="F4965" s="65">
        <v>3163.32</v>
      </c>
      <c r="G4965" s="65">
        <v>2639.77</v>
      </c>
      <c r="H4965" s="65">
        <v>9657.44</v>
      </c>
      <c r="I4965" s="65">
        <v>3168.58</v>
      </c>
      <c r="J4965" s="65">
        <v>2577.58</v>
      </c>
      <c r="K4965" s="65">
        <v>3306.36</v>
      </c>
      <c r="L4965" s="65">
        <v>2512.3000000000002</v>
      </c>
      <c r="M4965" s="65">
        <v>12392.1</v>
      </c>
      <c r="N4965" s="65">
        <v>10104.9</v>
      </c>
      <c r="O4965" s="65">
        <v>5790.6</v>
      </c>
      <c r="P4965" s="65">
        <v>15078.625</v>
      </c>
      <c r="Q4965" s="65">
        <v>6307.36</v>
      </c>
      <c r="R4965" s="65">
        <v>2601.0450000000001</v>
      </c>
      <c r="S4965" s="65">
        <v>531.41999999999996</v>
      </c>
      <c r="T4965" s="65">
        <v>-2129.46</v>
      </c>
      <c r="U4965" s="65">
        <v>-2396.1200000000003</v>
      </c>
      <c r="V4965" s="65">
        <v>50792.77</v>
      </c>
    </row>
    <row r="4966" spans="1:22" x14ac:dyDescent="0.25">
      <c r="A4966">
        <v>4950</v>
      </c>
      <c r="B4966" s="65">
        <v>40.672499999999999</v>
      </c>
      <c r="C4966" s="65">
        <v>325.0677</v>
      </c>
      <c r="D4966" s="65">
        <v>14.366</v>
      </c>
      <c r="E4966" s="65">
        <v>220.035</v>
      </c>
      <c r="F4966" s="65">
        <v>3303.4775</v>
      </c>
      <c r="G4966" s="65">
        <v>2716.5774999999999</v>
      </c>
      <c r="H4966" s="65">
        <v>9638.2273000000005</v>
      </c>
      <c r="I4966" s="65">
        <v>3137.6819</v>
      </c>
      <c r="J4966" s="65">
        <v>2598.2383</v>
      </c>
      <c r="K4966" s="65">
        <v>3342.4758000000002</v>
      </c>
      <c r="L4966" s="65">
        <v>-1837.5</v>
      </c>
      <c r="M4966" s="65">
        <v>-4301.55</v>
      </c>
      <c r="N4966" s="65">
        <v>-2574</v>
      </c>
      <c r="O4966" s="65">
        <v>12610</v>
      </c>
      <c r="P4966" s="65">
        <v>-19960.5</v>
      </c>
      <c r="Q4966" s="65">
        <v>-9055.02</v>
      </c>
      <c r="R4966" s="65">
        <v>3561.7</v>
      </c>
      <c r="S4966" s="65">
        <v>3621.09</v>
      </c>
      <c r="T4966" s="65">
        <v>-5228.2650000000003</v>
      </c>
      <c r="U4966" s="65">
        <v>-9619.7999999999993</v>
      </c>
      <c r="V4966" s="65">
        <v>-32783.845000000001</v>
      </c>
    </row>
    <row r="4967" spans="1:22" x14ac:dyDescent="0.25">
      <c r="A4967">
        <v>4951</v>
      </c>
      <c r="B4967" s="65">
        <v>40.79</v>
      </c>
      <c r="C4967" s="65">
        <v>324.61</v>
      </c>
      <c r="D4967" s="65">
        <v>14.55</v>
      </c>
      <c r="E4967" s="65">
        <v>239.39</v>
      </c>
      <c r="F4967" s="65">
        <v>3182.4</v>
      </c>
      <c r="G4967" s="65">
        <v>2661.08</v>
      </c>
      <c r="H4967" s="65">
        <v>9410.61</v>
      </c>
      <c r="I4967" s="65">
        <v>3136.9</v>
      </c>
      <c r="J4967" s="65">
        <v>2596.73</v>
      </c>
      <c r="K4967" s="65">
        <v>3271.29</v>
      </c>
      <c r="L4967" s="65">
        <v>-2648.1000000000004</v>
      </c>
      <c r="M4967" s="65">
        <v>-3610.6499999999996</v>
      </c>
      <c r="N4967" s="65">
        <v>-9621.2999999999993</v>
      </c>
      <c r="O4967" s="65">
        <v>-26093.800000000003</v>
      </c>
      <c r="P4967" s="65">
        <v>10309</v>
      </c>
      <c r="Q4967" s="65">
        <v>2043.7</v>
      </c>
      <c r="R4967" s="65">
        <v>14942.625000000002</v>
      </c>
      <c r="S4967" s="65">
        <v>3699.09</v>
      </c>
      <c r="T4967" s="65">
        <v>-5002.2750000000005</v>
      </c>
      <c r="U4967" s="65">
        <v>4618.28</v>
      </c>
      <c r="V4967" s="65">
        <v>-11363.430000000004</v>
      </c>
    </row>
    <row r="4968" spans="1:22" x14ac:dyDescent="0.25">
      <c r="A4968">
        <v>4952</v>
      </c>
      <c r="B4968" s="65">
        <v>40.113300000000002</v>
      </c>
      <c r="C4968" s="65">
        <v>324.5634</v>
      </c>
      <c r="D4968" s="65">
        <v>14.1876</v>
      </c>
      <c r="E4968" s="65">
        <v>239.7533</v>
      </c>
      <c r="F4968" s="65">
        <v>3296.8820999999998</v>
      </c>
      <c r="G4968" s="65">
        <v>2708.7292000000002</v>
      </c>
      <c r="H4968" s="65">
        <v>9646.7579000000005</v>
      </c>
      <c r="I4968" s="65">
        <v>3076.0659999999998</v>
      </c>
      <c r="J4968" s="65">
        <v>2610.4877000000001</v>
      </c>
      <c r="K4968" s="65">
        <v>3296.5064000000002</v>
      </c>
      <c r="L4968" s="65">
        <v>2076.9</v>
      </c>
      <c r="M4968" s="65">
        <v>-3545.1</v>
      </c>
      <c r="N4968" s="65">
        <v>4383.6000000000004</v>
      </c>
      <c r="O4968" s="65">
        <v>-26826.6</v>
      </c>
      <c r="P4968" s="65">
        <v>-18311.650000000001</v>
      </c>
      <c r="Q4968" s="65">
        <v>-7485.36</v>
      </c>
      <c r="R4968" s="65">
        <v>3135.17</v>
      </c>
      <c r="S4968" s="65">
        <v>9782.68</v>
      </c>
      <c r="T4968" s="65">
        <v>-7065.6750000000002</v>
      </c>
      <c r="U4968" s="65">
        <v>-425.91999999999996</v>
      </c>
      <c r="V4968" s="65">
        <v>-44281.955000000002</v>
      </c>
    </row>
    <row r="4969" spans="1:22" x14ac:dyDescent="0.25">
      <c r="A4969">
        <v>4953</v>
      </c>
      <c r="B4969" s="65">
        <v>41.69</v>
      </c>
      <c r="C4969" s="65">
        <v>318.99</v>
      </c>
      <c r="D4969" s="65">
        <v>14.15</v>
      </c>
      <c r="E4969" s="65">
        <v>227.95</v>
      </c>
      <c r="F4969" s="65">
        <v>3403.62</v>
      </c>
      <c r="G4969" s="65">
        <v>2717.18</v>
      </c>
      <c r="H4969" s="65">
        <v>9650.27</v>
      </c>
      <c r="I4969" s="65">
        <v>3215.01</v>
      </c>
      <c r="J4969" s="65">
        <v>2493.69</v>
      </c>
      <c r="K4969" s="65">
        <v>3324.39</v>
      </c>
      <c r="L4969" s="65">
        <v>-8957.9</v>
      </c>
      <c r="M4969" s="65">
        <v>4813.8</v>
      </c>
      <c r="N4969" s="65">
        <v>5701.8</v>
      </c>
      <c r="O4969" s="65">
        <v>-3213.8</v>
      </c>
      <c r="P4969" s="65">
        <v>-44996.899999999994</v>
      </c>
      <c r="Q4969" s="65">
        <v>-9175.6</v>
      </c>
      <c r="R4969" s="65">
        <v>2959.7549999999997</v>
      </c>
      <c r="S4969" s="65">
        <v>-4111.53</v>
      </c>
      <c r="T4969" s="65">
        <v>10454.73</v>
      </c>
      <c r="U4969" s="65">
        <v>-6002.7</v>
      </c>
      <c r="V4969" s="65">
        <v>-52528.344999999987</v>
      </c>
    </row>
    <row r="4970" spans="1:22" x14ac:dyDescent="0.25">
      <c r="A4970">
        <v>4954</v>
      </c>
      <c r="B4970" s="65">
        <v>41.502200000000002</v>
      </c>
      <c r="C4970" s="65">
        <v>326.8997</v>
      </c>
      <c r="D4970" s="65">
        <v>14.1213</v>
      </c>
      <c r="E4970" s="65">
        <v>214.9873</v>
      </c>
      <c r="F4970" s="65">
        <v>3090.4236999999998</v>
      </c>
      <c r="G4970" s="65">
        <v>2668.2968000000001</v>
      </c>
      <c r="H4970" s="65">
        <v>9984.6522999999997</v>
      </c>
      <c r="I4970" s="65">
        <v>3173.1948000000002</v>
      </c>
      <c r="J4970" s="65">
        <v>2563.2402000000002</v>
      </c>
      <c r="K4970" s="65">
        <v>3317.6561000000002</v>
      </c>
      <c r="L4970" s="65">
        <v>-7645.4000000000005</v>
      </c>
      <c r="M4970" s="65">
        <v>-7049.55</v>
      </c>
      <c r="N4970" s="65">
        <v>6969.3</v>
      </c>
      <c r="O4970" s="65">
        <v>22705.4</v>
      </c>
      <c r="P4970" s="65">
        <v>33302.950000000004</v>
      </c>
      <c r="Q4970" s="65">
        <v>601.12</v>
      </c>
      <c r="R4970" s="65">
        <v>-13759.55</v>
      </c>
      <c r="S4970" s="65">
        <v>69.8</v>
      </c>
      <c r="T4970" s="65">
        <v>21.45</v>
      </c>
      <c r="U4970" s="65">
        <v>-4655.8599999999997</v>
      </c>
      <c r="V4970" s="65">
        <v>30559.660000000003</v>
      </c>
    </row>
    <row r="4971" spans="1:22" x14ac:dyDescent="0.25">
      <c r="A4971">
        <v>4955</v>
      </c>
      <c r="B4971" s="65">
        <v>40.51</v>
      </c>
      <c r="C4971" s="65">
        <v>320.48</v>
      </c>
      <c r="D4971" s="65">
        <v>14.45</v>
      </c>
      <c r="E4971" s="65">
        <v>227.78</v>
      </c>
      <c r="F4971" s="65">
        <v>3294.28</v>
      </c>
      <c r="G4971" s="65">
        <v>2669.1</v>
      </c>
      <c r="H4971" s="65">
        <v>9809.08</v>
      </c>
      <c r="I4971" s="65">
        <v>3206.24</v>
      </c>
      <c r="J4971" s="65">
        <v>2584.62</v>
      </c>
      <c r="K4971" s="65">
        <v>3382.3</v>
      </c>
      <c r="L4971" s="65">
        <v>-685.3</v>
      </c>
      <c r="M4971" s="65">
        <v>2586.15</v>
      </c>
      <c r="N4971" s="65">
        <v>-5861.7</v>
      </c>
      <c r="O4971" s="65">
        <v>-2870.2000000000003</v>
      </c>
      <c r="P4971" s="65">
        <v>-17662.25</v>
      </c>
      <c r="Q4971" s="65">
        <v>440.06</v>
      </c>
      <c r="R4971" s="65">
        <v>-4981.1750000000002</v>
      </c>
      <c r="S4971" s="65">
        <v>-3234.43</v>
      </c>
      <c r="T4971" s="65">
        <v>-3186.2249999999999</v>
      </c>
      <c r="U4971" s="65">
        <v>-17585.239999999998</v>
      </c>
      <c r="V4971" s="65">
        <v>-53040.31</v>
      </c>
    </row>
    <row r="4972" spans="1:22" x14ac:dyDescent="0.25">
      <c r="A4972">
        <v>4956</v>
      </c>
      <c r="B4972" s="65">
        <v>40.583799999999997</v>
      </c>
      <c r="C4972" s="65">
        <v>319.24349999999998</v>
      </c>
      <c r="D4972" s="65">
        <v>14.004300000000001</v>
      </c>
      <c r="E4972" s="65">
        <v>225.08750000000001</v>
      </c>
      <c r="F4972" s="65">
        <v>3328.0540999999998</v>
      </c>
      <c r="G4972" s="65">
        <v>2713.1538999999998</v>
      </c>
      <c r="H4972" s="65">
        <v>9666.6741999999995</v>
      </c>
      <c r="I4972" s="65">
        <v>3204.0039999999999</v>
      </c>
      <c r="J4972" s="65">
        <v>2559.2836000000002</v>
      </c>
      <c r="K4972" s="65">
        <v>3292.3153000000002</v>
      </c>
      <c r="L4972" s="65">
        <v>-1216.6000000000001</v>
      </c>
      <c r="M4972" s="65">
        <v>4434.75</v>
      </c>
      <c r="N4972" s="65">
        <v>11532.300000000001</v>
      </c>
      <c r="O4972" s="65">
        <v>2505</v>
      </c>
      <c r="P4972" s="65">
        <v>-26104.649999999998</v>
      </c>
      <c r="Q4972" s="65">
        <v>-8370.3000000000011</v>
      </c>
      <c r="R4972" s="65">
        <v>2139.355</v>
      </c>
      <c r="S4972" s="65">
        <v>-3011.12</v>
      </c>
      <c r="T4972" s="65">
        <v>614.93999999999994</v>
      </c>
      <c r="U4972" s="65">
        <v>412.3</v>
      </c>
      <c r="V4972" s="65">
        <v>-17064.025000000001</v>
      </c>
    </row>
    <row r="4973" spans="1:22" x14ac:dyDescent="0.25">
      <c r="A4973">
        <v>4957</v>
      </c>
      <c r="B4973" s="65">
        <v>40.4</v>
      </c>
      <c r="C4973" s="65">
        <v>331.53</v>
      </c>
      <c r="D4973" s="65">
        <v>13.91</v>
      </c>
      <c r="E4973" s="65">
        <v>227.53</v>
      </c>
      <c r="F4973" s="65">
        <v>3327.61</v>
      </c>
      <c r="G4973" s="65">
        <v>2729.4</v>
      </c>
      <c r="H4973" s="65">
        <v>10249.93</v>
      </c>
      <c r="I4973" s="65">
        <v>3242.4</v>
      </c>
      <c r="J4973" s="65">
        <v>2564.62</v>
      </c>
      <c r="K4973" s="65">
        <v>3274.06</v>
      </c>
      <c r="L4973" s="65">
        <v>40.599999999999994</v>
      </c>
      <c r="M4973" s="65">
        <v>-13998.150000000001</v>
      </c>
      <c r="N4973" s="65">
        <v>15366</v>
      </c>
      <c r="O4973" s="65">
        <v>-2383.1999999999998</v>
      </c>
      <c r="P4973" s="65">
        <v>-25992.5</v>
      </c>
      <c r="Q4973" s="65">
        <v>-11618.54</v>
      </c>
      <c r="R4973" s="65">
        <v>-27023.375</v>
      </c>
      <c r="S4973" s="65">
        <v>-6851.19</v>
      </c>
      <c r="T4973" s="65">
        <v>-185.92500000000001</v>
      </c>
      <c r="U4973" s="65">
        <v>4063.22</v>
      </c>
      <c r="V4973" s="65">
        <v>-68583.060000000012</v>
      </c>
    </row>
    <row r="4974" spans="1:22" x14ac:dyDescent="0.25">
      <c r="A4974">
        <v>4958</v>
      </c>
      <c r="B4974" s="65">
        <v>39.981499999999997</v>
      </c>
      <c r="C4974" s="65">
        <v>319.71300000000002</v>
      </c>
      <c r="D4974" s="65">
        <v>14.009399999999999</v>
      </c>
      <c r="E4974" s="65">
        <v>235.35120000000001</v>
      </c>
      <c r="F4974" s="65">
        <v>3186.9845</v>
      </c>
      <c r="G4974" s="65">
        <v>2653.7559999999999</v>
      </c>
      <c r="H4974" s="65">
        <v>9685.3119999999999</v>
      </c>
      <c r="I4974" s="65">
        <v>3147.9218000000001</v>
      </c>
      <c r="J4974" s="65">
        <v>2572.5662000000002</v>
      </c>
      <c r="K4974" s="65">
        <v>3353.0392999999999</v>
      </c>
      <c r="L4974" s="65">
        <v>2999.5</v>
      </c>
      <c r="M4974" s="65">
        <v>3730.5</v>
      </c>
      <c r="N4974" s="65">
        <v>11333.400000000001</v>
      </c>
      <c r="O4974" s="65">
        <v>-18022.400000000001</v>
      </c>
      <c r="P4974" s="65">
        <v>9162.75</v>
      </c>
      <c r="Q4974" s="65">
        <v>3509.2799999999997</v>
      </c>
      <c r="R4974" s="65">
        <v>1207.4649999999999</v>
      </c>
      <c r="S4974" s="65">
        <v>2597.1</v>
      </c>
      <c r="T4974" s="65">
        <v>-1377.45</v>
      </c>
      <c r="U4974" s="65">
        <v>-11732.5</v>
      </c>
      <c r="V4974" s="65">
        <v>3407.6449999999968</v>
      </c>
    </row>
    <row r="4975" spans="1:22" x14ac:dyDescent="0.25">
      <c r="A4975">
        <v>4959</v>
      </c>
      <c r="B4975" s="65">
        <v>41.18</v>
      </c>
      <c r="C4975" s="65">
        <v>323.44</v>
      </c>
      <c r="D4975" s="65">
        <v>13.72</v>
      </c>
      <c r="E4975" s="65">
        <v>226.22</v>
      </c>
      <c r="F4975" s="65">
        <v>3081.67</v>
      </c>
      <c r="G4975" s="65">
        <v>2686.18</v>
      </c>
      <c r="H4975" s="65">
        <v>9965.48</v>
      </c>
      <c r="I4975" s="65">
        <v>3169.57</v>
      </c>
      <c r="J4975" s="65">
        <v>2500.9</v>
      </c>
      <c r="K4975" s="65">
        <v>3301.52</v>
      </c>
      <c r="L4975" s="65">
        <v>-5420.8</v>
      </c>
      <c r="M4975" s="65">
        <v>-1865.25</v>
      </c>
      <c r="N4975" s="65">
        <v>22518.600000000002</v>
      </c>
      <c r="O4975" s="65">
        <v>244</v>
      </c>
      <c r="P4975" s="65">
        <v>35491.774999999994</v>
      </c>
      <c r="Q4975" s="65">
        <v>-2975.42</v>
      </c>
      <c r="R4975" s="65">
        <v>-12801.165000000001</v>
      </c>
      <c r="S4975" s="65">
        <v>432.59999999999997</v>
      </c>
      <c r="T4975" s="65">
        <v>9372.2250000000004</v>
      </c>
      <c r="U4975" s="65">
        <v>-1429.42</v>
      </c>
      <c r="V4975" s="65">
        <v>43567.144999999997</v>
      </c>
    </row>
    <row r="4976" spans="1:22" x14ac:dyDescent="0.25">
      <c r="A4976">
        <v>4960</v>
      </c>
      <c r="B4976" s="65">
        <v>39.132399999999997</v>
      </c>
      <c r="C4976" s="65">
        <v>318.38389999999998</v>
      </c>
      <c r="D4976" s="65">
        <v>14.3751</v>
      </c>
      <c r="E4976" s="65">
        <v>214.84280000000001</v>
      </c>
      <c r="F4976" s="65">
        <v>3117.8542000000002</v>
      </c>
      <c r="G4976" s="65">
        <v>2596.2635</v>
      </c>
      <c r="H4976" s="65">
        <v>10300.3256</v>
      </c>
      <c r="I4976" s="65">
        <v>3177.0038</v>
      </c>
      <c r="J4976" s="65">
        <v>2563.6985</v>
      </c>
      <c r="K4976" s="65">
        <v>3253.0147999999999</v>
      </c>
      <c r="L4976" s="65">
        <v>8943.2000000000007</v>
      </c>
      <c r="M4976" s="65">
        <v>5724.15</v>
      </c>
      <c r="N4976" s="65">
        <v>-2928.9</v>
      </c>
      <c r="O4976" s="65">
        <v>22994.399999999998</v>
      </c>
      <c r="P4976" s="65">
        <v>26445.325000000001</v>
      </c>
      <c r="Q4976" s="65">
        <v>15007.779999999999</v>
      </c>
      <c r="R4976" s="65">
        <v>-29543.214999999997</v>
      </c>
      <c r="S4976" s="65">
        <v>-311.10000000000002</v>
      </c>
      <c r="T4976" s="65">
        <v>-47.295000000000002</v>
      </c>
      <c r="U4976" s="65">
        <v>8272.4</v>
      </c>
      <c r="V4976" s="65">
        <v>54556.74500000001</v>
      </c>
    </row>
    <row r="4977" spans="1:22" x14ac:dyDescent="0.25">
      <c r="A4977">
        <v>4961</v>
      </c>
      <c r="B4977" s="65">
        <v>39.01</v>
      </c>
      <c r="C4977" s="65">
        <v>320.39</v>
      </c>
      <c r="D4977" s="65">
        <v>14.24</v>
      </c>
      <c r="E4977" s="65">
        <v>229.28</v>
      </c>
      <c r="F4977" s="65">
        <v>3216.88</v>
      </c>
      <c r="G4977" s="65">
        <v>2670.03</v>
      </c>
      <c r="H4977" s="65">
        <v>9875.19</v>
      </c>
      <c r="I4977" s="65">
        <v>3164.4</v>
      </c>
      <c r="J4977" s="65">
        <v>2551.2800000000002</v>
      </c>
      <c r="K4977" s="65">
        <v>3384.33</v>
      </c>
      <c r="L4977" s="65">
        <v>9791.6</v>
      </c>
      <c r="M4977" s="65">
        <v>2707.65</v>
      </c>
      <c r="N4977" s="65">
        <v>2223</v>
      </c>
      <c r="O4977" s="65">
        <v>-5874.2</v>
      </c>
      <c r="P4977" s="65">
        <v>1689.0250000000001</v>
      </c>
      <c r="Q4977" s="65">
        <v>255.16</v>
      </c>
      <c r="R4977" s="65">
        <v>-8286.67</v>
      </c>
      <c r="S4977" s="65">
        <v>948.91000000000008</v>
      </c>
      <c r="T4977" s="65">
        <v>1815.405</v>
      </c>
      <c r="U4977" s="65">
        <v>-17989.98</v>
      </c>
      <c r="V4977" s="65">
        <v>-12720.100000000002</v>
      </c>
    </row>
    <row r="4978" spans="1:22" x14ac:dyDescent="0.25">
      <c r="A4978">
        <v>4962</v>
      </c>
      <c r="B4978" s="65">
        <v>40.710299999999997</v>
      </c>
      <c r="C4978" s="65">
        <v>311.13909999999998</v>
      </c>
      <c r="D4978" s="65">
        <v>14.016999999999999</v>
      </c>
      <c r="E4978" s="65">
        <v>219.5624</v>
      </c>
      <c r="F4978" s="65">
        <v>3336.7127</v>
      </c>
      <c r="G4978" s="65">
        <v>2672.1732000000002</v>
      </c>
      <c r="H4978" s="65">
        <v>9967.0827000000008</v>
      </c>
      <c r="I4978" s="65">
        <v>3147.2195000000002</v>
      </c>
      <c r="J4978" s="65">
        <v>2533.4728</v>
      </c>
      <c r="K4978" s="65">
        <v>3315.9322999999999</v>
      </c>
      <c r="L4978" s="65">
        <v>-2102.1</v>
      </c>
      <c r="M4978" s="65">
        <v>16591.349999999999</v>
      </c>
      <c r="N4978" s="65">
        <v>11036.999999999998</v>
      </c>
      <c r="O4978" s="65">
        <v>13555.199999999999</v>
      </c>
      <c r="P4978" s="65">
        <v>-28269.300000000003</v>
      </c>
      <c r="Q4978" s="65">
        <v>-174.16</v>
      </c>
      <c r="R4978" s="65">
        <v>-12881.07</v>
      </c>
      <c r="S4978" s="65">
        <v>2667.33</v>
      </c>
      <c r="T4978" s="65">
        <v>4486.5599999999995</v>
      </c>
      <c r="U4978" s="65">
        <v>-4311.0999999999995</v>
      </c>
      <c r="V4978" s="65">
        <v>599.70999999999458</v>
      </c>
    </row>
    <row r="4979" spans="1:22" x14ac:dyDescent="0.25">
      <c r="A4979">
        <v>4963</v>
      </c>
      <c r="B4979" s="65">
        <v>41.73</v>
      </c>
      <c r="C4979" s="65">
        <v>316.8</v>
      </c>
      <c r="D4979" s="65">
        <v>14.16</v>
      </c>
      <c r="E4979" s="65">
        <v>225.09</v>
      </c>
      <c r="F4979" s="65">
        <v>3248.65</v>
      </c>
      <c r="G4979" s="65">
        <v>2640.89</v>
      </c>
      <c r="H4979" s="65">
        <v>10007.540000000001</v>
      </c>
      <c r="I4979" s="65">
        <v>3157.41</v>
      </c>
      <c r="J4979" s="65">
        <v>2529.3000000000002</v>
      </c>
      <c r="K4979" s="65">
        <v>3336.02</v>
      </c>
      <c r="L4979" s="65">
        <v>-9235.0999999999985</v>
      </c>
      <c r="M4979" s="65">
        <v>8097.1500000000005</v>
      </c>
      <c r="N4979" s="65">
        <v>5573.1</v>
      </c>
      <c r="O4979" s="65">
        <v>2505.7999999999997</v>
      </c>
      <c r="P4979" s="65">
        <v>-6253.8</v>
      </c>
      <c r="Q4979" s="65">
        <v>6082.2000000000007</v>
      </c>
      <c r="R4979" s="65">
        <v>-14904.055</v>
      </c>
      <c r="S4979" s="65">
        <v>1648.18</v>
      </c>
      <c r="T4979" s="65">
        <v>5112.7049999999999</v>
      </c>
      <c r="U4979" s="65">
        <v>-8327.66</v>
      </c>
      <c r="V4979" s="65">
        <v>-9701.4799999999959</v>
      </c>
    </row>
    <row r="4980" spans="1:22" x14ac:dyDescent="0.25">
      <c r="A4980">
        <v>4964</v>
      </c>
      <c r="B4980" s="65">
        <v>40.450899999999997</v>
      </c>
      <c r="C4980" s="65">
        <v>327.6241</v>
      </c>
      <c r="D4980" s="65">
        <v>14.1145</v>
      </c>
      <c r="E4980" s="65">
        <v>234.29769999999999</v>
      </c>
      <c r="F4980" s="65">
        <v>3313.5196000000001</v>
      </c>
      <c r="G4980" s="65">
        <v>2727.7595000000001</v>
      </c>
      <c r="H4980" s="65">
        <v>9759.8567999999996</v>
      </c>
      <c r="I4980" s="65">
        <v>3172.2519000000002</v>
      </c>
      <c r="J4980" s="65">
        <v>2523.4672999999998</v>
      </c>
      <c r="K4980" s="65">
        <v>3306.5497999999998</v>
      </c>
      <c r="L4980" s="65">
        <v>-286.3</v>
      </c>
      <c r="M4980" s="65">
        <v>-8136.1500000000005</v>
      </c>
      <c r="N4980" s="65">
        <v>7234.5</v>
      </c>
      <c r="O4980" s="65">
        <v>-15915.4</v>
      </c>
      <c r="P4980" s="65">
        <v>-22471.025000000001</v>
      </c>
      <c r="Q4980" s="65">
        <v>-11291.42</v>
      </c>
      <c r="R4980" s="65">
        <v>-2519.7750000000001</v>
      </c>
      <c r="S4980" s="65">
        <v>164.09</v>
      </c>
      <c r="T4980" s="65">
        <v>5987.3850000000002</v>
      </c>
      <c r="U4980" s="65">
        <v>-2434.6</v>
      </c>
      <c r="V4980" s="65">
        <v>-49668.695</v>
      </c>
    </row>
    <row r="4981" spans="1:22" x14ac:dyDescent="0.25">
      <c r="A4981">
        <v>4965</v>
      </c>
      <c r="B4981" s="65">
        <v>41.23</v>
      </c>
      <c r="C4981" s="65">
        <v>325.63</v>
      </c>
      <c r="D4981" s="65">
        <v>14.79</v>
      </c>
      <c r="E4981" s="65">
        <v>219.16</v>
      </c>
      <c r="F4981" s="65">
        <v>3153.31</v>
      </c>
      <c r="G4981" s="65">
        <v>2637.3</v>
      </c>
      <c r="H4981" s="65">
        <v>10012.15</v>
      </c>
      <c r="I4981" s="65">
        <v>3145.2</v>
      </c>
      <c r="J4981" s="65">
        <v>2573.9899999999998</v>
      </c>
      <c r="K4981" s="65">
        <v>3297.82</v>
      </c>
      <c r="L4981" s="65">
        <v>-5740</v>
      </c>
      <c r="M4981" s="65">
        <v>-5151.45</v>
      </c>
      <c r="N4981" s="65">
        <v>-19067.099999999999</v>
      </c>
      <c r="O4981" s="65">
        <v>14353.400000000001</v>
      </c>
      <c r="P4981" s="65">
        <v>17581.375</v>
      </c>
      <c r="Q4981" s="65">
        <v>6799.94</v>
      </c>
      <c r="R4981" s="65">
        <v>-15134.495000000001</v>
      </c>
      <c r="S4981" s="65">
        <v>2869.1400000000003</v>
      </c>
      <c r="T4981" s="65">
        <v>-1590.4799999999998</v>
      </c>
      <c r="U4981" s="65">
        <v>-689.12</v>
      </c>
      <c r="V4981" s="65">
        <v>-5768.7899999999991</v>
      </c>
    </row>
    <row r="4982" spans="1:22" x14ac:dyDescent="0.25">
      <c r="A4982">
        <v>4966</v>
      </c>
      <c r="B4982" s="65">
        <v>40.325200000000002</v>
      </c>
      <c r="C4982" s="65">
        <v>331.97280000000001</v>
      </c>
      <c r="D4982" s="65">
        <v>13.9808</v>
      </c>
      <c r="E4982" s="65">
        <v>228.69130000000001</v>
      </c>
      <c r="F4982" s="65">
        <v>3550.6988000000001</v>
      </c>
      <c r="G4982" s="65">
        <v>2692.8528999999999</v>
      </c>
      <c r="H4982" s="65">
        <v>9702.9984000000004</v>
      </c>
      <c r="I4982" s="65">
        <v>3145.0162999999998</v>
      </c>
      <c r="J4982" s="65">
        <v>2570.9699000000001</v>
      </c>
      <c r="K4982" s="65">
        <v>3283.1804999999999</v>
      </c>
      <c r="L4982" s="65">
        <v>593.6</v>
      </c>
      <c r="M4982" s="65">
        <v>-14659.2</v>
      </c>
      <c r="N4982" s="65">
        <v>12448.8</v>
      </c>
      <c r="O4982" s="65">
        <v>-4702.6000000000004</v>
      </c>
      <c r="P4982" s="65">
        <v>-81765.825000000012</v>
      </c>
      <c r="Q4982" s="65">
        <v>-4310.1000000000004</v>
      </c>
      <c r="R4982" s="65">
        <v>323.14500000000004</v>
      </c>
      <c r="S4982" s="65">
        <v>2887.65</v>
      </c>
      <c r="T4982" s="65">
        <v>-1138.0050000000001</v>
      </c>
      <c r="U4982" s="65">
        <v>2239.2600000000002</v>
      </c>
      <c r="V4982" s="65">
        <v>-88083.275000000023</v>
      </c>
    </row>
    <row r="4983" spans="1:22" x14ac:dyDescent="0.25">
      <c r="A4983">
        <v>4967</v>
      </c>
      <c r="B4983" s="65">
        <v>39.22</v>
      </c>
      <c r="C4983" s="65">
        <v>332.83</v>
      </c>
      <c r="D4983" s="65">
        <v>14.02</v>
      </c>
      <c r="E4983" s="65">
        <v>229.44</v>
      </c>
      <c r="F4983" s="65">
        <v>3131.82</v>
      </c>
      <c r="G4983" s="65">
        <v>2671.21</v>
      </c>
      <c r="H4983" s="65">
        <v>9616.75</v>
      </c>
      <c r="I4983" s="65">
        <v>3149.11</v>
      </c>
      <c r="J4983" s="65">
        <v>2539.59</v>
      </c>
      <c r="K4983" s="65">
        <v>3306.83</v>
      </c>
      <c r="L4983" s="65">
        <v>8325.1</v>
      </c>
      <c r="M4983" s="65">
        <v>-15945.45</v>
      </c>
      <c r="N4983" s="65">
        <v>11033.099999999999</v>
      </c>
      <c r="O4983" s="65">
        <v>-6205.8</v>
      </c>
      <c r="P4983" s="65">
        <v>22954.574999999997</v>
      </c>
      <c r="Q4983" s="65">
        <v>18.559999999999999</v>
      </c>
      <c r="R4983" s="65">
        <v>4635.3999999999996</v>
      </c>
      <c r="S4983" s="65">
        <v>2477.9</v>
      </c>
      <c r="T4983" s="65">
        <v>3569.16</v>
      </c>
      <c r="U4983" s="65">
        <v>-2491.3000000000002</v>
      </c>
      <c r="V4983" s="65">
        <v>28371.244999999995</v>
      </c>
    </row>
    <row r="4984" spans="1:22" x14ac:dyDescent="0.25">
      <c r="A4984">
        <v>4968</v>
      </c>
      <c r="B4984" s="65">
        <v>39.277900000000002</v>
      </c>
      <c r="C4984" s="65">
        <v>317.3501</v>
      </c>
      <c r="D4984" s="65">
        <v>14.650700000000001</v>
      </c>
      <c r="E4984" s="65">
        <v>243.9913</v>
      </c>
      <c r="F4984" s="65">
        <v>3249.3211000000001</v>
      </c>
      <c r="G4984" s="65">
        <v>2717.2770999999998</v>
      </c>
      <c r="H4984" s="65">
        <v>9711.4706999999999</v>
      </c>
      <c r="I4984" s="65">
        <v>3239.3162000000002</v>
      </c>
      <c r="J4984" s="65">
        <v>2571.7058999999999</v>
      </c>
      <c r="K4984" s="65">
        <v>3288.3220000000001</v>
      </c>
      <c r="L4984" s="65">
        <v>7924.7000000000007</v>
      </c>
      <c r="M4984" s="65">
        <v>7274.8499999999995</v>
      </c>
      <c r="N4984" s="65">
        <v>-13677.300000000001</v>
      </c>
      <c r="O4984" s="65">
        <v>-35302.6</v>
      </c>
      <c r="P4984" s="65">
        <v>-6421.4000000000005</v>
      </c>
      <c r="Q4984" s="65">
        <v>-9194.94</v>
      </c>
      <c r="R4984" s="65">
        <v>-100.47</v>
      </c>
      <c r="S4984" s="65">
        <v>-6542.34</v>
      </c>
      <c r="T4984" s="65">
        <v>-1248.405</v>
      </c>
      <c r="U4984" s="65">
        <v>1210.96</v>
      </c>
      <c r="V4984" s="65">
        <v>-56076.945</v>
      </c>
    </row>
    <row r="4985" spans="1:22" x14ac:dyDescent="0.25">
      <c r="A4985">
        <v>4969</v>
      </c>
      <c r="B4985" s="65">
        <v>39.770000000000003</v>
      </c>
      <c r="C4985" s="65">
        <v>317.97000000000003</v>
      </c>
      <c r="D4985" s="65">
        <v>13.98</v>
      </c>
      <c r="E4985" s="65">
        <v>220.01</v>
      </c>
      <c r="F4985" s="65">
        <v>3471.07</v>
      </c>
      <c r="G4985" s="65">
        <v>2645.38</v>
      </c>
      <c r="H4985" s="65">
        <v>9744.82</v>
      </c>
      <c r="I4985" s="65">
        <v>3189.89</v>
      </c>
      <c r="J4985" s="65">
        <v>2554.94</v>
      </c>
      <c r="K4985" s="65">
        <v>3264.34</v>
      </c>
      <c r="L4985" s="65">
        <v>4477.2</v>
      </c>
      <c r="M4985" s="65">
        <v>6346.95</v>
      </c>
      <c r="N4985" s="65">
        <v>12581.4</v>
      </c>
      <c r="O4985" s="65">
        <v>12662.800000000001</v>
      </c>
      <c r="P4985" s="65">
        <v>-61857.700000000004</v>
      </c>
      <c r="Q4985" s="65">
        <v>5184.88</v>
      </c>
      <c r="R4985" s="65">
        <v>-1768.075</v>
      </c>
      <c r="S4985" s="65">
        <v>-1599.94</v>
      </c>
      <c r="T4985" s="65">
        <v>1266.24</v>
      </c>
      <c r="U4985" s="65">
        <v>6008.0599999999995</v>
      </c>
      <c r="V4985" s="65">
        <v>-16698.185000000005</v>
      </c>
    </row>
    <row r="4986" spans="1:22" x14ac:dyDescent="0.25">
      <c r="A4986">
        <v>4970</v>
      </c>
      <c r="B4986" s="65">
        <v>40.788200000000003</v>
      </c>
      <c r="C4986" s="65">
        <v>326.49130000000002</v>
      </c>
      <c r="D4986" s="65">
        <v>14.0655</v>
      </c>
      <c r="E4986" s="65">
        <v>224.64689999999999</v>
      </c>
      <c r="F4986" s="65">
        <v>3210.7321000000002</v>
      </c>
      <c r="G4986" s="65">
        <v>2660.1621</v>
      </c>
      <c r="H4986" s="65">
        <v>10135.0113</v>
      </c>
      <c r="I4986" s="65">
        <v>3081.3274000000001</v>
      </c>
      <c r="J4986" s="65">
        <v>2617.1586000000002</v>
      </c>
      <c r="K4986" s="65">
        <v>3238.2856999999999</v>
      </c>
      <c r="L4986" s="65">
        <v>-2647.4</v>
      </c>
      <c r="M4986" s="65">
        <v>-6436.95</v>
      </c>
      <c r="N4986" s="65">
        <v>9145.5</v>
      </c>
      <c r="O4986" s="65">
        <v>3386.2000000000003</v>
      </c>
      <c r="P4986" s="65">
        <v>3225.85</v>
      </c>
      <c r="Q4986" s="65">
        <v>2228.06</v>
      </c>
      <c r="R4986" s="65">
        <v>-21277.5</v>
      </c>
      <c r="S4986" s="65">
        <v>9256.5399999999991</v>
      </c>
      <c r="T4986" s="65">
        <v>-8066.3099999999995</v>
      </c>
      <c r="U4986" s="65">
        <v>11218.22</v>
      </c>
      <c r="V4986" s="65">
        <v>32.209999999999127</v>
      </c>
    </row>
    <row r="4987" spans="1:22" x14ac:dyDescent="0.25">
      <c r="A4987">
        <v>4971</v>
      </c>
      <c r="B4987" s="65">
        <v>39.26</v>
      </c>
      <c r="C4987" s="65">
        <v>337.77</v>
      </c>
      <c r="D4987" s="65">
        <v>14.43</v>
      </c>
      <c r="E4987" s="65">
        <v>230.42</v>
      </c>
      <c r="F4987" s="65">
        <v>3285.61</v>
      </c>
      <c r="G4987" s="65">
        <v>2703.15</v>
      </c>
      <c r="H4987" s="65">
        <v>9666.1200000000008</v>
      </c>
      <c r="I4987" s="65">
        <v>3173.76</v>
      </c>
      <c r="J4987" s="65">
        <v>2628.66</v>
      </c>
      <c r="K4987" s="65">
        <v>3295.28</v>
      </c>
      <c r="L4987" s="65">
        <v>8040.2000000000007</v>
      </c>
      <c r="M4987" s="65">
        <v>-23357.4</v>
      </c>
      <c r="N4987" s="65">
        <v>-5077.8</v>
      </c>
      <c r="O4987" s="65">
        <v>-8166.6</v>
      </c>
      <c r="P4987" s="65">
        <v>-15494.8</v>
      </c>
      <c r="Q4987" s="65">
        <v>-6368.56</v>
      </c>
      <c r="R4987" s="65">
        <v>2167.1350000000002</v>
      </c>
      <c r="S4987" s="65">
        <v>13.34</v>
      </c>
      <c r="T4987" s="65">
        <v>-9790.92</v>
      </c>
      <c r="U4987" s="65">
        <v>-180.66</v>
      </c>
      <c r="V4987" s="65">
        <v>-58216.064999999995</v>
      </c>
    </row>
    <row r="4988" spans="1:22" x14ac:dyDescent="0.25">
      <c r="A4988">
        <v>4972</v>
      </c>
      <c r="B4988" s="65">
        <v>40.618899999999996</v>
      </c>
      <c r="C4988" s="65">
        <v>325.76620000000003</v>
      </c>
      <c r="D4988" s="65">
        <v>14.489800000000001</v>
      </c>
      <c r="E4988" s="65">
        <v>227.2123</v>
      </c>
      <c r="F4988" s="65">
        <v>3061.6806000000001</v>
      </c>
      <c r="G4988" s="65">
        <v>2687.0167999999999</v>
      </c>
      <c r="H4988" s="65">
        <v>9805.7289999999994</v>
      </c>
      <c r="I4988" s="65">
        <v>3170.8380000000002</v>
      </c>
      <c r="J4988" s="65">
        <v>2560.1680999999999</v>
      </c>
      <c r="K4988" s="65">
        <v>3288.8906999999999</v>
      </c>
      <c r="L4988" s="65">
        <v>-1462.3</v>
      </c>
      <c r="M4988" s="65">
        <v>-5349.2999999999993</v>
      </c>
      <c r="N4988" s="65">
        <v>-7402.2</v>
      </c>
      <c r="O4988" s="65">
        <v>-1744.6</v>
      </c>
      <c r="P4988" s="65">
        <v>40488.725000000006</v>
      </c>
      <c r="Q4988" s="65">
        <v>-3142.88</v>
      </c>
      <c r="R4988" s="65">
        <v>-4813.3850000000002</v>
      </c>
      <c r="S4988" s="65">
        <v>305.48</v>
      </c>
      <c r="T4988" s="65">
        <v>482.26499999999999</v>
      </c>
      <c r="U4988" s="65">
        <v>1097.22</v>
      </c>
      <c r="V4988" s="65">
        <v>18459.025000000005</v>
      </c>
    </row>
    <row r="4989" spans="1:22" x14ac:dyDescent="0.25">
      <c r="A4989">
        <v>4973</v>
      </c>
      <c r="B4989" s="65">
        <v>39.56</v>
      </c>
      <c r="C4989" s="65">
        <v>320.91000000000003</v>
      </c>
      <c r="D4989" s="65">
        <v>14.76</v>
      </c>
      <c r="E4989" s="65">
        <v>219.56</v>
      </c>
      <c r="F4989" s="65">
        <v>3269.9</v>
      </c>
      <c r="G4989" s="65">
        <v>2648.16</v>
      </c>
      <c r="H4989" s="65">
        <v>9373.77</v>
      </c>
      <c r="I4989" s="65">
        <v>3115.98</v>
      </c>
      <c r="J4989" s="65">
        <v>2573.1999999999998</v>
      </c>
      <c r="K4989" s="65">
        <v>3262.95</v>
      </c>
      <c r="L4989" s="65">
        <v>5943.7</v>
      </c>
      <c r="M4989" s="65">
        <v>1931.8500000000001</v>
      </c>
      <c r="N4989" s="65">
        <v>-17994.599999999999</v>
      </c>
      <c r="O4989" s="65">
        <v>13555.199999999999</v>
      </c>
      <c r="P4989" s="65">
        <v>-11566.974999999999</v>
      </c>
      <c r="Q4989" s="65">
        <v>4629.42</v>
      </c>
      <c r="R4989" s="65">
        <v>16784.555</v>
      </c>
      <c r="S4989" s="65">
        <v>5790.82</v>
      </c>
      <c r="T4989" s="65">
        <v>-1471.9650000000001</v>
      </c>
      <c r="U4989" s="65">
        <v>6284.42</v>
      </c>
      <c r="V4989" s="65">
        <v>23886.425000000003</v>
      </c>
    </row>
    <row r="4990" spans="1:22" x14ac:dyDescent="0.25">
      <c r="A4990">
        <v>4974</v>
      </c>
      <c r="B4990" s="65">
        <v>40.580300000000001</v>
      </c>
      <c r="C4990" s="65">
        <v>324.04410000000001</v>
      </c>
      <c r="D4990" s="65">
        <v>13.898899999999999</v>
      </c>
      <c r="E4990" s="65">
        <v>211.75649999999999</v>
      </c>
      <c r="F4990" s="65">
        <v>3240.6230999999998</v>
      </c>
      <c r="G4990" s="65">
        <v>2719.2498999999998</v>
      </c>
      <c r="H4990" s="65">
        <v>9801.1952999999994</v>
      </c>
      <c r="I4990" s="65">
        <v>3199.5614</v>
      </c>
      <c r="J4990" s="65">
        <v>2545.0371</v>
      </c>
      <c r="K4990" s="65">
        <v>3355.1682000000001</v>
      </c>
      <c r="L4990" s="65">
        <v>-1192.1000000000001</v>
      </c>
      <c r="M4990" s="65">
        <v>-2766.15</v>
      </c>
      <c r="N4990" s="65">
        <v>15642.9</v>
      </c>
      <c r="O4990" s="65">
        <v>29167</v>
      </c>
      <c r="P4990" s="65">
        <v>-4246.9000000000005</v>
      </c>
      <c r="Q4990" s="65">
        <v>-9589.5</v>
      </c>
      <c r="R4990" s="65">
        <v>-4586.7</v>
      </c>
      <c r="S4990" s="65">
        <v>-2566.86</v>
      </c>
      <c r="T4990" s="65">
        <v>2751.915</v>
      </c>
      <c r="U4990" s="65">
        <v>-12158.28</v>
      </c>
      <c r="V4990" s="65">
        <v>10455.324999999999</v>
      </c>
    </row>
    <row r="4991" spans="1:22" x14ac:dyDescent="0.25">
      <c r="A4991">
        <v>4975</v>
      </c>
      <c r="B4991" s="65">
        <v>38.479999999999997</v>
      </c>
      <c r="C4991" s="65">
        <v>323.33</v>
      </c>
      <c r="D4991" s="65">
        <v>14.63</v>
      </c>
      <c r="E4991" s="65">
        <v>212.29</v>
      </c>
      <c r="F4991" s="65">
        <v>3334.16</v>
      </c>
      <c r="G4991" s="65">
        <v>2673.69</v>
      </c>
      <c r="H4991" s="65">
        <v>10379.58</v>
      </c>
      <c r="I4991" s="65">
        <v>3234</v>
      </c>
      <c r="J4991" s="65">
        <v>2572.4699999999998</v>
      </c>
      <c r="K4991" s="65">
        <v>3361.31</v>
      </c>
      <c r="L4991" s="65">
        <v>13501.6</v>
      </c>
      <c r="M4991" s="65">
        <v>-1701.9</v>
      </c>
      <c r="N4991" s="65">
        <v>-12811.5</v>
      </c>
      <c r="O4991" s="65">
        <v>28104</v>
      </c>
      <c r="P4991" s="65">
        <v>-27630.400000000001</v>
      </c>
      <c r="Q4991" s="65">
        <v>-477.48</v>
      </c>
      <c r="R4991" s="65">
        <v>-33506.105000000003</v>
      </c>
      <c r="S4991" s="65">
        <v>-6010.6</v>
      </c>
      <c r="T4991" s="65">
        <v>-1363.2749999999999</v>
      </c>
      <c r="U4991" s="65">
        <v>-13386.420000000002</v>
      </c>
      <c r="V4991" s="65">
        <v>-55282.080000000002</v>
      </c>
    </row>
    <row r="4992" spans="1:22" x14ac:dyDescent="0.25">
      <c r="A4992">
        <v>4976</v>
      </c>
      <c r="B4992" s="65">
        <v>41.037999999999997</v>
      </c>
      <c r="C4992" s="65">
        <v>325.01839999999999</v>
      </c>
      <c r="D4992" s="65">
        <v>14.9048</v>
      </c>
      <c r="E4992" s="65">
        <v>215.22210000000001</v>
      </c>
      <c r="F4992" s="65">
        <v>3171.8640999999998</v>
      </c>
      <c r="G4992" s="65">
        <v>2690.8433</v>
      </c>
      <c r="H4992" s="65">
        <v>9586.9428000000007</v>
      </c>
      <c r="I4992" s="65">
        <v>3199.6214</v>
      </c>
      <c r="J4992" s="65">
        <v>2525.4429</v>
      </c>
      <c r="K4992" s="65">
        <v>3353.2148999999999</v>
      </c>
      <c r="L4992" s="65">
        <v>-4396</v>
      </c>
      <c r="M4992" s="65">
        <v>-4227.6000000000004</v>
      </c>
      <c r="N4992" s="65">
        <v>-23587.200000000001</v>
      </c>
      <c r="O4992" s="65">
        <v>22235.800000000003</v>
      </c>
      <c r="P4992" s="65">
        <v>12942.85</v>
      </c>
      <c r="Q4992" s="65">
        <v>-3908.1800000000003</v>
      </c>
      <c r="R4992" s="65">
        <v>6125.9250000000002</v>
      </c>
      <c r="S4992" s="65">
        <v>-2572.86</v>
      </c>
      <c r="T4992" s="65">
        <v>5691.0450000000001</v>
      </c>
      <c r="U4992" s="65">
        <v>-11767.619999999999</v>
      </c>
      <c r="V4992" s="65">
        <v>-3463.8399999999983</v>
      </c>
    </row>
    <row r="4993" spans="1:22" x14ac:dyDescent="0.25">
      <c r="A4993">
        <v>4977</v>
      </c>
      <c r="B4993" s="65">
        <v>40.799999999999997</v>
      </c>
      <c r="C4993" s="65">
        <v>322.45999999999998</v>
      </c>
      <c r="D4993" s="65">
        <v>14.41</v>
      </c>
      <c r="E4993" s="65">
        <v>221.62</v>
      </c>
      <c r="F4993" s="65">
        <v>3261.17</v>
      </c>
      <c r="G4993" s="65">
        <v>2693.92</v>
      </c>
      <c r="H4993" s="65">
        <v>9703.23</v>
      </c>
      <c r="I4993" s="65">
        <v>3212.5</v>
      </c>
      <c r="J4993" s="65">
        <v>2554.6</v>
      </c>
      <c r="K4993" s="65">
        <v>3272.76</v>
      </c>
      <c r="L4993" s="65">
        <v>-2764.2999999999997</v>
      </c>
      <c r="M4993" s="65">
        <v>-396.6</v>
      </c>
      <c r="N4993" s="65">
        <v>-4457.7</v>
      </c>
      <c r="O4993" s="65">
        <v>9440.6</v>
      </c>
      <c r="P4993" s="65">
        <v>-9383.65</v>
      </c>
      <c r="Q4993" s="65">
        <v>-4524.1799999999994</v>
      </c>
      <c r="R4993" s="65">
        <v>311.68</v>
      </c>
      <c r="S4993" s="65">
        <v>-3860.93</v>
      </c>
      <c r="T4993" s="65">
        <v>1318.1850000000002</v>
      </c>
      <c r="U4993" s="65">
        <v>4323.24</v>
      </c>
      <c r="V4993" s="65">
        <v>-9993.6549999999988</v>
      </c>
    </row>
    <row r="4994" spans="1:22" x14ac:dyDescent="0.25">
      <c r="A4994">
        <v>4978</v>
      </c>
      <c r="B4994" s="65">
        <v>39.079799999999999</v>
      </c>
      <c r="C4994" s="65">
        <v>329.71170000000001</v>
      </c>
      <c r="D4994" s="65">
        <v>14.075200000000001</v>
      </c>
      <c r="E4994" s="65">
        <v>226.0274</v>
      </c>
      <c r="F4994" s="65">
        <v>3460.7818000000002</v>
      </c>
      <c r="G4994" s="65">
        <v>2704.9780999999998</v>
      </c>
      <c r="H4994" s="65">
        <v>9763.8994000000002</v>
      </c>
      <c r="I4994" s="65">
        <v>3210.2775000000001</v>
      </c>
      <c r="J4994" s="65">
        <v>2545.3788</v>
      </c>
      <c r="K4994" s="65">
        <v>3290.5911999999998</v>
      </c>
      <c r="L4994" s="65">
        <v>9311.4</v>
      </c>
      <c r="M4994" s="65">
        <v>-11267.550000000001</v>
      </c>
      <c r="N4994" s="65">
        <v>8767.2000000000007</v>
      </c>
      <c r="O4994" s="65">
        <v>625.19999999999993</v>
      </c>
      <c r="P4994" s="65">
        <v>-59286.574999999997</v>
      </c>
      <c r="Q4994" s="65">
        <v>-6735.1399999999994</v>
      </c>
      <c r="R4994" s="65">
        <v>-2721.9049999999997</v>
      </c>
      <c r="S4994" s="65">
        <v>-3638.4700000000003</v>
      </c>
      <c r="T4994" s="65">
        <v>2700.66</v>
      </c>
      <c r="U4994" s="65">
        <v>757.12</v>
      </c>
      <c r="V4994" s="65">
        <v>-61488.05999999999</v>
      </c>
    </row>
    <row r="4995" spans="1:22" x14ac:dyDescent="0.25">
      <c r="A4995">
        <v>4979</v>
      </c>
      <c r="B4995" s="65">
        <v>41.92</v>
      </c>
      <c r="C4995" s="65">
        <v>324.95999999999998</v>
      </c>
      <c r="D4995" s="65">
        <v>14.33</v>
      </c>
      <c r="E4995" s="65">
        <v>225.48</v>
      </c>
      <c r="F4995" s="65">
        <v>3223.51</v>
      </c>
      <c r="G4995" s="65">
        <v>2656.42</v>
      </c>
      <c r="H4995" s="65">
        <v>10036.16</v>
      </c>
      <c r="I4995" s="65">
        <v>3146.46</v>
      </c>
      <c r="J4995" s="65">
        <v>2582.37</v>
      </c>
      <c r="K4995" s="65">
        <v>3339.91</v>
      </c>
      <c r="L4995" s="65">
        <v>-10580.5</v>
      </c>
      <c r="M4995" s="65">
        <v>-4142.8499999999995</v>
      </c>
      <c r="N4995" s="65">
        <v>-1099.8</v>
      </c>
      <c r="O4995" s="65">
        <v>1724.8000000000002</v>
      </c>
      <c r="P4995" s="65">
        <v>32.274999999999999</v>
      </c>
      <c r="Q4995" s="65">
        <v>2975.76</v>
      </c>
      <c r="R4995" s="65">
        <v>-16334.995000000001</v>
      </c>
      <c r="S4995" s="65">
        <v>2742.9700000000003</v>
      </c>
      <c r="T4995" s="65">
        <v>-2847.9749999999999</v>
      </c>
      <c r="U4995" s="65">
        <v>-9105.98</v>
      </c>
      <c r="V4995" s="65">
        <v>-36636.294999999998</v>
      </c>
    </row>
    <row r="4996" spans="1:22" x14ac:dyDescent="0.25">
      <c r="A4996">
        <v>4980</v>
      </c>
      <c r="B4996" s="65">
        <v>41.120100000000001</v>
      </c>
      <c r="C4996" s="65">
        <v>316.6189</v>
      </c>
      <c r="D4996" s="65">
        <v>14.2216</v>
      </c>
      <c r="E4996" s="65">
        <v>229.37129999999999</v>
      </c>
      <c r="F4996" s="65">
        <v>3402.9376999999999</v>
      </c>
      <c r="G4996" s="65">
        <v>2682.3229000000001</v>
      </c>
      <c r="H4996" s="65">
        <v>10011.1286</v>
      </c>
      <c r="I4996" s="65">
        <v>3180.8917999999999</v>
      </c>
      <c r="J4996" s="65">
        <v>2601.2375000000002</v>
      </c>
      <c r="K4996" s="65">
        <v>3211.1596</v>
      </c>
      <c r="L4996" s="65">
        <v>-4970.7</v>
      </c>
      <c r="M4996" s="65">
        <v>8371.65</v>
      </c>
      <c r="N4996" s="65">
        <v>3057.6</v>
      </c>
      <c r="O4996" s="65">
        <v>-6062.5999999999995</v>
      </c>
      <c r="P4996" s="65">
        <v>-44825.55</v>
      </c>
      <c r="Q4996" s="65">
        <v>-2204.1</v>
      </c>
      <c r="R4996" s="65">
        <v>-15083.365</v>
      </c>
      <c r="S4996" s="65">
        <v>-699.9</v>
      </c>
      <c r="T4996" s="65">
        <v>-5678.1450000000004</v>
      </c>
      <c r="U4996" s="65">
        <v>16643.440000000002</v>
      </c>
      <c r="V4996" s="65">
        <v>-51451.67</v>
      </c>
    </row>
    <row r="4997" spans="1:22" x14ac:dyDescent="0.25">
      <c r="A4997">
        <v>4981</v>
      </c>
      <c r="B4997" s="65">
        <v>40.049999999999997</v>
      </c>
      <c r="C4997" s="65">
        <v>323.24</v>
      </c>
      <c r="D4997" s="65">
        <v>14.58</v>
      </c>
      <c r="E4997" s="65">
        <v>232.46</v>
      </c>
      <c r="F4997" s="65">
        <v>3288.55</v>
      </c>
      <c r="G4997" s="65">
        <v>2669.96</v>
      </c>
      <c r="H4997" s="65">
        <v>9579.18</v>
      </c>
      <c r="I4997" s="65">
        <v>3115.78</v>
      </c>
      <c r="J4997" s="65">
        <v>2544.23</v>
      </c>
      <c r="K4997" s="65">
        <v>3237.61</v>
      </c>
      <c r="L4997" s="65">
        <v>2552.9</v>
      </c>
      <c r="M4997" s="65">
        <v>-1555.6499999999999</v>
      </c>
      <c r="N4997" s="65">
        <v>-10744.5</v>
      </c>
      <c r="O4997" s="65">
        <v>-12249.800000000001</v>
      </c>
      <c r="P4997" s="65">
        <v>-16228.850000000002</v>
      </c>
      <c r="Q4997" s="65">
        <v>268.82</v>
      </c>
      <c r="R4997" s="65">
        <v>6513.99</v>
      </c>
      <c r="S4997" s="65">
        <v>5811.76</v>
      </c>
      <c r="T4997" s="65">
        <v>2872.83</v>
      </c>
      <c r="U4997" s="65">
        <v>11353.060000000001</v>
      </c>
      <c r="V4997" s="65">
        <v>-11405.440000000006</v>
      </c>
    </row>
    <row r="4998" spans="1:22" x14ac:dyDescent="0.25">
      <c r="A4998">
        <v>4982</v>
      </c>
      <c r="B4998" s="65">
        <v>39.943300000000001</v>
      </c>
      <c r="C4998" s="65">
        <v>330.17919999999998</v>
      </c>
      <c r="D4998" s="65">
        <v>14.586499999999999</v>
      </c>
      <c r="E4998" s="65">
        <v>217.4983</v>
      </c>
      <c r="F4998" s="65">
        <v>3222.1406999999999</v>
      </c>
      <c r="G4998" s="65">
        <v>2620.0707000000002</v>
      </c>
      <c r="H4998" s="65">
        <v>9991.6568000000007</v>
      </c>
      <c r="I4998" s="65">
        <v>3123.5091000000002</v>
      </c>
      <c r="J4998" s="65">
        <v>2562.4684000000002</v>
      </c>
      <c r="K4998" s="65">
        <v>3312.9582999999998</v>
      </c>
      <c r="L4998" s="65">
        <v>3266.9</v>
      </c>
      <c r="M4998" s="65">
        <v>-11968.8</v>
      </c>
      <c r="N4998" s="65">
        <v>-11173.5</v>
      </c>
      <c r="O4998" s="65">
        <v>17683.399999999998</v>
      </c>
      <c r="P4998" s="65">
        <v>373.7</v>
      </c>
      <c r="Q4998" s="65">
        <v>10246.34</v>
      </c>
      <c r="R4998" s="65">
        <v>-14109.775</v>
      </c>
      <c r="S4998" s="65">
        <v>5038.37</v>
      </c>
      <c r="T4998" s="65">
        <v>137.22</v>
      </c>
      <c r="U4998" s="65">
        <v>-3716.2999999999997</v>
      </c>
      <c r="V4998" s="65">
        <v>-4222.4450000000024</v>
      </c>
    </row>
    <row r="4999" spans="1:22" x14ac:dyDescent="0.25">
      <c r="A4999">
        <v>4983</v>
      </c>
      <c r="B4999" s="65">
        <v>40.65</v>
      </c>
      <c r="C4999" s="65">
        <v>314.3</v>
      </c>
      <c r="D4999" s="65">
        <v>14.43</v>
      </c>
      <c r="E4999" s="65">
        <v>227.45</v>
      </c>
      <c r="F4999" s="65">
        <v>3177.31</v>
      </c>
      <c r="G4999" s="65">
        <v>2636.41</v>
      </c>
      <c r="H4999" s="65">
        <v>9457.92</v>
      </c>
      <c r="I4999" s="65">
        <v>3177.03</v>
      </c>
      <c r="J4999" s="65">
        <v>2581.91</v>
      </c>
      <c r="K4999" s="65">
        <v>3354.27</v>
      </c>
      <c r="L4999" s="65">
        <v>-1663.2</v>
      </c>
      <c r="M4999" s="65">
        <v>11855.4</v>
      </c>
      <c r="N4999" s="65">
        <v>-5214.3</v>
      </c>
      <c r="O4999" s="65">
        <v>-2220.2000000000003</v>
      </c>
      <c r="P4999" s="65">
        <v>11580.875</v>
      </c>
      <c r="Q4999" s="65">
        <v>6978.54</v>
      </c>
      <c r="R4999" s="65">
        <v>12577.045</v>
      </c>
      <c r="S4999" s="65">
        <v>-313.89</v>
      </c>
      <c r="T4999" s="65">
        <v>-2779.5749999999998</v>
      </c>
      <c r="U4999" s="65">
        <v>-11979</v>
      </c>
      <c r="V4999" s="65">
        <v>18821.694999999996</v>
      </c>
    </row>
    <row r="5000" spans="1:22" x14ac:dyDescent="0.25">
      <c r="A5000">
        <v>4984</v>
      </c>
      <c r="B5000" s="65">
        <v>42.336500000000001</v>
      </c>
      <c r="C5000" s="65">
        <v>324.72179999999997</v>
      </c>
      <c r="D5000" s="65">
        <v>14.747</v>
      </c>
      <c r="E5000" s="65">
        <v>228.43209999999999</v>
      </c>
      <c r="F5000" s="65">
        <v>2960.8809000000001</v>
      </c>
      <c r="G5000" s="65">
        <v>2688.1313</v>
      </c>
      <c r="H5000" s="65">
        <v>9377.2713000000003</v>
      </c>
      <c r="I5000" s="65">
        <v>3174.0223000000001</v>
      </c>
      <c r="J5000" s="65">
        <v>2578.7197000000001</v>
      </c>
      <c r="K5000" s="65">
        <v>3289.2049999999999</v>
      </c>
      <c r="L5000" s="65">
        <v>-13485.5</v>
      </c>
      <c r="M5000" s="65">
        <v>-3782.7</v>
      </c>
      <c r="N5000" s="65">
        <v>-17433</v>
      </c>
      <c r="O5000" s="65">
        <v>-4184.2</v>
      </c>
      <c r="P5000" s="65">
        <v>65688.649999999994</v>
      </c>
      <c r="Q5000" s="65">
        <v>-3365.78</v>
      </c>
      <c r="R5000" s="65">
        <v>16609.5</v>
      </c>
      <c r="S5000" s="65">
        <v>-12.950000000000001</v>
      </c>
      <c r="T5000" s="65">
        <v>-2300.4749999999999</v>
      </c>
      <c r="U5000" s="65">
        <v>1034.3600000000001</v>
      </c>
      <c r="V5000" s="65">
        <v>38767.905000000006</v>
      </c>
    </row>
    <row r="5001" spans="1:22" x14ac:dyDescent="0.25">
      <c r="A5001">
        <v>4985</v>
      </c>
      <c r="B5001" s="65">
        <v>40.44</v>
      </c>
      <c r="C5001" s="65">
        <v>327.27</v>
      </c>
      <c r="D5001" s="65">
        <v>14.71</v>
      </c>
      <c r="E5001" s="65">
        <v>229.95</v>
      </c>
      <c r="F5001" s="65">
        <v>3186.46</v>
      </c>
      <c r="G5001" s="65">
        <v>2636.32</v>
      </c>
      <c r="H5001" s="65">
        <v>9601.99</v>
      </c>
      <c r="I5001" s="65">
        <v>3111.63</v>
      </c>
      <c r="J5001" s="65">
        <v>2554.73</v>
      </c>
      <c r="K5001" s="65">
        <v>3320.01</v>
      </c>
      <c r="L5001" s="65">
        <v>-217</v>
      </c>
      <c r="M5001" s="65">
        <v>-7607.4000000000005</v>
      </c>
      <c r="N5001" s="65">
        <v>-16036.800000000001</v>
      </c>
      <c r="O5001" s="65">
        <v>-7217.4</v>
      </c>
      <c r="P5001" s="65">
        <v>9293.85</v>
      </c>
      <c r="Q5001" s="65">
        <v>6996.96</v>
      </c>
      <c r="R5001" s="65">
        <v>5373.79</v>
      </c>
      <c r="S5001" s="65">
        <v>6225.8600000000006</v>
      </c>
      <c r="T5001" s="65">
        <v>1297.665</v>
      </c>
      <c r="U5001" s="65">
        <v>-5127.3</v>
      </c>
      <c r="V5001" s="65">
        <v>-7017.7749999999996</v>
      </c>
    </row>
    <row r="5002" spans="1:22" x14ac:dyDescent="0.25">
      <c r="A5002">
        <v>4986</v>
      </c>
      <c r="B5002" s="65">
        <v>40.063699999999997</v>
      </c>
      <c r="C5002" s="65">
        <v>324.35820000000001</v>
      </c>
      <c r="D5002" s="65">
        <v>14.7806</v>
      </c>
      <c r="E5002" s="65">
        <v>229.53270000000001</v>
      </c>
      <c r="F5002" s="65">
        <v>3240.3078999999998</v>
      </c>
      <c r="G5002" s="65">
        <v>2705.2966999999999</v>
      </c>
      <c r="H5002" s="65">
        <v>9654.6839</v>
      </c>
      <c r="I5002" s="65">
        <v>3202.9787999999999</v>
      </c>
      <c r="J5002" s="65">
        <v>2522.7194</v>
      </c>
      <c r="K5002" s="65">
        <v>3301.2629999999999</v>
      </c>
      <c r="L5002" s="65">
        <v>2424.1</v>
      </c>
      <c r="M5002" s="65">
        <v>-3237.2999999999997</v>
      </c>
      <c r="N5002" s="65">
        <v>-18743.400000000001</v>
      </c>
      <c r="O5002" s="65">
        <v>-6385.4</v>
      </c>
      <c r="P5002" s="65">
        <v>-4168.1000000000004</v>
      </c>
      <c r="Q5002" s="65">
        <v>-6798.8600000000006</v>
      </c>
      <c r="R5002" s="65">
        <v>2738.87</v>
      </c>
      <c r="S5002" s="65">
        <v>-2908.6</v>
      </c>
      <c r="T5002" s="65">
        <v>6099.5700000000006</v>
      </c>
      <c r="U5002" s="65">
        <v>-1377.24</v>
      </c>
      <c r="V5002" s="65">
        <v>-32356.359999999997</v>
      </c>
    </row>
    <row r="5003" spans="1:22" x14ac:dyDescent="0.25">
      <c r="A5003">
        <v>4987</v>
      </c>
      <c r="B5003" s="65">
        <v>40.47</v>
      </c>
      <c r="C5003" s="65">
        <v>314.45999999999998</v>
      </c>
      <c r="D5003" s="65">
        <v>14.45</v>
      </c>
      <c r="E5003" s="65">
        <v>225.53</v>
      </c>
      <c r="F5003" s="65">
        <v>3253.56</v>
      </c>
      <c r="G5003" s="65">
        <v>2784.78</v>
      </c>
      <c r="H5003" s="65">
        <v>9464.7099999999991</v>
      </c>
      <c r="I5003" s="65">
        <v>3166.78</v>
      </c>
      <c r="J5003" s="65">
        <v>2564.7399999999998</v>
      </c>
      <c r="K5003" s="65">
        <v>3262.3</v>
      </c>
      <c r="L5003" s="65">
        <v>-420</v>
      </c>
      <c r="M5003" s="65">
        <v>11606.25</v>
      </c>
      <c r="N5003" s="65">
        <v>-5705.7000000000007</v>
      </c>
      <c r="O5003" s="65">
        <v>1628.8</v>
      </c>
      <c r="P5003" s="65">
        <v>-7480.05</v>
      </c>
      <c r="Q5003" s="65">
        <v>-22694.84</v>
      </c>
      <c r="R5003" s="65">
        <v>12237.815000000001</v>
      </c>
      <c r="S5003" s="65">
        <v>711.01</v>
      </c>
      <c r="T5003" s="65">
        <v>-204.12</v>
      </c>
      <c r="U5003" s="65">
        <v>6416</v>
      </c>
      <c r="V5003" s="65">
        <v>-3904.8350000000009</v>
      </c>
    </row>
    <row r="5004" spans="1:22" x14ac:dyDescent="0.25">
      <c r="A5004">
        <v>4988</v>
      </c>
      <c r="B5004" s="65">
        <v>41.284700000000001</v>
      </c>
      <c r="C5004" s="65">
        <v>330.5419</v>
      </c>
      <c r="D5004" s="65">
        <v>13.851699999999999</v>
      </c>
      <c r="E5004" s="65">
        <v>225.81979999999999</v>
      </c>
      <c r="F5004" s="65">
        <v>3147.4398000000001</v>
      </c>
      <c r="G5004" s="65">
        <v>2640.0947000000001</v>
      </c>
      <c r="H5004" s="65">
        <v>9768.7829999999994</v>
      </c>
      <c r="I5004" s="65">
        <v>3218.4569000000001</v>
      </c>
      <c r="J5004" s="65">
        <v>2616.6174999999998</v>
      </c>
      <c r="K5004" s="65">
        <v>3244.3000999999999</v>
      </c>
      <c r="L5004" s="65">
        <v>-6122.9000000000005</v>
      </c>
      <c r="M5004" s="65">
        <v>-12512.85</v>
      </c>
      <c r="N5004" s="65">
        <v>17483.7</v>
      </c>
      <c r="O5004" s="65">
        <v>1040.4000000000001</v>
      </c>
      <c r="P5004" s="65">
        <v>19048.924999999999</v>
      </c>
      <c r="Q5004" s="65">
        <v>6241.54</v>
      </c>
      <c r="R5004" s="65">
        <v>-2966.085</v>
      </c>
      <c r="S5004" s="65">
        <v>-4456.4100000000008</v>
      </c>
      <c r="T5004" s="65">
        <v>-7985.1449999999995</v>
      </c>
      <c r="U5004" s="65">
        <v>10015.34</v>
      </c>
      <c r="V5004" s="65">
        <v>19786.515000000003</v>
      </c>
    </row>
    <row r="5005" spans="1:22" x14ac:dyDescent="0.25">
      <c r="A5005">
        <v>4989</v>
      </c>
      <c r="B5005" s="65">
        <v>39.01</v>
      </c>
      <c r="C5005" s="65">
        <v>312.58999999999997</v>
      </c>
      <c r="D5005" s="65">
        <v>14.46</v>
      </c>
      <c r="E5005" s="65">
        <v>229.73</v>
      </c>
      <c r="F5005" s="65">
        <v>3119.35</v>
      </c>
      <c r="G5005" s="65">
        <v>2681.49</v>
      </c>
      <c r="H5005" s="65">
        <v>9835.31</v>
      </c>
      <c r="I5005" s="65">
        <v>3133.12</v>
      </c>
      <c r="J5005" s="65">
        <v>2543.87</v>
      </c>
      <c r="K5005" s="65">
        <v>3273.7</v>
      </c>
      <c r="L5005" s="65">
        <v>9823.1</v>
      </c>
      <c r="M5005" s="65">
        <v>14415.300000000001</v>
      </c>
      <c r="N5005" s="65">
        <v>-6306.3</v>
      </c>
      <c r="O5005" s="65">
        <v>-6771.6</v>
      </c>
      <c r="P5005" s="65">
        <v>26071.224999999999</v>
      </c>
      <c r="Q5005" s="65">
        <v>-2037.5</v>
      </c>
      <c r="R5005" s="65">
        <v>-6292.68</v>
      </c>
      <c r="S5005" s="65">
        <v>4077.48</v>
      </c>
      <c r="T5005" s="65">
        <v>2927.2950000000001</v>
      </c>
      <c r="U5005" s="65">
        <v>4136.0199999999995</v>
      </c>
      <c r="V5005" s="65">
        <v>40042.339999999997</v>
      </c>
    </row>
    <row r="5006" spans="1:22" x14ac:dyDescent="0.25">
      <c r="A5006">
        <v>4990</v>
      </c>
      <c r="B5006" s="65">
        <v>40.279299999999999</v>
      </c>
      <c r="C5006" s="65">
        <v>312.41379999999998</v>
      </c>
      <c r="D5006" s="65">
        <v>14.030200000000001</v>
      </c>
      <c r="E5006" s="65">
        <v>224.99789999999999</v>
      </c>
      <c r="F5006" s="65">
        <v>3277.6718999999998</v>
      </c>
      <c r="G5006" s="65">
        <v>2630.7266</v>
      </c>
      <c r="H5006" s="65">
        <v>9769.5236999999997</v>
      </c>
      <c r="I5006" s="65">
        <v>3189.4441999999999</v>
      </c>
      <c r="J5006" s="65">
        <v>2516.5425</v>
      </c>
      <c r="K5006" s="65">
        <v>3283.0392000000002</v>
      </c>
      <c r="L5006" s="65">
        <v>914.90000000000009</v>
      </c>
      <c r="M5006" s="65">
        <v>14679.3</v>
      </c>
      <c r="N5006" s="65">
        <v>10522.199999999999</v>
      </c>
      <c r="O5006" s="65">
        <v>2684.2000000000003</v>
      </c>
      <c r="P5006" s="65">
        <v>-13509.1</v>
      </c>
      <c r="Q5006" s="65">
        <v>8115.16</v>
      </c>
      <c r="R5006" s="65">
        <v>-3003.12</v>
      </c>
      <c r="S5006" s="65">
        <v>-1555.1399999999999</v>
      </c>
      <c r="T5006" s="65">
        <v>7026.1049999999996</v>
      </c>
      <c r="U5006" s="65">
        <v>2267.52</v>
      </c>
      <c r="V5006" s="65">
        <v>28142.024999999998</v>
      </c>
    </row>
    <row r="5007" spans="1:22" x14ac:dyDescent="0.25">
      <c r="A5007">
        <v>4991</v>
      </c>
      <c r="B5007" s="65">
        <v>41.05</v>
      </c>
      <c r="C5007" s="65">
        <v>321.44</v>
      </c>
      <c r="D5007" s="65">
        <v>14.49</v>
      </c>
      <c r="E5007" s="65">
        <v>233.79</v>
      </c>
      <c r="F5007" s="65">
        <v>3232.45</v>
      </c>
      <c r="G5007" s="65">
        <v>2693.57</v>
      </c>
      <c r="H5007" s="65">
        <v>9953.41</v>
      </c>
      <c r="I5007" s="65">
        <v>3169.13</v>
      </c>
      <c r="J5007" s="65">
        <v>2563.08</v>
      </c>
      <c r="K5007" s="65">
        <v>3281.96</v>
      </c>
      <c r="L5007" s="65">
        <v>-4450.6000000000004</v>
      </c>
      <c r="M5007" s="65">
        <v>1136.4000000000001</v>
      </c>
      <c r="N5007" s="65">
        <v>-7222.8</v>
      </c>
      <c r="O5007" s="65">
        <v>-14899.4</v>
      </c>
      <c r="P5007" s="65">
        <v>-2204.625</v>
      </c>
      <c r="Q5007" s="65">
        <v>-4453.84</v>
      </c>
      <c r="R5007" s="65">
        <v>-12197.49</v>
      </c>
      <c r="S5007" s="65">
        <v>476.62000000000006</v>
      </c>
      <c r="T5007" s="65">
        <v>45.734999999999999</v>
      </c>
      <c r="U5007" s="65">
        <v>2484.12</v>
      </c>
      <c r="V5007" s="65">
        <v>-41285.879999999997</v>
      </c>
    </row>
    <row r="5008" spans="1:22" x14ac:dyDescent="0.25">
      <c r="A5008">
        <v>4992</v>
      </c>
      <c r="B5008" s="65">
        <v>40.723199999999999</v>
      </c>
      <c r="C5008" s="65">
        <v>330.54520000000002</v>
      </c>
      <c r="D5008" s="65">
        <v>14.318099999999999</v>
      </c>
      <c r="E5008" s="65">
        <v>219.29839999999999</v>
      </c>
      <c r="F5008" s="65">
        <v>3155.4708999999998</v>
      </c>
      <c r="G5008" s="65">
        <v>2718.9180999999999</v>
      </c>
      <c r="H5008" s="65">
        <v>9535.6327999999994</v>
      </c>
      <c r="I5008" s="65">
        <v>3192.7188999999998</v>
      </c>
      <c r="J5008" s="65">
        <v>2562.9598000000001</v>
      </c>
      <c r="K5008" s="65">
        <v>3277.3593000000001</v>
      </c>
      <c r="L5008" s="65">
        <v>-2192.3999999999996</v>
      </c>
      <c r="M5008" s="65">
        <v>-12517.800000000001</v>
      </c>
      <c r="N5008" s="65">
        <v>-705.90000000000009</v>
      </c>
      <c r="O5008" s="65">
        <v>14083.199999999999</v>
      </c>
      <c r="P5008" s="65">
        <v>17041.149999999998</v>
      </c>
      <c r="Q5008" s="65">
        <v>-9523.14</v>
      </c>
      <c r="R5008" s="65">
        <v>8691.4249999999993</v>
      </c>
      <c r="S5008" s="65">
        <v>-1882.6100000000001</v>
      </c>
      <c r="T5008" s="65">
        <v>63.51</v>
      </c>
      <c r="U5008" s="65">
        <v>3403.4999999999995</v>
      </c>
      <c r="V5008" s="65">
        <v>16460.934999999994</v>
      </c>
    </row>
    <row r="5009" spans="1:22" x14ac:dyDescent="0.25">
      <c r="A5009">
        <v>4993</v>
      </c>
      <c r="B5009" s="65">
        <v>40.14</v>
      </c>
      <c r="C5009" s="65">
        <v>333.39</v>
      </c>
      <c r="D5009" s="65">
        <v>14.33</v>
      </c>
      <c r="E5009" s="65">
        <v>238.17</v>
      </c>
      <c r="F5009" s="65">
        <v>3361.43</v>
      </c>
      <c r="G5009" s="65">
        <v>2646.63</v>
      </c>
      <c r="H5009" s="65">
        <v>10054.43</v>
      </c>
      <c r="I5009" s="65">
        <v>3179.8</v>
      </c>
      <c r="J5009" s="65">
        <v>2609.85</v>
      </c>
      <c r="K5009" s="65">
        <v>3317.34</v>
      </c>
      <c r="L5009" s="65">
        <v>1913.1</v>
      </c>
      <c r="M5009" s="65">
        <v>-16781.55</v>
      </c>
      <c r="N5009" s="65">
        <v>-1326</v>
      </c>
      <c r="O5009" s="65">
        <v>-23661.4</v>
      </c>
      <c r="P5009" s="65">
        <v>-34447.5</v>
      </c>
      <c r="Q5009" s="65">
        <v>4934.16</v>
      </c>
      <c r="R5009" s="65">
        <v>-17248.195</v>
      </c>
      <c r="S5009" s="65">
        <v>-590.5</v>
      </c>
      <c r="T5009" s="65">
        <v>-6970.3649999999998</v>
      </c>
      <c r="U5009" s="65">
        <v>-4592.1799999999994</v>
      </c>
      <c r="V5009" s="65">
        <v>-98770.430000000008</v>
      </c>
    </row>
    <row r="5010" spans="1:22" x14ac:dyDescent="0.25">
      <c r="A5010">
        <v>4994</v>
      </c>
      <c r="B5010" s="65">
        <v>41.237299999999998</v>
      </c>
      <c r="C5010" s="65">
        <v>312.38459999999998</v>
      </c>
      <c r="D5010" s="65">
        <v>14.5755</v>
      </c>
      <c r="E5010" s="65">
        <v>233.4982</v>
      </c>
      <c r="F5010" s="65">
        <v>3172.2741999999998</v>
      </c>
      <c r="G5010" s="65">
        <v>2629.9503</v>
      </c>
      <c r="H5010" s="65">
        <v>9571.9284000000007</v>
      </c>
      <c r="I5010" s="65">
        <v>3127.5544</v>
      </c>
      <c r="J5010" s="65">
        <v>2560.5763999999999</v>
      </c>
      <c r="K5010" s="65">
        <v>3238.924</v>
      </c>
      <c r="L5010" s="65">
        <v>-5791.1</v>
      </c>
      <c r="M5010" s="65">
        <v>14723.1</v>
      </c>
      <c r="N5010" s="65">
        <v>-10744.5</v>
      </c>
      <c r="O5010" s="65">
        <v>-14316.4</v>
      </c>
      <c r="P5010" s="65">
        <v>12840.325000000001</v>
      </c>
      <c r="Q5010" s="65">
        <v>8270.42</v>
      </c>
      <c r="R5010" s="65">
        <v>6876.6450000000004</v>
      </c>
      <c r="S5010" s="65">
        <v>4633.84</v>
      </c>
      <c r="T5010" s="65">
        <v>421.02</v>
      </c>
      <c r="U5010" s="65">
        <v>11090.560000000001</v>
      </c>
      <c r="V5010" s="65">
        <v>28003.910000000003</v>
      </c>
    </row>
    <row r="5011" spans="1:22" x14ac:dyDescent="0.25">
      <c r="A5011">
        <v>4995</v>
      </c>
      <c r="B5011" s="65">
        <v>41.49</v>
      </c>
      <c r="C5011" s="65">
        <v>318.33999999999997</v>
      </c>
      <c r="D5011" s="65">
        <v>14.91</v>
      </c>
      <c r="E5011" s="65">
        <v>219.48</v>
      </c>
      <c r="F5011" s="65">
        <v>3293.21</v>
      </c>
      <c r="G5011" s="65">
        <v>2717.78</v>
      </c>
      <c r="H5011" s="65">
        <v>9995.44</v>
      </c>
      <c r="I5011" s="65">
        <v>3151.89</v>
      </c>
      <c r="J5011" s="65">
        <v>2554.0300000000002</v>
      </c>
      <c r="K5011" s="65">
        <v>3211.9</v>
      </c>
      <c r="L5011" s="65">
        <v>-7569.0999999999995</v>
      </c>
      <c r="M5011" s="65">
        <v>5794.6500000000005</v>
      </c>
      <c r="N5011" s="65">
        <v>-23614.5</v>
      </c>
      <c r="O5011" s="65">
        <v>13723.800000000001</v>
      </c>
      <c r="P5011" s="65">
        <v>-17393.174999999999</v>
      </c>
      <c r="Q5011" s="65">
        <v>-9295.8799999999992</v>
      </c>
      <c r="R5011" s="65">
        <v>-14298.685000000001</v>
      </c>
      <c r="S5011" s="65">
        <v>2200.34</v>
      </c>
      <c r="T5011" s="65">
        <v>1402.3799999999999</v>
      </c>
      <c r="U5011" s="65">
        <v>16494.38</v>
      </c>
      <c r="V5011" s="65">
        <v>-32555.790000000005</v>
      </c>
    </row>
    <row r="5012" spans="1:22" x14ac:dyDescent="0.25">
      <c r="A5012">
        <v>4996</v>
      </c>
      <c r="B5012" s="65">
        <v>39.464700000000001</v>
      </c>
      <c r="C5012" s="65">
        <v>332.3981</v>
      </c>
      <c r="D5012" s="65">
        <v>14.567</v>
      </c>
      <c r="E5012" s="65">
        <v>229.2079</v>
      </c>
      <c r="F5012" s="65">
        <v>3361.8654999999999</v>
      </c>
      <c r="G5012" s="65">
        <v>2673.7112000000002</v>
      </c>
      <c r="H5012" s="65">
        <v>9798.5233000000007</v>
      </c>
      <c r="I5012" s="65">
        <v>3187.6320999999998</v>
      </c>
      <c r="J5012" s="65">
        <v>2514.3371999999999</v>
      </c>
      <c r="K5012" s="65">
        <v>3333.2768999999998</v>
      </c>
      <c r="L5012" s="65">
        <v>6617.1</v>
      </c>
      <c r="M5012" s="65">
        <v>-15297.15</v>
      </c>
      <c r="N5012" s="65">
        <v>-10413</v>
      </c>
      <c r="O5012" s="65">
        <v>-5735.8</v>
      </c>
      <c r="P5012" s="65">
        <v>-34557.5</v>
      </c>
      <c r="Q5012" s="65">
        <v>-481.76</v>
      </c>
      <c r="R5012" s="65">
        <v>-4453.0999999999995</v>
      </c>
      <c r="S5012" s="65">
        <v>-1373.93</v>
      </c>
      <c r="T5012" s="65">
        <v>7356.9</v>
      </c>
      <c r="U5012" s="65">
        <v>-7780.02</v>
      </c>
      <c r="V5012" s="65">
        <v>-66118.259999999995</v>
      </c>
    </row>
    <row r="5013" spans="1:22" x14ac:dyDescent="0.25">
      <c r="A5013">
        <v>4997</v>
      </c>
      <c r="B5013" s="65">
        <v>41.74</v>
      </c>
      <c r="C5013" s="65">
        <v>327.33</v>
      </c>
      <c r="D5013" s="65">
        <v>14.43</v>
      </c>
      <c r="E5013" s="65">
        <v>223.22</v>
      </c>
      <c r="F5013" s="65">
        <v>3237.69</v>
      </c>
      <c r="G5013" s="65">
        <v>2709.35</v>
      </c>
      <c r="H5013" s="65">
        <v>9820.75</v>
      </c>
      <c r="I5013" s="65">
        <v>3178.48</v>
      </c>
      <c r="J5013" s="65">
        <v>2604.2199999999998</v>
      </c>
      <c r="K5013" s="65">
        <v>3300.91</v>
      </c>
      <c r="L5013" s="65">
        <v>-9328.9</v>
      </c>
      <c r="M5013" s="65">
        <v>-7690.2000000000007</v>
      </c>
      <c r="N5013" s="65">
        <v>-5175.3</v>
      </c>
      <c r="O5013" s="65">
        <v>6238.4000000000005</v>
      </c>
      <c r="P5013" s="65">
        <v>-3513.1749999999997</v>
      </c>
      <c r="Q5013" s="65">
        <v>-7608.74</v>
      </c>
      <c r="R5013" s="65">
        <v>-5564.4049999999997</v>
      </c>
      <c r="S5013" s="65">
        <v>-458.83000000000004</v>
      </c>
      <c r="T5013" s="65">
        <v>-6125.2649999999994</v>
      </c>
      <c r="U5013" s="65">
        <v>-1306.74</v>
      </c>
      <c r="V5013" s="65">
        <v>-40533.154999999992</v>
      </c>
    </row>
    <row r="5014" spans="1:22" x14ac:dyDescent="0.25">
      <c r="A5014">
        <v>4998</v>
      </c>
      <c r="B5014" s="65">
        <v>43.025199999999998</v>
      </c>
      <c r="C5014" s="65">
        <v>321.4391</v>
      </c>
      <c r="D5014" s="65">
        <v>14.6557</v>
      </c>
      <c r="E5014" s="65">
        <v>225.3449</v>
      </c>
      <c r="F5014" s="65">
        <v>3070.7419</v>
      </c>
      <c r="G5014" s="65">
        <v>2748.5925999999999</v>
      </c>
      <c r="H5014" s="65">
        <v>10113.978499999999</v>
      </c>
      <c r="I5014" s="65">
        <v>3173.0450999999998</v>
      </c>
      <c r="J5014" s="65">
        <v>2617.1493999999998</v>
      </c>
      <c r="K5014" s="65">
        <v>3250.3607000000002</v>
      </c>
      <c r="L5014" s="65">
        <v>-18306.400000000001</v>
      </c>
      <c r="M5014" s="65">
        <v>1141.3500000000001</v>
      </c>
      <c r="N5014" s="65">
        <v>-13872.300000000001</v>
      </c>
      <c r="O5014" s="65">
        <v>1990.2</v>
      </c>
      <c r="P5014" s="65">
        <v>38223.4</v>
      </c>
      <c r="Q5014" s="65">
        <v>-15458.039999999999</v>
      </c>
      <c r="R5014" s="65">
        <v>-20225.86</v>
      </c>
      <c r="S5014" s="65">
        <v>84.77</v>
      </c>
      <c r="T5014" s="65">
        <v>-8064.9299999999994</v>
      </c>
      <c r="U5014" s="65">
        <v>8803.2200000000012</v>
      </c>
      <c r="V5014" s="65">
        <v>-25684.589999999997</v>
      </c>
    </row>
    <row r="5015" spans="1:22" x14ac:dyDescent="0.25">
      <c r="A5015">
        <v>4999</v>
      </c>
      <c r="B5015" s="65">
        <v>40.79</v>
      </c>
      <c r="C5015" s="65">
        <v>314.55</v>
      </c>
      <c r="D5015" s="65">
        <v>14.32</v>
      </c>
      <c r="E5015" s="65">
        <v>230.2</v>
      </c>
      <c r="F5015" s="65">
        <v>3126.6</v>
      </c>
      <c r="G5015" s="65">
        <v>2687.82</v>
      </c>
      <c r="H5015" s="65">
        <v>9696.2000000000007</v>
      </c>
      <c r="I5015" s="65">
        <v>3157.31</v>
      </c>
      <c r="J5015" s="65">
        <v>2561.84</v>
      </c>
      <c r="K5015" s="65">
        <v>3273</v>
      </c>
      <c r="L5015" s="65">
        <v>-2633.3999999999996</v>
      </c>
      <c r="M5015" s="65">
        <v>11475.3</v>
      </c>
      <c r="N5015" s="65">
        <v>-819</v>
      </c>
      <c r="O5015" s="65">
        <v>-7713.2</v>
      </c>
      <c r="P5015" s="65">
        <v>24258.025000000001</v>
      </c>
      <c r="Q5015" s="65">
        <v>-3304.3399999999997</v>
      </c>
      <c r="R5015" s="65">
        <v>663.27</v>
      </c>
      <c r="S5015" s="65">
        <v>1658.09</v>
      </c>
      <c r="T5015" s="65">
        <v>230.95500000000001</v>
      </c>
      <c r="U5015" s="65">
        <v>4275.9799999999996</v>
      </c>
      <c r="V5015" s="65">
        <v>28091.680000000004</v>
      </c>
    </row>
    <row r="5016" spans="1:22" x14ac:dyDescent="0.25">
      <c r="A5016">
        <v>5000</v>
      </c>
      <c r="B5016" s="65">
        <v>38.845199999999998</v>
      </c>
      <c r="C5016" s="65">
        <v>328.03199999999998</v>
      </c>
      <c r="D5016" s="65">
        <v>14.0373</v>
      </c>
      <c r="E5016" s="65">
        <v>223.86089999999999</v>
      </c>
      <c r="F5016" s="65">
        <v>2994.2015999999999</v>
      </c>
      <c r="G5016" s="65">
        <v>2680.1846</v>
      </c>
      <c r="H5016" s="65">
        <v>9520.5959000000003</v>
      </c>
      <c r="I5016" s="65">
        <v>3164.2746999999999</v>
      </c>
      <c r="J5016" s="65">
        <v>2588.0812000000001</v>
      </c>
      <c r="K5016" s="65">
        <v>3295.8353999999999</v>
      </c>
      <c r="L5016" s="65">
        <v>10953.6</v>
      </c>
      <c r="M5016" s="65">
        <v>-8748</v>
      </c>
      <c r="N5016" s="65">
        <v>10245.299999999999</v>
      </c>
      <c r="O5016" s="65">
        <v>4958.2</v>
      </c>
      <c r="P5016" s="65">
        <v>57358.474999999999</v>
      </c>
      <c r="Q5016" s="65">
        <v>-1776.4399999999998</v>
      </c>
      <c r="R5016" s="65">
        <v>9443.27</v>
      </c>
      <c r="S5016" s="65">
        <v>961.81000000000006</v>
      </c>
      <c r="T5016" s="65">
        <v>-3704.7000000000003</v>
      </c>
      <c r="U5016" s="65">
        <v>-291.71999999999997</v>
      </c>
      <c r="V5016" s="65">
        <v>79399.794999999998</v>
      </c>
    </row>
  </sheetData>
  <mergeCells count="3">
    <mergeCell ref="B15:K15"/>
    <mergeCell ref="L15:U15"/>
    <mergeCell ref="T7:U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VaR_Simulaciones">
                <anchor moveWithCells="1" sizeWithCells="1">
                  <from>
                    <xdr:col>15</xdr:col>
                    <xdr:colOff>571500</xdr:colOff>
                    <xdr:row>6</xdr:row>
                    <xdr:rowOff>19050</xdr:rowOff>
                  </from>
                  <to>
                    <xdr:col>18</xdr:col>
                    <xdr:colOff>219075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675B-0FB0-411C-993F-642399492FBF}">
  <sheetPr>
    <tabColor rgb="FF92D050"/>
  </sheetPr>
  <dimension ref="A1:N72"/>
  <sheetViews>
    <sheetView zoomScale="68" workbookViewId="0">
      <selection activeCell="W28" sqref="W28"/>
    </sheetView>
  </sheetViews>
  <sheetFormatPr baseColWidth="10" defaultRowHeight="15" x14ac:dyDescent="0.25"/>
  <cols>
    <col min="6" max="6" width="17.5703125" bestFit="1" customWidth="1"/>
  </cols>
  <sheetData>
    <row r="1" spans="1:14" x14ac:dyDescent="0.25">
      <c r="A1" s="77" t="s">
        <v>77</v>
      </c>
      <c r="B1" s="77" t="s">
        <v>79</v>
      </c>
      <c r="C1" s="77" t="s">
        <v>80</v>
      </c>
    </row>
    <row r="2" spans="1:14" x14ac:dyDescent="0.25">
      <c r="A2">
        <v>-142333.035</v>
      </c>
      <c r="B2">
        <v>1</v>
      </c>
      <c r="C2" s="74">
        <v>2.0000000000000001E-4</v>
      </c>
      <c r="M2" s="90" t="s">
        <v>83</v>
      </c>
      <c r="N2" s="91"/>
    </row>
    <row r="3" spans="1:14" x14ac:dyDescent="0.25">
      <c r="A3">
        <v>-138520.88228571429</v>
      </c>
      <c r="B3">
        <v>0</v>
      </c>
      <c r="C3" s="74">
        <v>2.0000000000000001E-4</v>
      </c>
    </row>
    <row r="4" spans="1:14" x14ac:dyDescent="0.25">
      <c r="A4">
        <v>-134708.72957142859</v>
      </c>
      <c r="B4">
        <v>0</v>
      </c>
      <c r="C4" s="74">
        <v>2.0000000000000001E-4</v>
      </c>
    </row>
    <row r="5" spans="1:14" x14ac:dyDescent="0.25">
      <c r="A5">
        <v>-130896.57685714286</v>
      </c>
      <c r="B5">
        <v>0</v>
      </c>
      <c r="C5" s="74">
        <v>2.0000000000000001E-4</v>
      </c>
    </row>
    <row r="6" spans="1:14" x14ac:dyDescent="0.25">
      <c r="A6">
        <v>-127084.42414285714</v>
      </c>
      <c r="B6">
        <v>0</v>
      </c>
      <c r="C6" s="74">
        <v>2.0000000000000001E-4</v>
      </c>
    </row>
    <row r="7" spans="1:14" x14ac:dyDescent="0.25">
      <c r="A7">
        <v>-123272.27142857143</v>
      </c>
      <c r="B7">
        <v>0</v>
      </c>
      <c r="C7" s="74">
        <v>2.0000000000000001E-4</v>
      </c>
    </row>
    <row r="8" spans="1:14" x14ac:dyDescent="0.25">
      <c r="A8">
        <v>-119460.11871428572</v>
      </c>
      <c r="B8">
        <v>2</v>
      </c>
      <c r="C8" s="74">
        <v>5.9999999999999995E-4</v>
      </c>
    </row>
    <row r="9" spans="1:14" x14ac:dyDescent="0.25">
      <c r="A9">
        <v>-115647.966</v>
      </c>
      <c r="B9">
        <v>2</v>
      </c>
      <c r="C9" s="74">
        <v>1E-3</v>
      </c>
    </row>
    <row r="10" spans="1:14" x14ac:dyDescent="0.25">
      <c r="A10">
        <v>-111835.81328571429</v>
      </c>
      <c r="B10">
        <v>4</v>
      </c>
      <c r="C10" s="74">
        <v>1.8E-3</v>
      </c>
    </row>
    <row r="11" spans="1:14" x14ac:dyDescent="0.25">
      <c r="A11">
        <v>-108023.66057142857</v>
      </c>
      <c r="B11">
        <v>3</v>
      </c>
      <c r="C11" s="74">
        <v>2.3999999999999998E-3</v>
      </c>
    </row>
    <row r="12" spans="1:14" x14ac:dyDescent="0.25">
      <c r="A12">
        <v>-104211.50785714286</v>
      </c>
      <c r="B12">
        <v>2</v>
      </c>
      <c r="C12" s="74">
        <v>2.8E-3</v>
      </c>
    </row>
    <row r="13" spans="1:14" x14ac:dyDescent="0.25">
      <c r="A13">
        <v>-100399.35514285715</v>
      </c>
      <c r="B13">
        <v>3</v>
      </c>
      <c r="C13" s="74">
        <v>3.3999999999999998E-3</v>
      </c>
    </row>
    <row r="14" spans="1:14" x14ac:dyDescent="0.25">
      <c r="A14">
        <v>-96587.202428571429</v>
      </c>
      <c r="B14">
        <v>5</v>
      </c>
      <c r="C14" s="74">
        <v>4.4000000000000003E-3</v>
      </c>
    </row>
    <row r="15" spans="1:14" x14ac:dyDescent="0.25">
      <c r="A15">
        <v>-92775.049714285706</v>
      </c>
      <c r="B15">
        <v>13</v>
      </c>
      <c r="C15" s="74">
        <v>7.0000000000000001E-3</v>
      </c>
    </row>
    <row r="16" spans="1:14" x14ac:dyDescent="0.25">
      <c r="A16">
        <v>-88962.896999999997</v>
      </c>
      <c r="B16">
        <v>17</v>
      </c>
      <c r="C16" s="74">
        <v>1.04E-2</v>
      </c>
    </row>
    <row r="17" spans="1:6" x14ac:dyDescent="0.25">
      <c r="A17">
        <v>-85150.744285714289</v>
      </c>
      <c r="B17">
        <v>10</v>
      </c>
      <c r="C17" s="74">
        <v>1.24E-2</v>
      </c>
    </row>
    <row r="18" spans="1:6" x14ac:dyDescent="0.25">
      <c r="A18">
        <v>-81338.59157142858</v>
      </c>
      <c r="B18">
        <v>27</v>
      </c>
      <c r="C18" s="74">
        <v>1.78E-2</v>
      </c>
    </row>
    <row r="19" spans="1:6" x14ac:dyDescent="0.25">
      <c r="A19">
        <v>-77526.438857142857</v>
      </c>
      <c r="B19">
        <v>24</v>
      </c>
      <c r="C19" s="74">
        <v>2.2599999999999999E-2</v>
      </c>
    </row>
    <row r="20" spans="1:6" x14ac:dyDescent="0.25">
      <c r="A20">
        <v>-73714.286142857149</v>
      </c>
      <c r="B20">
        <v>30</v>
      </c>
      <c r="C20" s="74">
        <v>2.86E-2</v>
      </c>
    </row>
    <row r="21" spans="1:6" x14ac:dyDescent="0.25">
      <c r="A21">
        <v>-69902.133428571426</v>
      </c>
      <c r="B21">
        <v>40</v>
      </c>
      <c r="C21" s="74">
        <v>3.6600000000000001E-2</v>
      </c>
    </row>
    <row r="22" spans="1:6" x14ac:dyDescent="0.25">
      <c r="A22">
        <v>-66089.980714285717</v>
      </c>
      <c r="B22">
        <v>44</v>
      </c>
      <c r="C22" s="74">
        <v>4.5400000000000003E-2</v>
      </c>
    </row>
    <row r="23" spans="1:6" x14ac:dyDescent="0.25">
      <c r="A23">
        <v>-62277.827999999994</v>
      </c>
      <c r="B23">
        <v>52</v>
      </c>
      <c r="C23" s="74">
        <v>5.5800000000000002E-2</v>
      </c>
    </row>
    <row r="24" spans="1:6" x14ac:dyDescent="0.25">
      <c r="A24">
        <v>-58465.675285714286</v>
      </c>
      <c r="B24">
        <v>52</v>
      </c>
      <c r="C24" s="74">
        <v>6.6199999999999995E-2</v>
      </c>
    </row>
    <row r="25" spans="1:6" x14ac:dyDescent="0.25">
      <c r="A25">
        <v>-54653.522571428577</v>
      </c>
      <c r="B25">
        <v>79</v>
      </c>
      <c r="C25" s="74">
        <v>8.2000000000000003E-2</v>
      </c>
    </row>
    <row r="26" spans="1:6" x14ac:dyDescent="0.25">
      <c r="A26">
        <v>-50841.369857142854</v>
      </c>
      <c r="B26">
        <v>81</v>
      </c>
      <c r="C26" s="74">
        <v>9.8199999999999996E-2</v>
      </c>
    </row>
    <row r="27" spans="1:6" x14ac:dyDescent="0.25">
      <c r="A27">
        <v>-47029.217142857146</v>
      </c>
      <c r="B27">
        <v>120</v>
      </c>
      <c r="C27" s="74">
        <v>0.1222</v>
      </c>
    </row>
    <row r="28" spans="1:6" x14ac:dyDescent="0.25">
      <c r="A28">
        <v>-43217.064428571422</v>
      </c>
      <c r="B28">
        <v>104</v>
      </c>
      <c r="C28" s="74">
        <v>0.14299999999999999</v>
      </c>
    </row>
    <row r="29" spans="1:6" x14ac:dyDescent="0.25">
      <c r="A29">
        <v>-39404.911714285714</v>
      </c>
      <c r="B29">
        <v>109</v>
      </c>
      <c r="C29" s="74">
        <v>0.1648</v>
      </c>
    </row>
    <row r="30" spans="1:6" x14ac:dyDescent="0.25">
      <c r="A30">
        <v>-35592.759000000005</v>
      </c>
      <c r="B30">
        <v>144</v>
      </c>
      <c r="C30" s="74">
        <v>0.19359999999999999</v>
      </c>
    </row>
    <row r="31" spans="1:6" x14ac:dyDescent="0.25">
      <c r="A31">
        <v>-31780.606285714282</v>
      </c>
      <c r="B31">
        <v>149</v>
      </c>
      <c r="C31" s="74">
        <v>0.22339999999999999</v>
      </c>
    </row>
    <row r="32" spans="1:6" x14ac:dyDescent="0.25">
      <c r="A32">
        <v>-27968.453571428574</v>
      </c>
      <c r="B32">
        <v>158</v>
      </c>
      <c r="C32" s="74">
        <v>0.255</v>
      </c>
      <c r="F32" s="79" t="s">
        <v>82</v>
      </c>
    </row>
    <row r="33" spans="1:8" x14ac:dyDescent="0.25">
      <c r="A33">
        <v>-24156.300857142851</v>
      </c>
      <c r="B33">
        <v>188</v>
      </c>
      <c r="C33" s="74">
        <v>0.29260000000000003</v>
      </c>
      <c r="H33" s="85" t="s">
        <v>81</v>
      </c>
    </row>
    <row r="34" spans="1:8" x14ac:dyDescent="0.25">
      <c r="A34">
        <v>-20344.148142857142</v>
      </c>
      <c r="B34">
        <v>188</v>
      </c>
      <c r="C34" s="74">
        <v>0.33019999999999999</v>
      </c>
    </row>
    <row r="35" spans="1:8" x14ac:dyDescent="0.25">
      <c r="A35">
        <v>-16531.995428571434</v>
      </c>
      <c r="B35">
        <v>204</v>
      </c>
      <c r="C35" s="74">
        <v>0.371</v>
      </c>
    </row>
    <row r="36" spans="1:8" x14ac:dyDescent="0.25">
      <c r="A36">
        <v>-12719.842714285711</v>
      </c>
      <c r="B36">
        <v>190</v>
      </c>
      <c r="C36" s="74">
        <v>0.40899999999999997</v>
      </c>
    </row>
    <row r="37" spans="1:8" x14ac:dyDescent="0.25">
      <c r="A37">
        <v>-8907.6900000000023</v>
      </c>
      <c r="B37">
        <v>215</v>
      </c>
      <c r="C37" s="74">
        <v>0.45200000000000001</v>
      </c>
    </row>
    <row r="38" spans="1:8" x14ac:dyDescent="0.25">
      <c r="A38">
        <v>-5095.5372857142938</v>
      </c>
      <c r="B38">
        <v>192</v>
      </c>
      <c r="C38" s="74">
        <v>0.4904</v>
      </c>
    </row>
    <row r="39" spans="1:8" x14ac:dyDescent="0.25">
      <c r="A39">
        <v>-1283.3845714285562</v>
      </c>
      <c r="B39">
        <v>201</v>
      </c>
      <c r="C39" s="74">
        <v>0.53059999999999996</v>
      </c>
    </row>
    <row r="40" spans="1:8" x14ac:dyDescent="0.25">
      <c r="A40">
        <v>2528.7681428571523</v>
      </c>
      <c r="B40">
        <v>215</v>
      </c>
      <c r="C40" s="74">
        <v>0.5736</v>
      </c>
    </row>
    <row r="41" spans="1:8" x14ac:dyDescent="0.25">
      <c r="A41">
        <v>6340.9208571428608</v>
      </c>
      <c r="B41">
        <v>198</v>
      </c>
      <c r="C41" s="74">
        <v>0.61319999999999997</v>
      </c>
    </row>
    <row r="42" spans="1:8" x14ac:dyDescent="0.25">
      <c r="A42">
        <v>10153.073571428569</v>
      </c>
      <c r="B42">
        <v>224</v>
      </c>
      <c r="C42" s="74">
        <v>0.65800000000000003</v>
      </c>
    </row>
    <row r="43" spans="1:8" x14ac:dyDescent="0.25">
      <c r="A43">
        <v>13965.226285714278</v>
      </c>
      <c r="B43">
        <v>198</v>
      </c>
      <c r="C43" s="74">
        <v>0.6976</v>
      </c>
    </row>
    <row r="44" spans="1:8" x14ac:dyDescent="0.25">
      <c r="A44">
        <v>17777.379000000015</v>
      </c>
      <c r="B44">
        <v>179</v>
      </c>
      <c r="C44" s="74">
        <v>0.73340000000000005</v>
      </c>
    </row>
    <row r="45" spans="1:8" x14ac:dyDescent="0.25">
      <c r="A45">
        <v>21589.531714285724</v>
      </c>
      <c r="B45">
        <v>171</v>
      </c>
      <c r="C45" s="74">
        <v>0.76759999999999995</v>
      </c>
    </row>
    <row r="46" spans="1:8" x14ac:dyDescent="0.25">
      <c r="A46">
        <v>25401.684428571432</v>
      </c>
      <c r="B46">
        <v>137</v>
      </c>
      <c r="C46" s="74">
        <v>0.79500000000000004</v>
      </c>
    </row>
    <row r="47" spans="1:8" x14ac:dyDescent="0.25">
      <c r="A47">
        <v>29213.837142857141</v>
      </c>
      <c r="B47">
        <v>128</v>
      </c>
      <c r="C47" s="74">
        <v>0.8206</v>
      </c>
    </row>
    <row r="48" spans="1:8" x14ac:dyDescent="0.25">
      <c r="A48">
        <v>33025.989857142849</v>
      </c>
      <c r="B48">
        <v>127</v>
      </c>
      <c r="C48" s="74">
        <v>0.84599999999999997</v>
      </c>
    </row>
    <row r="49" spans="1:3" x14ac:dyDescent="0.25">
      <c r="A49">
        <v>36838.142571428587</v>
      </c>
      <c r="B49">
        <v>132</v>
      </c>
      <c r="C49" s="74">
        <v>0.87239999999999995</v>
      </c>
    </row>
    <row r="50" spans="1:3" x14ac:dyDescent="0.25">
      <c r="A50">
        <v>40650.295285714295</v>
      </c>
      <c r="B50">
        <v>112</v>
      </c>
      <c r="C50" s="74">
        <v>0.89480000000000004</v>
      </c>
    </row>
    <row r="51" spans="1:3" x14ac:dyDescent="0.25">
      <c r="A51">
        <v>44462.448000000004</v>
      </c>
      <c r="B51">
        <v>95</v>
      </c>
      <c r="C51" s="74">
        <v>0.91379999999999995</v>
      </c>
    </row>
    <row r="52" spans="1:3" x14ac:dyDescent="0.25">
      <c r="A52">
        <v>48274.600714285712</v>
      </c>
      <c r="B52">
        <v>74</v>
      </c>
      <c r="C52" s="74">
        <v>0.92859999999999998</v>
      </c>
    </row>
    <row r="53" spans="1:3" x14ac:dyDescent="0.25">
      <c r="A53">
        <v>52086.753428571421</v>
      </c>
      <c r="B53">
        <v>70</v>
      </c>
      <c r="C53" s="74">
        <v>0.94259999999999999</v>
      </c>
    </row>
    <row r="54" spans="1:3" x14ac:dyDescent="0.25">
      <c r="A54">
        <v>55898.906142857159</v>
      </c>
      <c r="B54">
        <v>50</v>
      </c>
      <c r="C54" s="74">
        <v>0.9526</v>
      </c>
    </row>
    <row r="55" spans="1:3" x14ac:dyDescent="0.25">
      <c r="A55">
        <v>59711.058857142867</v>
      </c>
      <c r="B55">
        <v>49</v>
      </c>
      <c r="C55" s="74">
        <v>0.96240000000000003</v>
      </c>
    </row>
    <row r="56" spans="1:3" x14ac:dyDescent="0.25">
      <c r="A56">
        <v>63523.211571428576</v>
      </c>
      <c r="B56">
        <v>32</v>
      </c>
      <c r="C56" s="74">
        <v>0.96879999999999999</v>
      </c>
    </row>
    <row r="57" spans="1:3" x14ac:dyDescent="0.25">
      <c r="A57">
        <v>67335.364285714284</v>
      </c>
      <c r="B57">
        <v>36</v>
      </c>
      <c r="C57" s="74">
        <v>0.97599999999999998</v>
      </c>
    </row>
    <row r="58" spans="1:3" x14ac:dyDescent="0.25">
      <c r="A58">
        <v>71147.516999999993</v>
      </c>
      <c r="B58">
        <v>18</v>
      </c>
      <c r="C58" s="74">
        <v>0.97960000000000003</v>
      </c>
    </row>
    <row r="59" spans="1:3" x14ac:dyDescent="0.25">
      <c r="A59">
        <v>74959.66971428573</v>
      </c>
      <c r="B59">
        <v>21</v>
      </c>
      <c r="C59" s="74">
        <v>0.98380000000000001</v>
      </c>
    </row>
    <row r="60" spans="1:3" x14ac:dyDescent="0.25">
      <c r="A60">
        <v>78771.822428571439</v>
      </c>
      <c r="B60">
        <v>20</v>
      </c>
      <c r="C60" s="74">
        <v>0.98780000000000001</v>
      </c>
    </row>
    <row r="61" spans="1:3" x14ac:dyDescent="0.25">
      <c r="A61">
        <v>82583.975142857147</v>
      </c>
      <c r="B61">
        <v>19</v>
      </c>
      <c r="C61" s="74">
        <v>0.99160000000000004</v>
      </c>
    </row>
    <row r="62" spans="1:3" x14ac:dyDescent="0.25">
      <c r="A62">
        <v>86396.127857142856</v>
      </c>
      <c r="B62">
        <v>17</v>
      </c>
      <c r="C62" s="74">
        <v>0.995</v>
      </c>
    </row>
    <row r="63" spans="1:3" x14ac:dyDescent="0.25">
      <c r="A63">
        <v>90208.280571428564</v>
      </c>
      <c r="B63">
        <v>13</v>
      </c>
      <c r="C63" s="74">
        <v>0.99760000000000004</v>
      </c>
    </row>
    <row r="64" spans="1:3" x14ac:dyDescent="0.25">
      <c r="A64">
        <v>94020.433285714302</v>
      </c>
      <c r="B64">
        <v>1</v>
      </c>
      <c r="C64" s="74">
        <v>0.99780000000000002</v>
      </c>
    </row>
    <row r="65" spans="1:3" x14ac:dyDescent="0.25">
      <c r="A65">
        <v>97832.58600000001</v>
      </c>
      <c r="B65">
        <v>4</v>
      </c>
      <c r="C65" s="74">
        <v>0.99860000000000004</v>
      </c>
    </row>
    <row r="66" spans="1:3" x14ac:dyDescent="0.25">
      <c r="A66">
        <v>101644.73871428572</v>
      </c>
      <c r="B66">
        <v>1</v>
      </c>
      <c r="C66" s="74">
        <v>0.99880000000000002</v>
      </c>
    </row>
    <row r="67" spans="1:3" x14ac:dyDescent="0.25">
      <c r="A67">
        <v>105456.89142857143</v>
      </c>
      <c r="B67">
        <v>0</v>
      </c>
      <c r="C67" s="74">
        <v>0.99880000000000002</v>
      </c>
    </row>
    <row r="68" spans="1:3" x14ac:dyDescent="0.25">
      <c r="A68">
        <v>109269.04414285714</v>
      </c>
      <c r="B68">
        <v>2</v>
      </c>
      <c r="C68" s="74">
        <v>0.99919999999999998</v>
      </c>
    </row>
    <row r="69" spans="1:3" x14ac:dyDescent="0.25">
      <c r="A69">
        <v>113081.19685714287</v>
      </c>
      <c r="B69">
        <v>2</v>
      </c>
      <c r="C69" s="74">
        <v>0.99960000000000004</v>
      </c>
    </row>
    <row r="70" spans="1:3" x14ac:dyDescent="0.25">
      <c r="A70">
        <v>116893.34957142858</v>
      </c>
      <c r="B70">
        <v>0</v>
      </c>
      <c r="C70" s="74">
        <v>0.99960000000000004</v>
      </c>
    </row>
    <row r="71" spans="1:3" x14ac:dyDescent="0.25">
      <c r="A71">
        <v>120705.50228571429</v>
      </c>
      <c r="B71">
        <v>0</v>
      </c>
      <c r="C71" s="74">
        <v>0.99960000000000004</v>
      </c>
    </row>
    <row r="72" spans="1:3" ht="15.75" thickBot="1" x14ac:dyDescent="0.3">
      <c r="A72" s="75" t="s">
        <v>78</v>
      </c>
      <c r="B72" s="75">
        <v>2</v>
      </c>
      <c r="C72" s="76">
        <v>1</v>
      </c>
    </row>
  </sheetData>
  <mergeCells count="1">
    <mergeCell ref="M2:N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68EC4CC365ED47A9ED790F16878F6B" ma:contentTypeVersion="7" ma:contentTypeDescription="Create a new document." ma:contentTypeScope="" ma:versionID="758792c32c713e6b4e46cb5578b3f1bf">
  <xsd:schema xmlns:xsd="http://www.w3.org/2001/XMLSchema" xmlns:xs="http://www.w3.org/2001/XMLSchema" xmlns:p="http://schemas.microsoft.com/office/2006/metadata/properties" xmlns:ns3="3ae892a3-33e7-4e26-a0da-84e48b6e58c3" targetNamespace="http://schemas.microsoft.com/office/2006/metadata/properties" ma:root="true" ma:fieldsID="5ac69ab01172b9f101c5d74a09eff823" ns3:_="">
    <xsd:import namespace="3ae892a3-33e7-4e26-a0da-84e48b6e58c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e892a3-33e7-4e26-a0da-84e48b6e58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BC926D-2CED-402A-BD33-598E0623FEE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AB0A170-6447-4796-878A-949061CD9D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C07531-23C0-4272-A470-3BB31FCE9C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e892a3-33e7-4e26-a0da-84e48b6e58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Portafolio</vt:lpstr>
      <vt:lpstr>VaR Parmétrico</vt:lpstr>
      <vt:lpstr>VaR Histórico</vt:lpstr>
      <vt:lpstr>Histograma_VaR_Historico</vt:lpstr>
      <vt:lpstr>Var Simulación</vt:lpstr>
      <vt:lpstr>Histograma_VaR_Simulado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MENDIETA LOPEZ</cp:lastModifiedBy>
  <dcterms:created xsi:type="dcterms:W3CDTF">2013-04-03T15:49:21Z</dcterms:created>
  <dcterms:modified xsi:type="dcterms:W3CDTF">2024-04-06T20:47:29Z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0x0101004868EC4CC365ED47A9ED790F16878F6B</vt:lpwstr>
  </property>
</Properties>
</file>