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Sheet1" sheetId="1" r:id="rId1"/>
  </sheets>
  <externalReferences>
    <externalReference r:id="rId2"/>
  </externalReferences>
  <definedNames>
    <definedName name="currency_codes">[1]Codes!$A$1:$A$172</definedName>
    <definedName name="incoterms_codes">[1]Codes!$B:$B</definedName>
    <definedName name="packcost">Sheet1!$N$37</definedName>
    <definedName name="paymentterms_codes">[1]Codes!$C$1:$C$9</definedName>
    <definedName name="unit_codes">[1]Codes!$D:$D</definedName>
  </definedNames>
  <calcPr calcId="162913" refMode="R1C1"/>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339" i="1" l="1"/>
  <c r="S339" i="1"/>
  <c r="T338" i="1"/>
  <c r="S338" i="1"/>
  <c r="T337" i="1"/>
  <c r="S337" i="1"/>
  <c r="T336" i="1"/>
  <c r="S336" i="1"/>
  <c r="T335" i="1"/>
  <c r="S335" i="1"/>
  <c r="T334" i="1"/>
  <c r="S334" i="1"/>
  <c r="T333" i="1"/>
  <c r="S333" i="1"/>
  <c r="T332" i="1"/>
  <c r="S332" i="1"/>
  <c r="T331" i="1"/>
  <c r="S331" i="1"/>
  <c r="T330" i="1"/>
  <c r="S330" i="1"/>
  <c r="T329" i="1"/>
  <c r="S329" i="1"/>
  <c r="T328" i="1"/>
  <c r="S328" i="1"/>
  <c r="T327" i="1"/>
  <c r="S327" i="1"/>
  <c r="T326" i="1"/>
  <c r="S326" i="1"/>
  <c r="T325" i="1"/>
  <c r="S325" i="1"/>
  <c r="T324" i="1"/>
  <c r="S324" i="1"/>
  <c r="T323" i="1"/>
  <c r="S323" i="1"/>
  <c r="T322" i="1"/>
  <c r="S322" i="1"/>
  <c r="T321" i="1"/>
  <c r="S321" i="1"/>
  <c r="T320" i="1"/>
  <c r="S320" i="1"/>
  <c r="T319" i="1"/>
  <c r="S319" i="1"/>
  <c r="T318" i="1"/>
  <c r="S318" i="1"/>
  <c r="T317" i="1"/>
  <c r="S317" i="1"/>
  <c r="T316" i="1"/>
  <c r="S316" i="1"/>
  <c r="T315" i="1"/>
  <c r="S315" i="1"/>
  <c r="T314" i="1"/>
  <c r="S314" i="1"/>
  <c r="T313" i="1"/>
  <c r="S313" i="1"/>
  <c r="T312" i="1"/>
  <c r="S312" i="1"/>
  <c r="T311" i="1"/>
  <c r="S311" i="1"/>
  <c r="T310" i="1"/>
  <c r="S310" i="1"/>
  <c r="T309" i="1"/>
  <c r="S309" i="1"/>
  <c r="T308" i="1"/>
  <c r="S308" i="1"/>
  <c r="T307" i="1"/>
  <c r="S307" i="1"/>
  <c r="T306" i="1"/>
  <c r="S306" i="1"/>
  <c r="T305" i="1"/>
  <c r="S305" i="1"/>
  <c r="T304" i="1"/>
  <c r="S304" i="1"/>
  <c r="T303" i="1"/>
  <c r="S303" i="1"/>
  <c r="T302" i="1"/>
  <c r="S302" i="1"/>
  <c r="T301" i="1"/>
  <c r="S301" i="1"/>
  <c r="T300" i="1"/>
  <c r="S300" i="1"/>
  <c r="T299" i="1"/>
  <c r="S299" i="1"/>
  <c r="T298" i="1"/>
  <c r="S298" i="1"/>
  <c r="T297" i="1"/>
  <c r="S297" i="1"/>
  <c r="T296" i="1"/>
  <c r="S296" i="1"/>
  <c r="T295" i="1"/>
  <c r="S295" i="1"/>
  <c r="T294" i="1"/>
  <c r="S294" i="1"/>
  <c r="T293" i="1"/>
  <c r="S293" i="1"/>
  <c r="T292" i="1"/>
  <c r="S292" i="1"/>
  <c r="T291" i="1"/>
  <c r="S291" i="1"/>
  <c r="T290" i="1"/>
  <c r="S290" i="1"/>
  <c r="T289" i="1"/>
  <c r="S289" i="1"/>
  <c r="T288" i="1"/>
  <c r="S288" i="1"/>
  <c r="T287" i="1"/>
  <c r="S287" i="1"/>
  <c r="T286" i="1"/>
  <c r="S286" i="1"/>
  <c r="T285" i="1"/>
  <c r="S285" i="1"/>
  <c r="T284" i="1"/>
  <c r="S284" i="1"/>
  <c r="T283" i="1"/>
  <c r="S283" i="1"/>
  <c r="T282" i="1"/>
  <c r="S282" i="1"/>
  <c r="T281" i="1"/>
  <c r="S281" i="1"/>
  <c r="T280" i="1"/>
  <c r="S280" i="1"/>
  <c r="T279" i="1"/>
  <c r="S279" i="1"/>
  <c r="T278" i="1"/>
  <c r="S278" i="1"/>
  <c r="T277" i="1"/>
  <c r="S277" i="1"/>
  <c r="T276" i="1"/>
  <c r="S276" i="1"/>
  <c r="T275" i="1"/>
  <c r="S275" i="1"/>
  <c r="T274" i="1"/>
  <c r="S274" i="1"/>
  <c r="T273" i="1"/>
  <c r="S273" i="1"/>
  <c r="T272" i="1"/>
  <c r="S272" i="1"/>
  <c r="T271" i="1"/>
  <c r="S271" i="1"/>
  <c r="T270" i="1"/>
  <c r="S270" i="1"/>
  <c r="T269" i="1"/>
  <c r="S269" i="1"/>
  <c r="T268" i="1"/>
  <c r="S268" i="1"/>
  <c r="T267" i="1"/>
  <c r="S267" i="1"/>
  <c r="T266" i="1"/>
  <c r="S266" i="1"/>
  <c r="T265" i="1"/>
  <c r="S265" i="1"/>
  <c r="T264" i="1"/>
  <c r="S264" i="1"/>
  <c r="T263" i="1"/>
  <c r="S263" i="1"/>
  <c r="T262" i="1"/>
  <c r="S262" i="1"/>
  <c r="T261" i="1"/>
  <c r="S261" i="1"/>
  <c r="T260" i="1"/>
  <c r="S260" i="1"/>
  <c r="T259" i="1"/>
  <c r="S259" i="1"/>
  <c r="T258" i="1"/>
  <c r="S258" i="1"/>
  <c r="T257" i="1"/>
  <c r="S257" i="1"/>
  <c r="T256" i="1"/>
  <c r="S256" i="1"/>
  <c r="T255" i="1"/>
  <c r="S255" i="1"/>
  <c r="T254" i="1"/>
  <c r="S254" i="1"/>
  <c r="T253" i="1"/>
  <c r="S253" i="1"/>
  <c r="T252" i="1"/>
  <c r="S252" i="1"/>
  <c r="T251" i="1"/>
  <c r="S251" i="1"/>
  <c r="T250" i="1"/>
  <c r="S250" i="1"/>
  <c r="T249" i="1"/>
  <c r="S249" i="1"/>
  <c r="T248" i="1"/>
  <c r="S248" i="1"/>
  <c r="T247" i="1"/>
  <c r="S247" i="1"/>
  <c r="T246" i="1"/>
  <c r="S246" i="1"/>
  <c r="T245" i="1"/>
  <c r="S245" i="1"/>
  <c r="T244" i="1"/>
  <c r="S244" i="1"/>
  <c r="T243" i="1"/>
  <c r="S243" i="1"/>
  <c r="T242" i="1"/>
  <c r="S242" i="1"/>
  <c r="T241" i="1"/>
  <c r="S241" i="1"/>
  <c r="T240" i="1"/>
  <c r="S240" i="1"/>
  <c r="T239" i="1"/>
  <c r="S239" i="1"/>
  <c r="T238" i="1"/>
  <c r="S238" i="1"/>
  <c r="T237" i="1"/>
  <c r="S237" i="1"/>
  <c r="T236" i="1"/>
  <c r="S236" i="1"/>
  <c r="T235" i="1"/>
  <c r="S235" i="1"/>
  <c r="T234" i="1"/>
  <c r="S234" i="1"/>
  <c r="T233" i="1"/>
  <c r="S233" i="1"/>
  <c r="T232" i="1"/>
  <c r="S232" i="1"/>
  <c r="T231" i="1"/>
  <c r="S231" i="1"/>
  <c r="T230" i="1"/>
  <c r="S230" i="1"/>
  <c r="T229" i="1"/>
  <c r="S229" i="1"/>
  <c r="T228" i="1"/>
  <c r="S228" i="1"/>
  <c r="T227" i="1"/>
  <c r="S227" i="1"/>
  <c r="T226" i="1"/>
  <c r="S226" i="1"/>
  <c r="T225" i="1"/>
  <c r="S225" i="1"/>
  <c r="T224" i="1"/>
  <c r="S224" i="1"/>
  <c r="T223" i="1"/>
  <c r="S223" i="1"/>
  <c r="T222" i="1"/>
  <c r="S222" i="1"/>
  <c r="T221" i="1"/>
  <c r="S221" i="1"/>
  <c r="T220" i="1"/>
  <c r="S220" i="1"/>
  <c r="T219" i="1"/>
  <c r="S219" i="1"/>
  <c r="T218" i="1"/>
  <c r="S218" i="1"/>
  <c r="T217" i="1"/>
  <c r="S217" i="1"/>
  <c r="T216" i="1"/>
  <c r="S216" i="1"/>
  <c r="T215" i="1"/>
  <c r="S215" i="1"/>
  <c r="T214" i="1"/>
  <c r="S214" i="1"/>
  <c r="T213" i="1"/>
  <c r="S213" i="1"/>
  <c r="T212" i="1"/>
  <c r="S212" i="1"/>
  <c r="T211" i="1"/>
  <c r="S211" i="1"/>
  <c r="T210" i="1"/>
  <c r="S210" i="1"/>
  <c r="T209" i="1"/>
  <c r="S209" i="1"/>
  <c r="T208" i="1"/>
  <c r="S208" i="1"/>
  <c r="T207" i="1"/>
  <c r="S207" i="1"/>
  <c r="T206" i="1"/>
  <c r="S206" i="1"/>
  <c r="T205" i="1"/>
  <c r="S205" i="1"/>
  <c r="T204" i="1"/>
  <c r="S204" i="1"/>
  <c r="T203" i="1"/>
  <c r="S203" i="1"/>
  <c r="T202" i="1"/>
  <c r="S202" i="1"/>
  <c r="T201" i="1"/>
  <c r="S201" i="1"/>
  <c r="T200" i="1"/>
  <c r="S200" i="1"/>
  <c r="T199" i="1"/>
  <c r="S199" i="1"/>
  <c r="T198" i="1"/>
  <c r="S198" i="1"/>
  <c r="T197" i="1"/>
  <c r="S197" i="1"/>
  <c r="T196" i="1"/>
  <c r="S196" i="1"/>
  <c r="T195" i="1"/>
  <c r="S195" i="1"/>
  <c r="T194" i="1"/>
  <c r="S194" i="1"/>
  <c r="T193" i="1"/>
  <c r="S193" i="1"/>
  <c r="T192" i="1"/>
  <c r="S192" i="1"/>
  <c r="AH191" i="1"/>
  <c r="AG191" i="1"/>
  <c r="N191" i="1"/>
  <c r="A191" i="1"/>
  <c r="AH190" i="1"/>
  <c r="AG190" i="1"/>
  <c r="N190" i="1"/>
  <c r="A190" i="1"/>
  <c r="AH189" i="1"/>
  <c r="AG189" i="1"/>
  <c r="N189" i="1"/>
  <c r="A189" i="1"/>
  <c r="AH188" i="1"/>
  <c r="AG188" i="1"/>
  <c r="N188" i="1"/>
  <c r="A188" i="1"/>
  <c r="AH187" i="1"/>
  <c r="AG187" i="1"/>
  <c r="N187" i="1"/>
  <c r="A187" i="1"/>
  <c r="AH186" i="1"/>
  <c r="AG186" i="1"/>
  <c r="N186" i="1"/>
  <c r="A186" i="1"/>
  <c r="AH185" i="1"/>
  <c r="AG185" i="1"/>
  <c r="N185" i="1"/>
  <c r="A185" i="1"/>
  <c r="AH184" i="1"/>
  <c r="AG184" i="1"/>
  <c r="N184" i="1"/>
  <c r="A184" i="1"/>
  <c r="AH183" i="1"/>
  <c r="AG183" i="1"/>
  <c r="N183" i="1"/>
  <c r="A183" i="1"/>
  <c r="AH182" i="1"/>
  <c r="AG182" i="1"/>
  <c r="N182" i="1"/>
  <c r="A182" i="1"/>
  <c r="AH181" i="1"/>
  <c r="AG181" i="1"/>
  <c r="N181" i="1"/>
  <c r="A181" i="1"/>
  <c r="AH180" i="1"/>
  <c r="AG180" i="1"/>
  <c r="N180" i="1"/>
  <c r="A180" i="1"/>
  <c r="AH179" i="1"/>
  <c r="AG179" i="1"/>
  <c r="N179" i="1"/>
  <c r="A179" i="1"/>
  <c r="AH178" i="1"/>
  <c r="AG178" i="1"/>
  <c r="N178" i="1"/>
  <c r="A178" i="1"/>
  <c r="AH177" i="1"/>
  <c r="AG177" i="1"/>
  <c r="N177" i="1"/>
  <c r="A177" i="1"/>
  <c r="AH176" i="1"/>
  <c r="AG176" i="1"/>
  <c r="N176" i="1"/>
  <c r="A176" i="1"/>
  <c r="AH175" i="1"/>
  <c r="AG175" i="1"/>
  <c r="N175" i="1"/>
  <c r="A175" i="1"/>
  <c r="AH174" i="1"/>
  <c r="AG174" i="1"/>
  <c r="N174" i="1"/>
  <c r="A174" i="1"/>
  <c r="AH173" i="1"/>
  <c r="AG173" i="1"/>
  <c r="N173" i="1"/>
  <c r="A173" i="1"/>
  <c r="AH172" i="1"/>
  <c r="AG172" i="1"/>
  <c r="N172" i="1"/>
  <c r="A172" i="1"/>
  <c r="AH171" i="1"/>
  <c r="AG171" i="1"/>
  <c r="N171" i="1"/>
  <c r="A171" i="1"/>
  <c r="AH170" i="1"/>
  <c r="AG170" i="1"/>
  <c r="N170" i="1"/>
  <c r="A170" i="1"/>
  <c r="AH169" i="1"/>
  <c r="AG169" i="1"/>
  <c r="N169" i="1"/>
  <c r="A169" i="1"/>
  <c r="AH168" i="1"/>
  <c r="AG168" i="1"/>
  <c r="N168" i="1"/>
  <c r="A168" i="1"/>
  <c r="AH167" i="1"/>
  <c r="AG167" i="1"/>
  <c r="N167" i="1"/>
  <c r="A167" i="1"/>
  <c r="AH166" i="1"/>
  <c r="AG166" i="1"/>
  <c r="N166" i="1"/>
  <c r="A166" i="1"/>
  <c r="AH165" i="1"/>
  <c r="AG165" i="1"/>
  <c r="N165" i="1"/>
  <c r="A165" i="1"/>
  <c r="AH164" i="1"/>
  <c r="AG164" i="1"/>
  <c r="N164" i="1"/>
  <c r="A164" i="1"/>
  <c r="AH163" i="1"/>
  <c r="AG163" i="1"/>
  <c r="N163" i="1"/>
  <c r="A163" i="1"/>
  <c r="AH162" i="1"/>
  <c r="AG162" i="1"/>
  <c r="N162" i="1"/>
  <c r="A162" i="1"/>
  <c r="AH161" i="1"/>
  <c r="AG161" i="1"/>
  <c r="N161" i="1"/>
  <c r="A161" i="1"/>
  <c r="AH160" i="1"/>
  <c r="AG160" i="1"/>
  <c r="N160" i="1"/>
  <c r="A160" i="1"/>
  <c r="AH159" i="1"/>
  <c r="AG159" i="1"/>
  <c r="N159" i="1"/>
  <c r="A159" i="1"/>
  <c r="AH158" i="1"/>
  <c r="AG158" i="1"/>
  <c r="N158" i="1"/>
  <c r="A158" i="1"/>
  <c r="AH157" i="1"/>
  <c r="AG157" i="1"/>
  <c r="N157" i="1"/>
  <c r="A157" i="1"/>
  <c r="AH156" i="1"/>
  <c r="AG156" i="1"/>
  <c r="N156" i="1"/>
  <c r="A156" i="1"/>
  <c r="AH155" i="1"/>
  <c r="AG155" i="1"/>
  <c r="N155" i="1"/>
  <c r="A155" i="1"/>
  <c r="AH154" i="1"/>
  <c r="AG154" i="1"/>
  <c r="N154" i="1"/>
  <c r="A154" i="1"/>
  <c r="AH153" i="1"/>
  <c r="AG153" i="1"/>
  <c r="N153" i="1"/>
  <c r="A153" i="1"/>
  <c r="AH152" i="1"/>
  <c r="AG152" i="1"/>
  <c r="N152" i="1"/>
  <c r="A152" i="1"/>
  <c r="AH151" i="1"/>
  <c r="AG151" i="1"/>
  <c r="N151" i="1"/>
  <c r="A151" i="1"/>
  <c r="AH150" i="1"/>
  <c r="AG150" i="1"/>
  <c r="N150" i="1"/>
  <c r="A150" i="1"/>
  <c r="AH149" i="1"/>
  <c r="AG149" i="1"/>
  <c r="N149" i="1"/>
  <c r="A149" i="1"/>
  <c r="AH148" i="1"/>
  <c r="AG148" i="1"/>
  <c r="N148" i="1"/>
  <c r="A148" i="1"/>
  <c r="AH147" i="1"/>
  <c r="AG147" i="1"/>
  <c r="N147" i="1"/>
  <c r="A147" i="1"/>
  <c r="AH146" i="1"/>
  <c r="AG146" i="1"/>
  <c r="N146" i="1"/>
  <c r="A146" i="1"/>
  <c r="AH145" i="1"/>
  <c r="AG145" i="1"/>
  <c r="N145" i="1"/>
  <c r="A145" i="1"/>
  <c r="AH144" i="1"/>
  <c r="AG144" i="1"/>
  <c r="N144" i="1"/>
  <c r="A144" i="1"/>
  <c r="AH143" i="1"/>
  <c r="AG143" i="1"/>
  <c r="N143" i="1"/>
  <c r="A143" i="1"/>
  <c r="AH142" i="1"/>
  <c r="AG142" i="1"/>
  <c r="N142" i="1"/>
  <c r="A142" i="1"/>
  <c r="AH141" i="1"/>
  <c r="AG141" i="1"/>
  <c r="N141" i="1"/>
  <c r="A141" i="1"/>
  <c r="AH140" i="1"/>
  <c r="AG140" i="1"/>
  <c r="N140" i="1"/>
  <c r="A140" i="1"/>
  <c r="AH139" i="1"/>
  <c r="AG139" i="1"/>
  <c r="N139" i="1"/>
  <c r="A139" i="1"/>
  <c r="AH138" i="1"/>
  <c r="AG138" i="1"/>
  <c r="N138" i="1"/>
  <c r="A138" i="1"/>
  <c r="AH137" i="1"/>
  <c r="AG137" i="1"/>
  <c r="N137" i="1"/>
  <c r="A137" i="1"/>
  <c r="AH136" i="1"/>
  <c r="AG136" i="1"/>
  <c r="N136" i="1"/>
  <c r="A136" i="1"/>
  <c r="AH135" i="1"/>
  <c r="AG135" i="1"/>
  <c r="N135" i="1"/>
  <c r="A135" i="1"/>
  <c r="AH134" i="1"/>
  <c r="AG134" i="1"/>
  <c r="N134" i="1"/>
  <c r="A134" i="1"/>
  <c r="AH133" i="1"/>
  <c r="AG133" i="1"/>
  <c r="N133" i="1"/>
  <c r="A133" i="1"/>
  <c r="AH132" i="1"/>
  <c r="AG132" i="1"/>
  <c r="N132" i="1"/>
  <c r="A132" i="1"/>
  <c r="AH131" i="1"/>
  <c r="AG131" i="1"/>
  <c r="N131" i="1"/>
  <c r="A131" i="1"/>
  <c r="AH130" i="1"/>
  <c r="AG130" i="1"/>
  <c r="N130" i="1"/>
  <c r="A130" i="1"/>
  <c r="AH129" i="1"/>
  <c r="AG129" i="1"/>
  <c r="N129" i="1"/>
  <c r="A129" i="1"/>
  <c r="AH128" i="1"/>
  <c r="AG128" i="1"/>
  <c r="N128" i="1"/>
  <c r="A128" i="1"/>
  <c r="AH127" i="1"/>
  <c r="AG127" i="1"/>
  <c r="N127" i="1"/>
  <c r="A127" i="1"/>
  <c r="AH126" i="1"/>
  <c r="AG126" i="1"/>
  <c r="N126" i="1"/>
  <c r="A126" i="1"/>
  <c r="AH125" i="1"/>
  <c r="AG125" i="1"/>
  <c r="N125" i="1"/>
  <c r="A125" i="1"/>
  <c r="AH124" i="1"/>
  <c r="AG124" i="1"/>
  <c r="N124" i="1"/>
  <c r="A124" i="1"/>
  <c r="AH123" i="1"/>
  <c r="AG123" i="1"/>
  <c r="N123" i="1"/>
  <c r="A123" i="1"/>
  <c r="AH122" i="1"/>
  <c r="AG122" i="1"/>
  <c r="N122" i="1"/>
  <c r="A122" i="1"/>
  <c r="AH121" i="1"/>
  <c r="AG121" i="1"/>
  <c r="N121" i="1"/>
  <c r="A121" i="1"/>
  <c r="AH120" i="1"/>
  <c r="AG120" i="1"/>
  <c r="N120" i="1"/>
  <c r="A120" i="1"/>
  <c r="AH119" i="1"/>
  <c r="AG119" i="1"/>
  <c r="N119" i="1"/>
  <c r="A119" i="1"/>
  <c r="AH118" i="1"/>
  <c r="AG118" i="1"/>
  <c r="N118" i="1"/>
  <c r="A118" i="1"/>
  <c r="AH117" i="1"/>
  <c r="AG117" i="1"/>
  <c r="N117" i="1"/>
  <c r="A117" i="1"/>
  <c r="AH116" i="1"/>
  <c r="AG116" i="1"/>
  <c r="N116" i="1"/>
  <c r="A116" i="1"/>
  <c r="AH115" i="1"/>
  <c r="AG115" i="1"/>
  <c r="N115" i="1"/>
  <c r="A115" i="1"/>
  <c r="AH114" i="1"/>
  <c r="AG114" i="1"/>
  <c r="N114" i="1"/>
  <c r="A114" i="1"/>
  <c r="AH113" i="1"/>
  <c r="AG113" i="1"/>
  <c r="N113" i="1"/>
  <c r="A113" i="1"/>
  <c r="AH112" i="1"/>
  <c r="AG112" i="1"/>
  <c r="N112" i="1"/>
  <c r="A112" i="1"/>
  <c r="AH111" i="1"/>
  <c r="AG111" i="1"/>
  <c r="N111" i="1"/>
  <c r="A111" i="1"/>
  <c r="AH110" i="1"/>
  <c r="AG110" i="1"/>
  <c r="N110" i="1"/>
  <c r="A110" i="1"/>
  <c r="AH109" i="1"/>
  <c r="AG109" i="1"/>
  <c r="N109" i="1"/>
  <c r="A109" i="1"/>
  <c r="AH108" i="1"/>
  <c r="AG108" i="1"/>
  <c r="N108" i="1"/>
  <c r="A108" i="1"/>
  <c r="AH107" i="1"/>
  <c r="AG107" i="1"/>
  <c r="N107" i="1"/>
  <c r="A107" i="1"/>
  <c r="AH106" i="1"/>
  <c r="AG106" i="1"/>
  <c r="N106" i="1"/>
  <c r="A106" i="1"/>
  <c r="AH105" i="1"/>
  <c r="AG105" i="1"/>
  <c r="N105" i="1"/>
  <c r="A105" i="1"/>
  <c r="AH104" i="1"/>
  <c r="AG104" i="1"/>
  <c r="N104" i="1"/>
  <c r="A104" i="1"/>
  <c r="AH103" i="1"/>
  <c r="AG103" i="1"/>
  <c r="N103" i="1"/>
  <c r="A103" i="1"/>
  <c r="AH102" i="1"/>
  <c r="AG102" i="1"/>
  <c r="N102" i="1"/>
  <c r="A102" i="1"/>
  <c r="AH101" i="1"/>
  <c r="AG101" i="1"/>
  <c r="N101" i="1"/>
  <c r="A101" i="1"/>
  <c r="AH100" i="1"/>
  <c r="AG100" i="1"/>
  <c r="N100" i="1"/>
  <c r="A100" i="1"/>
  <c r="AH99" i="1"/>
  <c r="AG99" i="1"/>
  <c r="N99" i="1"/>
  <c r="A99" i="1"/>
  <c r="AH98" i="1"/>
  <c r="AG98" i="1"/>
  <c r="N98" i="1"/>
  <c r="A98" i="1"/>
  <c r="AH97" i="1"/>
  <c r="AG97" i="1"/>
  <c r="N97" i="1"/>
  <c r="A97" i="1"/>
  <c r="AH96" i="1"/>
  <c r="AG96" i="1"/>
  <c r="N96" i="1"/>
  <c r="A96" i="1"/>
  <c r="AH95" i="1"/>
  <c r="AG95" i="1"/>
  <c r="N95" i="1"/>
  <c r="A95" i="1"/>
  <c r="AH94" i="1"/>
  <c r="AG94" i="1"/>
  <c r="N94" i="1"/>
  <c r="A94" i="1"/>
  <c r="AH93" i="1"/>
  <c r="AG93" i="1"/>
  <c r="N93" i="1"/>
  <c r="A93" i="1"/>
  <c r="AH92" i="1"/>
  <c r="AG92" i="1"/>
  <c r="N92" i="1"/>
  <c r="A92" i="1"/>
  <c r="AH91" i="1"/>
  <c r="AG91" i="1"/>
  <c r="N91" i="1"/>
  <c r="A91" i="1"/>
  <c r="AH90" i="1"/>
  <c r="AG90" i="1"/>
  <c r="N90" i="1"/>
  <c r="A90" i="1"/>
  <c r="AH89" i="1"/>
  <c r="AG89" i="1"/>
  <c r="N89" i="1"/>
  <c r="A89" i="1"/>
  <c r="AH88" i="1"/>
  <c r="AG88" i="1"/>
  <c r="N88" i="1"/>
  <c r="A88" i="1"/>
  <c r="AH87" i="1"/>
  <c r="AG87" i="1"/>
  <c r="N87" i="1"/>
  <c r="A87" i="1"/>
  <c r="AH86" i="1"/>
  <c r="AG86" i="1"/>
  <c r="N86" i="1"/>
  <c r="A86" i="1"/>
  <c r="AH85" i="1"/>
  <c r="AG85" i="1"/>
  <c r="N85" i="1"/>
  <c r="A85" i="1"/>
  <c r="AH84" i="1"/>
  <c r="AG84" i="1"/>
  <c r="N84" i="1"/>
  <c r="A84" i="1"/>
  <c r="AH83" i="1"/>
  <c r="AG83" i="1"/>
  <c r="N83" i="1"/>
  <c r="A83" i="1"/>
  <c r="AH82" i="1"/>
  <c r="AG82" i="1"/>
  <c r="N82" i="1"/>
  <c r="A82" i="1"/>
  <c r="AH81" i="1"/>
  <c r="AG81" i="1"/>
  <c r="N81" i="1"/>
  <c r="A81" i="1"/>
  <c r="AH80" i="1"/>
  <c r="AG80" i="1"/>
  <c r="N80" i="1"/>
  <c r="A80" i="1"/>
  <c r="AH79" i="1"/>
  <c r="AG79" i="1"/>
  <c r="N79" i="1"/>
  <c r="A79" i="1"/>
  <c r="AH78" i="1"/>
  <c r="AG78" i="1"/>
  <c r="N78" i="1"/>
  <c r="A78" i="1"/>
  <c r="AH77" i="1"/>
  <c r="AG77" i="1"/>
  <c r="N77" i="1"/>
  <c r="A77" i="1"/>
  <c r="AH76" i="1"/>
  <c r="AG76" i="1"/>
  <c r="N76" i="1"/>
  <c r="A76" i="1"/>
  <c r="AH75" i="1"/>
  <c r="AG75" i="1"/>
  <c r="N75" i="1"/>
  <c r="A75" i="1"/>
  <c r="AH74" i="1"/>
  <c r="AG74" i="1"/>
  <c r="N74" i="1"/>
  <c r="A74" i="1"/>
  <c r="AH73" i="1"/>
  <c r="AG73" i="1"/>
  <c r="N73" i="1"/>
  <c r="A73" i="1"/>
  <c r="AH72" i="1"/>
  <c r="AG72" i="1"/>
  <c r="N72" i="1"/>
  <c r="A72" i="1"/>
  <c r="AH71" i="1"/>
  <c r="AG71" i="1"/>
  <c r="N71" i="1"/>
  <c r="A71" i="1"/>
  <c r="AH70" i="1"/>
  <c r="AG70" i="1"/>
  <c r="N70" i="1"/>
  <c r="A70" i="1"/>
  <c r="AH69" i="1"/>
  <c r="AG69" i="1"/>
  <c r="N69" i="1"/>
  <c r="A69" i="1"/>
  <c r="AH68" i="1"/>
  <c r="AG68" i="1"/>
  <c r="N68" i="1"/>
  <c r="A68" i="1"/>
  <c r="AH67" i="1"/>
  <c r="AG67" i="1"/>
  <c r="N67" i="1"/>
  <c r="A67" i="1"/>
  <c r="AH66" i="1"/>
  <c r="AG66" i="1"/>
  <c r="N66" i="1"/>
  <c r="A66" i="1"/>
  <c r="AH65" i="1"/>
  <c r="AG65" i="1"/>
  <c r="N65" i="1"/>
  <c r="A65" i="1"/>
  <c r="AH64" i="1"/>
  <c r="AG64" i="1"/>
  <c r="N64" i="1"/>
  <c r="A64" i="1"/>
  <c r="AH63" i="1"/>
  <c r="AG63" i="1"/>
  <c r="N63" i="1"/>
  <c r="A63" i="1"/>
  <c r="AH62" i="1"/>
  <c r="AG62" i="1"/>
  <c r="N62" i="1"/>
  <c r="A62" i="1"/>
  <c r="AH61" i="1"/>
  <c r="AG61" i="1"/>
  <c r="N61" i="1"/>
  <c r="A61" i="1"/>
  <c r="AH60" i="1"/>
  <c r="AG60" i="1"/>
  <c r="N60" i="1"/>
  <c r="A60" i="1"/>
  <c r="AH59" i="1"/>
  <c r="AG59" i="1"/>
  <c r="N59" i="1"/>
  <c r="A59" i="1"/>
  <c r="AH58" i="1"/>
  <c r="AG58" i="1"/>
  <c r="N58" i="1"/>
  <c r="A58" i="1"/>
  <c r="AH57" i="1"/>
  <c r="AG57" i="1"/>
  <c r="N57" i="1"/>
  <c r="A57" i="1"/>
  <c r="AH56" i="1"/>
  <c r="AG56" i="1"/>
  <c r="N56" i="1"/>
  <c r="A56" i="1"/>
  <c r="AH55" i="1"/>
  <c r="AG55" i="1"/>
  <c r="N55" i="1"/>
  <c r="A55" i="1"/>
  <c r="AH54" i="1"/>
  <c r="AG54" i="1"/>
  <c r="N54" i="1"/>
  <c r="A54" i="1"/>
  <c r="AH53" i="1"/>
  <c r="AG53" i="1"/>
  <c r="N53" i="1"/>
  <c r="A53" i="1"/>
  <c r="AH52" i="1"/>
  <c r="AG52" i="1"/>
  <c r="N52" i="1"/>
  <c r="A52" i="1"/>
  <c r="AH51" i="1"/>
  <c r="AG51" i="1"/>
  <c r="N51" i="1"/>
  <c r="A51" i="1"/>
  <c r="AH50" i="1"/>
  <c r="AG50" i="1"/>
  <c r="N50" i="1"/>
  <c r="A50" i="1"/>
  <c r="AH49" i="1"/>
  <c r="AG49" i="1"/>
  <c r="N49" i="1"/>
  <c r="A49" i="1"/>
  <c r="AH48" i="1"/>
  <c r="AG48" i="1"/>
  <c r="N48" i="1"/>
  <c r="A48" i="1"/>
  <c r="AH47" i="1"/>
  <c r="AG47" i="1"/>
  <c r="N47" i="1"/>
  <c r="A47" i="1"/>
  <c r="AH46" i="1"/>
  <c r="AG46" i="1"/>
  <c r="N46" i="1"/>
  <c r="A46" i="1"/>
  <c r="AH45" i="1"/>
  <c r="AG45" i="1"/>
  <c r="N45" i="1"/>
  <c r="A45" i="1"/>
  <c r="AH44" i="1"/>
  <c r="AG44" i="1"/>
  <c r="N44" i="1"/>
  <c r="A44" i="1"/>
  <c r="AH43" i="1"/>
  <c r="AG43" i="1"/>
  <c r="N43" i="1"/>
  <c r="A43" i="1"/>
  <c r="AH42" i="1"/>
  <c r="AG42" i="1"/>
  <c r="N42" i="1"/>
  <c r="A42" i="1"/>
  <c r="AH41" i="1"/>
  <c r="AG41" i="1"/>
  <c r="N41" i="1"/>
  <c r="A41" i="1"/>
  <c r="AH40" i="1"/>
  <c r="AG40" i="1"/>
  <c r="N40" i="1"/>
  <c r="A40" i="1"/>
  <c r="N36" i="1" l="1"/>
  <c r="N38" i="1" s="1"/>
</calcChain>
</file>

<file path=xl/sharedStrings.xml><?xml version="1.0" encoding="utf-8"?>
<sst xmlns="http://schemas.openxmlformats.org/spreadsheetml/2006/main" count="655" uniqueCount="362">
  <si>
    <t xml:space="preserve">INQUIRY # </t>
  </si>
  <si>
    <t xml:space="preserve"> +telephone</t>
  </si>
  <si>
    <t>INFO@EMAIL.COM</t>
  </si>
  <si>
    <t>Quotation #:</t>
  </si>
  <si>
    <t>Delivery time (days)</t>
  </si>
  <si>
    <t xml:space="preserve">Subject: </t>
  </si>
  <si>
    <t>Expiration Date</t>
  </si>
  <si>
    <t>Payment terms</t>
  </si>
  <si>
    <t>Urgency:</t>
  </si>
  <si>
    <t>Delivery terms</t>
  </si>
  <si>
    <t>Type of Spares</t>
  </si>
  <si>
    <t>ETA:</t>
  </si>
  <si>
    <t>Dangerous Goods (Y/N)</t>
  </si>
  <si>
    <t>N</t>
  </si>
  <si>
    <t>ADDITIONAL INFORMATION:</t>
  </si>
  <si>
    <t>CURRENCY:</t>
  </si>
  <si>
    <t>TOTAL MATERIAL COST:</t>
  </si>
  <si>
    <t>ADDITIONAL CHARGES:</t>
  </si>
  <si>
    <t>GRAND TOTAL:</t>
  </si>
  <si>
    <t>NO.</t>
  </si>
  <si>
    <t>Description</t>
  </si>
  <si>
    <t>Type</t>
  </si>
  <si>
    <t>Qty.</t>
  </si>
  <si>
    <t>Unit</t>
  </si>
  <si>
    <t>Unit Price</t>
  </si>
  <si>
    <t>Currency</t>
  </si>
  <si>
    <t>Discount</t>
  </si>
  <si>
    <t>Line Total</t>
  </si>
  <si>
    <t/>
  </si>
  <si>
    <t>ATLANTIC</t>
  </si>
  <si>
    <t>DELIVERY NOTES:</t>
  </si>
  <si>
    <t>Maker ref.</t>
  </si>
  <si>
    <t>Part no.</t>
  </si>
  <si>
    <t>Serial nr.</t>
  </si>
  <si>
    <t>CONCRETE MIXER, 220V, 150L CAPACITY</t>
  </si>
  <si>
    <t>EXCAVATOR, CATERPILLAR, 10 TON</t>
  </si>
  <si>
    <t>BACKHOE LOADER, KOMATSU, 4X4</t>
  </si>
  <si>
    <t>BULLDOZER, D6N, CATERPILLAR</t>
  </si>
  <si>
    <t>JACKHAMMER, 30MM, ELECTRIC</t>
  </si>
  <si>
    <t>AIR COMPRESSOR, 7.5HP, 200L TANK</t>
  </si>
  <si>
    <t>CEMENT BAGS, 50KG</t>
  </si>
  <si>
    <t>STEEL REBAR, 12MM DIAMETER, 6M LENGTH</t>
  </si>
  <si>
    <t>SHOVELS, STAINLESS STEEL, 120CM</t>
  </si>
  <si>
    <t>STEEL TROWELS, 180MM BLADE</t>
  </si>
  <si>
    <t>LEVELING INSTRUMENTS, LASER, 50M RANGE</t>
  </si>
  <si>
    <t>SCAFFOLDING COMPONENTS, ALUMINUM, 3M HEIGHT</t>
  </si>
  <si>
    <t>WELDING MACHINE, MIG/TIG, 250A</t>
  </si>
  <si>
    <t>INDUSTRIAL WELDING RODS, 2.5MM, 5KG BOX</t>
  </si>
  <si>
    <t>ANGLE GRINDER, 125MM, CORDLESS</t>
  </si>
  <si>
    <t>CIRCULAR SAW, 235MM BLADE, 1800W</t>
  </si>
  <si>
    <t>JIGSAW, 650W, VARIABLE SPEED</t>
  </si>
  <si>
    <t>HAMMER, 1KG, WOODEN HANDLE</t>
  </si>
  <si>
    <t>TAPE MEASURE, 100M, FIBERGLASS</t>
  </si>
  <si>
    <t>LASER LEVEL, SELF-LEVELING, 30M RANGE</t>
  </si>
  <si>
    <t>CONCRETE VIBRATOR, 1.5KW, 3M HOSE</t>
  </si>
  <si>
    <t>WHEELBARROWS, STEEL, 100L CAPACITY</t>
  </si>
  <si>
    <t>LADDERS, ALUMINUM, 3-STEP, 2M HEIGHT</t>
  </si>
  <si>
    <t>SAFETY HELMETS, POLYETHYLENE, SIZE M/L</t>
  </si>
  <si>
    <t>SAFETY GLOVES, NITRILE, MEDIUM</t>
  </si>
  <si>
    <t>WORK BOOTS, STEEL TOE, SIZE 42</t>
  </si>
  <si>
    <t>RESPIRATOR MASKS, N95, 10-PACK</t>
  </si>
  <si>
    <t>HIGH-VISIBILITY JACKETS, POLYESTER, SIZE L</t>
  </si>
  <si>
    <t>STEEL BEAMS, I-BEAM, 150MM</t>
  </si>
  <si>
    <t>LUMBER, PINEWOOD, 2X4, 3M LENGTH</t>
  </si>
  <si>
    <t>PLYWOOD SHEETS, 18MM THICK, 2400X1200MM</t>
  </si>
  <si>
    <t>METAL SHEETS, GALVANIZED STEEL, 1MM THICK</t>
  </si>
  <si>
    <t>INSULATION MATERIAL, ROCK WOOL, 50MM THICK</t>
  </si>
  <si>
    <t>ROOFING MATERIALS, ASPHALT SHINGLES, 1.2X0.3M</t>
  </si>
  <si>
    <t>BRICKS, CLAY, 250X120X65MM</t>
  </si>
  <si>
    <t>MORTAR MIX, CEMENT BASED, 25KG BAG</t>
  </si>
  <si>
    <t>SAND, CONSTRUCTION GRADE, 1M³</t>
  </si>
  <si>
    <t>GRAVEL, 20MM, 1M³</t>
  </si>
  <si>
    <t>CEMENT BAGS, 25KG</t>
  </si>
  <si>
    <t>STONE DUST, 1M³</t>
  </si>
  <si>
    <t>CONSTRUCTION PAINT, EXTERIOR, 20L</t>
  </si>
  <si>
    <t>PAINT BRUSHES, 2” AND 4”</t>
  </si>
  <si>
    <t>PAINT ROLLERS, 9”</t>
  </si>
  <si>
    <t>CAULKING GUN, STEEL, 10-12 OZ CARTRIDGE</t>
  </si>
  <si>
    <t>CONCRETE FORMS, WOODEN, 2M LENGTH</t>
  </si>
  <si>
    <t>CONCRETE RELEASE AGENT, 5L</t>
  </si>
  <si>
    <t>REBAR TYING TOOL, MANUAL</t>
  </si>
  <si>
    <t>HYDRAULIC JACKS, 10 TON</t>
  </si>
  <si>
    <t>ADJUSTABLE WRENCH, 10”</t>
  </si>
  <si>
    <t>PIPE WRENCHES, 18”</t>
  </si>
  <si>
    <t>PLUMBING PIPES, PVC, 40MM</t>
  </si>
  <si>
    <t>PIPE FITTINGS, COPPER, ELBOW 40MM</t>
  </si>
  <si>
    <t>VALVES, GATE, 40MM</t>
  </si>
  <si>
    <t>PIPING INSULATION, FOAM, 1M LENGTH</t>
  </si>
  <si>
    <t>PVC GLUE, 500ML</t>
  </si>
  <si>
    <t>DRYWALL SHEETS, 12.5MM THICK, 2400X1200MM</t>
  </si>
  <si>
    <t>DRYWALL SCREWS, 25MM, 500PCS</t>
  </si>
  <si>
    <t>DRYWALL TAPE, 50MM, 100M</t>
  </si>
  <si>
    <t>DRYWALL JOINT COMPOUND, 5L BUCKET</t>
  </si>
  <si>
    <t>TROWEL FOR PLASTERING, STAINLESS STEEL, 180MM</t>
  </si>
  <si>
    <t>PLASTER MIX, 25KG BAG</t>
  </si>
  <si>
    <t>STUCCO MATERIALS, 25KG BAG</t>
  </si>
  <si>
    <t>CLAMPS, C-CLAMPS, 6”</t>
  </si>
  <si>
    <t>VICE GRIPS, 10”</t>
  </si>
  <si>
    <t>PLIERS, NEEDLE NOSE, 8”</t>
  </si>
  <si>
    <t>NAIL GUN, CORDLESS</t>
  </si>
  <si>
    <t>NAILS, 50MM, 1KG PACK</t>
  </si>
  <si>
    <t>BOLTS, M10X40MM, GALVANIZED</t>
  </si>
  <si>
    <t>NUTS, M10, NYLON INSERT</t>
  </si>
  <si>
    <t>WASHERS, M10, STEEL</t>
  </si>
  <si>
    <t>SCREWDRIVER SET, PHILLIPS &amp; FLATHEAD</t>
  </si>
  <si>
    <t>IMPACT DRIVER, CORDLESS</t>
  </si>
  <si>
    <t>ELECTRIC DRILL, 650W</t>
  </si>
  <si>
    <t>DRILL BITS, WOOD, 6MM-12MM</t>
  </si>
  <si>
    <t>LADDER LEVELING FEET, SET OF 4</t>
  </si>
  <si>
    <t>SCAFFOLD PLANKS, WOODEN, 2.4M</t>
  </si>
  <si>
    <t>SCAFFOLD BRACKETS, STEEL, 600MM</t>
  </si>
  <si>
    <t>SCAFFOLD COUPLERS, CLAMP STYLE</t>
  </si>
  <si>
    <t>ADJUSTABLE SCAFFOLDING JACKS, 1M HEIGHT</t>
  </si>
  <si>
    <t>HOISTING EQUIPMENT, MANUAL</t>
  </si>
  <si>
    <t>CRANE HOOK, 5 TON</t>
  </si>
  <si>
    <t>WINCH, MANUAL, 1 TON</t>
  </si>
  <si>
    <t>PULLEY SYSTEM, 4-TON CAPACITY</t>
  </si>
  <si>
    <t>STEEL CABLE, 8MM DIAMETER, 100M</t>
  </si>
  <si>
    <t>RATCHET STRAPS, 5M LENGTH</t>
  </si>
  <si>
    <t>CHAIN SLINGS, 10MM, 2M LENGTH</t>
  </si>
  <si>
    <t>SLINGS, WIRE ROPE, 4MM DIAMETER, 3M LENGTH</t>
  </si>
  <si>
    <t>LOAD TESTING EQUIPMENT, 10 TON CAPACITY</t>
  </si>
  <si>
    <t>SAFETY HARNESS, FULL BODY, SIZE M/L</t>
  </si>
  <si>
    <t>FALL PROTECTION EQUIPMENT, ROOF EDGE</t>
  </si>
  <si>
    <t>REFLECTIVE SAFETY TAPE, 50MM X 50M</t>
  </si>
  <si>
    <t>CONCRETE CURING BLANKETS, 3M X 3M</t>
  </si>
  <si>
    <t>CONCRETE SAW, 350MM BLADE</t>
  </si>
  <si>
    <t>REBAR CUTTER, MANUAL, 16MM CAPACITY</t>
  </si>
  <si>
    <t>REBAR BENDER, 12MM CAPACITY</t>
  </si>
  <si>
    <t>FLOOR TILES, CERAMIC, 300X300MM</t>
  </si>
  <si>
    <t>TILE ADHESIVE, 25KG BAG</t>
  </si>
  <si>
    <t>TILE GROUT, 5KG BUCKET</t>
  </si>
  <si>
    <t>TILE CUTTER, MANUAL, 600MM</t>
  </si>
  <si>
    <t>CEMENT MIXER PARTS, MOTOR, 230V</t>
  </si>
  <si>
    <t>ANGLE IRON, GALVANIZED, 50MM X 50MM</t>
  </si>
  <si>
    <t>CHANNEL STEEL, 100MM X 50MM</t>
  </si>
  <si>
    <t>STEEL PLATES, 10MM THICK, 1000X2000MM</t>
  </si>
  <si>
    <t>STEEL RODS, 12MM DIAMETER, 6M LENGTH</t>
  </si>
  <si>
    <t>WELDING GLOVES, LEATHER, SIZE L</t>
  </si>
  <si>
    <t>ARC WELDING RODS, 2.5MM, 5KG BOX</t>
  </si>
  <si>
    <t>MIG WELDING WIRE, 0.8MM, 1KG ROLL</t>
  </si>
  <si>
    <t>TIG WELDING TORCH, AIR-COOLED</t>
  </si>
  <si>
    <t>WELDING HELMET, AUTO-DARKENING</t>
  </si>
  <si>
    <t>SAFETY GOGGLES, UV PROTECTED</t>
  </si>
  <si>
    <t>DUST MASKS, FFP2, 10-PACK</t>
  </si>
  <si>
    <t>RESPIRATORS FOR WELDING, NIOSH APPROVED</t>
  </si>
  <si>
    <t>HEAT GUN, 1500W</t>
  </si>
  <si>
    <t>PVC WELDING EQUIPMENT, ELECTRIC, 1600W</t>
  </si>
  <si>
    <t>CONSTRUCTION SANDBAGS, 50KG</t>
  </si>
  <si>
    <t>SHOVEL HOLDER, WALL-MOUNTED</t>
  </si>
  <si>
    <t>SNOW REMOVAL EQUIPMENT, HEAVY-DUTY SNOW PLOW</t>
  </si>
  <si>
    <t>ROAD SIGNS, REFLECTIVE, CONSTRUCTION</t>
  </si>
  <si>
    <t>TRAFFIC CONES, 750MM HEIGHT, ORANGE</t>
  </si>
  <si>
    <t>CONSTRUCTION BARRIERS, 2M LENGTH</t>
  </si>
  <si>
    <t>EARTHQUAKE-PROOF BRACING SYSTEMS, STEEL</t>
  </si>
  <si>
    <t>INDUSTRIAL SEALANT, SILICONE, 500ML</t>
  </si>
  <si>
    <t>ROOF FLASHING, ALUMINUM, 0.5MM THICK</t>
  </si>
  <si>
    <t>GUTTER SYSTEM COMPONENTS, PVC, 100MM DIAMETER</t>
  </si>
  <si>
    <t>DOWNSPOUTS, PVC, 80MM DIAMETER</t>
  </si>
  <si>
    <t>PRESSURE WASHER, 3000 PSI</t>
  </si>
  <si>
    <t>PRESSURE WASHER ACCESSORIES, 10M HOSE</t>
  </si>
  <si>
    <t>ASPHALT SEALANT, 25KG BUCKET</t>
  </si>
  <si>
    <t>ASPHALT PAVING TOOLS, SQUARE EDGED RAKES</t>
  </si>
  <si>
    <t>COLD PATCH ASPHALT, 25KG BAG</t>
  </si>
  <si>
    <t>ROAD MARKING PAINT, YELLOW, 20L</t>
  </si>
  <si>
    <t>ASPHALT RAKE, STEEL, 1M WIDTH</t>
  </si>
  <si>
    <t>EARTH AUGER, 52CC, 2-Stroke</t>
  </si>
  <si>
    <t>POST HOLE DIGGER, MANUAL</t>
  </si>
  <si>
    <t>HAND TAMPING TOOL, STEEL, 2KG</t>
  </si>
  <si>
    <t>SOIL TESTING KIT, DIGITAL METER</t>
  </si>
  <si>
    <t>DRAINAGE PIPE, PVC, 100MM DIAMETER</t>
  </si>
  <si>
    <t>EROSION CONTROL FABRIC, 1M X 50M</t>
  </si>
  <si>
    <t>GEOTEXTILE FABRIC, 100GSM, 3M X 3M</t>
  </si>
  <si>
    <t>CONSTRUCTION SAFETY NETS, 10M X 10M</t>
  </si>
  <si>
    <t>FIRE EXTINGUISHER, ABC, 4KG</t>
  </si>
  <si>
    <t>EMERGENCY FIRST AID KIT, 100-Piece</t>
  </si>
  <si>
    <t>FLASHLIGHT, RECHARGEABLE, 1000LM</t>
  </si>
  <si>
    <t>WORKBENCH, METAL, 1200X600MM</t>
  </si>
  <si>
    <t>HYDRAULIC CONCRETE BREAKER, 15KG</t>
  </si>
  <si>
    <t>CONCRETE FORMWORK SYSTEM, METAL, 3M HEIGHT</t>
  </si>
  <si>
    <t>LASER DISTANCE MEASURER, 50M RANGE</t>
  </si>
  <si>
    <t>NOISE BARRIERS, 2M HEIGHT</t>
  </si>
  <si>
    <t>INSULATED WIRE, 2.5MM², 100M ROLL</t>
  </si>
  <si>
    <t>ELECTRICAL CONDUIT, PVC, 20MM DIAMETER</t>
  </si>
  <si>
    <t>ELECTRICAL JUNCTION BOX, 200X200MM</t>
  </si>
  <si>
    <t>CIRCUIT BREAKERS, 16A, SINGLE POLE</t>
  </si>
  <si>
    <t>617127 CONCRETE150</t>
  </si>
  <si>
    <t>617128 EXCAVATOR10T</t>
  </si>
  <si>
    <t>617129 BACKHOE4X4</t>
  </si>
  <si>
    <t>617130 BULLDOZER6N</t>
  </si>
  <si>
    <t>617131 JACKHAMMER30</t>
  </si>
  <si>
    <t>617132 AIRCOMP200</t>
  </si>
  <si>
    <t>617133 CEMENT50</t>
  </si>
  <si>
    <t>617134 REBAR12</t>
  </si>
  <si>
    <t>617135 SHOVEL120</t>
  </si>
  <si>
    <t>617136 TROWEL180</t>
  </si>
  <si>
    <t>617137 LEVEL50</t>
  </si>
  <si>
    <t>617138 SCAFFOLD3M</t>
  </si>
  <si>
    <t>617139 WELD250</t>
  </si>
  <si>
    <t>617140 WELDROD2.5</t>
  </si>
  <si>
    <t>617141 ANGLEGRIND125</t>
  </si>
  <si>
    <t>617142 CIRCULARSAW235</t>
  </si>
  <si>
    <t>617143 JIGSAW650</t>
  </si>
  <si>
    <t>617144 HAMMER1KG</t>
  </si>
  <si>
    <t>617145 TAPEMEASURE100</t>
  </si>
  <si>
    <t>617146 LASERLEVEL30</t>
  </si>
  <si>
    <t>617147 CONCRETEVIB1.5</t>
  </si>
  <si>
    <t>617148 WHEELBARROW100</t>
  </si>
  <si>
    <t>617149 LADDER3STEP</t>
  </si>
  <si>
    <t>617150 HELMETSIZEM</t>
  </si>
  <si>
    <t>617151 GLOVENITRILE</t>
  </si>
  <si>
    <t>617152 BOOTSTEEL42</t>
  </si>
  <si>
    <t>617153 RESPIRATORN95</t>
  </si>
  <si>
    <t>617154 VESTHIGHVISL</t>
  </si>
  <si>
    <t>617155 BEAM150</t>
  </si>
  <si>
    <t>617156 LUMBER2X4</t>
  </si>
  <si>
    <t>617157 PLYWOOD18</t>
  </si>
  <si>
    <t>617158 METALSHEET1</t>
  </si>
  <si>
    <t>617159 INSULATION50</t>
  </si>
  <si>
    <t>617160 SHINGLES120</t>
  </si>
  <si>
    <t>617161 CLAYBRICK250</t>
  </si>
  <si>
    <t>617162 MORTARMIX25</t>
  </si>
  <si>
    <t>617163 SANDGRADE1M3</t>
  </si>
  <si>
    <t>617164 GRAVEL20MM</t>
  </si>
  <si>
    <t>617165 CEMENT25</t>
  </si>
  <si>
    <t>617166 STONEDUST1M3</t>
  </si>
  <si>
    <t>617167 PAINTEXTERIOR</t>
  </si>
  <si>
    <t>617168 PAINTBRUSHES</t>
  </si>
  <si>
    <t>617169 PAINTROLLER9</t>
  </si>
  <si>
    <t>617170 CAULKINGGUN</t>
  </si>
  <si>
    <t>617171 CONCRETEFORM2M</t>
  </si>
  <si>
    <t>617172 CONCRETELRELEASE</t>
  </si>
  <si>
    <t>617173 REBARTYING</t>
  </si>
  <si>
    <t>617174 JACK10TON</t>
  </si>
  <si>
    <t>617175 WRENCH10</t>
  </si>
  <si>
    <t>617176 PIPEWRENCH18</t>
  </si>
  <si>
    <t>617177 PIPES40MM</t>
  </si>
  <si>
    <t>617178 FITTINGCOPPER40</t>
  </si>
  <si>
    <t>617179 VALVE40MM</t>
  </si>
  <si>
    <t>617180 PIPEFOAM1M</t>
  </si>
  <si>
    <t>617181 PVCGLUE500</t>
  </si>
  <si>
    <t>617182 DRYWALL12MM</t>
  </si>
  <si>
    <t>617183 SCREWS25MM</t>
  </si>
  <si>
    <t>617184 TAPEDRYWALL</t>
  </si>
  <si>
    <t>617185 COMPOUND5L</t>
  </si>
  <si>
    <t>617186 TROWELPLASTER</t>
  </si>
  <si>
    <t>617187 PLASTER25</t>
  </si>
  <si>
    <t>617188 STUCCO25</t>
  </si>
  <si>
    <t>617189 CCLAMPS6</t>
  </si>
  <si>
    <t>617190 VICEGRIPS10</t>
  </si>
  <si>
    <t>617132 PLIERS8</t>
  </si>
  <si>
    <t>617133 NAILGUNCORD</t>
  </si>
  <si>
    <t>617134 NAIL50MM1KG</t>
  </si>
  <si>
    <t>617135 BOLTM10X40MM</t>
  </si>
  <si>
    <t>617136 NUTM10NYLON</t>
  </si>
  <si>
    <t>617137 WASHERSTEEL</t>
  </si>
  <si>
    <t>617138 SCREWDRIVERSET</t>
  </si>
  <si>
    <t>617139 IMPACTDRIVER</t>
  </si>
  <si>
    <t>617140 ELECTRICDRILL650W</t>
  </si>
  <si>
    <t>617141 DRILLBITS6MM12MM</t>
  </si>
  <si>
    <t>617142 LADDERFEET4</t>
  </si>
  <si>
    <t>617143 SCAFFOLDPLANKS24M</t>
  </si>
  <si>
    <t>617144 SCAFFOLDBRACKETS600</t>
  </si>
  <si>
    <t>617145 SCAFFOLDCOUPLER</t>
  </si>
  <si>
    <t>617146 SCAFFOLDJACK1M</t>
  </si>
  <si>
    <t>617147 HOISTINGEQUIPMENT</t>
  </si>
  <si>
    <t>617148 CRANEHOOK5TON</t>
  </si>
  <si>
    <t>617149 WINCHMANUAL1TON</t>
  </si>
  <si>
    <t>617150 PULLEYSYSTEM4TON</t>
  </si>
  <si>
    <t>617151 STEELCABLE8MM100M</t>
  </si>
  <si>
    <t>617152 RATCHETSTRAPS5M</t>
  </si>
  <si>
    <t>617153 CHAINSLINGS10MM2M</t>
  </si>
  <si>
    <t>617154 SLINGWIREROPE4MM3M</t>
  </si>
  <si>
    <t>617155 LOADTESTING10TON</t>
  </si>
  <si>
    <t>617156 SAFETYHARNESSM/L</t>
  </si>
  <si>
    <t>617157 FALLPROTECTIONROOF</t>
  </si>
  <si>
    <t>617158 SAFETAPE50MM50M</t>
  </si>
  <si>
    <t>617159 CURINGBLANKET3MX3M</t>
  </si>
  <si>
    <t>617160 CONCRETESAW350MM</t>
  </si>
  <si>
    <t>617161 REBARCUTTER16MM</t>
  </si>
  <si>
    <t>617162 REBARBENDER12MM</t>
  </si>
  <si>
    <t>617163 FLOORTILECERAMIC</t>
  </si>
  <si>
    <t>617164 TILEADHESIVE25KG</t>
  </si>
  <si>
    <t>617165 TILEGROUT5KG</t>
  </si>
  <si>
    <t>617166 TILECUTTER600MM</t>
  </si>
  <si>
    <t>617167 CEMENTMOTORS230V</t>
  </si>
  <si>
    <t>617168 ANGLEIRON50MM50MM</t>
  </si>
  <si>
    <t>617169 CHANNELSTEEL100MM</t>
  </si>
  <si>
    <t>617170 STEELPLATES10MM1000X2000</t>
  </si>
  <si>
    <t>617171 STEELRODS12MM6M</t>
  </si>
  <si>
    <t>617172 WELDINGGLOVESL</t>
  </si>
  <si>
    <t>617173 ARCWELDINGRODS</t>
  </si>
  <si>
    <t>617174 MIGWELDINGWIRE</t>
  </si>
  <si>
    <t>617175 TIGWELDINGTORCH</t>
  </si>
  <si>
    <t>617176 WELDINGHELMETAUTO</t>
  </si>
  <si>
    <t>617177 SAFETYGOGGLESUV</t>
  </si>
  <si>
    <t>617178 DUSTMASKFFP2</t>
  </si>
  <si>
    <t>617179 RESPIRATORSWELDING</t>
  </si>
  <si>
    <t>617180 HEATGUN1500W</t>
  </si>
  <si>
    <t>617181 PVCWELDING1600W</t>
  </si>
  <si>
    <t>617182 SANDBAGS50KG</t>
  </si>
  <si>
    <t>617183 SHOVELHOLDERWALL</t>
  </si>
  <si>
    <t>617184 SNOWPLOWHEAVYDUTY</t>
  </si>
  <si>
    <t>617185 ROADSIGNSCONSTRUCTION</t>
  </si>
  <si>
    <t>617186 TRAFFICCONESORANGE</t>
  </si>
  <si>
    <t>617187 CONSTRUCTIONBARRIERS</t>
  </si>
  <si>
    <t>617188 EARTHQUAKEBRACINGSTEEL</t>
  </si>
  <si>
    <t>617189 SEALANTINDUSTRIAL</t>
  </si>
  <si>
    <t>617190 ROOFFLASHING0.5MM</t>
  </si>
  <si>
    <t>617191 GUTTERCOMPONENTS100MM</t>
  </si>
  <si>
    <t>617192 DOWNSPOUTSPVC80MM</t>
  </si>
  <si>
    <t>617193 PRESSUREWASHER3000PSI</t>
  </si>
  <si>
    <t>617194 PRESSUREWASHERHOSE10M</t>
  </si>
  <si>
    <t>617195 ASPHALTSEALANT25KG</t>
  </si>
  <si>
    <t>617196 ASPHALTPAVINGTOOLS</t>
  </si>
  <si>
    <t>617197 COLDPATCHASPHALT25KG</t>
  </si>
  <si>
    <t>617198 ROADMARKINGPAINTYELLOW</t>
  </si>
  <si>
    <t>617199 ASPHALTRAKESTEEL1M</t>
  </si>
  <si>
    <t>617200 EARTHAUGER52CC</t>
  </si>
  <si>
    <t>617201 POSTHOLEDIGGERMANUAL</t>
  </si>
  <si>
    <t>617202 HANDTAMPINGTOOLSTEEL</t>
  </si>
  <si>
    <t>617203 SOILTESTKITDIGITAL</t>
  </si>
  <si>
    <t>617204 DRAINAGEPIPEPVC100MM</t>
  </si>
  <si>
    <t>617205 EROSIONFABRIC1MX50M</t>
  </si>
  <si>
    <t>617206 GEOTEXTILEFABRIC100GSM</t>
  </si>
  <si>
    <t>617207 SAFETYNETS10MX10M</t>
  </si>
  <si>
    <t>617208 FIREEXTINGUISHERABC4KG</t>
  </si>
  <si>
    <t>617209 FIRSTAIDKIT100PC</t>
  </si>
  <si>
    <t>617210 FLASHLIGHT1000LM</t>
  </si>
  <si>
    <t>617211 WORKBENCHMETAL1200X600</t>
  </si>
  <si>
    <t>617212 CONCRETEBREAKER15KG</t>
  </si>
  <si>
    <t>617213 CONCRETEFORMSYSTEM3M</t>
  </si>
  <si>
    <t>617214 LASERDISTANCE50M</t>
  </si>
  <si>
    <t>617215 NOISEBARRIERS2M</t>
  </si>
  <si>
    <t>617216 INSULATEDWIRE2.5MM100M</t>
  </si>
  <si>
    <t>617217 ELECTRICALCONDUITPVC20MM</t>
  </si>
  <si>
    <t>617218 JUNCTIONBOX200X200MM</t>
  </si>
  <si>
    <t>617219 CIRCUITBREAKERS16A</t>
  </si>
  <si>
    <t>pcs</t>
  </si>
  <si>
    <t>bags</t>
  </si>
  <si>
    <t>boxes</t>
  </si>
  <si>
    <t>packs</t>
  </si>
  <si>
    <t>m³</t>
  </si>
  <si>
    <t>sets</t>
  </si>
  <si>
    <t>buckets</t>
  </si>
  <si>
    <t>rolls</t>
  </si>
  <si>
    <t>cans</t>
  </si>
  <si>
    <t>kits</t>
  </si>
  <si>
    <t>SITE NAME:</t>
  </si>
  <si>
    <t>TOOLS, SPARE PARTS &amp; COMPO</t>
  </si>
  <si>
    <t xml:space="preserve">ITEM 2 - CONCRETE MIXER - 220V, 150L CAPACITY
Details:
Electric Concrete Mixer with 220V power supply
150L drum capacity for mixing cement, sand, gravel, and water
Suitable for medium-sized construction projects
Durable steel frame and high-efficiency motor
ITEM 15 - WELDING MACHINE, MIG/TIG - 250A
Details:
MIG and TIG welding capabilities for versatile use
250A welding output for welding steel, aluminum, and other metals
Adjustable amperage control for precise welding
Includes foot pedal for TIG welding
230V input voltage, suitable for most industrial environments
ITEM 32 - SAFETY GLOVES, NITRILE - MEDIUM
Details:
Nitrile-coated gloves for maximum protection and comfort
Provides resistance to oils, solvents, and chemicals
Medium size for optimal fit
Ideal for construction, automotive, and industrial work
Pack of 10 pairs
ITEM 42 - STEEL REBAR, 12MM DIAMETER, 6M LENGTH
Details:
High-strength steel rebar with 12mm diameter
Standard 6-meter length for easy handling and installation
Used for reinforcing concrete in construction projects
Meets industry standards for strength and durability
ITEM 56 - SCAFFOLDING COMPONENTS, ALUMINUM, 3M HEIGHT
Details:
Lightweight aluminum scaffolding for easy transport and setup
3-meter height for standard building projects
Ideal for interior and exterior work
Includes locking pins and safety features for secure assembly
Maximum load capacity of 150kg per section
ITEM 70 - PAINT ROLLERS, 9”
Details:
9-inch rollers for large surface coverage
Suitable for applying paint, primers, and stains
High-density fabric for smooth, even application
Comfortable handle design with anti-slip grip
Pack of 5 rollers
_x000D_
_x000D_
</t>
  </si>
  <si>
    <t>Equipment and Materials</t>
  </si>
  <si>
    <t>Location:</t>
  </si>
  <si>
    <t>Germany/Berlin</t>
  </si>
  <si>
    <t>CATERPILLAR 1123455</t>
  </si>
  <si>
    <t>PS-4000X</t>
  </si>
  <si>
    <t>RS-5M-SS</t>
  </si>
  <si>
    <t>CS-10-2M</t>
  </si>
  <si>
    <t>WR-4-3M</t>
  </si>
  <si>
    <t>SH-FB-M/L</t>
  </si>
  <si>
    <t>FPE-RE-2M</t>
  </si>
  <si>
    <t>FT-200X200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</si>
</sst>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 \-0;;@"/>
  </numFmts>
  <fonts count="26" x14ac:knownFonts="1">
    <font>
      <sz val="11"/>
      <color theme="1"/>
      <name val="Calibri"/>
      <family val="2"/>
      <scheme val="minor"/>
    </font>
    <font>
      <b/>
      <sz val="20"/>
      <name val="Tahoma"/>
      <family val="2"/>
    </font>
    <font>
      <sz val="11"/>
      <color theme="1"/>
      <name val="Tahoma"/>
      <family val="2"/>
    </font>
    <font>
      <sz val="20"/>
      <name val="Tahoma"/>
      <family val="2"/>
    </font>
    <font>
      <sz val="10"/>
      <name val="Tahoma"/>
      <family val="2"/>
    </font>
    <font>
      <b/>
      <sz val="12"/>
      <color theme="1"/>
      <name val="Tahoma"/>
      <family val="2"/>
    </font>
    <font>
      <b/>
      <sz val="12"/>
      <color rgb="FFFF0000"/>
      <name val="Tahoma"/>
      <family val="2"/>
    </font>
    <font>
      <sz val="12"/>
      <color theme="1"/>
      <name val="Tahoma"/>
      <family val="2"/>
    </font>
    <font>
      <b/>
      <sz val="14"/>
      <color rgb="FFFF0000"/>
      <name val="Tahoma"/>
      <family val="2"/>
    </font>
    <font>
      <sz val="10"/>
      <color rgb="FFFF0000"/>
      <name val="Tahoma"/>
      <family val="2"/>
    </font>
    <font>
      <sz val="12"/>
      <color rgb="FFFF0000"/>
      <name val="Tahoma"/>
      <family val="2"/>
    </font>
    <font>
      <u/>
      <sz val="11"/>
      <color theme="10"/>
      <name val="Calibri"/>
      <family val="2"/>
      <scheme val="minor"/>
    </font>
    <font>
      <u/>
      <sz val="11"/>
      <color theme="10"/>
      <name val="Tahoma"/>
      <family val="2"/>
    </font>
    <font>
      <b/>
      <sz val="10"/>
      <color rgb="FFFF0000"/>
      <name val="Tahoma"/>
      <family val="2"/>
    </font>
    <font>
      <b/>
      <sz val="10"/>
      <color theme="1"/>
      <name val="Tahoma"/>
      <family val="2"/>
    </font>
    <font>
      <b/>
      <u/>
      <sz val="10"/>
      <color theme="1"/>
      <name val="Tahoma"/>
      <family val="2"/>
    </font>
    <font>
      <b/>
      <sz val="12"/>
      <name val="Tahoma"/>
      <family val="2"/>
    </font>
    <font>
      <b/>
      <sz val="11"/>
      <color theme="1"/>
      <name val="Tahoma"/>
      <family val="2"/>
    </font>
    <font>
      <sz val="10"/>
      <color theme="1"/>
      <name val="Tahoma"/>
      <family val="2"/>
    </font>
    <font>
      <sz val="10"/>
      <color theme="0"/>
      <name val="Tahoma"/>
      <family val="2"/>
    </font>
    <font>
      <b/>
      <sz val="14"/>
      <color indexed="10"/>
      <name val="Tahoma"/>
      <family val="2"/>
    </font>
    <font>
      <b/>
      <sz val="10"/>
      <name val="Tahoma"/>
      <family val="2"/>
    </font>
    <font>
      <sz val="9"/>
      <name val="Tahoma"/>
      <family val="2"/>
    </font>
    <font>
      <sz val="8"/>
      <name val="Tahoma"/>
      <family val="2"/>
    </font>
    <font>
      <b/>
      <sz val="9"/>
      <name val="Tahoma"/>
      <family val="2"/>
    </font>
    <font>
      <sz val="8"/>
      <color theme="1"/>
      <name val="Tahoma"/>
      <family val="2"/>
    </font>
  </fonts>
  <fills count="10">
    <fill>
      <patternFill patternType="none"/>
    </fill>
    <fill>
      <patternFill patternType="gray125"/>
    </fill>
    <fill>
      <patternFill patternType="solid">
        <fgColor theme="7" tint="0.59999389629810485"/>
        <bgColor indexed="64"/>
      </patternFill>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6" tint="0.59999389629810485"/>
        <bgColor indexed="64"/>
      </patternFill>
    </fill>
    <fill>
      <patternFill patternType="solid">
        <fgColor indexed="41"/>
        <bgColor indexed="64"/>
      </patternFill>
    </fill>
    <fill>
      <patternFill patternType="solid">
        <fgColor rgb="FFD0E3AF"/>
        <bgColor indexed="64"/>
      </patternFill>
    </fill>
    <fill>
      <patternFill patternType="solid">
        <fgColor theme="5" tint="0.39997558519241921"/>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s>
  <cellStyleXfs count="2">
    <xf numFmtId="0" fontId="0" fillId="0" borderId="0"/>
    <xf numFmtId="0" fontId="11" fillId="0" borderId="0" applyNumberFormat="0" applyFill="0" applyBorder="0" applyAlignment="0" applyProtection="0"/>
  </cellStyleXfs>
  <cellXfs count="168">
    <xf numFmtId="0" fontId="0" fillId="0" borderId="0" xfId="0"/>
    <xf numFmtId="0" fontId="4" fillId="0" borderId="0" xfId="0" applyFont="1" applyProtection="1"/>
    <xf numFmtId="0" fontId="4" fillId="0" borderId="0" xfId="0" applyFont="1"/>
    <xf numFmtId="0" fontId="6" fillId="3" borderId="0" xfId="0" applyFont="1" applyFill="1" applyBorder="1" applyAlignment="1" applyProtection="1"/>
    <xf numFmtId="0" fontId="5" fillId="3" borderId="1" xfId="0" applyFont="1" applyFill="1" applyBorder="1" applyAlignment="1" applyProtection="1"/>
    <xf numFmtId="0" fontId="5" fillId="3" borderId="2" xfId="0" applyFont="1" applyFill="1" applyBorder="1" applyAlignment="1" applyProtection="1"/>
    <xf numFmtId="0" fontId="7" fillId="3" borderId="2" xfId="0" applyFont="1" applyFill="1" applyBorder="1" applyProtection="1"/>
    <xf numFmtId="0" fontId="7" fillId="3" borderId="3" xfId="0" applyFont="1" applyFill="1" applyBorder="1" applyProtection="1"/>
    <xf numFmtId="0" fontId="7" fillId="0" borderId="0" xfId="0" applyFont="1" applyProtection="1"/>
    <xf numFmtId="0" fontId="7" fillId="0" borderId="0" xfId="0" applyFont="1"/>
    <xf numFmtId="0" fontId="8" fillId="3" borderId="0" xfId="0" applyFont="1" applyFill="1" applyBorder="1" applyAlignment="1" applyProtection="1">
      <alignment horizontal="left" vertical="center" wrapText="1"/>
    </xf>
    <xf numFmtId="0" fontId="10" fillId="3" borderId="0" xfId="0" applyFont="1" applyFill="1" applyBorder="1" applyAlignment="1" applyProtection="1"/>
    <xf numFmtId="0" fontId="13" fillId="3" borderId="0" xfId="0" applyFont="1" applyFill="1" applyBorder="1" applyAlignment="1" applyProtection="1"/>
    <xf numFmtId="0" fontId="14" fillId="3" borderId="4" xfId="0" applyFont="1" applyFill="1" applyBorder="1" applyAlignment="1" applyProtection="1"/>
    <xf numFmtId="0" fontId="14" fillId="3" borderId="5" xfId="0" applyFont="1" applyFill="1" applyBorder="1" applyAlignment="1" applyProtection="1"/>
    <xf numFmtId="0" fontId="14" fillId="3" borderId="6" xfId="0" applyFont="1" applyFill="1" applyBorder="1" applyAlignment="1" applyProtection="1"/>
    <xf numFmtId="0" fontId="15" fillId="0" borderId="0" xfId="0" applyFont="1" applyBorder="1" applyAlignment="1" applyProtection="1"/>
    <xf numFmtId="0" fontId="16" fillId="2" borderId="11" xfId="0" applyFont="1" applyFill="1" applyBorder="1" applyAlignment="1" applyProtection="1">
      <alignment horizontal="left" vertical="center"/>
    </xf>
    <xf numFmtId="1" fontId="7" fillId="4" borderId="14" xfId="0" applyNumberFormat="1" applyFont="1" applyFill="1" applyBorder="1" applyAlignment="1" applyProtection="1">
      <alignment horizontal="left" vertical="center"/>
      <protection locked="0"/>
    </xf>
    <xf numFmtId="0" fontId="7" fillId="4" borderId="20" xfId="0" applyFont="1" applyFill="1" applyBorder="1" applyAlignment="1" applyProtection="1">
      <alignment horizontal="left" vertical="center"/>
      <protection locked="0"/>
    </xf>
    <xf numFmtId="0" fontId="7" fillId="4" borderId="24" xfId="0" applyFont="1" applyFill="1" applyBorder="1" applyAlignment="1" applyProtection="1">
      <alignment horizontal="left" vertical="center"/>
      <protection locked="0"/>
    </xf>
    <xf numFmtId="0" fontId="7" fillId="4" borderId="27" xfId="0" applyFont="1" applyFill="1" applyBorder="1" applyAlignment="1" applyProtection="1">
      <alignment horizontal="left" vertical="center"/>
      <protection locked="0"/>
    </xf>
    <xf numFmtId="0" fontId="7" fillId="3" borderId="0" xfId="0" applyFont="1" applyFill="1" applyBorder="1" applyAlignment="1" applyProtection="1">
      <alignment horizontal="center" vertical="center" wrapText="1"/>
    </xf>
    <xf numFmtId="0" fontId="5" fillId="3" borderId="0" xfId="0" applyFont="1" applyFill="1" applyBorder="1" applyAlignment="1" applyProtection="1">
      <alignment horizontal="left"/>
    </xf>
    <xf numFmtId="0" fontId="16" fillId="3" borderId="0" xfId="0" applyFont="1" applyFill="1" applyBorder="1" applyAlignment="1" applyProtection="1">
      <alignment horizontal="left" vertical="center"/>
    </xf>
    <xf numFmtId="0" fontId="2" fillId="3" borderId="0" xfId="0" applyFont="1" applyFill="1" applyBorder="1" applyAlignment="1" applyProtection="1"/>
    <xf numFmtId="0" fontId="7" fillId="3" borderId="0" xfId="0" applyFont="1" applyFill="1" applyProtection="1"/>
    <xf numFmtId="0" fontId="7" fillId="3" borderId="0" xfId="0" applyFont="1" applyFill="1" applyBorder="1" applyProtection="1"/>
    <xf numFmtId="0" fontId="5" fillId="3" borderId="0" xfId="0" applyFont="1" applyFill="1" applyBorder="1" applyAlignment="1" applyProtection="1">
      <alignment horizontal="center" vertical="center"/>
    </xf>
    <xf numFmtId="0" fontId="7"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center" vertical="center" wrapText="1"/>
    </xf>
    <xf numFmtId="0" fontId="7" fillId="3" borderId="3" xfId="0" applyFont="1" applyFill="1" applyBorder="1" applyAlignment="1" applyProtection="1">
      <alignment horizontal="center" vertical="center" wrapText="1"/>
    </xf>
    <xf numFmtId="0" fontId="7" fillId="3" borderId="7" xfId="0"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0" fontId="7" fillId="3" borderId="4" xfId="0" applyFont="1" applyFill="1" applyBorder="1" applyAlignment="1" applyProtection="1">
      <alignment horizontal="center" vertical="center" wrapText="1"/>
    </xf>
    <xf numFmtId="0" fontId="7" fillId="3" borderId="5" xfId="0" applyFont="1" applyFill="1" applyBorder="1" applyAlignment="1" applyProtection="1">
      <alignment horizontal="center" vertical="center" wrapText="1"/>
    </xf>
    <xf numFmtId="0" fontId="7" fillId="3" borderId="6" xfId="0" applyFont="1" applyFill="1" applyBorder="1" applyAlignment="1" applyProtection="1">
      <alignment horizontal="center" vertical="center" wrapText="1"/>
    </xf>
    <xf numFmtId="49" fontId="18" fillId="3" borderId="0" xfId="0" applyNumberFormat="1" applyFont="1" applyFill="1" applyBorder="1" applyAlignment="1" applyProtection="1">
      <alignment horizontal="center" vertical="center" wrapText="1"/>
    </xf>
    <xf numFmtId="0" fontId="5" fillId="0" borderId="0" xfId="0" applyFont="1" applyBorder="1" applyAlignment="1" applyProtection="1">
      <alignment horizontal="center"/>
    </xf>
    <xf numFmtId="0" fontId="5" fillId="3" borderId="0" xfId="0" applyFont="1" applyFill="1" applyBorder="1" applyAlignment="1" applyProtection="1">
      <alignment horizontal="center"/>
    </xf>
    <xf numFmtId="0" fontId="7" fillId="0" borderId="0" xfId="0" applyFont="1" applyBorder="1" applyProtection="1"/>
    <xf numFmtId="0" fontId="7" fillId="0" borderId="0" xfId="0" applyFont="1" applyFill="1" applyBorder="1" applyProtection="1"/>
    <xf numFmtId="0" fontId="2" fillId="0" borderId="0" xfId="0" applyFont="1" applyFill="1" applyBorder="1" applyAlignment="1" applyProtection="1">
      <alignment horizontal="left" vertical="center"/>
    </xf>
    <xf numFmtId="1" fontId="2" fillId="0" borderId="0" xfId="0" applyNumberFormat="1" applyFont="1" applyFill="1" applyBorder="1" applyAlignment="1" applyProtection="1">
      <alignment horizontal="left" vertical="center"/>
    </xf>
    <xf numFmtId="0" fontId="7" fillId="0" borderId="0" xfId="0" applyFont="1" applyFill="1" applyBorder="1" applyAlignment="1" applyProtection="1">
      <alignment horizontal="left" vertical="center"/>
    </xf>
    <xf numFmtId="0" fontId="4" fillId="0" borderId="0" xfId="0" applyFont="1" applyFill="1" applyBorder="1" applyProtection="1"/>
    <xf numFmtId="0" fontId="4" fillId="0" borderId="0" xfId="0" applyFont="1" applyFill="1" applyBorder="1" applyAlignment="1" applyProtection="1">
      <alignment vertical="top" wrapText="1"/>
    </xf>
    <xf numFmtId="0" fontId="19" fillId="0" borderId="0" xfId="0" applyFont="1" applyFill="1" applyBorder="1" applyAlignment="1" applyProtection="1">
      <alignment vertical="top" wrapText="1"/>
    </xf>
    <xf numFmtId="165" fontId="19" fillId="3" borderId="0" xfId="0" applyNumberFormat="1" applyFont="1" applyFill="1" applyBorder="1" applyProtection="1"/>
    <xf numFmtId="0" fontId="4" fillId="3" borderId="0" xfId="0" applyFont="1" applyFill="1" applyProtection="1"/>
    <xf numFmtId="0" fontId="4" fillId="0" borderId="0" xfId="0" applyFont="1" applyAlignment="1" applyProtection="1">
      <alignment vertical="top" wrapText="1"/>
    </xf>
    <xf numFmtId="0" fontId="4" fillId="3" borderId="0" xfId="0" applyFont="1" applyFill="1" applyBorder="1" applyProtection="1"/>
    <xf numFmtId="0" fontId="20" fillId="5" borderId="0" xfId="0" applyFont="1" applyFill="1" applyAlignment="1" applyProtection="1">
      <alignment horizontal="center" wrapText="1"/>
    </xf>
    <xf numFmtId="0" fontId="20" fillId="3" borderId="0" xfId="0" applyFont="1" applyFill="1" applyAlignment="1" applyProtection="1">
      <alignment horizontal="center" wrapText="1"/>
    </xf>
    <xf numFmtId="0" fontId="21" fillId="6" borderId="29" xfId="0" applyNumberFormat="1" applyFont="1" applyFill="1" applyBorder="1" applyAlignment="1" applyProtection="1">
      <alignment vertical="center"/>
      <protection locked="0"/>
    </xf>
    <xf numFmtId="0" fontId="17" fillId="3" borderId="0" xfId="0" applyFont="1" applyFill="1" applyAlignment="1" applyProtection="1"/>
    <xf numFmtId="0" fontId="22" fillId="3" borderId="0" xfId="0" applyFont="1" applyFill="1" applyBorder="1" applyAlignment="1" applyProtection="1">
      <alignment horizontal="justify" vertical="top" wrapText="1"/>
    </xf>
    <xf numFmtId="0" fontId="4" fillId="3" borderId="0" xfId="0" applyFont="1" applyFill="1" applyAlignment="1" applyProtection="1">
      <alignment vertical="top" wrapText="1"/>
    </xf>
    <xf numFmtId="0" fontId="4" fillId="3" borderId="0" xfId="0" applyFont="1" applyFill="1" applyProtection="1">
      <protection locked="0"/>
    </xf>
    <xf numFmtId="0" fontId="2" fillId="3" borderId="0" xfId="0" applyFont="1" applyFill="1" applyAlignment="1" applyProtection="1"/>
    <xf numFmtId="4" fontId="21" fillId="7" borderId="30" xfId="0" applyNumberFormat="1" applyFont="1" applyFill="1" applyBorder="1" applyAlignment="1" applyProtection="1">
      <alignment horizontal="right" vertical="center"/>
    </xf>
    <xf numFmtId="0" fontId="14" fillId="2" borderId="37" xfId="0" applyFont="1" applyFill="1" applyBorder="1" applyAlignment="1">
      <alignment horizontal="center" vertical="center" wrapText="1"/>
    </xf>
    <xf numFmtId="0" fontId="14" fillId="2" borderId="11" xfId="0" applyFont="1" applyFill="1" applyBorder="1" applyAlignment="1">
      <alignment horizontal="center" vertical="center" wrapText="1"/>
    </xf>
    <xf numFmtId="0" fontId="14" fillId="8" borderId="37" xfId="0" applyFont="1" applyFill="1" applyBorder="1" applyAlignment="1">
      <alignment horizontal="center" vertical="center" wrapText="1"/>
    </xf>
    <xf numFmtId="0" fontId="23" fillId="0" borderId="0" xfId="0" applyFont="1"/>
    <xf numFmtId="2" fontId="7" fillId="6" borderId="19" xfId="0" applyNumberFormat="1" applyFont="1" applyFill="1" applyBorder="1" applyProtection="1">
      <protection locked="0"/>
    </xf>
    <xf numFmtId="10" fontId="7" fillId="6" borderId="19" xfId="0" applyNumberFormat="1" applyFont="1" applyFill="1" applyBorder="1" applyProtection="1">
      <protection locked="0"/>
    </xf>
    <xf numFmtId="4" fontId="4" fillId="5" borderId="19" xfId="0" applyNumberFormat="1" applyFont="1" applyFill="1" applyBorder="1" applyAlignment="1" applyProtection="1">
      <alignment vertical="top" wrapText="1"/>
    </xf>
    <xf numFmtId="0" fontId="4" fillId="0" borderId="0" xfId="0" applyFont="1" applyProtection="1">
      <protection locked="0"/>
    </xf>
    <xf numFmtId="0" fontId="14" fillId="2" borderId="28" xfId="0" applyFont="1" applyFill="1" applyBorder="1" applyAlignment="1">
      <alignment horizontal="center" vertical="center" wrapText="1"/>
    </xf>
    <xf numFmtId="0" fontId="14" fillId="2" borderId="1" xfId="0" applyFont="1" applyFill="1" applyBorder="1" applyAlignment="1">
      <alignment horizontal="center" vertical="center"/>
    </xf>
    <xf numFmtId="0" fontId="24" fillId="5" borderId="19" xfId="0" applyFont="1" applyFill="1" applyBorder="1" applyAlignment="1" applyProtection="1">
      <alignment vertical="top"/>
    </xf>
    <xf numFmtId="0" fontId="7" fillId="9" borderId="19" xfId="0" applyFont="1" applyFill="1" applyBorder="1" applyProtection="1">
      <protection hidden="1"/>
    </xf>
    <xf numFmtId="0" fontId="2" fillId="0" borderId="0" xfId="0" applyFont="1" applyAlignment="1">
      <alignment vertical="center" wrapText="1"/>
    </xf>
    <xf numFmtId="0" fontId="17" fillId="0" borderId="0" xfId="0" applyFont="1"/>
    <xf numFmtId="0" fontId="7" fillId="4" borderId="19" xfId="0" applyFont="1" applyFill="1" applyBorder="1" applyAlignment="1">
      <alignment horizontal="center" wrapText="1"/>
    </xf>
    <xf numFmtId="0" fontId="23" fillId="0" borderId="19" xfId="0" applyFont="1" applyBorder="1" applyProtection="1"/>
    <xf numFmtId="0" fontId="25" fillId="0" borderId="0" xfId="0" applyFont="1"/>
    <xf numFmtId="0" fontId="23" fillId="5" borderId="19" xfId="0" applyNumberFormat="1" applyFont="1" applyFill="1" applyBorder="1" applyAlignment="1" applyProtection="1">
      <alignment horizontal="left" vertical="top" wrapText="1"/>
    </xf>
    <xf numFmtId="0" fontId="25" fillId="0" borderId="19" xfId="0" applyFont="1" applyBorder="1" applyAlignment="1">
      <alignment horizontal="left" vertical="top" wrapText="1"/>
    </xf>
    <xf numFmtId="0" fontId="25" fillId="0" borderId="19" xfId="0" applyFont="1" applyBorder="1" applyAlignment="1">
      <alignment horizontal="left" vertical="top"/>
    </xf>
    <xf numFmtId="0" fontId="25" fillId="0" borderId="19" xfId="0" applyFont="1" applyBorder="1" applyAlignment="1">
      <alignment horizontal="center" wrapText="1"/>
    </xf>
    <xf numFmtId="0" fontId="14" fillId="2" borderId="40" xfId="0" applyFont="1" applyFill="1" applyBorder="1" applyAlignment="1">
      <alignment horizontal="center" vertical="center"/>
    </xf>
    <xf numFmtId="0" fontId="14" fillId="2" borderId="38" xfId="0" applyFont="1" applyFill="1" applyBorder="1" applyAlignment="1">
      <alignment horizontal="center" vertical="center"/>
    </xf>
    <xf numFmtId="49" fontId="23" fillId="5" borderId="19" xfId="0" applyNumberFormat="1" applyFont="1" applyFill="1" applyBorder="1" applyAlignment="1" applyProtection="1">
      <alignment horizontal="center" vertical="top" wrapText="1"/>
    </xf>
    <xf numFmtId="0" fontId="23" fillId="5" borderId="38" xfId="0" applyFont="1" applyFill="1" applyBorder="1" applyAlignment="1" applyProtection="1">
      <alignment horizontal="left" vertical="top" wrapText="1"/>
    </xf>
    <xf numFmtId="0" fontId="2" fillId="0" borderId="39" xfId="0" applyFont="1" applyBorder="1" applyAlignment="1">
      <alignment horizontal="left" vertical="top" wrapText="1"/>
    </xf>
    <xf numFmtId="0" fontId="2" fillId="0" borderId="39" xfId="0" applyFont="1" applyBorder="1" applyAlignment="1">
      <alignment vertical="top" wrapText="1"/>
    </xf>
    <xf numFmtId="0" fontId="2" fillId="0" borderId="13" xfId="0" applyFont="1" applyBorder="1" applyAlignment="1">
      <alignment vertical="top" wrapText="1"/>
    </xf>
    <xf numFmtId="0" fontId="7" fillId="2" borderId="21" xfId="0" applyFont="1" applyFill="1" applyBorder="1" applyAlignment="1" applyProtection="1">
      <alignment horizontal="left"/>
    </xf>
    <xf numFmtId="0" fontId="7" fillId="2" borderId="22" xfId="0" applyFont="1" applyFill="1" applyBorder="1" applyAlignment="1" applyProtection="1">
      <alignment horizontal="left"/>
    </xf>
    <xf numFmtId="0" fontId="7" fillId="2" borderId="23" xfId="0" applyFont="1" applyFill="1" applyBorder="1" applyAlignment="1" applyProtection="1">
      <alignment horizontal="left"/>
    </xf>
    <xf numFmtId="4" fontId="21" fillId="6" borderId="30" xfId="0" applyNumberFormat="1" applyFont="1" applyFill="1" applyBorder="1" applyAlignment="1" applyProtection="1">
      <alignment horizontal="right" vertical="center"/>
    </xf>
    <xf numFmtId="4" fontId="21" fillId="6" borderId="31" xfId="0" applyNumberFormat="1" applyFont="1" applyFill="1" applyBorder="1" applyAlignment="1" applyProtection="1">
      <alignment horizontal="right" vertical="center"/>
    </xf>
    <xf numFmtId="0" fontId="5" fillId="2" borderId="32" xfId="0" applyFont="1" applyFill="1" applyBorder="1" applyAlignment="1" applyProtection="1">
      <alignment horizontal="left"/>
    </xf>
    <xf numFmtId="0" fontId="5" fillId="2" borderId="33" xfId="0" applyFont="1" applyFill="1" applyBorder="1" applyAlignment="1" applyProtection="1">
      <alignment horizontal="left"/>
    </xf>
    <xf numFmtId="0" fontId="5" fillId="2" borderId="34" xfId="0" applyFont="1" applyFill="1" applyBorder="1" applyAlignment="1" applyProtection="1">
      <alignment horizontal="left"/>
    </xf>
    <xf numFmtId="4" fontId="21" fillId="6" borderId="35" xfId="0" applyNumberFormat="1" applyFont="1" applyFill="1" applyBorder="1" applyAlignment="1" applyProtection="1">
      <alignment horizontal="right" vertical="center"/>
    </xf>
    <xf numFmtId="4" fontId="21" fillId="6" borderId="36" xfId="0" applyNumberFormat="1" applyFont="1" applyFill="1" applyBorder="1" applyAlignment="1" applyProtection="1">
      <alignment horizontal="right" vertical="center"/>
    </xf>
    <xf numFmtId="0" fontId="5" fillId="0" borderId="0" xfId="0" applyFont="1" applyFill="1" applyBorder="1" applyAlignment="1" applyProtection="1">
      <alignment horizontal="left"/>
    </xf>
    <xf numFmtId="0" fontId="18" fillId="0" borderId="0" xfId="0" applyFont="1" applyFill="1" applyBorder="1" applyAlignment="1" applyProtection="1">
      <alignment horizontal="left"/>
    </xf>
    <xf numFmtId="0" fontId="7" fillId="2" borderId="1" xfId="0" applyFont="1" applyFill="1" applyBorder="1" applyAlignment="1" applyProtection="1">
      <alignment horizontal="left"/>
    </xf>
    <xf numFmtId="0" fontId="7" fillId="2" borderId="2" xfId="0" applyFont="1" applyFill="1" applyBorder="1" applyAlignment="1" applyProtection="1">
      <alignment horizontal="left"/>
    </xf>
    <xf numFmtId="0" fontId="7" fillId="2" borderId="28" xfId="0" applyFont="1" applyFill="1" applyBorder="1" applyAlignment="1" applyProtection="1">
      <alignment horizontal="left"/>
    </xf>
    <xf numFmtId="0" fontId="5" fillId="2" borderId="25" xfId="0" applyFont="1" applyFill="1" applyBorder="1" applyAlignment="1" applyProtection="1">
      <alignment horizontal="left"/>
    </xf>
    <xf numFmtId="0" fontId="5" fillId="2" borderId="26" xfId="0" applyFont="1" applyFill="1" applyBorder="1" applyAlignment="1" applyProtection="1">
      <alignment horizontal="left"/>
    </xf>
    <xf numFmtId="0" fontId="17" fillId="2" borderId="9" xfId="0" applyFont="1" applyFill="1" applyBorder="1" applyAlignment="1" applyProtection="1">
      <alignment horizontal="left" vertical="center"/>
    </xf>
    <xf numFmtId="0" fontId="17" fillId="2" borderId="10" xfId="0" applyFont="1" applyFill="1" applyBorder="1" applyAlignment="1" applyProtection="1">
      <alignment horizontal="left" vertical="center"/>
    </xf>
    <xf numFmtId="0" fontId="17" fillId="2" borderId="11" xfId="0" applyFont="1" applyFill="1" applyBorder="1" applyAlignment="1" applyProtection="1">
      <alignment horizontal="left" vertical="center"/>
    </xf>
    <xf numFmtId="49" fontId="17" fillId="2" borderId="15" xfId="0" applyNumberFormat="1" applyFont="1" applyFill="1" applyBorder="1" applyAlignment="1" applyProtection="1">
      <alignment horizontal="left" vertical="top" wrapText="1"/>
    </xf>
    <xf numFmtId="49" fontId="17" fillId="2" borderId="16" xfId="0" applyNumberFormat="1" applyFont="1" applyFill="1" applyBorder="1" applyAlignment="1" applyProtection="1">
      <alignment horizontal="left" vertical="top" wrapText="1"/>
    </xf>
    <xf numFmtId="49" fontId="17" fillId="2" borderId="17" xfId="0" applyNumberFormat="1" applyFont="1" applyFill="1" applyBorder="1" applyAlignment="1" applyProtection="1">
      <alignment horizontal="left" vertical="top" wrapText="1"/>
    </xf>
    <xf numFmtId="49" fontId="18" fillId="3" borderId="1" xfId="0" applyNumberFormat="1" applyFont="1" applyFill="1" applyBorder="1" applyAlignment="1" applyProtection="1">
      <alignment horizontal="center" vertical="center" wrapText="1"/>
    </xf>
    <xf numFmtId="0" fontId="2" fillId="0" borderId="2" xfId="0" applyFont="1" applyBorder="1" applyAlignment="1" applyProtection="1"/>
    <xf numFmtId="0" fontId="2" fillId="0" borderId="3" xfId="0" applyFont="1" applyBorder="1" applyAlignment="1" applyProtection="1"/>
    <xf numFmtId="0" fontId="2" fillId="0" borderId="7" xfId="0" applyFont="1" applyBorder="1" applyAlignment="1" applyProtection="1"/>
    <xf numFmtId="0" fontId="2" fillId="0" borderId="0" xfId="0" applyFont="1" applyBorder="1" applyAlignment="1" applyProtection="1"/>
    <xf numFmtId="0" fontId="2" fillId="0" borderId="8" xfId="0" applyFont="1" applyBorder="1" applyAlignment="1" applyProtection="1"/>
    <xf numFmtId="0" fontId="2" fillId="0" borderId="4" xfId="0" applyFont="1" applyBorder="1" applyAlignment="1" applyProtection="1"/>
    <xf numFmtId="0" fontId="2" fillId="0" borderId="5" xfId="0" applyFont="1" applyBorder="1" applyAlignment="1" applyProtection="1"/>
    <xf numFmtId="0" fontId="2" fillId="0" borderId="6" xfId="0" applyFont="1" applyBorder="1" applyAlignment="1" applyProtection="1"/>
    <xf numFmtId="164" fontId="5" fillId="0" borderId="0" xfId="0" applyNumberFormat="1" applyFont="1" applyFill="1" applyBorder="1" applyAlignment="1" applyProtection="1">
      <alignment horizontal="left"/>
    </xf>
    <xf numFmtId="0" fontId="7" fillId="0" borderId="19" xfId="0" applyFont="1" applyBorder="1" applyAlignment="1" applyProtection="1"/>
    <xf numFmtId="0" fontId="2" fillId="0" borderId="19" xfId="0" applyFont="1" applyBorder="1" applyAlignment="1" applyProtection="1"/>
    <xf numFmtId="0" fontId="2" fillId="0" borderId="20" xfId="0" applyFont="1" applyBorder="1" applyAlignment="1" applyProtection="1"/>
    <xf numFmtId="0" fontId="5" fillId="2" borderId="21" xfId="0" applyFont="1" applyFill="1" applyBorder="1" applyAlignment="1" applyProtection="1">
      <alignment horizontal="left"/>
    </xf>
    <xf numFmtId="0" fontId="5" fillId="2" borderId="22" xfId="0" applyFont="1" applyFill="1" applyBorder="1" applyAlignment="1" applyProtection="1">
      <alignment horizontal="left"/>
    </xf>
    <xf numFmtId="0" fontId="5" fillId="2" borderId="23" xfId="0" applyFont="1" applyFill="1" applyBorder="1" applyAlignment="1" applyProtection="1">
      <alignment horizontal="left"/>
    </xf>
    <xf numFmtId="0" fontId="16" fillId="0" borderId="19" xfId="0" applyFont="1" applyBorder="1" applyAlignment="1" applyProtection="1">
      <alignment horizontal="left" vertical="center"/>
    </xf>
    <xf numFmtId="0" fontId="5" fillId="2" borderId="18" xfId="0" applyFont="1" applyFill="1" applyBorder="1" applyAlignment="1" applyProtection="1">
      <alignment horizontal="left"/>
    </xf>
    <xf numFmtId="0" fontId="5" fillId="2" borderId="19" xfId="0" applyFont="1" applyFill="1" applyBorder="1" applyAlignment="1" applyProtection="1">
      <alignment horizontal="left"/>
    </xf>
    <xf numFmtId="0" fontId="5" fillId="2" borderId="18" xfId="0" applyFont="1" applyFill="1" applyBorder="1" applyAlignment="1" applyProtection="1">
      <alignment horizontal="left" vertical="center"/>
    </xf>
    <xf numFmtId="0" fontId="2" fillId="2" borderId="19" xfId="0" applyFont="1" applyFill="1" applyBorder="1" applyAlignment="1" applyProtection="1"/>
    <xf numFmtId="0" fontId="16" fillId="0" borderId="26" xfId="0" applyFont="1" applyBorder="1" applyAlignment="1" applyProtection="1">
      <alignment horizontal="left" vertical="center"/>
    </xf>
    <xf numFmtId="0" fontId="2" fillId="0" borderId="26" xfId="0" applyFont="1" applyBorder="1" applyAlignment="1" applyProtection="1"/>
    <xf numFmtId="0" fontId="2" fillId="0" borderId="27" xfId="0" applyFont="1" applyBorder="1" applyAlignment="1" applyProtection="1"/>
    <xf numFmtId="0" fontId="16" fillId="2" borderId="9" xfId="0" applyFont="1" applyFill="1" applyBorder="1" applyAlignment="1" applyProtection="1">
      <alignment horizontal="left" vertical="center"/>
    </xf>
    <xf numFmtId="0" fontId="16" fillId="2" borderId="10" xfId="0" applyFont="1" applyFill="1" applyBorder="1" applyAlignment="1" applyProtection="1">
      <alignment horizontal="left" vertical="center"/>
    </xf>
    <xf numFmtId="0" fontId="7" fillId="0" borderId="0" xfId="0" applyFont="1" applyBorder="1" applyAlignment="1" applyProtection="1">
      <alignment horizontal="center" vertical="center" wrapText="1"/>
    </xf>
    <xf numFmtId="0" fontId="16" fillId="2" borderId="1" xfId="0" applyFont="1" applyFill="1" applyBorder="1" applyAlignment="1" applyProtection="1">
      <alignment horizontal="left" vertical="center"/>
    </xf>
    <xf numFmtId="0" fontId="2" fillId="2" borderId="2" xfId="0" applyFont="1" applyFill="1" applyBorder="1" applyAlignment="1" applyProtection="1">
      <alignment horizontal="left" vertical="center"/>
    </xf>
    <xf numFmtId="0" fontId="16" fillId="2" borderId="2" xfId="0" applyFont="1" applyFill="1" applyBorder="1" applyAlignment="1" applyProtection="1">
      <alignment horizontal="left" vertical="center"/>
      <protection locked="0"/>
    </xf>
    <xf numFmtId="0" fontId="2" fillId="2" borderId="2" xfId="0" applyFont="1" applyFill="1" applyBorder="1" applyAlignment="1" applyProtection="1">
      <alignment horizontal="left" vertical="center"/>
      <protection locked="0"/>
    </xf>
    <xf numFmtId="0" fontId="2" fillId="2" borderId="3" xfId="0" applyFont="1" applyFill="1" applyBorder="1" applyAlignment="1" applyProtection="1">
      <alignment horizontal="left" vertical="center"/>
      <protection locked="0"/>
    </xf>
    <xf numFmtId="0" fontId="5" fillId="2" borderId="15" xfId="0" applyFont="1" applyFill="1" applyBorder="1" applyAlignment="1" applyProtection="1">
      <alignment horizontal="left"/>
    </xf>
    <xf numFmtId="0" fontId="5" fillId="2" borderId="16" xfId="0" applyFont="1" applyFill="1" applyBorder="1" applyAlignment="1" applyProtection="1">
      <alignment horizontal="left"/>
    </xf>
    <xf numFmtId="0" fontId="5" fillId="2" borderId="15" xfId="0" applyFont="1" applyFill="1" applyBorder="1" applyAlignment="1" applyProtection="1">
      <alignment horizontal="left" vertical="center"/>
    </xf>
    <xf numFmtId="0" fontId="5" fillId="2" borderId="16" xfId="0" applyFont="1" applyFill="1" applyBorder="1" applyAlignment="1" applyProtection="1">
      <alignment horizontal="left" vertical="center"/>
    </xf>
    <xf numFmtId="0" fontId="5" fillId="2" borderId="19" xfId="0" applyFont="1" applyFill="1" applyBorder="1" applyAlignment="1" applyProtection="1">
      <alignment horizontal="left" vertical="center"/>
    </xf>
    <xf numFmtId="0" fontId="7" fillId="0" borderId="16" xfId="0" applyFont="1" applyBorder="1" applyAlignment="1" applyProtection="1"/>
    <xf numFmtId="0" fontId="2" fillId="0" borderId="16" xfId="0" applyFont="1" applyBorder="1" applyAlignment="1" applyProtection="1"/>
    <xf numFmtId="0" fontId="2" fillId="0" borderId="17" xfId="0" applyFont="1" applyBorder="1" applyAlignment="1" applyProtection="1"/>
    <xf numFmtId="0" fontId="5" fillId="2" borderId="12" xfId="0" applyFont="1" applyFill="1" applyBorder="1" applyAlignment="1" applyProtection="1">
      <alignment horizontal="left"/>
    </xf>
    <xf numFmtId="0" fontId="5" fillId="2" borderId="13" xfId="0" applyFont="1" applyFill="1" applyBorder="1" applyAlignment="1" applyProtection="1">
      <alignment horizontal="left"/>
    </xf>
    <xf numFmtId="0" fontId="1" fillId="2" borderId="1" xfId="0" applyFont="1" applyFill="1" applyBorder="1" applyAlignment="1" applyProtection="1">
      <alignment horizontal="right" vertical="center"/>
    </xf>
    <xf numFmtId="0" fontId="2" fillId="2" borderId="2" xfId="0" applyFont="1" applyFill="1" applyBorder="1" applyAlignment="1" applyProtection="1">
      <alignment horizontal="right" vertical="center"/>
    </xf>
    <xf numFmtId="0" fontId="2" fillId="2" borderId="4" xfId="0" applyFont="1" applyFill="1" applyBorder="1" applyAlignment="1" applyProtection="1">
      <alignment horizontal="right" vertical="center"/>
    </xf>
    <xf numFmtId="0" fontId="2" fillId="2" borderId="5" xfId="0" applyFont="1" applyFill="1" applyBorder="1" applyAlignment="1" applyProtection="1">
      <alignment horizontal="right" vertical="center"/>
    </xf>
    <xf numFmtId="0" fontId="1" fillId="2" borderId="2" xfId="0" applyFont="1" applyFill="1" applyBorder="1" applyAlignment="1" applyProtection="1">
      <alignment horizontal="left" vertical="center"/>
    </xf>
    <xf numFmtId="0" fontId="3" fillId="2" borderId="2" xfId="0" applyFont="1" applyFill="1" applyBorder="1" applyAlignment="1" applyProtection="1">
      <alignment horizontal="left" vertical="center"/>
    </xf>
    <xf numFmtId="0" fontId="3" fillId="2" borderId="3" xfId="0" applyFont="1" applyFill="1" applyBorder="1" applyAlignment="1" applyProtection="1">
      <alignment horizontal="left" vertical="center"/>
    </xf>
    <xf numFmtId="0" fontId="3" fillId="2" borderId="5" xfId="0" applyFont="1" applyFill="1" applyBorder="1" applyAlignment="1" applyProtection="1">
      <alignment horizontal="left" vertical="center"/>
    </xf>
    <xf numFmtId="0" fontId="3" fillId="2" borderId="6" xfId="0" applyFont="1" applyFill="1" applyBorder="1" applyAlignment="1" applyProtection="1">
      <alignment horizontal="left" vertical="center"/>
    </xf>
    <xf numFmtId="0" fontId="5" fillId="0" borderId="1" xfId="0" applyFont="1" applyBorder="1" applyAlignment="1" applyProtection="1"/>
    <xf numFmtId="49" fontId="6" fillId="3" borderId="7" xfId="0" applyNumberFormat="1" applyFont="1" applyFill="1" applyBorder="1" applyAlignment="1" applyProtection="1">
      <alignment horizontal="center"/>
    </xf>
    <xf numFmtId="0" fontId="9" fillId="3" borderId="0" xfId="0" applyFont="1" applyFill="1" applyBorder="1" applyAlignment="1" applyProtection="1"/>
    <xf numFmtId="0" fontId="9" fillId="3" borderId="8" xfId="0" applyFont="1" applyFill="1" applyBorder="1" applyAlignment="1" applyProtection="1"/>
    <xf numFmtId="49" fontId="12" fillId="3" borderId="7" xfId="1" applyNumberFormat="1" applyFont="1" applyFill="1" applyBorder="1" applyAlignment="1" applyProtection="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uotation"/>
      <sheetName val="Codes"/>
      <sheetName val="Translations"/>
      <sheetName val="Internal"/>
    </sheetNames>
    <sheetDataSet>
      <sheetData sheetId="0"/>
      <sheetData sheetId="1">
        <row r="1">
          <cell r="A1" t="str">
            <v>AED</v>
          </cell>
          <cell r="C1" t="str">
            <v>Payable immediately</v>
          </cell>
          <cell r="D1" t="str">
            <v>BAG</v>
          </cell>
        </row>
        <row r="2">
          <cell r="A2" t="str">
            <v>AFA</v>
          </cell>
          <cell r="C2" t="str">
            <v>30 days net 2% Disc</v>
          </cell>
          <cell r="D2" t="str">
            <v>BAL</v>
          </cell>
        </row>
        <row r="3">
          <cell r="A3" t="str">
            <v>ALL</v>
          </cell>
          <cell r="C3" t="str">
            <v>30 Days fm Inv date</v>
          </cell>
          <cell r="D3" t="str">
            <v>BAR</v>
          </cell>
        </row>
        <row r="4">
          <cell r="A4" t="str">
            <v>AMD</v>
          </cell>
          <cell r="C4" t="str">
            <v>60 Days fm Inv date</v>
          </cell>
          <cell r="D4" t="str">
            <v>BCH</v>
          </cell>
        </row>
        <row r="5">
          <cell r="A5" t="str">
            <v>ANG</v>
          </cell>
          <cell r="C5" t="str">
            <v>90 Days fm Inv date</v>
          </cell>
          <cell r="D5" t="str">
            <v>BDL</v>
          </cell>
        </row>
        <row r="6">
          <cell r="A6" t="str">
            <v>AOA</v>
          </cell>
          <cell r="C6" t="str">
            <v>10 Days fm Inv date</v>
          </cell>
          <cell r="D6" t="str">
            <v>BKT</v>
          </cell>
        </row>
        <row r="7">
          <cell r="A7" t="str">
            <v>ARS</v>
          </cell>
          <cell r="C7" t="str">
            <v>14 Days fm Inv date</v>
          </cell>
          <cell r="D7" t="str">
            <v>BOX</v>
          </cell>
        </row>
        <row r="8">
          <cell r="A8" t="str">
            <v>AUD</v>
          </cell>
          <cell r="C8" t="str">
            <v>20 Days fm Inv date</v>
          </cell>
          <cell r="D8" t="str">
            <v>BTL</v>
          </cell>
        </row>
        <row r="9">
          <cell r="A9" t="str">
            <v>AWG</v>
          </cell>
          <cell r="C9" t="str">
            <v>45 Days fm Inv date</v>
          </cell>
          <cell r="D9" t="str">
            <v>C/L</v>
          </cell>
        </row>
        <row r="10">
          <cell r="A10" t="str">
            <v>AZM</v>
          </cell>
          <cell r="D10" t="str">
            <v>C/S</v>
          </cell>
        </row>
        <row r="11">
          <cell r="A11" t="str">
            <v>BAM</v>
          </cell>
          <cell r="D11" t="str">
            <v>C/T</v>
          </cell>
        </row>
        <row r="12">
          <cell r="A12" t="str">
            <v>BBD</v>
          </cell>
          <cell r="D12" t="str">
            <v>CAN</v>
          </cell>
        </row>
        <row r="13">
          <cell r="A13" t="str">
            <v>BDT</v>
          </cell>
          <cell r="D13" t="str">
            <v>CTN</v>
          </cell>
        </row>
        <row r="14">
          <cell r="A14" t="str">
            <v>BGN</v>
          </cell>
          <cell r="D14" t="str">
            <v>CUP</v>
          </cell>
        </row>
        <row r="15">
          <cell r="A15" t="str">
            <v>BHD</v>
          </cell>
          <cell r="D15" t="str">
            <v>CYL</v>
          </cell>
        </row>
        <row r="16">
          <cell r="A16" t="str">
            <v>BIF</v>
          </cell>
          <cell r="D16" t="str">
            <v>DOZ</v>
          </cell>
        </row>
        <row r="17">
          <cell r="A17" t="str">
            <v>BMD</v>
          </cell>
          <cell r="D17" t="str">
            <v>DRM</v>
          </cell>
        </row>
        <row r="18">
          <cell r="A18" t="str">
            <v>BND</v>
          </cell>
          <cell r="D18" t="str">
            <v>GRS</v>
          </cell>
        </row>
        <row r="19">
          <cell r="A19" t="str">
            <v>BOB</v>
          </cell>
          <cell r="D19" t="str">
            <v>HNK</v>
          </cell>
        </row>
        <row r="20">
          <cell r="A20" t="str">
            <v>BRL</v>
          </cell>
          <cell r="D20" t="str">
            <v>JAR</v>
          </cell>
        </row>
        <row r="21">
          <cell r="A21" t="str">
            <v>BSD</v>
          </cell>
          <cell r="D21" t="str">
            <v>KEG</v>
          </cell>
        </row>
        <row r="22">
          <cell r="A22" t="str">
            <v>BTN</v>
          </cell>
          <cell r="D22" t="str">
            <v>KGS</v>
          </cell>
        </row>
        <row r="23">
          <cell r="A23" t="str">
            <v>BWP</v>
          </cell>
          <cell r="D23" t="str">
            <v>KIT</v>
          </cell>
        </row>
        <row r="24">
          <cell r="A24" t="str">
            <v>BYR</v>
          </cell>
          <cell r="D24" t="str">
            <v>LGH</v>
          </cell>
        </row>
        <row r="25">
          <cell r="A25" t="str">
            <v>BZD</v>
          </cell>
          <cell r="D25" t="str">
            <v>LOV</v>
          </cell>
        </row>
        <row r="26">
          <cell r="A26" t="str">
            <v>CAD</v>
          </cell>
          <cell r="D26" t="str">
            <v>LTR</v>
          </cell>
        </row>
        <row r="27">
          <cell r="A27" t="str">
            <v>CDF</v>
          </cell>
          <cell r="D27" t="str">
            <v>M2</v>
          </cell>
        </row>
        <row r="28">
          <cell r="A28" t="str">
            <v>CHF</v>
          </cell>
          <cell r="D28" t="str">
            <v>M3</v>
          </cell>
        </row>
        <row r="29">
          <cell r="A29" t="str">
            <v>CLP</v>
          </cell>
          <cell r="D29" t="str">
            <v>MTR</v>
          </cell>
        </row>
        <row r="30">
          <cell r="A30" t="str">
            <v>CNY</v>
          </cell>
          <cell r="D30" t="str">
            <v>PAD</v>
          </cell>
        </row>
        <row r="31">
          <cell r="A31" t="str">
            <v>COP</v>
          </cell>
          <cell r="D31" t="str">
            <v>PCS</v>
          </cell>
        </row>
        <row r="32">
          <cell r="A32" t="str">
            <v>CRC</v>
          </cell>
          <cell r="D32" t="str">
            <v>PKG</v>
          </cell>
        </row>
        <row r="33">
          <cell r="A33" t="str">
            <v>CSD</v>
          </cell>
          <cell r="D33" t="str">
            <v>PKT</v>
          </cell>
        </row>
        <row r="34">
          <cell r="A34" t="str">
            <v>CUP</v>
          </cell>
          <cell r="D34" t="str">
            <v>PRS</v>
          </cell>
        </row>
        <row r="35">
          <cell r="A35" t="str">
            <v>CVE</v>
          </cell>
          <cell r="D35" t="str">
            <v>RLS</v>
          </cell>
        </row>
        <row r="36">
          <cell r="A36" t="str">
            <v>CYP</v>
          </cell>
          <cell r="D36" t="str">
            <v>SET</v>
          </cell>
        </row>
        <row r="37">
          <cell r="A37" t="str">
            <v>CZK</v>
          </cell>
          <cell r="D37" t="str">
            <v>SHT</v>
          </cell>
        </row>
        <row r="38">
          <cell r="A38" t="str">
            <v>DJF</v>
          </cell>
          <cell r="D38" t="str">
            <v>SPL</v>
          </cell>
        </row>
        <row r="39">
          <cell r="A39" t="str">
            <v>DKK</v>
          </cell>
          <cell r="D39" t="str">
            <v>TIM</v>
          </cell>
        </row>
        <row r="40">
          <cell r="A40" t="str">
            <v>DOP</v>
          </cell>
          <cell r="D40" t="str">
            <v>TIN</v>
          </cell>
        </row>
        <row r="41">
          <cell r="A41" t="str">
            <v>DZD</v>
          </cell>
          <cell r="D41" t="str">
            <v>TON</v>
          </cell>
        </row>
        <row r="42">
          <cell r="A42" t="str">
            <v>EEK</v>
          </cell>
          <cell r="D42" t="str">
            <v>TUB</v>
          </cell>
        </row>
        <row r="43">
          <cell r="A43" t="str">
            <v>EGP</v>
          </cell>
          <cell r="D43" t="str">
            <v>VOL</v>
          </cell>
        </row>
        <row r="44">
          <cell r="A44" t="str">
            <v>ERN</v>
          </cell>
        </row>
        <row r="45">
          <cell r="A45" t="str">
            <v>ETB</v>
          </cell>
        </row>
        <row r="46">
          <cell r="A46" t="str">
            <v>EUR</v>
          </cell>
        </row>
        <row r="47">
          <cell r="A47" t="str">
            <v>FJD</v>
          </cell>
        </row>
        <row r="48">
          <cell r="A48" t="str">
            <v>FKP</v>
          </cell>
        </row>
        <row r="49">
          <cell r="A49" t="str">
            <v>GBP</v>
          </cell>
        </row>
        <row r="50">
          <cell r="A50" t="str">
            <v>GEL</v>
          </cell>
        </row>
        <row r="51">
          <cell r="A51" t="str">
            <v>GGP</v>
          </cell>
        </row>
        <row r="52">
          <cell r="A52" t="str">
            <v>GHC</v>
          </cell>
        </row>
        <row r="53">
          <cell r="A53" t="str">
            <v>GIP</v>
          </cell>
        </row>
        <row r="54">
          <cell r="A54" t="str">
            <v>GMD</v>
          </cell>
        </row>
        <row r="55">
          <cell r="A55" t="str">
            <v>GNF</v>
          </cell>
        </row>
        <row r="56">
          <cell r="A56" t="str">
            <v>GTQ</v>
          </cell>
        </row>
        <row r="57">
          <cell r="A57" t="str">
            <v>GYD</v>
          </cell>
        </row>
        <row r="58">
          <cell r="A58" t="str">
            <v>HKD</v>
          </cell>
        </row>
        <row r="59">
          <cell r="A59" t="str">
            <v>HNL</v>
          </cell>
        </row>
        <row r="60">
          <cell r="A60" t="str">
            <v>HRK</v>
          </cell>
        </row>
        <row r="61">
          <cell r="A61" t="str">
            <v>HTG</v>
          </cell>
        </row>
        <row r="62">
          <cell r="A62" t="str">
            <v>HUF</v>
          </cell>
        </row>
        <row r="63">
          <cell r="A63" t="str">
            <v>IDR</v>
          </cell>
        </row>
        <row r="64">
          <cell r="A64" t="str">
            <v>ILS</v>
          </cell>
        </row>
        <row r="65">
          <cell r="A65" t="str">
            <v>IMP</v>
          </cell>
        </row>
        <row r="66">
          <cell r="A66" t="str">
            <v>INR</v>
          </cell>
        </row>
        <row r="67">
          <cell r="A67" t="str">
            <v>IQD</v>
          </cell>
        </row>
        <row r="68">
          <cell r="A68" t="str">
            <v>IRR</v>
          </cell>
        </row>
        <row r="69">
          <cell r="A69" t="str">
            <v>ISK</v>
          </cell>
        </row>
        <row r="70">
          <cell r="A70" t="str">
            <v>JEP</v>
          </cell>
        </row>
        <row r="71">
          <cell r="A71" t="str">
            <v>JMD</v>
          </cell>
        </row>
        <row r="72">
          <cell r="A72" t="str">
            <v>JOD</v>
          </cell>
        </row>
        <row r="73">
          <cell r="A73" t="str">
            <v>JPY</v>
          </cell>
        </row>
        <row r="74">
          <cell r="A74" t="str">
            <v>KES</v>
          </cell>
        </row>
        <row r="75">
          <cell r="A75" t="str">
            <v>KGS</v>
          </cell>
        </row>
        <row r="76">
          <cell r="A76" t="str">
            <v>KHR</v>
          </cell>
        </row>
        <row r="77">
          <cell r="A77" t="str">
            <v>KMF</v>
          </cell>
        </row>
        <row r="78">
          <cell r="A78" t="str">
            <v>KPW</v>
          </cell>
        </row>
        <row r="79">
          <cell r="A79" t="str">
            <v>KRW</v>
          </cell>
        </row>
        <row r="80">
          <cell r="A80" t="str">
            <v>KWD</v>
          </cell>
        </row>
        <row r="81">
          <cell r="A81" t="str">
            <v>KYD</v>
          </cell>
        </row>
        <row r="82">
          <cell r="A82" t="str">
            <v>KZT</v>
          </cell>
        </row>
        <row r="83">
          <cell r="A83" t="str">
            <v>LAK</v>
          </cell>
        </row>
        <row r="84">
          <cell r="A84" t="str">
            <v>LBP</v>
          </cell>
        </row>
        <row r="85">
          <cell r="A85" t="str">
            <v>LKR</v>
          </cell>
        </row>
        <row r="86">
          <cell r="A86" t="str">
            <v>LRD</v>
          </cell>
        </row>
        <row r="87">
          <cell r="A87" t="str">
            <v>LSL</v>
          </cell>
        </row>
        <row r="88">
          <cell r="A88" t="str">
            <v>LTL</v>
          </cell>
        </row>
        <row r="89">
          <cell r="A89" t="str">
            <v>LVL</v>
          </cell>
        </row>
        <row r="90">
          <cell r="A90" t="str">
            <v>LYD</v>
          </cell>
        </row>
        <row r="91">
          <cell r="A91" t="str">
            <v>MAD</v>
          </cell>
        </row>
        <row r="92">
          <cell r="A92" t="str">
            <v>MDL</v>
          </cell>
        </row>
        <row r="93">
          <cell r="A93" t="str">
            <v>MGA</v>
          </cell>
        </row>
        <row r="94">
          <cell r="A94" t="str">
            <v>MKD</v>
          </cell>
        </row>
        <row r="95">
          <cell r="A95" t="str">
            <v>MMK</v>
          </cell>
        </row>
        <row r="96">
          <cell r="A96" t="str">
            <v>MNT</v>
          </cell>
        </row>
        <row r="97">
          <cell r="A97" t="str">
            <v>MOP</v>
          </cell>
        </row>
        <row r="98">
          <cell r="A98" t="str">
            <v>MRO</v>
          </cell>
        </row>
        <row r="99">
          <cell r="A99" t="str">
            <v>MTL</v>
          </cell>
        </row>
        <row r="100">
          <cell r="A100" t="str">
            <v>MUR</v>
          </cell>
        </row>
        <row r="101">
          <cell r="A101" t="str">
            <v>MVR</v>
          </cell>
        </row>
        <row r="102">
          <cell r="A102" t="str">
            <v>MWK</v>
          </cell>
        </row>
        <row r="103">
          <cell r="A103" t="str">
            <v>MXN</v>
          </cell>
        </row>
        <row r="104">
          <cell r="A104" t="str">
            <v>MYR</v>
          </cell>
        </row>
        <row r="105">
          <cell r="A105" t="str">
            <v>MZM</v>
          </cell>
        </row>
        <row r="106">
          <cell r="A106" t="str">
            <v>NAD</v>
          </cell>
        </row>
        <row r="107">
          <cell r="A107" t="str">
            <v>NGN</v>
          </cell>
        </row>
        <row r="108">
          <cell r="A108" t="str">
            <v>NIO</v>
          </cell>
        </row>
        <row r="109">
          <cell r="A109" t="str">
            <v>NOK</v>
          </cell>
        </row>
        <row r="110">
          <cell r="A110" t="str">
            <v>NPR</v>
          </cell>
        </row>
        <row r="111">
          <cell r="A111" t="str">
            <v>NZD</v>
          </cell>
        </row>
        <row r="112">
          <cell r="A112" t="str">
            <v>OMR</v>
          </cell>
        </row>
        <row r="113">
          <cell r="A113" t="str">
            <v>PAB</v>
          </cell>
        </row>
        <row r="114">
          <cell r="A114" t="str">
            <v>PEN</v>
          </cell>
        </row>
        <row r="115">
          <cell r="A115" t="str">
            <v>PGK</v>
          </cell>
        </row>
        <row r="116">
          <cell r="A116" t="str">
            <v>PHP</v>
          </cell>
        </row>
        <row r="117">
          <cell r="A117" t="str">
            <v>PKR</v>
          </cell>
        </row>
        <row r="118">
          <cell r="A118" t="str">
            <v>PLN</v>
          </cell>
        </row>
        <row r="119">
          <cell r="A119" t="str">
            <v>PYG</v>
          </cell>
        </row>
        <row r="120">
          <cell r="A120" t="str">
            <v>QAR</v>
          </cell>
        </row>
        <row r="121">
          <cell r="A121" t="str">
            <v>ROL</v>
          </cell>
        </row>
        <row r="122">
          <cell r="A122" t="str">
            <v>RUB</v>
          </cell>
        </row>
        <row r="123">
          <cell r="A123" t="str">
            <v>RWF</v>
          </cell>
        </row>
        <row r="124">
          <cell r="A124" t="str">
            <v>SAR</v>
          </cell>
        </row>
        <row r="125">
          <cell r="A125" t="str">
            <v>SBD</v>
          </cell>
        </row>
        <row r="126">
          <cell r="A126" t="str">
            <v>SCR</v>
          </cell>
        </row>
        <row r="127">
          <cell r="A127" t="str">
            <v>SDD</v>
          </cell>
        </row>
        <row r="128">
          <cell r="A128" t="str">
            <v>SEK</v>
          </cell>
        </row>
        <row r="129">
          <cell r="A129" t="str">
            <v>SGD</v>
          </cell>
        </row>
        <row r="130">
          <cell r="A130" t="str">
            <v>SHP</v>
          </cell>
        </row>
        <row r="131">
          <cell r="A131" t="str">
            <v>SIT</v>
          </cell>
        </row>
        <row r="132">
          <cell r="A132" t="str">
            <v>SKK</v>
          </cell>
        </row>
        <row r="133">
          <cell r="A133" t="str">
            <v>SLL</v>
          </cell>
        </row>
        <row r="134">
          <cell r="A134" t="str">
            <v>SOS</v>
          </cell>
        </row>
        <row r="135">
          <cell r="A135" t="str">
            <v>SPL</v>
          </cell>
        </row>
        <row r="136">
          <cell r="A136" t="str">
            <v>SRD</v>
          </cell>
        </row>
        <row r="137">
          <cell r="A137" t="str">
            <v>STD</v>
          </cell>
        </row>
        <row r="138">
          <cell r="A138" t="str">
            <v>SVC</v>
          </cell>
        </row>
        <row r="139">
          <cell r="A139" t="str">
            <v>SYP</v>
          </cell>
        </row>
        <row r="140">
          <cell r="A140" t="str">
            <v>SZL</v>
          </cell>
        </row>
        <row r="141">
          <cell r="A141" t="str">
            <v>THB</v>
          </cell>
        </row>
        <row r="142">
          <cell r="A142" t="str">
            <v>TJS</v>
          </cell>
        </row>
        <row r="143">
          <cell r="A143" t="str">
            <v>TMM</v>
          </cell>
        </row>
        <row r="144">
          <cell r="A144" t="str">
            <v>TND</v>
          </cell>
        </row>
        <row r="145">
          <cell r="A145" t="str">
            <v>TOP</v>
          </cell>
        </row>
        <row r="146">
          <cell r="A146" t="str">
            <v>TRY</v>
          </cell>
        </row>
        <row r="147">
          <cell r="A147" t="str">
            <v>TTD</v>
          </cell>
        </row>
        <row r="148">
          <cell r="A148" t="str">
            <v>TVD</v>
          </cell>
        </row>
        <row r="149">
          <cell r="A149" t="str">
            <v>TWD</v>
          </cell>
        </row>
        <row r="150">
          <cell r="A150" t="str">
            <v>TZS</v>
          </cell>
        </row>
        <row r="151">
          <cell r="A151" t="str">
            <v>UAH</v>
          </cell>
        </row>
        <row r="152">
          <cell r="A152" t="str">
            <v>UGX</v>
          </cell>
        </row>
        <row r="153">
          <cell r="A153" t="str">
            <v>USD</v>
          </cell>
        </row>
        <row r="154">
          <cell r="A154" t="str">
            <v>UYU</v>
          </cell>
        </row>
        <row r="155">
          <cell r="A155" t="str">
            <v>UZS</v>
          </cell>
        </row>
        <row r="156">
          <cell r="A156" t="str">
            <v>VEB</v>
          </cell>
        </row>
        <row r="157">
          <cell r="A157" t="str">
            <v>VEF</v>
          </cell>
        </row>
        <row r="158">
          <cell r="A158" t="str">
            <v>VND</v>
          </cell>
        </row>
        <row r="159">
          <cell r="A159" t="str">
            <v>VUV</v>
          </cell>
        </row>
        <row r="160">
          <cell r="A160" t="str">
            <v>WST</v>
          </cell>
        </row>
        <row r="161">
          <cell r="A161" t="str">
            <v>XAF</v>
          </cell>
        </row>
        <row r="162">
          <cell r="A162" t="str">
            <v>XAG</v>
          </cell>
        </row>
        <row r="163">
          <cell r="A163" t="str">
            <v>XAU</v>
          </cell>
        </row>
        <row r="164">
          <cell r="A164" t="str">
            <v>XCD</v>
          </cell>
        </row>
        <row r="165">
          <cell r="A165" t="str">
            <v>XDR</v>
          </cell>
        </row>
        <row r="166">
          <cell r="A166" t="str">
            <v>XOF</v>
          </cell>
        </row>
        <row r="167">
          <cell r="A167" t="str">
            <v>XPD</v>
          </cell>
        </row>
        <row r="168">
          <cell r="A168" t="str">
            <v>XPF</v>
          </cell>
        </row>
        <row r="169">
          <cell r="A169" t="str">
            <v>XPT</v>
          </cell>
        </row>
        <row r="170">
          <cell r="A170" t="str">
            <v>YER</v>
          </cell>
        </row>
        <row r="171">
          <cell r="A171" t="str">
            <v>ZAR</v>
          </cell>
        </row>
        <row r="172">
          <cell r="A172" t="str">
            <v>ZMK</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FO@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46"/>
  <sheetViews>
    <sheetView tabSelected="1" topLeftCell="A161" zoomScale="85" zoomScaleNormal="85" workbookViewId="0">
      <selection activeCell="B41" sqref="B41:D41"/>
    </sheetView>
  </sheetViews>
  <sheetFormatPr defaultColWidth="0" defaultRowHeight="12.5" x14ac:dyDescent="0.25"/>
  <cols>
    <col min="1" max="1" width="5.1796875" style="68" customWidth="1"/>
    <col min="2" max="2" width="9.453125" style="68" customWidth="1"/>
    <col min="3" max="3" width="19.6328125" style="50" customWidth="1"/>
    <col min="4" max="4" width="24.1796875" style="50" customWidth="1"/>
    <col min="5" max="5" width="23" style="68" customWidth="1"/>
    <col min="6" max="6" width="27.81640625" style="68" bestFit="1" customWidth="1"/>
    <col min="7" max="7" width="13.453125" style="68" customWidth="1"/>
    <col min="8" max="8" width="30.81640625" style="68" customWidth="1"/>
    <col min="9" max="9" width="11.453125" style="68" customWidth="1"/>
    <col min="10" max="10" width="6.453125" style="68" customWidth="1"/>
    <col min="11" max="11" width="10.36328125" style="68" customWidth="1"/>
    <col min="12" max="12" width="8.36328125" style="68" customWidth="1"/>
    <col min="13" max="13" width="8.453125" style="68" customWidth="1"/>
    <col min="14" max="14" width="11.1796875" style="50" customWidth="1"/>
    <col min="15" max="16384" width="25.453125" style="2" hidden="1"/>
  </cols>
  <sheetData>
    <row r="1" spans="1:16" ht="12.75" customHeight="1" x14ac:dyDescent="0.25">
      <c r="A1" s="154" t="s">
        <v>0</v>
      </c>
      <c r="B1" s="155"/>
      <c r="C1" s="155"/>
      <c r="D1" s="155"/>
      <c r="E1" s="155"/>
      <c r="F1" s="155"/>
      <c r="G1" s="158">
        <v>123</v>
      </c>
      <c r="H1" s="159"/>
      <c r="I1" s="159"/>
      <c r="J1" s="159"/>
      <c r="K1" s="159"/>
      <c r="L1" s="159"/>
      <c r="M1" s="159"/>
      <c r="N1" s="160"/>
      <c r="O1" s="1"/>
      <c r="P1" s="1"/>
    </row>
    <row r="2" spans="1:16" ht="13" thickBot="1" x14ac:dyDescent="0.3">
      <c r="A2" s="156"/>
      <c r="B2" s="157"/>
      <c r="C2" s="157"/>
      <c r="D2" s="157"/>
      <c r="E2" s="157"/>
      <c r="F2" s="157"/>
      <c r="G2" s="161"/>
      <c r="H2" s="161"/>
      <c r="I2" s="161"/>
      <c r="J2" s="161"/>
      <c r="K2" s="161"/>
      <c r="L2" s="161"/>
      <c r="M2" s="161"/>
      <c r="N2" s="162"/>
      <c r="O2" s="1"/>
      <c r="P2" s="1"/>
    </row>
    <row r="3" spans="1:16" s="9" customFormat="1" ht="12.75" customHeight="1" x14ac:dyDescent="0.3">
      <c r="A3" s="163"/>
      <c r="B3" s="113"/>
      <c r="C3" s="113"/>
      <c r="D3" s="113"/>
      <c r="E3" s="114"/>
      <c r="F3" s="3"/>
      <c r="G3" s="3"/>
      <c r="H3" s="4"/>
      <c r="I3" s="5"/>
      <c r="J3" s="5"/>
      <c r="K3" s="6"/>
      <c r="L3" s="6"/>
      <c r="M3" s="6"/>
      <c r="N3" s="7"/>
      <c r="O3" s="8"/>
      <c r="P3" s="8"/>
    </row>
    <row r="4" spans="1:16" s="9" customFormat="1" ht="21.75" customHeight="1" x14ac:dyDescent="0.3">
      <c r="A4" s="115"/>
      <c r="B4" s="116"/>
      <c r="C4" s="116"/>
      <c r="D4" s="116"/>
      <c r="E4" s="117"/>
      <c r="F4" s="10"/>
      <c r="G4" s="10"/>
      <c r="H4" s="164" t="s">
        <v>349</v>
      </c>
      <c r="I4" s="165"/>
      <c r="J4" s="165"/>
      <c r="K4" s="165"/>
      <c r="L4" s="165"/>
      <c r="M4" s="165"/>
      <c r="N4" s="166"/>
      <c r="O4" s="8"/>
      <c r="P4" s="8"/>
    </row>
    <row r="5" spans="1:16" s="9" customFormat="1" ht="22.5" customHeight="1" x14ac:dyDescent="0.3">
      <c r="A5" s="115"/>
      <c r="B5" s="116"/>
      <c r="C5" s="116"/>
      <c r="D5" s="116"/>
      <c r="E5" s="117"/>
      <c r="F5" s="10"/>
      <c r="G5" s="10"/>
      <c r="H5" s="164" t="s">
        <v>1</v>
      </c>
      <c r="I5" s="165"/>
      <c r="J5" s="165"/>
      <c r="K5" s="165"/>
      <c r="L5" s="165"/>
      <c r="M5" s="165"/>
      <c r="N5" s="166"/>
      <c r="O5" s="8"/>
      <c r="P5" s="8"/>
    </row>
    <row r="6" spans="1:16" s="9" customFormat="1" ht="22.5" customHeight="1" x14ac:dyDescent="0.3">
      <c r="A6" s="115"/>
      <c r="B6" s="116"/>
      <c r="C6" s="116"/>
      <c r="D6" s="116"/>
      <c r="E6" s="117"/>
      <c r="F6" s="3"/>
      <c r="G6" s="11"/>
      <c r="H6" s="167" t="s">
        <v>2</v>
      </c>
      <c r="I6" s="165"/>
      <c r="J6" s="165"/>
      <c r="K6" s="165"/>
      <c r="L6" s="165"/>
      <c r="M6" s="165"/>
      <c r="N6" s="166"/>
      <c r="O6" s="8"/>
      <c r="P6" s="8"/>
    </row>
    <row r="7" spans="1:16" s="9" customFormat="1" ht="13.5" customHeight="1" thickBot="1" x14ac:dyDescent="0.35">
      <c r="A7" s="118"/>
      <c r="B7" s="119"/>
      <c r="C7" s="119"/>
      <c r="D7" s="119"/>
      <c r="E7" s="120"/>
      <c r="F7" s="12"/>
      <c r="G7" s="12"/>
      <c r="H7" s="13"/>
      <c r="I7" s="14"/>
      <c r="J7" s="14"/>
      <c r="K7" s="14"/>
      <c r="L7" s="14"/>
      <c r="M7" s="14"/>
      <c r="N7" s="15"/>
      <c r="O7" s="16"/>
      <c r="P7" s="8"/>
    </row>
    <row r="8" spans="1:16" s="9" customFormat="1" ht="25.5" customHeight="1" thickBot="1" x14ac:dyDescent="0.35">
      <c r="A8" s="136" t="s">
        <v>348</v>
      </c>
      <c r="B8" s="137"/>
      <c r="C8" s="137"/>
      <c r="D8" s="17" t="s">
        <v>29</v>
      </c>
      <c r="E8" s="138"/>
      <c r="F8" s="138"/>
      <c r="G8" s="138"/>
      <c r="H8" s="138"/>
      <c r="I8" s="139" t="s">
        <v>3</v>
      </c>
      <c r="J8" s="140"/>
      <c r="K8" s="141"/>
      <c r="L8" s="142"/>
      <c r="M8" s="142"/>
      <c r="N8" s="143"/>
      <c r="O8" s="8"/>
      <c r="P8" s="8"/>
    </row>
    <row r="9" spans="1:16" s="9" customFormat="1" ht="15.75" customHeight="1" x14ac:dyDescent="0.3">
      <c r="A9" s="144" t="s">
        <v>10</v>
      </c>
      <c r="B9" s="145"/>
      <c r="C9" s="145"/>
      <c r="D9" s="18"/>
      <c r="E9" s="138"/>
      <c r="F9" s="138"/>
      <c r="G9" s="138"/>
      <c r="H9" s="138"/>
      <c r="I9" s="146" t="s">
        <v>5</v>
      </c>
      <c r="J9" s="147"/>
      <c r="K9" s="149" t="s">
        <v>351</v>
      </c>
      <c r="L9" s="150"/>
      <c r="M9" s="150"/>
      <c r="N9" s="151"/>
      <c r="O9" s="8"/>
      <c r="P9" s="8"/>
    </row>
    <row r="10" spans="1:16" s="9" customFormat="1" ht="15" x14ac:dyDescent="0.3">
      <c r="A10" s="152" t="s">
        <v>4</v>
      </c>
      <c r="B10" s="153"/>
      <c r="C10" s="153"/>
      <c r="D10" s="19"/>
      <c r="E10" s="138"/>
      <c r="F10" s="138"/>
      <c r="G10" s="138"/>
      <c r="H10" s="138"/>
      <c r="I10" s="131"/>
      <c r="J10" s="148"/>
      <c r="K10" s="123"/>
      <c r="L10" s="123"/>
      <c r="M10" s="123"/>
      <c r="N10" s="124"/>
      <c r="O10" s="8"/>
      <c r="P10" s="8"/>
    </row>
    <row r="11" spans="1:16" s="9" customFormat="1" ht="15" x14ac:dyDescent="0.3">
      <c r="A11" s="129" t="s">
        <v>9</v>
      </c>
      <c r="B11" s="130"/>
      <c r="C11" s="130"/>
      <c r="D11" s="19"/>
      <c r="E11" s="138"/>
      <c r="F11" s="138"/>
      <c r="G11" s="138"/>
      <c r="H11" s="138"/>
      <c r="I11" s="129" t="s">
        <v>352</v>
      </c>
      <c r="J11" s="130"/>
      <c r="K11" s="122" t="s">
        <v>353</v>
      </c>
      <c r="L11" s="123"/>
      <c r="M11" s="123"/>
      <c r="N11" s="124"/>
      <c r="O11" s="8"/>
      <c r="P11" s="8"/>
    </row>
    <row r="12" spans="1:16" s="9" customFormat="1" ht="15.5" thickBot="1" x14ac:dyDescent="0.35">
      <c r="A12" s="125" t="s">
        <v>7</v>
      </c>
      <c r="B12" s="126"/>
      <c r="C12" s="127"/>
      <c r="D12" s="19"/>
      <c r="E12" s="138"/>
      <c r="F12" s="138"/>
      <c r="G12" s="138"/>
      <c r="H12" s="138"/>
      <c r="I12" s="104" t="s">
        <v>11</v>
      </c>
      <c r="J12" s="105"/>
      <c r="K12" s="128"/>
      <c r="L12" s="123"/>
      <c r="M12" s="123"/>
      <c r="N12" s="124"/>
      <c r="O12" s="8"/>
      <c r="P12" s="8"/>
    </row>
    <row r="13" spans="1:16" s="9" customFormat="1" ht="15.5" thickBot="1" x14ac:dyDescent="0.35">
      <c r="A13" s="129" t="s">
        <v>6</v>
      </c>
      <c r="B13" s="130"/>
      <c r="C13" s="130"/>
      <c r="D13" s="20"/>
      <c r="E13" s="138"/>
      <c r="F13" s="138"/>
      <c r="G13" s="138"/>
      <c r="H13" s="138"/>
      <c r="I13" s="131" t="s">
        <v>8</v>
      </c>
      <c r="J13" s="132"/>
      <c r="K13" s="133"/>
      <c r="L13" s="134"/>
      <c r="M13" s="134"/>
      <c r="N13" s="135"/>
      <c r="O13" s="8"/>
      <c r="P13" s="8"/>
    </row>
    <row r="14" spans="1:16" s="9" customFormat="1" ht="15.5" thickBot="1" x14ac:dyDescent="0.35">
      <c r="A14" s="104" t="s">
        <v>12</v>
      </c>
      <c r="B14" s="105"/>
      <c r="C14" s="105"/>
      <c r="D14" s="21" t="s">
        <v>13</v>
      </c>
      <c r="E14" s="22"/>
      <c r="F14" s="22"/>
      <c r="G14" s="22"/>
      <c r="H14" s="22"/>
      <c r="I14" s="23"/>
      <c r="J14" s="23"/>
      <c r="K14" s="24"/>
      <c r="L14" s="25"/>
      <c r="M14" s="25"/>
      <c r="N14" s="25"/>
      <c r="O14" s="8"/>
      <c r="P14" s="8"/>
    </row>
    <row r="15" spans="1:16" s="9" customFormat="1" ht="15.5" thickBot="1" x14ac:dyDescent="0.35">
      <c r="A15" s="26"/>
      <c r="B15" s="26"/>
      <c r="C15" s="26"/>
      <c r="D15" s="26"/>
      <c r="E15" s="26"/>
      <c r="F15" s="26"/>
      <c r="G15" s="26"/>
      <c r="H15" s="26"/>
      <c r="I15" s="26"/>
      <c r="J15" s="26"/>
      <c r="K15" s="26"/>
      <c r="L15" s="26"/>
      <c r="M15" s="26"/>
      <c r="N15" s="26"/>
      <c r="O15" s="8"/>
      <c r="P15" s="8"/>
    </row>
    <row r="16" spans="1:16" s="9" customFormat="1" ht="16.5" customHeight="1" thickBot="1" x14ac:dyDescent="0.35">
      <c r="A16" s="106" t="s">
        <v>14</v>
      </c>
      <c r="B16" s="107"/>
      <c r="C16" s="107"/>
      <c r="D16" s="107"/>
      <c r="E16" s="108"/>
      <c r="F16" s="27"/>
      <c r="G16" s="28"/>
      <c r="H16" s="109" t="s">
        <v>30</v>
      </c>
      <c r="I16" s="110"/>
      <c r="J16" s="110"/>
      <c r="K16" s="110"/>
      <c r="L16" s="110"/>
      <c r="M16" s="110"/>
      <c r="N16" s="110"/>
      <c r="O16" s="110"/>
      <c r="P16" s="111"/>
    </row>
    <row r="17" spans="1:16" s="9" customFormat="1" ht="11.25" customHeight="1" x14ac:dyDescent="0.3">
      <c r="A17" s="112" t="s">
        <v>350</v>
      </c>
      <c r="B17" s="113"/>
      <c r="C17" s="113"/>
      <c r="D17" s="113"/>
      <c r="E17" s="114"/>
      <c r="F17" s="27"/>
      <c r="G17" s="22"/>
      <c r="H17" s="29"/>
      <c r="I17" s="30"/>
      <c r="J17" s="30"/>
      <c r="K17" s="30"/>
      <c r="L17" s="30"/>
      <c r="M17" s="30"/>
      <c r="N17" s="31"/>
      <c r="O17" s="8"/>
      <c r="P17" s="8"/>
    </row>
    <row r="18" spans="1:16" s="9" customFormat="1" ht="15.75" customHeight="1" x14ac:dyDescent="0.3">
      <c r="A18" s="115"/>
      <c r="B18" s="116"/>
      <c r="C18" s="116"/>
      <c r="D18" s="116"/>
      <c r="E18" s="117"/>
      <c r="F18" s="22"/>
      <c r="G18" s="22"/>
      <c r="H18" s="32"/>
      <c r="I18" s="22"/>
      <c r="J18" s="22"/>
      <c r="K18" s="22"/>
      <c r="L18" s="22"/>
      <c r="M18" s="22"/>
      <c r="N18" s="33"/>
      <c r="O18" s="8"/>
      <c r="P18" s="8"/>
    </row>
    <row r="19" spans="1:16" s="9" customFormat="1" ht="15.75" customHeight="1" x14ac:dyDescent="0.3">
      <c r="A19" s="115"/>
      <c r="B19" s="116"/>
      <c r="C19" s="116"/>
      <c r="D19" s="116"/>
      <c r="E19" s="117"/>
      <c r="F19" s="22"/>
      <c r="G19" s="22"/>
      <c r="H19" s="32"/>
      <c r="I19" s="22"/>
      <c r="J19" s="22"/>
      <c r="K19" s="22"/>
      <c r="L19" s="22"/>
      <c r="M19" s="22"/>
      <c r="N19" s="33"/>
      <c r="O19" s="8"/>
      <c r="P19" s="8"/>
    </row>
    <row r="20" spans="1:16" s="9" customFormat="1" ht="15.75" customHeight="1" x14ac:dyDescent="0.3">
      <c r="A20" s="115"/>
      <c r="B20" s="116"/>
      <c r="C20" s="116"/>
      <c r="D20" s="116"/>
      <c r="E20" s="117"/>
      <c r="F20" s="22"/>
      <c r="G20" s="22"/>
      <c r="H20" s="32"/>
      <c r="I20" s="22"/>
      <c r="J20" s="22"/>
      <c r="K20" s="22"/>
      <c r="L20" s="22"/>
      <c r="M20" s="22"/>
      <c r="N20" s="33"/>
      <c r="O20" s="8"/>
      <c r="P20" s="8"/>
    </row>
    <row r="21" spans="1:16" s="9" customFormat="1" ht="15.5" thickBot="1" x14ac:dyDescent="0.35">
      <c r="A21" s="118"/>
      <c r="B21" s="119"/>
      <c r="C21" s="119"/>
      <c r="D21" s="119"/>
      <c r="E21" s="120"/>
      <c r="F21" s="22"/>
      <c r="G21" s="22"/>
      <c r="H21" s="34"/>
      <c r="I21" s="35"/>
      <c r="J21" s="35"/>
      <c r="K21" s="35"/>
      <c r="L21" s="35"/>
      <c r="M21" s="35"/>
      <c r="N21" s="36"/>
      <c r="O21" s="8"/>
      <c r="P21" s="8"/>
    </row>
    <row r="22" spans="1:16" s="9" customFormat="1" ht="15.5" hidden="1" thickBot="1" x14ac:dyDescent="0.35">
      <c r="A22" s="37"/>
      <c r="B22" s="38"/>
      <c r="C22" s="38"/>
      <c r="D22" s="38"/>
      <c r="E22" s="38"/>
      <c r="F22" s="39"/>
      <c r="G22" s="39"/>
      <c r="H22" s="38"/>
      <c r="I22" s="38"/>
      <c r="J22" s="38"/>
      <c r="K22" s="38"/>
      <c r="L22" s="38"/>
      <c r="M22" s="38"/>
      <c r="N22" s="38"/>
      <c r="O22" s="8"/>
      <c r="P22" s="8"/>
    </row>
    <row r="23" spans="1:16" s="9" customFormat="1" ht="6" hidden="1" customHeight="1" x14ac:dyDescent="0.3">
      <c r="A23" s="40"/>
      <c r="B23" s="40"/>
      <c r="C23" s="40"/>
      <c r="D23" s="40"/>
      <c r="E23" s="40"/>
      <c r="F23" s="27"/>
      <c r="G23" s="26"/>
      <c r="H23" s="8"/>
      <c r="I23" s="8"/>
      <c r="J23" s="8"/>
      <c r="K23" s="8"/>
      <c r="L23" s="8"/>
      <c r="M23" s="8"/>
      <c r="N23" s="8"/>
      <c r="O23" s="8"/>
      <c r="P23" s="8"/>
    </row>
    <row r="24" spans="1:16" s="9" customFormat="1" ht="15.5" hidden="1" thickBot="1" x14ac:dyDescent="0.35">
      <c r="A24" s="121"/>
      <c r="B24" s="121"/>
      <c r="C24" s="121"/>
      <c r="D24" s="41"/>
      <c r="E24" s="42"/>
      <c r="F24" s="27"/>
      <c r="G24" s="26"/>
      <c r="H24" s="8"/>
      <c r="I24" s="8"/>
      <c r="J24" s="8"/>
      <c r="K24" s="8"/>
      <c r="L24" s="8"/>
      <c r="M24" s="8"/>
      <c r="N24" s="8"/>
      <c r="O24" s="8"/>
      <c r="P24" s="8"/>
    </row>
    <row r="25" spans="1:16" s="9" customFormat="1" ht="15.5" hidden="1" thickBot="1" x14ac:dyDescent="0.35">
      <c r="A25" s="99"/>
      <c r="B25" s="99"/>
      <c r="C25" s="99"/>
      <c r="D25" s="41"/>
      <c r="E25" s="43"/>
      <c r="F25" s="27"/>
      <c r="G25" s="26"/>
      <c r="H25" s="8"/>
      <c r="I25" s="8"/>
      <c r="J25" s="8"/>
      <c r="K25" s="8"/>
      <c r="L25" s="8"/>
      <c r="M25" s="8"/>
      <c r="N25" s="8"/>
      <c r="O25" s="8"/>
      <c r="P25" s="8"/>
    </row>
    <row r="26" spans="1:16" s="9" customFormat="1" ht="15.5" hidden="1" thickBot="1" x14ac:dyDescent="0.35">
      <c r="A26" s="99"/>
      <c r="B26" s="99"/>
      <c r="C26" s="99"/>
      <c r="D26" s="41"/>
      <c r="E26" s="44"/>
      <c r="F26" s="27"/>
      <c r="G26" s="26"/>
      <c r="H26" s="8"/>
      <c r="I26" s="8"/>
      <c r="J26" s="8"/>
      <c r="K26" s="8"/>
      <c r="L26" s="8"/>
      <c r="M26" s="8"/>
      <c r="N26" s="8"/>
      <c r="O26" s="8"/>
      <c r="P26" s="8"/>
    </row>
    <row r="27" spans="1:16" s="9" customFormat="1" ht="15.5" hidden="1" thickBot="1" x14ac:dyDescent="0.35">
      <c r="A27" s="99"/>
      <c r="B27" s="99"/>
      <c r="C27" s="99"/>
      <c r="D27" s="41"/>
      <c r="E27" s="44"/>
      <c r="F27" s="27"/>
      <c r="G27" s="26"/>
      <c r="H27" s="8"/>
      <c r="I27" s="8"/>
      <c r="J27" s="8"/>
      <c r="K27" s="8"/>
      <c r="L27" s="8"/>
      <c r="M27" s="8"/>
      <c r="N27" s="8"/>
      <c r="O27" s="8"/>
      <c r="P27" s="8"/>
    </row>
    <row r="28" spans="1:16" s="9" customFormat="1" ht="15.5" hidden="1" thickBot="1" x14ac:dyDescent="0.35">
      <c r="A28" s="99"/>
      <c r="B28" s="99"/>
      <c r="C28" s="99"/>
      <c r="D28" s="41"/>
      <c r="E28" s="44"/>
      <c r="F28" s="27"/>
      <c r="G28" s="26"/>
      <c r="H28" s="8"/>
      <c r="I28" s="8"/>
      <c r="J28" s="8"/>
      <c r="K28" s="8"/>
      <c r="L28" s="8"/>
      <c r="M28" s="8"/>
      <c r="N28" s="8"/>
      <c r="O28" s="8"/>
      <c r="P28" s="8"/>
    </row>
    <row r="29" spans="1:16" s="9" customFormat="1" ht="15.5" hidden="1" thickBot="1" x14ac:dyDescent="0.35">
      <c r="A29" s="99"/>
      <c r="B29" s="99"/>
      <c r="C29" s="99"/>
      <c r="D29" s="41"/>
      <c r="E29" s="44"/>
      <c r="F29" s="27"/>
      <c r="G29" s="26"/>
      <c r="H29" s="8"/>
      <c r="I29" s="8"/>
      <c r="J29" s="8"/>
      <c r="K29" s="8"/>
      <c r="L29" s="8"/>
      <c r="M29" s="8"/>
      <c r="N29" s="8"/>
      <c r="O29" s="8"/>
      <c r="P29" s="8"/>
    </row>
    <row r="30" spans="1:16" s="9" customFormat="1" ht="15.5" hidden="1" thickBot="1" x14ac:dyDescent="0.35">
      <c r="A30" s="100"/>
      <c r="B30" s="100"/>
      <c r="C30" s="100"/>
      <c r="D30" s="100"/>
      <c r="E30" s="100"/>
      <c r="F30" s="27"/>
      <c r="G30" s="26"/>
      <c r="H30" s="8"/>
      <c r="I30" s="8"/>
      <c r="J30" s="8"/>
      <c r="K30" s="8"/>
      <c r="L30" s="8"/>
      <c r="M30" s="8"/>
      <c r="N30" s="8"/>
      <c r="O30" s="8"/>
      <c r="P30" s="8"/>
    </row>
    <row r="31" spans="1:16" ht="13" hidden="1" thickBot="1" x14ac:dyDescent="0.3">
      <c r="A31" s="45"/>
      <c r="B31" s="45"/>
      <c r="C31" s="46"/>
      <c r="D31" s="47"/>
      <c r="E31" s="45"/>
      <c r="F31" s="48"/>
      <c r="G31" s="49"/>
      <c r="H31" s="1"/>
      <c r="I31" s="1"/>
      <c r="J31" s="1"/>
      <c r="K31" s="1"/>
      <c r="L31" s="1"/>
      <c r="M31" s="1"/>
      <c r="O31" s="1"/>
      <c r="P31" s="1"/>
    </row>
    <row r="32" spans="1:16" ht="13" hidden="1" thickBot="1" x14ac:dyDescent="0.3">
      <c r="A32" s="45"/>
      <c r="B32" s="45"/>
      <c r="C32" s="46"/>
      <c r="D32" s="46"/>
      <c r="E32" s="45"/>
      <c r="F32" s="51"/>
      <c r="G32" s="49"/>
      <c r="H32" s="1"/>
      <c r="I32" s="1"/>
      <c r="J32" s="1"/>
      <c r="K32" s="1"/>
      <c r="L32" s="1"/>
      <c r="M32" s="1"/>
      <c r="O32" s="1"/>
      <c r="P32" s="1"/>
    </row>
    <row r="33" spans="1:256" ht="13" hidden="1" thickBot="1" x14ac:dyDescent="0.3">
      <c r="A33" s="1"/>
      <c r="B33" s="1"/>
      <c r="E33" s="1"/>
      <c r="F33" s="49"/>
      <c r="G33" s="49"/>
      <c r="H33" s="1"/>
      <c r="I33" s="1"/>
      <c r="J33" s="1"/>
      <c r="K33" s="1"/>
      <c r="L33" s="1"/>
      <c r="M33" s="1"/>
      <c r="O33" s="1"/>
      <c r="P33" s="1"/>
    </row>
    <row r="34" spans="1:256" ht="18.75" hidden="1" customHeight="1" x14ac:dyDescent="0.35">
      <c r="A34" s="52"/>
      <c r="B34" s="52"/>
      <c r="C34" s="52"/>
      <c r="D34" s="52"/>
      <c r="E34" s="52"/>
      <c r="F34" s="53"/>
      <c r="G34" s="53"/>
      <c r="H34" s="52"/>
      <c r="I34" s="52"/>
      <c r="J34" s="52"/>
      <c r="K34" s="52"/>
      <c r="L34" s="52"/>
      <c r="M34" s="52"/>
      <c r="N34" s="52"/>
      <c r="O34" s="1"/>
      <c r="P34" s="1"/>
    </row>
    <row r="35" spans="1:256" ht="18.75" customHeight="1" x14ac:dyDescent="0.35">
      <c r="A35" s="53"/>
      <c r="B35" s="53"/>
      <c r="C35" s="53"/>
      <c r="D35" s="53"/>
      <c r="E35" s="53"/>
      <c r="F35" s="53"/>
      <c r="G35" s="53"/>
      <c r="H35" s="53"/>
      <c r="I35" s="53"/>
      <c r="J35" s="53"/>
      <c r="K35" s="101" t="s">
        <v>15</v>
      </c>
      <c r="L35" s="102"/>
      <c r="M35" s="103"/>
      <c r="N35" s="54"/>
      <c r="O35" s="1"/>
      <c r="P35" s="1"/>
    </row>
    <row r="36" spans="1:256" ht="17.25" customHeight="1" x14ac:dyDescent="0.3">
      <c r="A36" s="55"/>
      <c r="B36" s="56"/>
      <c r="C36" s="57"/>
      <c r="D36" s="57"/>
      <c r="E36" s="58"/>
      <c r="F36" s="58"/>
      <c r="G36" s="58"/>
      <c r="H36" s="58"/>
      <c r="I36" s="58"/>
      <c r="J36" s="58"/>
      <c r="K36" s="89" t="s">
        <v>16</v>
      </c>
      <c r="L36" s="90"/>
      <c r="M36" s="91"/>
      <c r="N36" s="92">
        <f>SUM(N40:N191)</f>
        <v>0</v>
      </c>
      <c r="O36" s="93"/>
      <c r="P36" s="1"/>
    </row>
    <row r="37" spans="1:256" ht="15.75" customHeight="1" x14ac:dyDescent="0.3">
      <c r="A37" s="59"/>
      <c r="B37" s="56"/>
      <c r="C37" s="57"/>
      <c r="D37" s="57"/>
      <c r="E37" s="58"/>
      <c r="F37" s="58"/>
      <c r="G37" s="58"/>
      <c r="H37" s="58"/>
      <c r="I37" s="58"/>
      <c r="J37" s="58"/>
      <c r="K37" s="89" t="s">
        <v>17</v>
      </c>
      <c r="L37" s="90"/>
      <c r="M37" s="91"/>
      <c r="N37" s="92">
        <v>0</v>
      </c>
      <c r="O37" s="93"/>
      <c r="P37" s="60"/>
    </row>
    <row r="38" spans="1:256" ht="15.75" customHeight="1" thickBot="1" x14ac:dyDescent="0.35">
      <c r="A38" s="59"/>
      <c r="B38" s="56"/>
      <c r="C38" s="57"/>
      <c r="D38" s="57"/>
      <c r="E38" s="58"/>
      <c r="F38" s="58"/>
      <c r="G38" s="58"/>
      <c r="H38" s="58"/>
      <c r="I38" s="58"/>
      <c r="J38" s="58"/>
      <c r="K38" s="94" t="s">
        <v>18</v>
      </c>
      <c r="L38" s="95"/>
      <c r="M38" s="96"/>
      <c r="N38" s="97">
        <f>N36+packcost</f>
        <v>0</v>
      </c>
      <c r="O38" s="98"/>
      <c r="P38" s="1"/>
    </row>
    <row r="39" spans="1:256" s="64" customFormat="1" ht="25.5" customHeight="1" thickBot="1" x14ac:dyDescent="0.25">
      <c r="A39" s="70" t="s">
        <v>19</v>
      </c>
      <c r="B39" s="82" t="s">
        <v>20</v>
      </c>
      <c r="C39" s="83"/>
      <c r="D39" s="83"/>
      <c r="E39" s="69" t="s">
        <v>31</v>
      </c>
      <c r="F39" s="69" t="s">
        <v>32</v>
      </c>
      <c r="G39" s="69" t="s">
        <v>21</v>
      </c>
      <c r="H39" s="61" t="s">
        <v>33</v>
      </c>
      <c r="I39" s="69" t="s">
        <v>22</v>
      </c>
      <c r="J39" s="69" t="s">
        <v>23</v>
      </c>
      <c r="K39" s="61" t="s">
        <v>24</v>
      </c>
      <c r="L39" s="61" t="s">
        <v>25</v>
      </c>
      <c r="M39" s="61" t="s">
        <v>26</v>
      </c>
      <c r="N39" s="62" t="s">
        <v>27</v>
      </c>
      <c r="O39" s="63"/>
      <c r="P39" s="63"/>
      <c r="Q39" s="63"/>
      <c r="R39" s="63"/>
      <c r="S39" s="63"/>
      <c r="T39" s="63"/>
      <c r="U39" s="63"/>
      <c r="V39" s="63"/>
      <c r="W39" s="63"/>
      <c r="X39" s="63"/>
      <c r="Y39" s="63"/>
      <c r="Z39" s="63"/>
      <c r="AA39" s="63"/>
      <c r="AB39" s="63"/>
      <c r="AC39" s="63"/>
      <c r="AD39" s="63"/>
      <c r="AE39" s="63"/>
      <c r="AF39" s="63"/>
      <c r="AG39" s="63"/>
      <c r="AH39" s="63"/>
      <c r="AI39" s="63"/>
      <c r="AJ39" s="63"/>
      <c r="AK39" s="63"/>
      <c r="AL39" s="63"/>
      <c r="AM39" s="63"/>
      <c r="AN39" s="63"/>
      <c r="AO39" s="63"/>
      <c r="AP39" s="63"/>
      <c r="AQ39" s="63"/>
      <c r="AR39" s="63"/>
      <c r="AS39" s="63"/>
      <c r="AT39" s="63"/>
      <c r="AU39" s="63"/>
      <c r="AV39" s="63"/>
      <c r="AW39" s="63"/>
      <c r="AX39" s="63"/>
      <c r="AY39" s="63"/>
      <c r="AZ39" s="63"/>
      <c r="BA39" s="63"/>
      <c r="BB39" s="63"/>
      <c r="BC39" s="63"/>
      <c r="BD39" s="63"/>
      <c r="BE39" s="63"/>
      <c r="BF39" s="63"/>
      <c r="BG39" s="63"/>
      <c r="BH39" s="63"/>
      <c r="BI39" s="63"/>
      <c r="BJ39" s="63"/>
      <c r="BK39" s="63"/>
      <c r="BL39" s="63"/>
      <c r="BM39" s="63"/>
      <c r="BN39" s="63"/>
      <c r="BO39" s="63"/>
      <c r="BP39" s="63"/>
      <c r="BQ39" s="63"/>
      <c r="BR39" s="63"/>
      <c r="BS39" s="63"/>
      <c r="BT39" s="63"/>
      <c r="BU39" s="63"/>
      <c r="BV39" s="63"/>
      <c r="BW39" s="63"/>
      <c r="BX39" s="63"/>
      <c r="BY39" s="63"/>
      <c r="BZ39" s="63"/>
      <c r="CA39" s="63"/>
      <c r="CB39" s="63"/>
      <c r="CC39" s="63"/>
      <c r="CD39" s="63"/>
      <c r="CE39" s="63"/>
      <c r="CF39" s="63"/>
      <c r="CG39" s="63"/>
      <c r="CH39" s="63"/>
      <c r="CI39" s="63"/>
      <c r="CJ39" s="63"/>
      <c r="CK39" s="63"/>
      <c r="CL39" s="63"/>
      <c r="CM39" s="63"/>
      <c r="CN39" s="63"/>
      <c r="CO39" s="63"/>
      <c r="CP39" s="63"/>
      <c r="CQ39" s="63"/>
      <c r="CR39" s="63"/>
      <c r="CS39" s="63"/>
      <c r="CT39" s="63"/>
      <c r="CU39" s="63"/>
      <c r="CV39" s="63"/>
      <c r="CW39" s="63"/>
      <c r="CX39" s="63"/>
      <c r="CY39" s="63"/>
      <c r="CZ39" s="63"/>
      <c r="DA39" s="63"/>
      <c r="DB39" s="63"/>
      <c r="DC39" s="63"/>
      <c r="DD39" s="63"/>
      <c r="DE39" s="63"/>
      <c r="DF39" s="63"/>
      <c r="DG39" s="63"/>
      <c r="DH39" s="63"/>
      <c r="DI39" s="63"/>
      <c r="DJ39" s="63"/>
      <c r="DK39" s="63"/>
      <c r="DL39" s="63"/>
      <c r="DM39" s="63"/>
      <c r="DN39" s="63"/>
      <c r="DO39" s="63"/>
      <c r="DP39" s="63"/>
      <c r="DQ39" s="63"/>
      <c r="DR39" s="63"/>
      <c r="DS39" s="63"/>
      <c r="DT39" s="63"/>
      <c r="DU39" s="63"/>
      <c r="DV39" s="63"/>
      <c r="DW39" s="63"/>
      <c r="DX39" s="63"/>
      <c r="DY39" s="63"/>
      <c r="DZ39" s="63"/>
      <c r="EA39" s="63"/>
      <c r="EB39" s="63"/>
      <c r="EC39" s="63"/>
      <c r="ED39" s="63"/>
      <c r="EE39" s="63"/>
      <c r="EF39" s="63"/>
      <c r="EG39" s="63"/>
      <c r="EH39" s="63"/>
      <c r="EI39" s="63"/>
      <c r="EJ39" s="63"/>
      <c r="EK39" s="63"/>
      <c r="EL39" s="63"/>
      <c r="EM39" s="63"/>
      <c r="EN39" s="63"/>
      <c r="EO39" s="63"/>
      <c r="EP39" s="63"/>
      <c r="EQ39" s="63"/>
      <c r="ER39" s="63"/>
      <c r="ES39" s="63"/>
      <c r="ET39" s="63"/>
      <c r="EU39" s="63"/>
      <c r="EV39" s="63"/>
      <c r="EW39" s="63"/>
      <c r="EX39" s="63"/>
      <c r="EY39" s="63"/>
      <c r="EZ39" s="63"/>
      <c r="FA39" s="63"/>
      <c r="FB39" s="63"/>
      <c r="FC39" s="63"/>
      <c r="FD39" s="63"/>
      <c r="FE39" s="63"/>
      <c r="FF39" s="63"/>
      <c r="FG39" s="63"/>
      <c r="FH39" s="63"/>
      <c r="FI39" s="63"/>
      <c r="FJ39" s="63"/>
      <c r="FK39" s="63"/>
      <c r="FL39" s="63"/>
      <c r="FM39" s="63"/>
      <c r="FN39" s="63"/>
      <c r="FO39" s="63"/>
      <c r="FP39" s="63"/>
      <c r="FQ39" s="63"/>
      <c r="FR39" s="63"/>
      <c r="FS39" s="63"/>
      <c r="FT39" s="63"/>
      <c r="FU39" s="63"/>
      <c r="FV39" s="63"/>
      <c r="FW39" s="63"/>
      <c r="FX39" s="63"/>
      <c r="FY39" s="63"/>
      <c r="FZ39" s="63"/>
      <c r="GA39" s="63"/>
      <c r="GB39" s="63"/>
      <c r="GC39" s="63"/>
      <c r="GD39" s="63"/>
      <c r="GE39" s="63"/>
      <c r="GF39" s="63"/>
      <c r="GG39" s="63"/>
      <c r="GH39" s="63"/>
      <c r="GI39" s="63"/>
      <c r="GJ39" s="63"/>
      <c r="GK39" s="63"/>
      <c r="GL39" s="63"/>
      <c r="GM39" s="63"/>
      <c r="GN39" s="63"/>
      <c r="GO39" s="63"/>
      <c r="GP39" s="63"/>
      <c r="GQ39" s="63"/>
      <c r="GR39" s="63"/>
      <c r="GS39" s="63"/>
      <c r="GT39" s="63"/>
      <c r="GU39" s="63"/>
      <c r="GV39" s="63"/>
      <c r="GW39" s="63"/>
      <c r="GX39" s="63"/>
      <c r="GY39" s="63"/>
      <c r="GZ39" s="63"/>
      <c r="HA39" s="63"/>
      <c r="HB39" s="63"/>
      <c r="HC39" s="63"/>
      <c r="HD39" s="63"/>
      <c r="HE39" s="63"/>
      <c r="HF39" s="63"/>
      <c r="HG39" s="63"/>
      <c r="HH39" s="63"/>
      <c r="HI39" s="63"/>
      <c r="HJ39" s="63"/>
      <c r="HK39" s="63"/>
      <c r="HL39" s="63"/>
      <c r="HM39" s="63"/>
      <c r="HN39" s="63"/>
      <c r="HO39" s="63"/>
      <c r="HP39" s="63"/>
      <c r="HQ39" s="63"/>
      <c r="HR39" s="63"/>
      <c r="HS39" s="63"/>
      <c r="HT39" s="63"/>
      <c r="HU39" s="63"/>
      <c r="HV39" s="63"/>
      <c r="HW39" s="63"/>
      <c r="HX39" s="63"/>
      <c r="HY39" s="63"/>
      <c r="HZ39" s="63"/>
      <c r="IA39" s="63"/>
      <c r="IB39" s="63"/>
      <c r="IC39" s="63"/>
      <c r="ID39" s="63"/>
      <c r="IE39" s="63"/>
      <c r="IF39" s="63"/>
      <c r="IG39" s="63"/>
      <c r="IH39" s="63"/>
      <c r="II39" s="63"/>
      <c r="IJ39" s="63"/>
      <c r="IK39" s="63"/>
      <c r="IL39" s="63"/>
      <c r="IM39" s="63"/>
      <c r="IN39" s="63"/>
      <c r="IO39" s="63"/>
      <c r="IP39" s="63"/>
      <c r="IQ39" s="63"/>
      <c r="IR39" s="63"/>
      <c r="IS39" s="63"/>
      <c r="IT39" s="63"/>
      <c r="IU39" s="63"/>
      <c r="IV39" s="63"/>
    </row>
    <row r="40" spans="1:256" ht="15" x14ac:dyDescent="0.3">
      <c r="A40" s="71">
        <f>ROW(A40)-39</f>
        <v>1</v>
      </c>
      <c r="B40" s="84" t="s">
        <v>34</v>
      </c>
      <c r="C40" s="84"/>
      <c r="D40" s="84"/>
      <c r="E40" s="76"/>
      <c r="F40" s="79" t="s">
        <v>186</v>
      </c>
      <c r="G40" s="78"/>
      <c r="H40" s="85"/>
      <c r="I40" s="75">
        <v>1</v>
      </c>
      <c r="J40" s="75" t="s">
        <v>338</v>
      </c>
      <c r="K40" s="65"/>
      <c r="L40" s="72" t="s">
        <v>28</v>
      </c>
      <c r="M40" s="66"/>
      <c r="N40" s="67">
        <f>I40*K40*((100-M40*100)/100)</f>
        <v>0</v>
      </c>
      <c r="AG40" s="2">
        <f t="shared" ref="AG40:AG103" si="0">SUM(K40*I40)-(SUM(K40*I40)*M40)</f>
        <v>0</v>
      </c>
      <c r="AH40" s="2">
        <f t="shared" ref="AH40:AH103" si="1">SUM(K40*I40)</f>
        <v>0</v>
      </c>
    </row>
    <row r="41" spans="1:256" ht="15" x14ac:dyDescent="0.3">
      <c r="A41" s="71">
        <f t="shared" ref="A41:A104" si="2">ROW(A41)-39</f>
        <v>2</v>
      </c>
      <c r="B41" s="81" t="s">
        <v>35</v>
      </c>
      <c r="C41" s="81"/>
      <c r="D41" s="81"/>
      <c r="E41" s="76"/>
      <c r="F41" s="79" t="s">
        <v>187</v>
      </c>
      <c r="G41" s="78"/>
      <c r="H41" s="86"/>
      <c r="I41" s="75">
        <v>1</v>
      </c>
      <c r="J41" s="75" t="s">
        <v>338</v>
      </c>
      <c r="K41" s="65"/>
      <c r="L41" s="72" t="s">
        <v>28</v>
      </c>
      <c r="M41" s="66"/>
      <c r="N41" s="67">
        <f t="shared" ref="N41:N104" si="3">I41*K41*((100-M41*100)/100)</f>
        <v>0</v>
      </c>
      <c r="AG41" s="2">
        <f t="shared" si="0"/>
        <v>0</v>
      </c>
      <c r="AH41" s="2">
        <f t="shared" si="1"/>
        <v>0</v>
      </c>
    </row>
    <row r="42" spans="1:256" ht="15" x14ac:dyDescent="0.3">
      <c r="A42" s="71">
        <f t="shared" si="2"/>
        <v>3</v>
      </c>
      <c r="B42" s="81" t="s">
        <v>36</v>
      </c>
      <c r="C42" s="81"/>
      <c r="D42" s="81"/>
      <c r="E42" s="76"/>
      <c r="F42" s="79" t="s">
        <v>188</v>
      </c>
      <c r="G42" s="78"/>
      <c r="H42" s="86"/>
      <c r="I42" s="75">
        <v>1</v>
      </c>
      <c r="J42" s="75" t="s">
        <v>338</v>
      </c>
      <c r="K42" s="65"/>
      <c r="L42" s="72" t="s">
        <v>28</v>
      </c>
      <c r="M42" s="66"/>
      <c r="N42" s="67">
        <f t="shared" si="3"/>
        <v>0</v>
      </c>
      <c r="AG42" s="2">
        <f t="shared" si="0"/>
        <v>0</v>
      </c>
      <c r="AH42" s="2">
        <f t="shared" si="1"/>
        <v>0</v>
      </c>
    </row>
    <row r="43" spans="1:256" ht="15" x14ac:dyDescent="0.3">
      <c r="A43" s="71">
        <f t="shared" si="2"/>
        <v>4</v>
      </c>
      <c r="B43" s="81" t="s">
        <v>37</v>
      </c>
      <c r="C43" s="81"/>
      <c r="D43" s="81"/>
      <c r="E43" s="76" t="s">
        <v>354</v>
      </c>
      <c r="F43" s="79" t="s">
        <v>189</v>
      </c>
      <c r="G43" s="78"/>
      <c r="H43" s="87"/>
      <c r="I43" s="75">
        <v>1</v>
      </c>
      <c r="J43" s="75" t="s">
        <v>338</v>
      </c>
      <c r="K43" s="65"/>
      <c r="L43" s="72" t="s">
        <v>28</v>
      </c>
      <c r="M43" s="66"/>
      <c r="N43" s="67">
        <f t="shared" si="3"/>
        <v>0</v>
      </c>
      <c r="AG43" s="2">
        <f t="shared" si="0"/>
        <v>0</v>
      </c>
      <c r="AH43" s="2">
        <f t="shared" si="1"/>
        <v>0</v>
      </c>
    </row>
    <row r="44" spans="1:256" ht="15" x14ac:dyDescent="0.3">
      <c r="A44" s="71">
        <f t="shared" si="2"/>
        <v>5</v>
      </c>
      <c r="B44" s="81" t="s">
        <v>38</v>
      </c>
      <c r="C44" s="81"/>
      <c r="D44" s="81"/>
      <c r="E44" s="76"/>
      <c r="F44" s="79" t="s">
        <v>190</v>
      </c>
      <c r="G44" s="78"/>
      <c r="H44" s="87"/>
      <c r="I44" s="75">
        <v>1</v>
      </c>
      <c r="J44" s="75" t="s">
        <v>338</v>
      </c>
      <c r="K44" s="65"/>
      <c r="L44" s="72" t="s">
        <v>28</v>
      </c>
      <c r="M44" s="66"/>
      <c r="N44" s="67">
        <f t="shared" si="3"/>
        <v>0</v>
      </c>
      <c r="AG44" s="2">
        <f t="shared" si="0"/>
        <v>0</v>
      </c>
      <c r="AH44" s="2">
        <f t="shared" si="1"/>
        <v>0</v>
      </c>
    </row>
    <row r="45" spans="1:256" ht="15" x14ac:dyDescent="0.3">
      <c r="A45" s="71">
        <f t="shared" si="2"/>
        <v>6</v>
      </c>
      <c r="B45" s="81" t="s">
        <v>39</v>
      </c>
      <c r="C45" s="81"/>
      <c r="D45" s="81"/>
      <c r="E45" s="76"/>
      <c r="F45" s="79" t="s">
        <v>191</v>
      </c>
      <c r="G45" s="78"/>
      <c r="H45" s="87"/>
      <c r="I45" s="75">
        <v>1</v>
      </c>
      <c r="J45" s="75" t="s">
        <v>338</v>
      </c>
      <c r="K45" s="65"/>
      <c r="L45" s="72" t="s">
        <v>28</v>
      </c>
      <c r="M45" s="66"/>
      <c r="N45" s="67">
        <f t="shared" si="3"/>
        <v>0</v>
      </c>
      <c r="AG45" s="2">
        <f t="shared" si="0"/>
        <v>0</v>
      </c>
      <c r="AH45" s="2">
        <f t="shared" si="1"/>
        <v>0</v>
      </c>
    </row>
    <row r="46" spans="1:256" ht="15" x14ac:dyDescent="0.3">
      <c r="A46" s="71">
        <f t="shared" si="2"/>
        <v>7</v>
      </c>
      <c r="B46" s="81" t="s">
        <v>40</v>
      </c>
      <c r="C46" s="81"/>
      <c r="D46" s="81"/>
      <c r="E46" s="76"/>
      <c r="F46" s="79" t="s">
        <v>192</v>
      </c>
      <c r="G46" s="78"/>
      <c r="H46" s="87"/>
      <c r="I46" s="75">
        <v>50</v>
      </c>
      <c r="J46" s="75" t="s">
        <v>339</v>
      </c>
      <c r="K46" s="65"/>
      <c r="L46" s="72" t="s">
        <v>28</v>
      </c>
      <c r="M46" s="66"/>
      <c r="N46" s="67">
        <f t="shared" si="3"/>
        <v>0</v>
      </c>
      <c r="AG46" s="2">
        <f t="shared" si="0"/>
        <v>0</v>
      </c>
      <c r="AH46" s="2">
        <f t="shared" si="1"/>
        <v>0</v>
      </c>
    </row>
    <row r="47" spans="1:256" ht="15" x14ac:dyDescent="0.3">
      <c r="A47" s="71">
        <f t="shared" si="2"/>
        <v>8</v>
      </c>
      <c r="B47" s="81" t="s">
        <v>41</v>
      </c>
      <c r="C47" s="81"/>
      <c r="D47" s="81"/>
      <c r="E47" s="76"/>
      <c r="F47" s="79" t="s">
        <v>193</v>
      </c>
      <c r="G47" s="78"/>
      <c r="H47" s="87"/>
      <c r="I47" s="75">
        <v>20</v>
      </c>
      <c r="J47" s="75" t="s">
        <v>338</v>
      </c>
      <c r="K47" s="65"/>
      <c r="L47" s="72" t="s">
        <v>28</v>
      </c>
      <c r="M47" s="66"/>
      <c r="N47" s="67">
        <f t="shared" si="3"/>
        <v>0</v>
      </c>
      <c r="AG47" s="2">
        <f t="shared" si="0"/>
        <v>0</v>
      </c>
      <c r="AH47" s="2">
        <f t="shared" si="1"/>
        <v>0</v>
      </c>
    </row>
    <row r="48" spans="1:256" ht="15" x14ac:dyDescent="0.3">
      <c r="A48" s="71">
        <f t="shared" si="2"/>
        <v>9</v>
      </c>
      <c r="B48" s="81" t="s">
        <v>42</v>
      </c>
      <c r="C48" s="81"/>
      <c r="D48" s="81"/>
      <c r="E48" s="76"/>
      <c r="F48" s="79" t="s">
        <v>194</v>
      </c>
      <c r="G48" s="78"/>
      <c r="H48" s="87"/>
      <c r="I48" s="75">
        <v>10</v>
      </c>
      <c r="J48" s="75" t="s">
        <v>338</v>
      </c>
      <c r="K48" s="65"/>
      <c r="L48" s="72" t="s">
        <v>28</v>
      </c>
      <c r="M48" s="66"/>
      <c r="N48" s="67">
        <f t="shared" si="3"/>
        <v>0</v>
      </c>
      <c r="AG48" s="2">
        <f t="shared" si="0"/>
        <v>0</v>
      </c>
      <c r="AH48" s="2">
        <f t="shared" si="1"/>
        <v>0</v>
      </c>
    </row>
    <row r="49" spans="1:34" ht="15" x14ac:dyDescent="0.3">
      <c r="A49" s="71">
        <f t="shared" si="2"/>
        <v>10</v>
      </c>
      <c r="B49" s="81" t="s">
        <v>43</v>
      </c>
      <c r="C49" s="81"/>
      <c r="D49" s="81"/>
      <c r="E49" s="76"/>
      <c r="F49" s="79" t="s">
        <v>195</v>
      </c>
      <c r="G49" s="78"/>
      <c r="H49" s="87"/>
      <c r="I49" s="75">
        <v>5</v>
      </c>
      <c r="J49" s="75" t="s">
        <v>338</v>
      </c>
      <c r="K49" s="65"/>
      <c r="L49" s="72" t="s">
        <v>28</v>
      </c>
      <c r="M49" s="66"/>
      <c r="N49" s="67">
        <f t="shared" si="3"/>
        <v>0</v>
      </c>
      <c r="AG49" s="2">
        <f t="shared" si="0"/>
        <v>0</v>
      </c>
      <c r="AH49" s="2">
        <f t="shared" si="1"/>
        <v>0</v>
      </c>
    </row>
    <row r="50" spans="1:34" ht="15" x14ac:dyDescent="0.3">
      <c r="A50" s="71">
        <f t="shared" si="2"/>
        <v>11</v>
      </c>
      <c r="B50" s="81" t="s">
        <v>44</v>
      </c>
      <c r="C50" s="81"/>
      <c r="D50" s="81"/>
      <c r="E50" s="76"/>
      <c r="F50" s="79" t="s">
        <v>196</v>
      </c>
      <c r="G50" s="78"/>
      <c r="H50" s="87"/>
      <c r="I50" s="75">
        <v>2</v>
      </c>
      <c r="J50" s="75" t="s">
        <v>338</v>
      </c>
      <c r="K50" s="65"/>
      <c r="L50" s="72" t="s">
        <v>28</v>
      </c>
      <c r="M50" s="66"/>
      <c r="N50" s="67">
        <f t="shared" si="3"/>
        <v>0</v>
      </c>
      <c r="AG50" s="2">
        <f t="shared" si="0"/>
        <v>0</v>
      </c>
      <c r="AH50" s="2">
        <f t="shared" si="1"/>
        <v>0</v>
      </c>
    </row>
    <row r="51" spans="1:34" ht="15" x14ac:dyDescent="0.3">
      <c r="A51" s="71">
        <f t="shared" si="2"/>
        <v>12</v>
      </c>
      <c r="B51" s="81" t="s">
        <v>45</v>
      </c>
      <c r="C51" s="81"/>
      <c r="D51" s="81"/>
      <c r="E51" s="76"/>
      <c r="F51" s="79" t="s">
        <v>197</v>
      </c>
      <c r="G51" s="78"/>
      <c r="H51" s="87"/>
      <c r="I51" s="75">
        <v>15</v>
      </c>
      <c r="J51" s="75" t="s">
        <v>338</v>
      </c>
      <c r="K51" s="65"/>
      <c r="L51" s="72" t="s">
        <v>28</v>
      </c>
      <c r="M51" s="66"/>
      <c r="N51" s="67">
        <f t="shared" si="3"/>
        <v>0</v>
      </c>
      <c r="AG51" s="2">
        <f t="shared" si="0"/>
        <v>0</v>
      </c>
      <c r="AH51" s="2">
        <f t="shared" si="1"/>
        <v>0</v>
      </c>
    </row>
    <row r="52" spans="1:34" ht="15" x14ac:dyDescent="0.3">
      <c r="A52" s="71">
        <f t="shared" si="2"/>
        <v>13</v>
      </c>
      <c r="B52" s="81" t="s">
        <v>46</v>
      </c>
      <c r="C52" s="81"/>
      <c r="D52" s="81"/>
      <c r="E52" s="76"/>
      <c r="F52" s="79" t="s">
        <v>198</v>
      </c>
      <c r="G52" s="78"/>
      <c r="H52" s="87"/>
      <c r="I52" s="75">
        <v>1</v>
      </c>
      <c r="J52" s="75" t="s">
        <v>338</v>
      </c>
      <c r="K52" s="65"/>
      <c r="L52" s="72" t="s">
        <v>28</v>
      </c>
      <c r="M52" s="66"/>
      <c r="N52" s="67">
        <f t="shared" si="3"/>
        <v>0</v>
      </c>
      <c r="AG52" s="2">
        <f t="shared" si="0"/>
        <v>0</v>
      </c>
      <c r="AH52" s="2">
        <f t="shared" si="1"/>
        <v>0</v>
      </c>
    </row>
    <row r="53" spans="1:34" ht="15.5" customHeight="1" x14ac:dyDescent="0.3">
      <c r="A53" s="71">
        <f t="shared" si="2"/>
        <v>14</v>
      </c>
      <c r="B53" s="81" t="s">
        <v>47</v>
      </c>
      <c r="C53" s="81"/>
      <c r="D53" s="81"/>
      <c r="E53" s="76"/>
      <c r="F53" s="79" t="s">
        <v>199</v>
      </c>
      <c r="G53" s="78"/>
      <c r="H53" s="87"/>
      <c r="I53" s="75">
        <v>10</v>
      </c>
      <c r="J53" s="75" t="s">
        <v>340</v>
      </c>
      <c r="K53" s="65"/>
      <c r="L53" s="72" t="s">
        <v>28</v>
      </c>
      <c r="M53" s="66"/>
      <c r="N53" s="67">
        <f t="shared" si="3"/>
        <v>0</v>
      </c>
      <c r="AG53" s="2">
        <f t="shared" si="0"/>
        <v>0</v>
      </c>
      <c r="AH53" s="2">
        <f t="shared" si="1"/>
        <v>0</v>
      </c>
    </row>
    <row r="54" spans="1:34" ht="15" x14ac:dyDescent="0.3">
      <c r="A54" s="71">
        <f t="shared" si="2"/>
        <v>15</v>
      </c>
      <c r="B54" s="81" t="s">
        <v>48</v>
      </c>
      <c r="C54" s="81"/>
      <c r="D54" s="81"/>
      <c r="E54" s="76"/>
      <c r="F54" s="79" t="s">
        <v>200</v>
      </c>
      <c r="G54" s="78"/>
      <c r="H54" s="87"/>
      <c r="I54" s="75">
        <v>5</v>
      </c>
      <c r="J54" s="75" t="s">
        <v>338</v>
      </c>
      <c r="K54" s="65"/>
      <c r="L54" s="72" t="s">
        <v>28</v>
      </c>
      <c r="M54" s="66"/>
      <c r="N54" s="67">
        <f t="shared" si="3"/>
        <v>0</v>
      </c>
      <c r="AG54" s="2">
        <f t="shared" si="0"/>
        <v>0</v>
      </c>
      <c r="AH54" s="2">
        <f t="shared" si="1"/>
        <v>0</v>
      </c>
    </row>
    <row r="55" spans="1:34" ht="15" x14ac:dyDescent="0.3">
      <c r="A55" s="71">
        <f t="shared" si="2"/>
        <v>16</v>
      </c>
      <c r="B55" s="81" t="s">
        <v>49</v>
      </c>
      <c r="C55" s="81"/>
      <c r="D55" s="81"/>
      <c r="E55" s="76"/>
      <c r="F55" s="79" t="s">
        <v>201</v>
      </c>
      <c r="G55" s="78"/>
      <c r="H55" s="87"/>
      <c r="I55" s="75">
        <v>3</v>
      </c>
      <c r="J55" s="75" t="s">
        <v>338</v>
      </c>
      <c r="K55" s="65"/>
      <c r="L55" s="72" t="s">
        <v>28</v>
      </c>
      <c r="M55" s="66"/>
      <c r="N55" s="67">
        <f t="shared" si="3"/>
        <v>0</v>
      </c>
      <c r="AG55" s="2">
        <f t="shared" si="0"/>
        <v>0</v>
      </c>
      <c r="AH55" s="2">
        <f t="shared" si="1"/>
        <v>0</v>
      </c>
    </row>
    <row r="56" spans="1:34" ht="15" x14ac:dyDescent="0.3">
      <c r="A56" s="71">
        <f t="shared" si="2"/>
        <v>17</v>
      </c>
      <c r="B56" s="81" t="s">
        <v>50</v>
      </c>
      <c r="C56" s="81"/>
      <c r="D56" s="81"/>
      <c r="E56" s="76"/>
      <c r="F56" s="79" t="s">
        <v>202</v>
      </c>
      <c r="G56" s="78"/>
      <c r="H56" s="87"/>
      <c r="I56" s="75">
        <v>2</v>
      </c>
      <c r="J56" s="75" t="s">
        <v>338</v>
      </c>
      <c r="K56" s="65"/>
      <c r="L56" s="72" t="s">
        <v>28</v>
      </c>
      <c r="M56" s="66"/>
      <c r="N56" s="67">
        <f t="shared" si="3"/>
        <v>0</v>
      </c>
      <c r="AG56" s="2">
        <f t="shared" si="0"/>
        <v>0</v>
      </c>
      <c r="AH56" s="2">
        <f t="shared" si="1"/>
        <v>0</v>
      </c>
    </row>
    <row r="57" spans="1:34" ht="15" x14ac:dyDescent="0.3">
      <c r="A57" s="71">
        <f t="shared" si="2"/>
        <v>18</v>
      </c>
      <c r="B57" s="81" t="s">
        <v>51</v>
      </c>
      <c r="C57" s="81"/>
      <c r="D57" s="81"/>
      <c r="E57" s="76"/>
      <c r="F57" s="79" t="s">
        <v>203</v>
      </c>
      <c r="G57" s="78"/>
      <c r="H57" s="87"/>
      <c r="I57" s="75">
        <v>10</v>
      </c>
      <c r="J57" s="75" t="s">
        <v>338</v>
      </c>
      <c r="K57" s="65"/>
      <c r="L57" s="72" t="s">
        <v>28</v>
      </c>
      <c r="M57" s="66"/>
      <c r="N57" s="67">
        <f t="shared" si="3"/>
        <v>0</v>
      </c>
      <c r="AG57" s="2">
        <f t="shared" si="0"/>
        <v>0</v>
      </c>
      <c r="AH57" s="2">
        <f t="shared" si="1"/>
        <v>0</v>
      </c>
    </row>
    <row r="58" spans="1:34" ht="15" x14ac:dyDescent="0.3">
      <c r="A58" s="71">
        <f t="shared" si="2"/>
        <v>19</v>
      </c>
      <c r="B58" s="81" t="s">
        <v>52</v>
      </c>
      <c r="C58" s="81"/>
      <c r="D58" s="81"/>
      <c r="E58" s="76"/>
      <c r="F58" s="79" t="s">
        <v>204</v>
      </c>
      <c r="G58" s="78"/>
      <c r="H58" s="87"/>
      <c r="I58" s="75">
        <v>5</v>
      </c>
      <c r="J58" s="75" t="s">
        <v>338</v>
      </c>
      <c r="K58" s="65"/>
      <c r="L58" s="72" t="s">
        <v>28</v>
      </c>
      <c r="M58" s="66"/>
      <c r="N58" s="67">
        <f t="shared" si="3"/>
        <v>0</v>
      </c>
      <c r="AG58" s="2">
        <f t="shared" si="0"/>
        <v>0</v>
      </c>
      <c r="AH58" s="2">
        <f t="shared" si="1"/>
        <v>0</v>
      </c>
    </row>
    <row r="59" spans="1:34" ht="15" x14ac:dyDescent="0.3">
      <c r="A59" s="71">
        <f t="shared" si="2"/>
        <v>20</v>
      </c>
      <c r="B59" s="81" t="s">
        <v>53</v>
      </c>
      <c r="C59" s="81"/>
      <c r="D59" s="81"/>
      <c r="E59" s="76"/>
      <c r="F59" s="79" t="s">
        <v>205</v>
      </c>
      <c r="G59" s="78"/>
      <c r="H59" s="87"/>
      <c r="I59" s="75">
        <v>2</v>
      </c>
      <c r="J59" s="75" t="s">
        <v>338</v>
      </c>
      <c r="K59" s="65"/>
      <c r="L59" s="72" t="s">
        <v>28</v>
      </c>
      <c r="M59" s="66"/>
      <c r="N59" s="67">
        <f t="shared" si="3"/>
        <v>0</v>
      </c>
      <c r="AG59" s="2">
        <f t="shared" si="0"/>
        <v>0</v>
      </c>
      <c r="AH59" s="2">
        <f t="shared" si="1"/>
        <v>0</v>
      </c>
    </row>
    <row r="60" spans="1:34" ht="15" x14ac:dyDescent="0.3">
      <c r="A60" s="71">
        <f t="shared" si="2"/>
        <v>21</v>
      </c>
      <c r="B60" s="81" t="s">
        <v>54</v>
      </c>
      <c r="C60" s="81"/>
      <c r="D60" s="81"/>
      <c r="E60" s="76"/>
      <c r="F60" s="79" t="s">
        <v>206</v>
      </c>
      <c r="G60" s="78"/>
      <c r="H60" s="87"/>
      <c r="I60" s="75">
        <v>2</v>
      </c>
      <c r="J60" s="75" t="s">
        <v>338</v>
      </c>
      <c r="K60" s="65"/>
      <c r="L60" s="72" t="s">
        <v>28</v>
      </c>
      <c r="M60" s="66"/>
      <c r="N60" s="67">
        <f t="shared" si="3"/>
        <v>0</v>
      </c>
      <c r="AG60" s="2">
        <f t="shared" si="0"/>
        <v>0</v>
      </c>
      <c r="AH60" s="2">
        <f t="shared" si="1"/>
        <v>0</v>
      </c>
    </row>
    <row r="61" spans="1:34" ht="15" x14ac:dyDescent="0.3">
      <c r="A61" s="71">
        <f t="shared" si="2"/>
        <v>22</v>
      </c>
      <c r="B61" s="81" t="s">
        <v>55</v>
      </c>
      <c r="C61" s="81"/>
      <c r="D61" s="81"/>
      <c r="E61" s="76"/>
      <c r="F61" s="79" t="s">
        <v>207</v>
      </c>
      <c r="G61" s="78"/>
      <c r="H61" s="87"/>
      <c r="I61" s="75">
        <v>4</v>
      </c>
      <c r="J61" s="75" t="s">
        <v>338</v>
      </c>
      <c r="K61" s="65"/>
      <c r="L61" s="72" t="s">
        <v>28</v>
      </c>
      <c r="M61" s="66"/>
      <c r="N61" s="67">
        <f t="shared" si="3"/>
        <v>0</v>
      </c>
      <c r="AG61" s="2">
        <f t="shared" si="0"/>
        <v>0</v>
      </c>
      <c r="AH61" s="2">
        <f t="shared" si="1"/>
        <v>0</v>
      </c>
    </row>
    <row r="62" spans="1:34" ht="15" x14ac:dyDescent="0.3">
      <c r="A62" s="71">
        <f t="shared" si="2"/>
        <v>23</v>
      </c>
      <c r="B62" s="81" t="s">
        <v>56</v>
      </c>
      <c r="C62" s="81"/>
      <c r="D62" s="81"/>
      <c r="E62" s="76"/>
      <c r="F62" s="79" t="s">
        <v>208</v>
      </c>
      <c r="G62" s="78"/>
      <c r="H62" s="87"/>
      <c r="I62" s="75">
        <v>5</v>
      </c>
      <c r="J62" s="75" t="s">
        <v>338</v>
      </c>
      <c r="K62" s="65"/>
      <c r="L62" s="72" t="s">
        <v>28</v>
      </c>
      <c r="M62" s="66"/>
      <c r="N62" s="67">
        <f t="shared" si="3"/>
        <v>0</v>
      </c>
      <c r="AG62" s="2">
        <f t="shared" si="0"/>
        <v>0</v>
      </c>
      <c r="AH62" s="2">
        <f t="shared" si="1"/>
        <v>0</v>
      </c>
    </row>
    <row r="63" spans="1:34" ht="15" x14ac:dyDescent="0.3">
      <c r="A63" s="71">
        <f t="shared" si="2"/>
        <v>24</v>
      </c>
      <c r="B63" s="81" t="s">
        <v>57</v>
      </c>
      <c r="C63" s="81"/>
      <c r="D63" s="81"/>
      <c r="E63" s="76"/>
      <c r="F63" s="79" t="s">
        <v>209</v>
      </c>
      <c r="G63" s="78"/>
      <c r="H63" s="87"/>
      <c r="I63" s="75">
        <v>50</v>
      </c>
      <c r="J63" s="75" t="s">
        <v>338</v>
      </c>
      <c r="K63" s="65"/>
      <c r="L63" s="72" t="s">
        <v>28</v>
      </c>
      <c r="M63" s="66"/>
      <c r="N63" s="67">
        <f t="shared" si="3"/>
        <v>0</v>
      </c>
      <c r="AG63" s="2">
        <f t="shared" si="0"/>
        <v>0</v>
      </c>
      <c r="AH63" s="2">
        <f t="shared" si="1"/>
        <v>0</v>
      </c>
    </row>
    <row r="64" spans="1:34" ht="15" x14ac:dyDescent="0.3">
      <c r="A64" s="71">
        <f t="shared" si="2"/>
        <v>25</v>
      </c>
      <c r="B64" s="81" t="s">
        <v>58</v>
      </c>
      <c r="C64" s="81"/>
      <c r="D64" s="81"/>
      <c r="E64" s="76"/>
      <c r="F64" s="79" t="s">
        <v>210</v>
      </c>
      <c r="G64" s="78"/>
      <c r="H64" s="87"/>
      <c r="I64" s="75">
        <v>100</v>
      </c>
      <c r="J64" s="75" t="s">
        <v>338</v>
      </c>
      <c r="K64" s="65"/>
      <c r="L64" s="72" t="s">
        <v>28</v>
      </c>
      <c r="M64" s="66"/>
      <c r="N64" s="67">
        <f t="shared" si="3"/>
        <v>0</v>
      </c>
      <c r="AG64" s="2">
        <f t="shared" si="0"/>
        <v>0</v>
      </c>
      <c r="AH64" s="2">
        <f t="shared" si="1"/>
        <v>0</v>
      </c>
    </row>
    <row r="65" spans="1:34" ht="15" x14ac:dyDescent="0.3">
      <c r="A65" s="71">
        <f t="shared" si="2"/>
        <v>26</v>
      </c>
      <c r="B65" s="81" t="s">
        <v>59</v>
      </c>
      <c r="C65" s="81"/>
      <c r="D65" s="81"/>
      <c r="E65" s="76"/>
      <c r="F65" s="79" t="s">
        <v>211</v>
      </c>
      <c r="G65" s="78"/>
      <c r="H65" s="87"/>
      <c r="I65" s="75">
        <v>30</v>
      </c>
      <c r="J65" s="75" t="s">
        <v>338</v>
      </c>
      <c r="K65" s="65"/>
      <c r="L65" s="72" t="s">
        <v>28</v>
      </c>
      <c r="M65" s="66"/>
      <c r="N65" s="67">
        <f t="shared" si="3"/>
        <v>0</v>
      </c>
      <c r="AG65" s="2">
        <f t="shared" si="0"/>
        <v>0</v>
      </c>
      <c r="AH65" s="2">
        <f t="shared" si="1"/>
        <v>0</v>
      </c>
    </row>
    <row r="66" spans="1:34" ht="15" x14ac:dyDescent="0.3">
      <c r="A66" s="71">
        <f t="shared" si="2"/>
        <v>27</v>
      </c>
      <c r="B66" s="81" t="s">
        <v>60</v>
      </c>
      <c r="C66" s="81"/>
      <c r="D66" s="81"/>
      <c r="E66" s="76"/>
      <c r="F66" s="79" t="s">
        <v>212</v>
      </c>
      <c r="G66" s="78"/>
      <c r="H66" s="87"/>
      <c r="I66" s="75">
        <v>10</v>
      </c>
      <c r="J66" s="75" t="s">
        <v>341</v>
      </c>
      <c r="K66" s="65"/>
      <c r="L66" s="72" t="s">
        <v>28</v>
      </c>
      <c r="M66" s="66"/>
      <c r="N66" s="67">
        <f t="shared" si="3"/>
        <v>0</v>
      </c>
      <c r="AG66" s="2">
        <f t="shared" si="0"/>
        <v>0</v>
      </c>
      <c r="AH66" s="2">
        <f t="shared" si="1"/>
        <v>0</v>
      </c>
    </row>
    <row r="67" spans="1:34" ht="15" x14ac:dyDescent="0.3">
      <c r="A67" s="71">
        <f t="shared" si="2"/>
        <v>28</v>
      </c>
      <c r="B67" s="81" t="s">
        <v>61</v>
      </c>
      <c r="C67" s="81"/>
      <c r="D67" s="81"/>
      <c r="E67" s="76"/>
      <c r="F67" s="79" t="s">
        <v>213</v>
      </c>
      <c r="G67" s="78"/>
      <c r="H67" s="87"/>
      <c r="I67" s="75">
        <v>20</v>
      </c>
      <c r="J67" s="75" t="s">
        <v>338</v>
      </c>
      <c r="K67" s="65"/>
      <c r="L67" s="72" t="s">
        <v>28</v>
      </c>
      <c r="M67" s="66"/>
      <c r="N67" s="67">
        <f t="shared" si="3"/>
        <v>0</v>
      </c>
      <c r="AG67" s="2">
        <f t="shared" si="0"/>
        <v>0</v>
      </c>
      <c r="AH67" s="2">
        <f t="shared" si="1"/>
        <v>0</v>
      </c>
    </row>
    <row r="68" spans="1:34" ht="15" x14ac:dyDescent="0.3">
      <c r="A68" s="71">
        <f t="shared" si="2"/>
        <v>29</v>
      </c>
      <c r="B68" s="81" t="s">
        <v>62</v>
      </c>
      <c r="C68" s="81"/>
      <c r="D68" s="81"/>
      <c r="E68" s="76"/>
      <c r="F68" s="79" t="s">
        <v>214</v>
      </c>
      <c r="G68" s="78"/>
      <c r="H68" s="87"/>
      <c r="I68" s="75">
        <v>10</v>
      </c>
      <c r="J68" s="75" t="s">
        <v>338</v>
      </c>
      <c r="K68" s="65"/>
      <c r="L68" s="72" t="s">
        <v>28</v>
      </c>
      <c r="M68" s="66"/>
      <c r="N68" s="67">
        <f t="shared" si="3"/>
        <v>0</v>
      </c>
      <c r="AG68" s="2">
        <f t="shared" si="0"/>
        <v>0</v>
      </c>
      <c r="AH68" s="2">
        <f t="shared" si="1"/>
        <v>0</v>
      </c>
    </row>
    <row r="69" spans="1:34" ht="15" x14ac:dyDescent="0.3">
      <c r="A69" s="71">
        <f t="shared" si="2"/>
        <v>30</v>
      </c>
      <c r="B69" s="81" t="s">
        <v>63</v>
      </c>
      <c r="C69" s="81"/>
      <c r="D69" s="81"/>
      <c r="E69" s="76"/>
      <c r="F69" s="79" t="s">
        <v>215</v>
      </c>
      <c r="G69" s="78"/>
      <c r="H69" s="87"/>
      <c r="I69" s="75">
        <v>50</v>
      </c>
      <c r="J69" s="75" t="s">
        <v>338</v>
      </c>
      <c r="K69" s="65"/>
      <c r="L69" s="72" t="s">
        <v>28</v>
      </c>
      <c r="M69" s="66"/>
      <c r="N69" s="67">
        <f t="shared" si="3"/>
        <v>0</v>
      </c>
      <c r="AG69" s="2">
        <f t="shared" si="0"/>
        <v>0</v>
      </c>
      <c r="AH69" s="2">
        <f t="shared" si="1"/>
        <v>0</v>
      </c>
    </row>
    <row r="70" spans="1:34" ht="15" x14ac:dyDescent="0.3">
      <c r="A70" s="71">
        <f t="shared" si="2"/>
        <v>31</v>
      </c>
      <c r="B70" s="81" t="s">
        <v>64</v>
      </c>
      <c r="C70" s="81"/>
      <c r="D70" s="81"/>
      <c r="E70" s="76"/>
      <c r="F70" s="79" t="s">
        <v>216</v>
      </c>
      <c r="G70" s="78"/>
      <c r="H70" s="87"/>
      <c r="I70" s="75">
        <v>40</v>
      </c>
      <c r="J70" s="75" t="s">
        <v>338</v>
      </c>
      <c r="K70" s="65"/>
      <c r="L70" s="72" t="s">
        <v>28</v>
      </c>
      <c r="M70" s="66"/>
      <c r="N70" s="67">
        <f t="shared" si="3"/>
        <v>0</v>
      </c>
      <c r="AG70" s="2">
        <f t="shared" si="0"/>
        <v>0</v>
      </c>
      <c r="AH70" s="2">
        <f t="shared" si="1"/>
        <v>0</v>
      </c>
    </row>
    <row r="71" spans="1:34" ht="15" x14ac:dyDescent="0.3">
      <c r="A71" s="71">
        <f t="shared" si="2"/>
        <v>32</v>
      </c>
      <c r="B71" s="81" t="s">
        <v>65</v>
      </c>
      <c r="C71" s="81"/>
      <c r="D71" s="81"/>
      <c r="E71" s="76"/>
      <c r="F71" s="79" t="s">
        <v>217</v>
      </c>
      <c r="G71" s="78"/>
      <c r="H71" s="87"/>
      <c r="I71" s="75">
        <v>30</v>
      </c>
      <c r="J71" s="75" t="s">
        <v>338</v>
      </c>
      <c r="K71" s="65"/>
      <c r="L71" s="72" t="s">
        <v>28</v>
      </c>
      <c r="M71" s="66"/>
      <c r="N71" s="67">
        <f t="shared" si="3"/>
        <v>0</v>
      </c>
      <c r="AG71" s="2">
        <f t="shared" si="0"/>
        <v>0</v>
      </c>
      <c r="AH71" s="2">
        <f t="shared" si="1"/>
        <v>0</v>
      </c>
    </row>
    <row r="72" spans="1:34" ht="15" x14ac:dyDescent="0.3">
      <c r="A72" s="71">
        <f t="shared" si="2"/>
        <v>33</v>
      </c>
      <c r="B72" s="81" t="s">
        <v>66</v>
      </c>
      <c r="C72" s="81"/>
      <c r="D72" s="81"/>
      <c r="E72" s="76"/>
      <c r="F72" s="79" t="s">
        <v>218</v>
      </c>
      <c r="G72" s="78"/>
      <c r="H72" s="87"/>
      <c r="I72" s="75">
        <v>20</v>
      </c>
      <c r="J72" s="75" t="s">
        <v>338</v>
      </c>
      <c r="K72" s="65"/>
      <c r="L72" s="72" t="s">
        <v>28</v>
      </c>
      <c r="M72" s="66"/>
      <c r="N72" s="67">
        <f t="shared" si="3"/>
        <v>0</v>
      </c>
      <c r="AG72" s="2">
        <f t="shared" si="0"/>
        <v>0</v>
      </c>
      <c r="AH72" s="2">
        <f t="shared" si="1"/>
        <v>0</v>
      </c>
    </row>
    <row r="73" spans="1:34" ht="15" x14ac:dyDescent="0.3">
      <c r="A73" s="71">
        <f t="shared" si="2"/>
        <v>34</v>
      </c>
      <c r="B73" s="81" t="s">
        <v>67</v>
      </c>
      <c r="C73" s="81"/>
      <c r="D73" s="81"/>
      <c r="E73" s="76"/>
      <c r="F73" s="79" t="s">
        <v>219</v>
      </c>
      <c r="G73" s="78"/>
      <c r="H73" s="87"/>
      <c r="I73" s="75">
        <v>100</v>
      </c>
      <c r="J73" s="75" t="s">
        <v>338</v>
      </c>
      <c r="K73" s="65"/>
      <c r="L73" s="72" t="s">
        <v>28</v>
      </c>
      <c r="M73" s="66"/>
      <c r="N73" s="67">
        <f t="shared" si="3"/>
        <v>0</v>
      </c>
      <c r="AG73" s="2">
        <f t="shared" si="0"/>
        <v>0</v>
      </c>
      <c r="AH73" s="2">
        <f t="shared" si="1"/>
        <v>0</v>
      </c>
    </row>
    <row r="74" spans="1:34" ht="15" x14ac:dyDescent="0.3">
      <c r="A74" s="71">
        <f t="shared" si="2"/>
        <v>35</v>
      </c>
      <c r="B74" s="81" t="s">
        <v>68</v>
      </c>
      <c r="C74" s="81"/>
      <c r="D74" s="81"/>
      <c r="E74" s="76"/>
      <c r="F74" s="79" t="s">
        <v>220</v>
      </c>
      <c r="G74" s="78"/>
      <c r="H74" s="87"/>
      <c r="I74" s="75">
        <v>1000</v>
      </c>
      <c r="J74" s="75" t="s">
        <v>338</v>
      </c>
      <c r="K74" s="65"/>
      <c r="L74" s="72" t="s">
        <v>28</v>
      </c>
      <c r="M74" s="66"/>
      <c r="N74" s="67">
        <f t="shared" si="3"/>
        <v>0</v>
      </c>
      <c r="AG74" s="2">
        <f t="shared" si="0"/>
        <v>0</v>
      </c>
      <c r="AH74" s="2">
        <f t="shared" si="1"/>
        <v>0</v>
      </c>
    </row>
    <row r="75" spans="1:34" ht="15" x14ac:dyDescent="0.3">
      <c r="A75" s="71">
        <f t="shared" si="2"/>
        <v>36</v>
      </c>
      <c r="B75" s="81" t="s">
        <v>69</v>
      </c>
      <c r="C75" s="81"/>
      <c r="D75" s="81"/>
      <c r="E75" s="76"/>
      <c r="F75" s="79" t="s">
        <v>221</v>
      </c>
      <c r="G75" s="78"/>
      <c r="H75" s="87"/>
      <c r="I75" s="75">
        <v>50</v>
      </c>
      <c r="J75" s="75" t="s">
        <v>339</v>
      </c>
      <c r="K75" s="65"/>
      <c r="L75" s="72" t="s">
        <v>28</v>
      </c>
      <c r="M75" s="66"/>
      <c r="N75" s="67">
        <f t="shared" si="3"/>
        <v>0</v>
      </c>
      <c r="AG75" s="2">
        <f t="shared" si="0"/>
        <v>0</v>
      </c>
      <c r="AH75" s="2">
        <f t="shared" si="1"/>
        <v>0</v>
      </c>
    </row>
    <row r="76" spans="1:34" ht="15" x14ac:dyDescent="0.3">
      <c r="A76" s="71">
        <f t="shared" si="2"/>
        <v>37</v>
      </c>
      <c r="B76" s="81" t="s">
        <v>70</v>
      </c>
      <c r="C76" s="81"/>
      <c r="D76" s="81"/>
      <c r="E76" s="76"/>
      <c r="F76" s="79" t="s">
        <v>222</v>
      </c>
      <c r="G76" s="78"/>
      <c r="H76" s="87"/>
      <c r="I76" s="75">
        <v>30</v>
      </c>
      <c r="J76" s="75" t="s">
        <v>342</v>
      </c>
      <c r="K76" s="65"/>
      <c r="L76" s="72" t="s">
        <v>28</v>
      </c>
      <c r="M76" s="66"/>
      <c r="N76" s="67">
        <f t="shared" si="3"/>
        <v>0</v>
      </c>
      <c r="AG76" s="2">
        <f t="shared" si="0"/>
        <v>0</v>
      </c>
      <c r="AH76" s="2">
        <f t="shared" si="1"/>
        <v>0</v>
      </c>
    </row>
    <row r="77" spans="1:34" ht="15" x14ac:dyDescent="0.3">
      <c r="A77" s="71">
        <f t="shared" si="2"/>
        <v>38</v>
      </c>
      <c r="B77" s="81" t="s">
        <v>71</v>
      </c>
      <c r="C77" s="81"/>
      <c r="D77" s="81"/>
      <c r="E77" s="76"/>
      <c r="F77" s="79" t="s">
        <v>223</v>
      </c>
      <c r="G77" s="78"/>
      <c r="H77" s="87"/>
      <c r="I77" s="75">
        <v>20</v>
      </c>
      <c r="J77" s="75" t="s">
        <v>342</v>
      </c>
      <c r="K77" s="65"/>
      <c r="L77" s="72" t="s">
        <v>28</v>
      </c>
      <c r="M77" s="66"/>
      <c r="N77" s="67">
        <f t="shared" si="3"/>
        <v>0</v>
      </c>
      <c r="AG77" s="2">
        <f t="shared" si="0"/>
        <v>0</v>
      </c>
      <c r="AH77" s="2">
        <f t="shared" si="1"/>
        <v>0</v>
      </c>
    </row>
    <row r="78" spans="1:34" ht="15" x14ac:dyDescent="0.3">
      <c r="A78" s="71">
        <f t="shared" si="2"/>
        <v>39</v>
      </c>
      <c r="B78" s="81" t="s">
        <v>72</v>
      </c>
      <c r="C78" s="81"/>
      <c r="D78" s="81"/>
      <c r="E78" s="76"/>
      <c r="F78" s="79" t="s">
        <v>224</v>
      </c>
      <c r="G78" s="78"/>
      <c r="H78" s="87"/>
      <c r="I78" s="75">
        <v>40</v>
      </c>
      <c r="J78" s="75" t="s">
        <v>339</v>
      </c>
      <c r="K78" s="65"/>
      <c r="L78" s="72" t="s">
        <v>28</v>
      </c>
      <c r="M78" s="66"/>
      <c r="N78" s="67">
        <f t="shared" si="3"/>
        <v>0</v>
      </c>
      <c r="AG78" s="2">
        <f t="shared" si="0"/>
        <v>0</v>
      </c>
      <c r="AH78" s="2">
        <f t="shared" si="1"/>
        <v>0</v>
      </c>
    </row>
    <row r="79" spans="1:34" ht="15" x14ac:dyDescent="0.3">
      <c r="A79" s="71">
        <f t="shared" si="2"/>
        <v>40</v>
      </c>
      <c r="B79" s="81" t="s">
        <v>73</v>
      </c>
      <c r="C79" s="81"/>
      <c r="D79" s="81"/>
      <c r="E79" s="76"/>
      <c r="F79" s="79" t="s">
        <v>225</v>
      </c>
      <c r="G79" s="78"/>
      <c r="H79" s="87"/>
      <c r="I79" s="75">
        <v>15</v>
      </c>
      <c r="J79" s="75" t="s">
        <v>342</v>
      </c>
      <c r="K79" s="65"/>
      <c r="L79" s="72" t="s">
        <v>28</v>
      </c>
      <c r="M79" s="66"/>
      <c r="N79" s="67">
        <f t="shared" si="3"/>
        <v>0</v>
      </c>
      <c r="AG79" s="2">
        <f t="shared" si="0"/>
        <v>0</v>
      </c>
      <c r="AH79" s="2">
        <f t="shared" si="1"/>
        <v>0</v>
      </c>
    </row>
    <row r="80" spans="1:34" ht="15" x14ac:dyDescent="0.3">
      <c r="A80" s="71">
        <f t="shared" si="2"/>
        <v>41</v>
      </c>
      <c r="B80" s="81" t="s">
        <v>74</v>
      </c>
      <c r="C80" s="81"/>
      <c r="D80" s="81"/>
      <c r="E80" s="76"/>
      <c r="F80" s="79" t="s">
        <v>226</v>
      </c>
      <c r="G80" s="78"/>
      <c r="H80" s="87"/>
      <c r="I80" s="75">
        <v>10</v>
      </c>
      <c r="J80" s="75" t="s">
        <v>338</v>
      </c>
      <c r="K80" s="65"/>
      <c r="L80" s="72" t="s">
        <v>28</v>
      </c>
      <c r="M80" s="66"/>
      <c r="N80" s="67">
        <f t="shared" si="3"/>
        <v>0</v>
      </c>
      <c r="AG80" s="2">
        <f t="shared" si="0"/>
        <v>0</v>
      </c>
      <c r="AH80" s="2">
        <f t="shared" si="1"/>
        <v>0</v>
      </c>
    </row>
    <row r="81" spans="1:34" ht="15" x14ac:dyDescent="0.3">
      <c r="A81" s="71">
        <f t="shared" si="2"/>
        <v>42</v>
      </c>
      <c r="B81" s="81" t="s">
        <v>75</v>
      </c>
      <c r="C81" s="81"/>
      <c r="D81" s="81"/>
      <c r="E81" s="76"/>
      <c r="F81" s="79" t="s">
        <v>227</v>
      </c>
      <c r="G81" s="78"/>
      <c r="H81" s="87"/>
      <c r="I81" s="75">
        <v>20</v>
      </c>
      <c r="J81" s="75" t="s">
        <v>338</v>
      </c>
      <c r="K81" s="65"/>
      <c r="L81" s="72" t="s">
        <v>28</v>
      </c>
      <c r="M81" s="66"/>
      <c r="N81" s="67">
        <f t="shared" si="3"/>
        <v>0</v>
      </c>
      <c r="AG81" s="2">
        <f t="shared" si="0"/>
        <v>0</v>
      </c>
      <c r="AH81" s="2">
        <f t="shared" si="1"/>
        <v>0</v>
      </c>
    </row>
    <row r="82" spans="1:34" ht="15" x14ac:dyDescent="0.3">
      <c r="A82" s="71">
        <f t="shared" si="2"/>
        <v>43</v>
      </c>
      <c r="B82" s="81" t="s">
        <v>76</v>
      </c>
      <c r="C82" s="81"/>
      <c r="D82" s="81"/>
      <c r="E82" s="76"/>
      <c r="F82" s="79" t="s">
        <v>228</v>
      </c>
      <c r="G82" s="78"/>
      <c r="H82" s="87"/>
      <c r="I82" s="75">
        <v>10</v>
      </c>
      <c r="J82" s="75" t="s">
        <v>338</v>
      </c>
      <c r="K82" s="65"/>
      <c r="L82" s="72" t="s">
        <v>28</v>
      </c>
      <c r="M82" s="66"/>
      <c r="N82" s="67">
        <f t="shared" si="3"/>
        <v>0</v>
      </c>
      <c r="AG82" s="2">
        <f t="shared" si="0"/>
        <v>0</v>
      </c>
      <c r="AH82" s="2">
        <f t="shared" si="1"/>
        <v>0</v>
      </c>
    </row>
    <row r="83" spans="1:34" ht="15" x14ac:dyDescent="0.3">
      <c r="A83" s="71">
        <f t="shared" si="2"/>
        <v>44</v>
      </c>
      <c r="B83" s="81" t="s">
        <v>77</v>
      </c>
      <c r="C83" s="81"/>
      <c r="D83" s="81"/>
      <c r="E83" s="76"/>
      <c r="F83" s="79" t="s">
        <v>229</v>
      </c>
      <c r="G83" s="78"/>
      <c r="H83" s="87"/>
      <c r="I83" s="75">
        <v>5</v>
      </c>
      <c r="J83" s="75" t="s">
        <v>338</v>
      </c>
      <c r="K83" s="65"/>
      <c r="L83" s="72" t="s">
        <v>28</v>
      </c>
      <c r="M83" s="66"/>
      <c r="N83" s="67">
        <f t="shared" si="3"/>
        <v>0</v>
      </c>
      <c r="AG83" s="2">
        <f t="shared" si="0"/>
        <v>0</v>
      </c>
      <c r="AH83" s="2">
        <f t="shared" si="1"/>
        <v>0</v>
      </c>
    </row>
    <row r="84" spans="1:34" ht="15" x14ac:dyDescent="0.3">
      <c r="A84" s="71">
        <f t="shared" si="2"/>
        <v>45</v>
      </c>
      <c r="B84" s="81" t="s">
        <v>78</v>
      </c>
      <c r="C84" s="81"/>
      <c r="D84" s="81"/>
      <c r="E84" s="76"/>
      <c r="F84" s="79" t="s">
        <v>230</v>
      </c>
      <c r="G84" s="78"/>
      <c r="H84" s="87"/>
      <c r="I84" s="75">
        <v>20</v>
      </c>
      <c r="J84" s="75" t="s">
        <v>338</v>
      </c>
      <c r="K84" s="65"/>
      <c r="L84" s="72" t="s">
        <v>28</v>
      </c>
      <c r="M84" s="66"/>
      <c r="N84" s="67">
        <f t="shared" si="3"/>
        <v>0</v>
      </c>
      <c r="AG84" s="2">
        <f t="shared" si="0"/>
        <v>0</v>
      </c>
      <c r="AH84" s="2">
        <f t="shared" si="1"/>
        <v>0</v>
      </c>
    </row>
    <row r="85" spans="1:34" ht="15" x14ac:dyDescent="0.3">
      <c r="A85" s="71">
        <f t="shared" si="2"/>
        <v>46</v>
      </c>
      <c r="B85" s="81" t="s">
        <v>79</v>
      </c>
      <c r="C85" s="81"/>
      <c r="D85" s="81"/>
      <c r="E85" s="76"/>
      <c r="F85" s="79" t="s">
        <v>231</v>
      </c>
      <c r="G85" s="78"/>
      <c r="H85" s="87"/>
      <c r="I85" s="75">
        <v>10</v>
      </c>
      <c r="J85" s="75" t="s">
        <v>338</v>
      </c>
      <c r="K85" s="65"/>
      <c r="L85" s="72" t="s">
        <v>28</v>
      </c>
      <c r="M85" s="66"/>
      <c r="N85" s="67">
        <f t="shared" si="3"/>
        <v>0</v>
      </c>
      <c r="AG85" s="2">
        <f t="shared" si="0"/>
        <v>0</v>
      </c>
      <c r="AH85" s="2">
        <f t="shared" si="1"/>
        <v>0</v>
      </c>
    </row>
    <row r="86" spans="1:34" ht="15" x14ac:dyDescent="0.3">
      <c r="A86" s="71">
        <f t="shared" si="2"/>
        <v>47</v>
      </c>
      <c r="B86" s="81" t="s">
        <v>80</v>
      </c>
      <c r="C86" s="81"/>
      <c r="D86" s="81"/>
      <c r="E86" s="76"/>
      <c r="F86" s="79" t="s">
        <v>232</v>
      </c>
      <c r="G86" s="78"/>
      <c r="H86" s="87"/>
      <c r="I86" s="75">
        <v>5</v>
      </c>
      <c r="J86" s="75" t="s">
        <v>338</v>
      </c>
      <c r="K86" s="65"/>
      <c r="L86" s="72" t="s">
        <v>28</v>
      </c>
      <c r="M86" s="66"/>
      <c r="N86" s="67">
        <f t="shared" si="3"/>
        <v>0</v>
      </c>
      <c r="AG86" s="2">
        <f t="shared" si="0"/>
        <v>0</v>
      </c>
      <c r="AH86" s="2">
        <f t="shared" si="1"/>
        <v>0</v>
      </c>
    </row>
    <row r="87" spans="1:34" ht="15" x14ac:dyDescent="0.3">
      <c r="A87" s="71">
        <f t="shared" si="2"/>
        <v>48</v>
      </c>
      <c r="B87" s="81" t="s">
        <v>81</v>
      </c>
      <c r="C87" s="81"/>
      <c r="D87" s="81"/>
      <c r="E87" s="76"/>
      <c r="F87" s="79" t="s">
        <v>233</v>
      </c>
      <c r="G87" s="78"/>
      <c r="H87" s="87"/>
      <c r="I87" s="75">
        <v>2</v>
      </c>
      <c r="J87" s="75" t="s">
        <v>338</v>
      </c>
      <c r="K87" s="65"/>
      <c r="L87" s="72" t="s">
        <v>28</v>
      </c>
      <c r="M87" s="66"/>
      <c r="N87" s="67">
        <f t="shared" si="3"/>
        <v>0</v>
      </c>
      <c r="AG87" s="2">
        <f t="shared" si="0"/>
        <v>0</v>
      </c>
      <c r="AH87" s="2">
        <f t="shared" si="1"/>
        <v>0</v>
      </c>
    </row>
    <row r="88" spans="1:34" ht="15" x14ac:dyDescent="0.3">
      <c r="A88" s="71">
        <f t="shared" si="2"/>
        <v>49</v>
      </c>
      <c r="B88" s="81" t="s">
        <v>82</v>
      </c>
      <c r="C88" s="81"/>
      <c r="D88" s="81"/>
      <c r="E88" s="76"/>
      <c r="F88" s="79" t="s">
        <v>234</v>
      </c>
      <c r="G88" s="78"/>
      <c r="H88" s="87"/>
      <c r="I88" s="75">
        <v>10</v>
      </c>
      <c r="J88" s="75" t="s">
        <v>338</v>
      </c>
      <c r="K88" s="65"/>
      <c r="L88" s="72" t="s">
        <v>28</v>
      </c>
      <c r="M88" s="66"/>
      <c r="N88" s="67">
        <f t="shared" si="3"/>
        <v>0</v>
      </c>
      <c r="AG88" s="2">
        <f t="shared" si="0"/>
        <v>0</v>
      </c>
      <c r="AH88" s="2">
        <f t="shared" si="1"/>
        <v>0</v>
      </c>
    </row>
    <row r="89" spans="1:34" ht="15" x14ac:dyDescent="0.3">
      <c r="A89" s="71">
        <f t="shared" si="2"/>
        <v>50</v>
      </c>
      <c r="B89" s="81" t="s">
        <v>83</v>
      </c>
      <c r="C89" s="81"/>
      <c r="D89" s="81"/>
      <c r="E89" s="76"/>
      <c r="F89" s="79" t="s">
        <v>235</v>
      </c>
      <c r="G89" s="78"/>
      <c r="H89" s="87"/>
      <c r="I89" s="75">
        <v>5</v>
      </c>
      <c r="J89" s="75" t="s">
        <v>338</v>
      </c>
      <c r="K89" s="65"/>
      <c r="L89" s="72" t="s">
        <v>28</v>
      </c>
      <c r="M89" s="66"/>
      <c r="N89" s="67">
        <f t="shared" si="3"/>
        <v>0</v>
      </c>
      <c r="AG89" s="2">
        <f t="shared" si="0"/>
        <v>0</v>
      </c>
      <c r="AH89" s="2">
        <f t="shared" si="1"/>
        <v>0</v>
      </c>
    </row>
    <row r="90" spans="1:34" ht="15" x14ac:dyDescent="0.3">
      <c r="A90" s="71">
        <f t="shared" si="2"/>
        <v>51</v>
      </c>
      <c r="B90" s="81" t="s">
        <v>84</v>
      </c>
      <c r="C90" s="81"/>
      <c r="D90" s="81"/>
      <c r="E90" s="76"/>
      <c r="F90" s="79" t="s">
        <v>236</v>
      </c>
      <c r="G90" s="78"/>
      <c r="H90" s="87"/>
      <c r="I90" s="75">
        <v>100</v>
      </c>
      <c r="J90" s="75" t="s">
        <v>338</v>
      </c>
      <c r="K90" s="65"/>
      <c r="L90" s="72" t="s">
        <v>28</v>
      </c>
      <c r="M90" s="66"/>
      <c r="N90" s="67">
        <f t="shared" si="3"/>
        <v>0</v>
      </c>
      <c r="AG90" s="2">
        <f t="shared" si="0"/>
        <v>0</v>
      </c>
      <c r="AH90" s="2">
        <f t="shared" si="1"/>
        <v>0</v>
      </c>
    </row>
    <row r="91" spans="1:34" ht="15" x14ac:dyDescent="0.3">
      <c r="A91" s="71">
        <f t="shared" si="2"/>
        <v>52</v>
      </c>
      <c r="B91" s="81" t="s">
        <v>85</v>
      </c>
      <c r="C91" s="81"/>
      <c r="D91" s="81"/>
      <c r="E91" s="76"/>
      <c r="F91" s="79" t="s">
        <v>237</v>
      </c>
      <c r="G91" s="78"/>
      <c r="H91" s="87"/>
      <c r="I91" s="75">
        <v>50</v>
      </c>
      <c r="J91" s="75" t="s">
        <v>338</v>
      </c>
      <c r="K91" s="65"/>
      <c r="L91" s="72" t="s">
        <v>28</v>
      </c>
      <c r="M91" s="66"/>
      <c r="N91" s="67">
        <f t="shared" si="3"/>
        <v>0</v>
      </c>
      <c r="AG91" s="2">
        <f t="shared" si="0"/>
        <v>0</v>
      </c>
      <c r="AH91" s="2">
        <f t="shared" si="1"/>
        <v>0</v>
      </c>
    </row>
    <row r="92" spans="1:34" ht="15" x14ac:dyDescent="0.3">
      <c r="A92" s="71">
        <f t="shared" si="2"/>
        <v>53</v>
      </c>
      <c r="B92" s="81" t="s">
        <v>86</v>
      </c>
      <c r="C92" s="81"/>
      <c r="D92" s="81"/>
      <c r="E92" s="76"/>
      <c r="F92" s="79" t="s">
        <v>238</v>
      </c>
      <c r="G92" s="78"/>
      <c r="H92" s="87"/>
      <c r="I92" s="75">
        <v>30</v>
      </c>
      <c r="J92" s="75" t="s">
        <v>338</v>
      </c>
      <c r="K92" s="65"/>
      <c r="L92" s="72" t="s">
        <v>28</v>
      </c>
      <c r="M92" s="66"/>
      <c r="N92" s="67">
        <f t="shared" si="3"/>
        <v>0</v>
      </c>
      <c r="AG92" s="2">
        <f t="shared" si="0"/>
        <v>0</v>
      </c>
      <c r="AH92" s="2">
        <f t="shared" si="1"/>
        <v>0</v>
      </c>
    </row>
    <row r="93" spans="1:34" ht="15" x14ac:dyDescent="0.3">
      <c r="A93" s="71">
        <f t="shared" si="2"/>
        <v>54</v>
      </c>
      <c r="B93" s="81" t="s">
        <v>87</v>
      </c>
      <c r="C93" s="81"/>
      <c r="D93" s="81"/>
      <c r="E93" s="76"/>
      <c r="F93" s="79" t="s">
        <v>239</v>
      </c>
      <c r="G93" s="78"/>
      <c r="H93" s="87"/>
      <c r="I93" s="75">
        <v>50</v>
      </c>
      <c r="J93" s="75" t="s">
        <v>338</v>
      </c>
      <c r="K93" s="65"/>
      <c r="L93" s="72" t="s">
        <v>28</v>
      </c>
      <c r="M93" s="66"/>
      <c r="N93" s="67">
        <f t="shared" si="3"/>
        <v>0</v>
      </c>
      <c r="AG93" s="2">
        <f t="shared" si="0"/>
        <v>0</v>
      </c>
      <c r="AH93" s="2">
        <f t="shared" si="1"/>
        <v>0</v>
      </c>
    </row>
    <row r="94" spans="1:34" ht="15" x14ac:dyDescent="0.3">
      <c r="A94" s="71">
        <f t="shared" si="2"/>
        <v>55</v>
      </c>
      <c r="B94" s="81" t="s">
        <v>88</v>
      </c>
      <c r="C94" s="81"/>
      <c r="D94" s="81"/>
      <c r="E94" s="76"/>
      <c r="F94" s="79" t="s">
        <v>240</v>
      </c>
      <c r="G94" s="78"/>
      <c r="H94" s="87"/>
      <c r="I94" s="75">
        <v>20</v>
      </c>
      <c r="J94" s="75" t="s">
        <v>338</v>
      </c>
      <c r="K94" s="65"/>
      <c r="L94" s="72" t="s">
        <v>28</v>
      </c>
      <c r="M94" s="66"/>
      <c r="N94" s="67">
        <f t="shared" si="3"/>
        <v>0</v>
      </c>
      <c r="AG94" s="2">
        <f t="shared" si="0"/>
        <v>0</v>
      </c>
      <c r="AH94" s="2">
        <f t="shared" si="1"/>
        <v>0</v>
      </c>
    </row>
    <row r="95" spans="1:34" ht="15" x14ac:dyDescent="0.3">
      <c r="A95" s="71">
        <f t="shared" si="2"/>
        <v>56</v>
      </c>
      <c r="B95" s="81" t="s">
        <v>89</v>
      </c>
      <c r="C95" s="81"/>
      <c r="D95" s="81"/>
      <c r="E95" s="76"/>
      <c r="F95" s="79" t="s">
        <v>241</v>
      </c>
      <c r="G95" s="78"/>
      <c r="H95" s="87"/>
      <c r="I95" s="75">
        <v>20</v>
      </c>
      <c r="J95" s="75" t="s">
        <v>338</v>
      </c>
      <c r="K95" s="65"/>
      <c r="L95" s="72" t="s">
        <v>28</v>
      </c>
      <c r="M95" s="66"/>
      <c r="N95" s="67">
        <f t="shared" si="3"/>
        <v>0</v>
      </c>
      <c r="AG95" s="2">
        <f t="shared" si="0"/>
        <v>0</v>
      </c>
      <c r="AH95" s="2">
        <f t="shared" si="1"/>
        <v>0</v>
      </c>
    </row>
    <row r="96" spans="1:34" ht="15" x14ac:dyDescent="0.3">
      <c r="A96" s="71">
        <f t="shared" si="2"/>
        <v>57</v>
      </c>
      <c r="B96" s="81" t="s">
        <v>90</v>
      </c>
      <c r="C96" s="81"/>
      <c r="D96" s="81"/>
      <c r="E96" s="76"/>
      <c r="F96" s="79" t="s">
        <v>242</v>
      </c>
      <c r="G96" s="78"/>
      <c r="H96" s="87"/>
      <c r="I96" s="75">
        <v>10</v>
      </c>
      <c r="J96" s="75" t="s">
        <v>338</v>
      </c>
      <c r="K96" s="65"/>
      <c r="L96" s="72" t="s">
        <v>28</v>
      </c>
      <c r="M96" s="66"/>
      <c r="N96" s="67">
        <f t="shared" si="3"/>
        <v>0</v>
      </c>
      <c r="AG96" s="2">
        <f t="shared" si="0"/>
        <v>0</v>
      </c>
      <c r="AH96" s="2">
        <f t="shared" si="1"/>
        <v>0</v>
      </c>
    </row>
    <row r="97" spans="1:34" ht="15" x14ac:dyDescent="0.3">
      <c r="A97" s="71">
        <f t="shared" si="2"/>
        <v>58</v>
      </c>
      <c r="B97" s="81" t="s">
        <v>91</v>
      </c>
      <c r="C97" s="81"/>
      <c r="D97" s="81"/>
      <c r="E97" s="76"/>
      <c r="F97" s="79" t="s">
        <v>243</v>
      </c>
      <c r="G97" s="78"/>
      <c r="H97" s="87"/>
      <c r="I97" s="75">
        <v>5</v>
      </c>
      <c r="J97" s="75" t="s">
        <v>338</v>
      </c>
      <c r="K97" s="65"/>
      <c r="L97" s="72" t="s">
        <v>28</v>
      </c>
      <c r="M97" s="66"/>
      <c r="N97" s="67">
        <f t="shared" si="3"/>
        <v>0</v>
      </c>
      <c r="AG97" s="2">
        <f t="shared" si="0"/>
        <v>0</v>
      </c>
      <c r="AH97" s="2">
        <f t="shared" si="1"/>
        <v>0</v>
      </c>
    </row>
    <row r="98" spans="1:34" ht="15" x14ac:dyDescent="0.3">
      <c r="A98" s="71">
        <f t="shared" si="2"/>
        <v>59</v>
      </c>
      <c r="B98" s="81" t="s">
        <v>92</v>
      </c>
      <c r="C98" s="81"/>
      <c r="D98" s="81"/>
      <c r="E98" s="76"/>
      <c r="F98" s="79" t="s">
        <v>244</v>
      </c>
      <c r="G98" s="78"/>
      <c r="H98" s="87"/>
      <c r="I98" s="75">
        <v>10</v>
      </c>
      <c r="J98" s="75" t="s">
        <v>338</v>
      </c>
      <c r="K98" s="65"/>
      <c r="L98" s="72" t="s">
        <v>28</v>
      </c>
      <c r="M98" s="66"/>
      <c r="N98" s="67">
        <f t="shared" si="3"/>
        <v>0</v>
      </c>
      <c r="AG98" s="2">
        <f t="shared" si="0"/>
        <v>0</v>
      </c>
      <c r="AH98" s="2">
        <f t="shared" si="1"/>
        <v>0</v>
      </c>
    </row>
    <row r="99" spans="1:34" ht="15" x14ac:dyDescent="0.3">
      <c r="A99" s="71">
        <f t="shared" si="2"/>
        <v>60</v>
      </c>
      <c r="B99" s="81" t="s">
        <v>93</v>
      </c>
      <c r="C99" s="81"/>
      <c r="D99" s="81"/>
      <c r="E99" s="76"/>
      <c r="F99" s="79" t="s">
        <v>245</v>
      </c>
      <c r="G99" s="78"/>
      <c r="H99" s="87"/>
      <c r="I99" s="75">
        <v>5</v>
      </c>
      <c r="J99" s="75" t="s">
        <v>338</v>
      </c>
      <c r="K99" s="65"/>
      <c r="L99" s="72" t="s">
        <v>28</v>
      </c>
      <c r="M99" s="66"/>
      <c r="N99" s="67">
        <f t="shared" si="3"/>
        <v>0</v>
      </c>
      <c r="AG99" s="2">
        <f t="shared" si="0"/>
        <v>0</v>
      </c>
      <c r="AH99" s="2">
        <f t="shared" si="1"/>
        <v>0</v>
      </c>
    </row>
    <row r="100" spans="1:34" ht="15" x14ac:dyDescent="0.3">
      <c r="A100" s="71">
        <f t="shared" si="2"/>
        <v>61</v>
      </c>
      <c r="B100" s="81" t="s">
        <v>94</v>
      </c>
      <c r="C100" s="81"/>
      <c r="D100" s="81"/>
      <c r="E100" s="76"/>
      <c r="F100" s="79" t="s">
        <v>246</v>
      </c>
      <c r="G100" s="78"/>
      <c r="H100" s="87"/>
      <c r="I100" s="75">
        <v>20</v>
      </c>
      <c r="J100" s="75" t="s">
        <v>339</v>
      </c>
      <c r="K100" s="65"/>
      <c r="L100" s="72" t="s">
        <v>28</v>
      </c>
      <c r="M100" s="66"/>
      <c r="N100" s="67">
        <f t="shared" si="3"/>
        <v>0</v>
      </c>
      <c r="AG100" s="2">
        <f t="shared" si="0"/>
        <v>0</v>
      </c>
      <c r="AH100" s="2">
        <f t="shared" si="1"/>
        <v>0</v>
      </c>
    </row>
    <row r="101" spans="1:34" ht="15" x14ac:dyDescent="0.3">
      <c r="A101" s="71">
        <f t="shared" si="2"/>
        <v>62</v>
      </c>
      <c r="B101" s="81" t="s">
        <v>95</v>
      </c>
      <c r="C101" s="81"/>
      <c r="D101" s="81"/>
      <c r="E101" s="76"/>
      <c r="F101" s="79" t="s">
        <v>247</v>
      </c>
      <c r="G101" s="78"/>
      <c r="H101" s="87"/>
      <c r="I101" s="75">
        <v>20</v>
      </c>
      <c r="J101" s="75" t="s">
        <v>339</v>
      </c>
      <c r="K101" s="65"/>
      <c r="L101" s="72" t="s">
        <v>28</v>
      </c>
      <c r="M101" s="66"/>
      <c r="N101" s="67">
        <f t="shared" si="3"/>
        <v>0</v>
      </c>
      <c r="AG101" s="2">
        <f t="shared" si="0"/>
        <v>0</v>
      </c>
      <c r="AH101" s="2">
        <f t="shared" si="1"/>
        <v>0</v>
      </c>
    </row>
    <row r="102" spans="1:34" ht="15" x14ac:dyDescent="0.3">
      <c r="A102" s="71">
        <f t="shared" si="2"/>
        <v>63</v>
      </c>
      <c r="B102" s="81" t="s">
        <v>96</v>
      </c>
      <c r="C102" s="81"/>
      <c r="D102" s="81"/>
      <c r="E102" s="76"/>
      <c r="F102" s="79" t="s">
        <v>248</v>
      </c>
      <c r="G102" s="78"/>
      <c r="H102" s="87"/>
      <c r="I102" s="75">
        <v>10</v>
      </c>
      <c r="J102" s="75" t="s">
        <v>338</v>
      </c>
      <c r="K102" s="65"/>
      <c r="L102" s="72" t="s">
        <v>28</v>
      </c>
      <c r="M102" s="66"/>
      <c r="N102" s="67">
        <f t="shared" si="3"/>
        <v>0</v>
      </c>
      <c r="AG102" s="2">
        <f t="shared" si="0"/>
        <v>0</v>
      </c>
      <c r="AH102" s="2">
        <f t="shared" si="1"/>
        <v>0</v>
      </c>
    </row>
    <row r="103" spans="1:34" ht="15" x14ac:dyDescent="0.3">
      <c r="A103" s="71">
        <f t="shared" si="2"/>
        <v>64</v>
      </c>
      <c r="B103" s="81" t="s">
        <v>97</v>
      </c>
      <c r="C103" s="81"/>
      <c r="D103" s="81"/>
      <c r="E103" s="76"/>
      <c r="F103" s="79" t="s">
        <v>249</v>
      </c>
      <c r="G103" s="78"/>
      <c r="H103" s="87"/>
      <c r="I103" s="75">
        <v>10</v>
      </c>
      <c r="J103" s="75" t="s">
        <v>338</v>
      </c>
      <c r="K103" s="65"/>
      <c r="L103" s="72" t="s">
        <v>28</v>
      </c>
      <c r="M103" s="66"/>
      <c r="N103" s="67">
        <f t="shared" si="3"/>
        <v>0</v>
      </c>
      <c r="AG103" s="2">
        <f t="shared" si="0"/>
        <v>0</v>
      </c>
      <c r="AH103" s="2">
        <f t="shared" si="1"/>
        <v>0</v>
      </c>
    </row>
    <row r="104" spans="1:34" ht="15" x14ac:dyDescent="0.3">
      <c r="A104" s="71">
        <f t="shared" si="2"/>
        <v>65</v>
      </c>
      <c r="B104" s="81" t="s">
        <v>98</v>
      </c>
      <c r="C104" s="81"/>
      <c r="D104" s="81"/>
      <c r="E104" s="76"/>
      <c r="F104" s="79" t="s">
        <v>250</v>
      </c>
      <c r="G104" s="78"/>
      <c r="H104" s="87"/>
      <c r="I104" s="75">
        <v>10</v>
      </c>
      <c r="J104" s="75" t="s">
        <v>338</v>
      </c>
      <c r="K104" s="65"/>
      <c r="L104" s="72" t="s">
        <v>28</v>
      </c>
      <c r="M104" s="66"/>
      <c r="N104" s="67">
        <f t="shared" si="3"/>
        <v>0</v>
      </c>
      <c r="AG104" s="2">
        <f t="shared" ref="AG104:AG167" si="4">SUM(K104*I104)-(SUM(K104*I104)*M104)</f>
        <v>0</v>
      </c>
      <c r="AH104" s="2">
        <f t="shared" ref="AH104:AH167" si="5">SUM(K104*I104)</f>
        <v>0</v>
      </c>
    </row>
    <row r="105" spans="1:34" ht="15" x14ac:dyDescent="0.3">
      <c r="A105" s="71">
        <f t="shared" ref="A105:A168" si="6">ROW(A105)-39</f>
        <v>66</v>
      </c>
      <c r="B105" s="81" t="s">
        <v>99</v>
      </c>
      <c r="C105" s="81"/>
      <c r="D105" s="81"/>
      <c r="E105" s="76"/>
      <c r="F105" s="79" t="s">
        <v>251</v>
      </c>
      <c r="G105" s="78"/>
      <c r="H105" s="87"/>
      <c r="I105" s="75">
        <v>1</v>
      </c>
      <c r="J105" s="75" t="s">
        <v>338</v>
      </c>
      <c r="K105" s="65"/>
      <c r="L105" s="72" t="s">
        <v>28</v>
      </c>
      <c r="M105" s="66"/>
      <c r="N105" s="67">
        <f t="shared" ref="N105:N168" si="7">I105*K105*((100-M105*100)/100)</f>
        <v>0</v>
      </c>
      <c r="AG105" s="2">
        <f t="shared" si="4"/>
        <v>0</v>
      </c>
      <c r="AH105" s="2">
        <f t="shared" si="5"/>
        <v>0</v>
      </c>
    </row>
    <row r="106" spans="1:34" ht="15" x14ac:dyDescent="0.3">
      <c r="A106" s="71">
        <f t="shared" si="6"/>
        <v>67</v>
      </c>
      <c r="B106" s="81" t="s">
        <v>100</v>
      </c>
      <c r="C106" s="81"/>
      <c r="D106" s="81"/>
      <c r="E106" s="76"/>
      <c r="F106" s="79" t="s">
        <v>252</v>
      </c>
      <c r="G106" s="78"/>
      <c r="H106" s="87"/>
      <c r="I106" s="75">
        <v>10</v>
      </c>
      <c r="J106" s="75" t="s">
        <v>341</v>
      </c>
      <c r="K106" s="65"/>
      <c r="L106" s="72" t="s">
        <v>28</v>
      </c>
      <c r="M106" s="66"/>
      <c r="N106" s="67">
        <f t="shared" si="7"/>
        <v>0</v>
      </c>
      <c r="AG106" s="2">
        <f t="shared" si="4"/>
        <v>0</v>
      </c>
      <c r="AH106" s="2">
        <f t="shared" si="5"/>
        <v>0</v>
      </c>
    </row>
    <row r="107" spans="1:34" ht="15" x14ac:dyDescent="0.3">
      <c r="A107" s="71">
        <f t="shared" si="6"/>
        <v>68</v>
      </c>
      <c r="B107" s="81" t="s">
        <v>101</v>
      </c>
      <c r="C107" s="81"/>
      <c r="D107" s="81"/>
      <c r="E107" s="76"/>
      <c r="F107" s="79" t="s">
        <v>253</v>
      </c>
      <c r="G107" s="78"/>
      <c r="H107" s="87"/>
      <c r="I107" s="75">
        <v>100</v>
      </c>
      <c r="J107" s="75" t="s">
        <v>338</v>
      </c>
      <c r="K107" s="65"/>
      <c r="L107" s="72" t="s">
        <v>28</v>
      </c>
      <c r="M107" s="66"/>
      <c r="N107" s="67">
        <f t="shared" si="7"/>
        <v>0</v>
      </c>
      <c r="AG107" s="2">
        <f t="shared" si="4"/>
        <v>0</v>
      </c>
      <c r="AH107" s="2">
        <f t="shared" si="5"/>
        <v>0</v>
      </c>
    </row>
    <row r="108" spans="1:34" ht="15" x14ac:dyDescent="0.3">
      <c r="A108" s="71">
        <f t="shared" si="6"/>
        <v>69</v>
      </c>
      <c r="B108" s="81" t="s">
        <v>102</v>
      </c>
      <c r="C108" s="81"/>
      <c r="D108" s="81"/>
      <c r="E108" s="76"/>
      <c r="F108" s="79" t="s">
        <v>254</v>
      </c>
      <c r="G108" s="78"/>
      <c r="H108" s="87"/>
      <c r="I108" s="75">
        <v>100</v>
      </c>
      <c r="J108" s="75" t="s">
        <v>338</v>
      </c>
      <c r="K108" s="65"/>
      <c r="L108" s="72" t="s">
        <v>28</v>
      </c>
      <c r="M108" s="66"/>
      <c r="N108" s="67">
        <f t="shared" si="7"/>
        <v>0</v>
      </c>
      <c r="AG108" s="2">
        <f t="shared" si="4"/>
        <v>0</v>
      </c>
      <c r="AH108" s="2">
        <f t="shared" si="5"/>
        <v>0</v>
      </c>
    </row>
    <row r="109" spans="1:34" ht="15" x14ac:dyDescent="0.3">
      <c r="A109" s="71">
        <f t="shared" si="6"/>
        <v>70</v>
      </c>
      <c r="B109" s="81" t="s">
        <v>103</v>
      </c>
      <c r="C109" s="81"/>
      <c r="D109" s="81"/>
      <c r="E109" s="76"/>
      <c r="F109" s="79" t="s">
        <v>255</v>
      </c>
      <c r="G109" s="78"/>
      <c r="H109" s="87"/>
      <c r="I109" s="75">
        <v>100</v>
      </c>
      <c r="J109" s="75" t="s">
        <v>338</v>
      </c>
      <c r="K109" s="65"/>
      <c r="L109" s="72" t="s">
        <v>28</v>
      </c>
      <c r="M109" s="66"/>
      <c r="N109" s="67">
        <f t="shared" si="7"/>
        <v>0</v>
      </c>
      <c r="AG109" s="2">
        <f t="shared" si="4"/>
        <v>0</v>
      </c>
      <c r="AH109" s="2">
        <f t="shared" si="5"/>
        <v>0</v>
      </c>
    </row>
    <row r="110" spans="1:34" ht="15" x14ac:dyDescent="0.3">
      <c r="A110" s="71">
        <f t="shared" si="6"/>
        <v>71</v>
      </c>
      <c r="B110" s="81" t="s">
        <v>104</v>
      </c>
      <c r="C110" s="81"/>
      <c r="D110" s="81"/>
      <c r="E110" s="76"/>
      <c r="F110" s="79" t="s">
        <v>256</v>
      </c>
      <c r="G110" s="78"/>
      <c r="H110" s="87"/>
      <c r="I110" s="75">
        <v>10</v>
      </c>
      <c r="J110" s="75" t="s">
        <v>338</v>
      </c>
      <c r="K110" s="65"/>
      <c r="L110" s="72" t="s">
        <v>28</v>
      </c>
      <c r="M110" s="66"/>
      <c r="N110" s="67">
        <f t="shared" si="7"/>
        <v>0</v>
      </c>
      <c r="AG110" s="2">
        <f t="shared" si="4"/>
        <v>0</v>
      </c>
      <c r="AH110" s="2">
        <f t="shared" si="5"/>
        <v>0</v>
      </c>
    </row>
    <row r="111" spans="1:34" ht="15" x14ac:dyDescent="0.3">
      <c r="A111" s="71">
        <f t="shared" si="6"/>
        <v>72</v>
      </c>
      <c r="B111" s="81" t="s">
        <v>105</v>
      </c>
      <c r="C111" s="81"/>
      <c r="D111" s="81"/>
      <c r="E111" s="76" t="s">
        <v>355</v>
      </c>
      <c r="F111" s="79" t="s">
        <v>257</v>
      </c>
      <c r="G111" s="78"/>
      <c r="H111" s="87"/>
      <c r="I111" s="75">
        <v>5</v>
      </c>
      <c r="J111" s="75" t="s">
        <v>338</v>
      </c>
      <c r="K111" s="65"/>
      <c r="L111" s="72" t="s">
        <v>28</v>
      </c>
      <c r="M111" s="66"/>
      <c r="N111" s="67">
        <f t="shared" si="7"/>
        <v>0</v>
      </c>
      <c r="AG111" s="2">
        <f t="shared" si="4"/>
        <v>0</v>
      </c>
      <c r="AH111" s="2">
        <f t="shared" si="5"/>
        <v>0</v>
      </c>
    </row>
    <row r="112" spans="1:34" ht="15" x14ac:dyDescent="0.3">
      <c r="A112" s="71">
        <f t="shared" si="6"/>
        <v>73</v>
      </c>
      <c r="B112" s="81" t="s">
        <v>106</v>
      </c>
      <c r="C112" s="81"/>
      <c r="D112" s="81"/>
      <c r="E112" s="76"/>
      <c r="F112" s="79" t="s">
        <v>258</v>
      </c>
      <c r="G112" s="78"/>
      <c r="H112" s="87"/>
      <c r="I112" s="75">
        <v>5</v>
      </c>
      <c r="J112" s="75" t="s">
        <v>338</v>
      </c>
      <c r="K112" s="65"/>
      <c r="L112" s="72" t="s">
        <v>28</v>
      </c>
      <c r="M112" s="66"/>
      <c r="N112" s="67">
        <f t="shared" si="7"/>
        <v>0</v>
      </c>
      <c r="AG112" s="2">
        <f t="shared" si="4"/>
        <v>0</v>
      </c>
      <c r="AH112" s="2">
        <f t="shared" si="5"/>
        <v>0</v>
      </c>
    </row>
    <row r="113" spans="1:34" ht="15" x14ac:dyDescent="0.3">
      <c r="A113" s="71">
        <f t="shared" si="6"/>
        <v>74</v>
      </c>
      <c r="B113" s="81" t="s">
        <v>107</v>
      </c>
      <c r="C113" s="81"/>
      <c r="D113" s="81"/>
      <c r="E113" s="76"/>
      <c r="F113" s="79" t="s">
        <v>259</v>
      </c>
      <c r="G113" s="78"/>
      <c r="H113" s="87"/>
      <c r="I113" s="75">
        <v>10</v>
      </c>
      <c r="J113" s="75" t="s">
        <v>338</v>
      </c>
      <c r="K113" s="65"/>
      <c r="L113" s="72" t="s">
        <v>28</v>
      </c>
      <c r="M113" s="66"/>
      <c r="N113" s="67">
        <f t="shared" si="7"/>
        <v>0</v>
      </c>
      <c r="AG113" s="2">
        <f t="shared" si="4"/>
        <v>0</v>
      </c>
      <c r="AH113" s="2">
        <f t="shared" si="5"/>
        <v>0</v>
      </c>
    </row>
    <row r="114" spans="1:34" ht="15" x14ac:dyDescent="0.3">
      <c r="A114" s="71">
        <f t="shared" si="6"/>
        <v>75</v>
      </c>
      <c r="B114" s="81" t="s">
        <v>108</v>
      </c>
      <c r="C114" s="81"/>
      <c r="D114" s="81"/>
      <c r="E114" s="76"/>
      <c r="F114" s="79" t="s">
        <v>260</v>
      </c>
      <c r="G114" s="78"/>
      <c r="H114" s="87"/>
      <c r="I114" s="75">
        <v>5</v>
      </c>
      <c r="J114" s="75" t="s">
        <v>343</v>
      </c>
      <c r="K114" s="65"/>
      <c r="L114" s="72" t="s">
        <v>28</v>
      </c>
      <c r="M114" s="66"/>
      <c r="N114" s="67">
        <f t="shared" si="7"/>
        <v>0</v>
      </c>
      <c r="AG114" s="2">
        <f t="shared" si="4"/>
        <v>0</v>
      </c>
      <c r="AH114" s="2">
        <f t="shared" si="5"/>
        <v>0</v>
      </c>
    </row>
    <row r="115" spans="1:34" ht="15" x14ac:dyDescent="0.3">
      <c r="A115" s="71">
        <f t="shared" si="6"/>
        <v>76</v>
      </c>
      <c r="B115" s="81" t="s">
        <v>109</v>
      </c>
      <c r="C115" s="81"/>
      <c r="D115" s="81"/>
      <c r="E115" s="76"/>
      <c r="F115" s="79" t="s">
        <v>261</v>
      </c>
      <c r="G115" s="78"/>
      <c r="H115" s="87"/>
      <c r="I115" s="75">
        <v>20</v>
      </c>
      <c r="J115" s="75" t="s">
        <v>338</v>
      </c>
      <c r="K115" s="65"/>
      <c r="L115" s="72" t="s">
        <v>28</v>
      </c>
      <c r="M115" s="66"/>
      <c r="N115" s="67">
        <f t="shared" si="7"/>
        <v>0</v>
      </c>
      <c r="AG115" s="2">
        <f t="shared" si="4"/>
        <v>0</v>
      </c>
      <c r="AH115" s="2">
        <f t="shared" si="5"/>
        <v>0</v>
      </c>
    </row>
    <row r="116" spans="1:34" ht="15" x14ac:dyDescent="0.3">
      <c r="A116" s="71">
        <f t="shared" si="6"/>
        <v>77</v>
      </c>
      <c r="B116" s="81" t="s">
        <v>110</v>
      </c>
      <c r="C116" s="81"/>
      <c r="D116" s="81"/>
      <c r="E116" s="76"/>
      <c r="F116" s="79" t="s">
        <v>262</v>
      </c>
      <c r="G116" s="78"/>
      <c r="H116" s="87"/>
      <c r="I116" s="75">
        <v>10</v>
      </c>
      <c r="J116" s="75" t="s">
        <v>338</v>
      </c>
      <c r="K116" s="65"/>
      <c r="L116" s="72" t="s">
        <v>28</v>
      </c>
      <c r="M116" s="66"/>
      <c r="N116" s="67">
        <f t="shared" si="7"/>
        <v>0</v>
      </c>
      <c r="AG116" s="2">
        <f t="shared" si="4"/>
        <v>0</v>
      </c>
      <c r="AH116" s="2">
        <f t="shared" si="5"/>
        <v>0</v>
      </c>
    </row>
    <row r="117" spans="1:34" ht="15" x14ac:dyDescent="0.3">
      <c r="A117" s="71">
        <f t="shared" si="6"/>
        <v>78</v>
      </c>
      <c r="B117" s="81" t="s">
        <v>111</v>
      </c>
      <c r="C117" s="81"/>
      <c r="D117" s="81"/>
      <c r="E117" s="76"/>
      <c r="F117" s="79" t="s">
        <v>263</v>
      </c>
      <c r="G117" s="78"/>
      <c r="H117" s="87"/>
      <c r="I117" s="75">
        <v>30</v>
      </c>
      <c r="J117" s="75" t="s">
        <v>338</v>
      </c>
      <c r="K117" s="65"/>
      <c r="L117" s="72" t="s">
        <v>28</v>
      </c>
      <c r="M117" s="66"/>
      <c r="N117" s="67">
        <f t="shared" si="7"/>
        <v>0</v>
      </c>
      <c r="AG117" s="2">
        <f t="shared" si="4"/>
        <v>0</v>
      </c>
      <c r="AH117" s="2">
        <f t="shared" si="5"/>
        <v>0</v>
      </c>
    </row>
    <row r="118" spans="1:34" ht="15" x14ac:dyDescent="0.3">
      <c r="A118" s="71">
        <f t="shared" si="6"/>
        <v>79</v>
      </c>
      <c r="B118" s="81" t="s">
        <v>112</v>
      </c>
      <c r="C118" s="81"/>
      <c r="D118" s="81"/>
      <c r="E118" s="76"/>
      <c r="F118" s="79" t="s">
        <v>264</v>
      </c>
      <c r="G118" s="78"/>
      <c r="H118" s="87"/>
      <c r="I118" s="75">
        <v>10</v>
      </c>
      <c r="J118" s="75" t="s">
        <v>338</v>
      </c>
      <c r="K118" s="65"/>
      <c r="L118" s="72" t="s">
        <v>28</v>
      </c>
      <c r="M118" s="66"/>
      <c r="N118" s="67">
        <f t="shared" si="7"/>
        <v>0</v>
      </c>
      <c r="AG118" s="2">
        <f t="shared" si="4"/>
        <v>0</v>
      </c>
      <c r="AH118" s="2">
        <f t="shared" si="5"/>
        <v>0</v>
      </c>
    </row>
    <row r="119" spans="1:34" ht="15" x14ac:dyDescent="0.3">
      <c r="A119" s="71">
        <f t="shared" si="6"/>
        <v>80</v>
      </c>
      <c r="B119" s="81" t="s">
        <v>113</v>
      </c>
      <c r="C119" s="81"/>
      <c r="D119" s="81"/>
      <c r="E119" s="76"/>
      <c r="F119" s="79" t="s">
        <v>265</v>
      </c>
      <c r="G119" s="78"/>
      <c r="H119" s="87"/>
      <c r="I119" s="75">
        <v>1</v>
      </c>
      <c r="J119" s="75" t="s">
        <v>338</v>
      </c>
      <c r="K119" s="65"/>
      <c r="L119" s="72" t="s">
        <v>28</v>
      </c>
      <c r="M119" s="66"/>
      <c r="N119" s="67">
        <f t="shared" si="7"/>
        <v>0</v>
      </c>
      <c r="AG119" s="2">
        <f t="shared" si="4"/>
        <v>0</v>
      </c>
      <c r="AH119" s="2">
        <f t="shared" si="5"/>
        <v>0</v>
      </c>
    </row>
    <row r="120" spans="1:34" ht="15" x14ac:dyDescent="0.3">
      <c r="A120" s="71">
        <f t="shared" si="6"/>
        <v>81</v>
      </c>
      <c r="B120" s="81" t="s">
        <v>114</v>
      </c>
      <c r="C120" s="81"/>
      <c r="D120" s="81"/>
      <c r="E120" s="76"/>
      <c r="F120" s="79" t="s">
        <v>266</v>
      </c>
      <c r="G120" s="78"/>
      <c r="H120" s="87"/>
      <c r="I120" s="75">
        <v>1</v>
      </c>
      <c r="J120" s="75" t="s">
        <v>338</v>
      </c>
      <c r="K120" s="65"/>
      <c r="L120" s="72" t="s">
        <v>28</v>
      </c>
      <c r="M120" s="66"/>
      <c r="N120" s="67">
        <f t="shared" si="7"/>
        <v>0</v>
      </c>
      <c r="AG120" s="2">
        <f t="shared" si="4"/>
        <v>0</v>
      </c>
      <c r="AH120" s="2">
        <f t="shared" si="5"/>
        <v>0</v>
      </c>
    </row>
    <row r="121" spans="1:34" ht="15" x14ac:dyDescent="0.3">
      <c r="A121" s="71">
        <f t="shared" si="6"/>
        <v>82</v>
      </c>
      <c r="B121" s="81" t="s">
        <v>115</v>
      </c>
      <c r="C121" s="81"/>
      <c r="D121" s="81"/>
      <c r="E121" s="76"/>
      <c r="F121" s="79" t="s">
        <v>267</v>
      </c>
      <c r="G121" s="78"/>
      <c r="H121" s="87"/>
      <c r="I121" s="75">
        <v>1</v>
      </c>
      <c r="J121" s="75" t="s">
        <v>338</v>
      </c>
      <c r="K121" s="65"/>
      <c r="L121" s="72" t="s">
        <v>28</v>
      </c>
      <c r="M121" s="66"/>
      <c r="N121" s="67">
        <f t="shared" si="7"/>
        <v>0</v>
      </c>
      <c r="AG121" s="2">
        <f t="shared" si="4"/>
        <v>0</v>
      </c>
      <c r="AH121" s="2">
        <f t="shared" si="5"/>
        <v>0</v>
      </c>
    </row>
    <row r="122" spans="1:34" ht="15" x14ac:dyDescent="0.3">
      <c r="A122" s="71">
        <f t="shared" si="6"/>
        <v>83</v>
      </c>
      <c r="B122" s="81" t="s">
        <v>116</v>
      </c>
      <c r="C122" s="81"/>
      <c r="D122" s="81"/>
      <c r="E122" s="76"/>
      <c r="F122" s="79" t="s">
        <v>268</v>
      </c>
      <c r="G122" s="78"/>
      <c r="H122" s="87"/>
      <c r="I122" s="75">
        <v>1</v>
      </c>
      <c r="J122" s="75" t="s">
        <v>338</v>
      </c>
      <c r="K122" s="65"/>
      <c r="L122" s="72" t="s">
        <v>28</v>
      </c>
      <c r="M122" s="66"/>
      <c r="N122" s="67">
        <f t="shared" si="7"/>
        <v>0</v>
      </c>
      <c r="AG122" s="2">
        <f t="shared" si="4"/>
        <v>0</v>
      </c>
      <c r="AH122" s="2">
        <f t="shared" si="5"/>
        <v>0</v>
      </c>
    </row>
    <row r="123" spans="1:34" ht="15" x14ac:dyDescent="0.3">
      <c r="A123" s="71">
        <f t="shared" si="6"/>
        <v>84</v>
      </c>
      <c r="B123" s="81" t="s">
        <v>117</v>
      </c>
      <c r="C123" s="81"/>
      <c r="D123" s="81"/>
      <c r="E123" s="76"/>
      <c r="F123" s="79" t="s">
        <v>269</v>
      </c>
      <c r="G123" s="78"/>
      <c r="H123" s="87"/>
      <c r="I123" s="75">
        <v>1</v>
      </c>
      <c r="J123" s="75" t="s">
        <v>338</v>
      </c>
      <c r="K123" s="65"/>
      <c r="L123" s="72" t="s">
        <v>28</v>
      </c>
      <c r="M123" s="66"/>
      <c r="N123" s="67">
        <f t="shared" si="7"/>
        <v>0</v>
      </c>
      <c r="AG123" s="2">
        <f t="shared" si="4"/>
        <v>0</v>
      </c>
      <c r="AH123" s="2">
        <f t="shared" si="5"/>
        <v>0</v>
      </c>
    </row>
    <row r="124" spans="1:34" ht="15" x14ac:dyDescent="0.3">
      <c r="A124" s="71">
        <f t="shared" si="6"/>
        <v>85</v>
      </c>
      <c r="B124" s="81" t="s">
        <v>118</v>
      </c>
      <c r="C124" s="81"/>
      <c r="D124" s="81"/>
      <c r="E124" s="76"/>
      <c r="F124" s="79" t="s">
        <v>270</v>
      </c>
      <c r="G124" s="78"/>
      <c r="H124" s="87"/>
      <c r="I124" s="75">
        <v>10</v>
      </c>
      <c r="J124" s="75" t="s">
        <v>338</v>
      </c>
      <c r="K124" s="65"/>
      <c r="L124" s="72" t="s">
        <v>28</v>
      </c>
      <c r="M124" s="66"/>
      <c r="N124" s="67">
        <f t="shared" si="7"/>
        <v>0</v>
      </c>
      <c r="AG124" s="2">
        <f t="shared" si="4"/>
        <v>0</v>
      </c>
      <c r="AH124" s="2">
        <f t="shared" si="5"/>
        <v>0</v>
      </c>
    </row>
    <row r="125" spans="1:34" ht="15" x14ac:dyDescent="0.3">
      <c r="A125" s="71">
        <f t="shared" si="6"/>
        <v>86</v>
      </c>
      <c r="B125" s="81" t="s">
        <v>119</v>
      </c>
      <c r="C125" s="81"/>
      <c r="D125" s="81"/>
      <c r="E125" s="77" t="s">
        <v>356</v>
      </c>
      <c r="F125" s="79" t="s">
        <v>271</v>
      </c>
      <c r="G125" s="78"/>
      <c r="H125" s="87"/>
      <c r="I125" s="75">
        <v>5</v>
      </c>
      <c r="J125" s="75" t="s">
        <v>338</v>
      </c>
      <c r="K125" s="65"/>
      <c r="L125" s="72" t="s">
        <v>28</v>
      </c>
      <c r="M125" s="66"/>
      <c r="N125" s="67">
        <f t="shared" si="7"/>
        <v>0</v>
      </c>
      <c r="AG125" s="2">
        <f t="shared" si="4"/>
        <v>0</v>
      </c>
      <c r="AH125" s="2">
        <f t="shared" si="5"/>
        <v>0</v>
      </c>
    </row>
    <row r="126" spans="1:34" ht="15" x14ac:dyDescent="0.3">
      <c r="A126" s="71">
        <f t="shared" si="6"/>
        <v>87</v>
      </c>
      <c r="B126" s="81" t="s">
        <v>120</v>
      </c>
      <c r="C126" s="81"/>
      <c r="D126" s="81"/>
      <c r="E126" s="77" t="s">
        <v>358</v>
      </c>
      <c r="F126" s="79" t="s">
        <v>272</v>
      </c>
      <c r="G126" s="78"/>
      <c r="H126" s="87"/>
      <c r="I126" s="75">
        <v>5</v>
      </c>
      <c r="J126" s="75" t="s">
        <v>338</v>
      </c>
      <c r="K126" s="65"/>
      <c r="L126" s="72" t="s">
        <v>28</v>
      </c>
      <c r="M126" s="66"/>
      <c r="N126" s="67">
        <f t="shared" si="7"/>
        <v>0</v>
      </c>
      <c r="AG126" s="2">
        <f t="shared" si="4"/>
        <v>0</v>
      </c>
      <c r="AH126" s="2">
        <f t="shared" si="5"/>
        <v>0</v>
      </c>
    </row>
    <row r="127" spans="1:34" ht="15" x14ac:dyDescent="0.3">
      <c r="A127" s="71">
        <f t="shared" si="6"/>
        <v>88</v>
      </c>
      <c r="B127" s="81" t="s">
        <v>121</v>
      </c>
      <c r="C127" s="81"/>
      <c r="D127" s="81"/>
      <c r="E127" s="76"/>
      <c r="F127" s="79" t="s">
        <v>273</v>
      </c>
      <c r="G127" s="78"/>
      <c r="H127" s="87"/>
      <c r="I127" s="75">
        <v>1</v>
      </c>
      <c r="J127" s="75" t="s">
        <v>338</v>
      </c>
      <c r="K127" s="65"/>
      <c r="L127" s="72" t="s">
        <v>28</v>
      </c>
      <c r="M127" s="66"/>
      <c r="N127" s="67">
        <f t="shared" si="7"/>
        <v>0</v>
      </c>
      <c r="AG127" s="2">
        <f t="shared" si="4"/>
        <v>0</v>
      </c>
      <c r="AH127" s="2">
        <f t="shared" si="5"/>
        <v>0</v>
      </c>
    </row>
    <row r="128" spans="1:34" ht="15" x14ac:dyDescent="0.3">
      <c r="A128" s="71">
        <f t="shared" si="6"/>
        <v>89</v>
      </c>
      <c r="B128" s="81" t="s">
        <v>122</v>
      </c>
      <c r="C128" s="81"/>
      <c r="D128" s="81"/>
      <c r="E128" s="76"/>
      <c r="F128" s="79" t="s">
        <v>274</v>
      </c>
      <c r="G128" s="78"/>
      <c r="H128" s="87"/>
      <c r="I128" s="75">
        <v>20</v>
      </c>
      <c r="J128" s="75" t="s">
        <v>338</v>
      </c>
      <c r="K128" s="65"/>
      <c r="L128" s="72" t="s">
        <v>28</v>
      </c>
      <c r="M128" s="66"/>
      <c r="N128" s="67">
        <f t="shared" si="7"/>
        <v>0</v>
      </c>
      <c r="AG128" s="2">
        <f t="shared" si="4"/>
        <v>0</v>
      </c>
      <c r="AH128" s="2">
        <f t="shared" si="5"/>
        <v>0</v>
      </c>
    </row>
    <row r="129" spans="1:34" ht="15" x14ac:dyDescent="0.3">
      <c r="A129" s="71">
        <f t="shared" si="6"/>
        <v>90</v>
      </c>
      <c r="B129" s="81" t="s">
        <v>123</v>
      </c>
      <c r="C129" s="81"/>
      <c r="D129" s="81"/>
      <c r="E129" s="76"/>
      <c r="F129" s="79" t="s">
        <v>275</v>
      </c>
      <c r="G129" s="78"/>
      <c r="H129" s="87"/>
      <c r="I129" s="75">
        <v>10</v>
      </c>
      <c r="J129" s="75" t="s">
        <v>338</v>
      </c>
      <c r="K129" s="65"/>
      <c r="L129" s="72" t="s">
        <v>28</v>
      </c>
      <c r="M129" s="66"/>
      <c r="N129" s="67">
        <f t="shared" si="7"/>
        <v>0</v>
      </c>
      <c r="AG129" s="2">
        <f t="shared" si="4"/>
        <v>0</v>
      </c>
      <c r="AH129" s="2">
        <f t="shared" si="5"/>
        <v>0</v>
      </c>
    </row>
    <row r="130" spans="1:34" ht="15" x14ac:dyDescent="0.3">
      <c r="A130" s="71">
        <f t="shared" si="6"/>
        <v>91</v>
      </c>
      <c r="B130" s="81" t="s">
        <v>124</v>
      </c>
      <c r="C130" s="81"/>
      <c r="D130" s="81"/>
      <c r="E130" s="76"/>
      <c r="F130" s="79" t="s">
        <v>276</v>
      </c>
      <c r="G130" s="78"/>
      <c r="H130" s="87"/>
      <c r="I130" s="75">
        <v>5</v>
      </c>
      <c r="J130" s="75" t="s">
        <v>338</v>
      </c>
      <c r="K130" s="65"/>
      <c r="L130" s="72" t="s">
        <v>28</v>
      </c>
      <c r="M130" s="66"/>
      <c r="N130" s="67">
        <f t="shared" si="7"/>
        <v>0</v>
      </c>
      <c r="AG130" s="2">
        <f t="shared" si="4"/>
        <v>0</v>
      </c>
      <c r="AH130" s="2">
        <f t="shared" si="5"/>
        <v>0</v>
      </c>
    </row>
    <row r="131" spans="1:34" ht="15" x14ac:dyDescent="0.3">
      <c r="A131" s="71">
        <f t="shared" si="6"/>
        <v>92</v>
      </c>
      <c r="B131" s="81" t="s">
        <v>125</v>
      </c>
      <c r="C131" s="81"/>
      <c r="D131" s="81"/>
      <c r="E131" s="76"/>
      <c r="F131" s="79" t="s">
        <v>277</v>
      </c>
      <c r="G131" s="78"/>
      <c r="H131" s="87"/>
      <c r="I131" s="75">
        <v>10</v>
      </c>
      <c r="J131" s="75" t="s">
        <v>338</v>
      </c>
      <c r="K131" s="65"/>
      <c r="L131" s="72" t="s">
        <v>28</v>
      </c>
      <c r="M131" s="66"/>
      <c r="N131" s="67">
        <f t="shared" si="7"/>
        <v>0</v>
      </c>
      <c r="AG131" s="2">
        <f t="shared" si="4"/>
        <v>0</v>
      </c>
      <c r="AH131" s="2">
        <f t="shared" si="5"/>
        <v>0</v>
      </c>
    </row>
    <row r="132" spans="1:34" ht="15" x14ac:dyDescent="0.3">
      <c r="A132" s="71">
        <f t="shared" si="6"/>
        <v>93</v>
      </c>
      <c r="B132" s="81" t="s">
        <v>126</v>
      </c>
      <c r="C132" s="81"/>
      <c r="D132" s="81"/>
      <c r="E132" s="76"/>
      <c r="F132" s="79" t="s">
        <v>278</v>
      </c>
      <c r="G132" s="78"/>
      <c r="H132" s="87"/>
      <c r="I132" s="75">
        <v>1</v>
      </c>
      <c r="J132" s="75" t="s">
        <v>338</v>
      </c>
      <c r="K132" s="65"/>
      <c r="L132" s="72" t="s">
        <v>28</v>
      </c>
      <c r="M132" s="66"/>
      <c r="N132" s="67">
        <f t="shared" si="7"/>
        <v>0</v>
      </c>
      <c r="AG132" s="2">
        <f t="shared" si="4"/>
        <v>0</v>
      </c>
      <c r="AH132" s="2">
        <f t="shared" si="5"/>
        <v>0</v>
      </c>
    </row>
    <row r="133" spans="1:34" ht="15" x14ac:dyDescent="0.3">
      <c r="A133" s="71">
        <f t="shared" si="6"/>
        <v>94</v>
      </c>
      <c r="B133" s="81" t="s">
        <v>127</v>
      </c>
      <c r="C133" s="81"/>
      <c r="D133" s="81"/>
      <c r="E133" s="76"/>
      <c r="F133" s="79" t="s">
        <v>279</v>
      </c>
      <c r="G133" s="78"/>
      <c r="H133" s="87"/>
      <c r="I133" s="75">
        <v>1</v>
      </c>
      <c r="J133" s="75" t="s">
        <v>338</v>
      </c>
      <c r="K133" s="65"/>
      <c r="L133" s="72" t="s">
        <v>28</v>
      </c>
      <c r="M133" s="66"/>
      <c r="N133" s="67">
        <f t="shared" si="7"/>
        <v>0</v>
      </c>
      <c r="AG133" s="2">
        <f t="shared" si="4"/>
        <v>0</v>
      </c>
      <c r="AH133" s="2">
        <f t="shared" si="5"/>
        <v>0</v>
      </c>
    </row>
    <row r="134" spans="1:34" ht="15" x14ac:dyDescent="0.3">
      <c r="A134" s="71">
        <f t="shared" si="6"/>
        <v>95</v>
      </c>
      <c r="B134" s="81" t="s">
        <v>128</v>
      </c>
      <c r="C134" s="81"/>
      <c r="D134" s="81"/>
      <c r="E134" s="76"/>
      <c r="F134" s="79" t="s">
        <v>280</v>
      </c>
      <c r="G134" s="78"/>
      <c r="H134" s="87"/>
      <c r="I134" s="75">
        <v>1</v>
      </c>
      <c r="J134" s="75" t="s">
        <v>338</v>
      </c>
      <c r="K134" s="65"/>
      <c r="L134" s="72" t="s">
        <v>28</v>
      </c>
      <c r="M134" s="66"/>
      <c r="N134" s="67">
        <f t="shared" si="7"/>
        <v>0</v>
      </c>
      <c r="AG134" s="2">
        <f t="shared" si="4"/>
        <v>0</v>
      </c>
      <c r="AH134" s="2">
        <f t="shared" si="5"/>
        <v>0</v>
      </c>
    </row>
    <row r="135" spans="1:34" ht="15" x14ac:dyDescent="0.3">
      <c r="A135" s="71">
        <f t="shared" si="6"/>
        <v>96</v>
      </c>
      <c r="B135" s="81" t="s">
        <v>129</v>
      </c>
      <c r="C135" s="81"/>
      <c r="D135" s="81"/>
      <c r="E135" s="76"/>
      <c r="F135" s="79" t="s">
        <v>281</v>
      </c>
      <c r="G135" s="78"/>
      <c r="H135" s="87"/>
      <c r="I135" s="75">
        <v>500</v>
      </c>
      <c r="J135" s="75" t="s">
        <v>338</v>
      </c>
      <c r="K135" s="65"/>
      <c r="L135" s="72" t="s">
        <v>28</v>
      </c>
      <c r="M135" s="66"/>
      <c r="N135" s="67">
        <f t="shared" si="7"/>
        <v>0</v>
      </c>
      <c r="AG135" s="2">
        <f t="shared" si="4"/>
        <v>0</v>
      </c>
      <c r="AH135" s="2">
        <f t="shared" si="5"/>
        <v>0</v>
      </c>
    </row>
    <row r="136" spans="1:34" ht="15" x14ac:dyDescent="0.3">
      <c r="A136" s="71">
        <f t="shared" si="6"/>
        <v>97</v>
      </c>
      <c r="B136" s="81" t="s">
        <v>130</v>
      </c>
      <c r="C136" s="81"/>
      <c r="D136" s="81"/>
      <c r="E136" s="76"/>
      <c r="F136" s="79" t="s">
        <v>282</v>
      </c>
      <c r="G136" s="78"/>
      <c r="H136" s="87"/>
      <c r="I136" s="75">
        <v>20</v>
      </c>
      <c r="J136" s="75" t="s">
        <v>339</v>
      </c>
      <c r="K136" s="65"/>
      <c r="L136" s="72" t="s">
        <v>28</v>
      </c>
      <c r="M136" s="66"/>
      <c r="N136" s="67">
        <f t="shared" si="7"/>
        <v>0</v>
      </c>
      <c r="AG136" s="2">
        <f t="shared" si="4"/>
        <v>0</v>
      </c>
      <c r="AH136" s="2">
        <f t="shared" si="5"/>
        <v>0</v>
      </c>
    </row>
    <row r="137" spans="1:34" ht="15.5" customHeight="1" x14ac:dyDescent="0.3">
      <c r="A137" s="71">
        <f t="shared" si="6"/>
        <v>98</v>
      </c>
      <c r="B137" s="81" t="s">
        <v>131</v>
      </c>
      <c r="C137" s="81"/>
      <c r="D137" s="81"/>
      <c r="E137" s="76"/>
      <c r="F137" s="79" t="s">
        <v>283</v>
      </c>
      <c r="G137" s="78"/>
      <c r="H137" s="87"/>
      <c r="I137" s="75">
        <v>10</v>
      </c>
      <c r="J137" s="75" t="s">
        <v>344</v>
      </c>
      <c r="K137" s="65"/>
      <c r="L137" s="72" t="s">
        <v>28</v>
      </c>
      <c r="M137" s="66"/>
      <c r="N137" s="67">
        <f t="shared" si="7"/>
        <v>0</v>
      </c>
      <c r="AG137" s="2">
        <f t="shared" si="4"/>
        <v>0</v>
      </c>
      <c r="AH137" s="2">
        <f t="shared" si="5"/>
        <v>0</v>
      </c>
    </row>
    <row r="138" spans="1:34" ht="15" x14ac:dyDescent="0.3">
      <c r="A138" s="71">
        <f t="shared" si="6"/>
        <v>99</v>
      </c>
      <c r="B138" s="81" t="s">
        <v>132</v>
      </c>
      <c r="C138" s="81"/>
      <c r="D138" s="81"/>
      <c r="E138" s="76"/>
      <c r="F138" s="79" t="s">
        <v>284</v>
      </c>
      <c r="G138" s="78"/>
      <c r="H138" s="87"/>
      <c r="I138" s="75">
        <v>1</v>
      </c>
      <c r="J138" s="75" t="s">
        <v>338</v>
      </c>
      <c r="K138" s="65"/>
      <c r="L138" s="72" t="s">
        <v>28</v>
      </c>
      <c r="M138" s="66"/>
      <c r="N138" s="67">
        <f t="shared" si="7"/>
        <v>0</v>
      </c>
      <c r="AG138" s="2">
        <f t="shared" si="4"/>
        <v>0</v>
      </c>
      <c r="AH138" s="2">
        <f t="shared" si="5"/>
        <v>0</v>
      </c>
    </row>
    <row r="139" spans="1:34" ht="15" x14ac:dyDescent="0.3">
      <c r="A139" s="71">
        <f t="shared" si="6"/>
        <v>100</v>
      </c>
      <c r="B139" s="81" t="s">
        <v>133</v>
      </c>
      <c r="C139" s="81"/>
      <c r="D139" s="81"/>
      <c r="E139" s="76"/>
      <c r="F139" s="79" t="s">
        <v>285</v>
      </c>
      <c r="G139" s="78"/>
      <c r="H139" s="87"/>
      <c r="I139" s="75">
        <v>1</v>
      </c>
      <c r="J139" s="75" t="s">
        <v>338</v>
      </c>
      <c r="K139" s="65"/>
      <c r="L139" s="72" t="s">
        <v>28</v>
      </c>
      <c r="M139" s="66"/>
      <c r="N139" s="67">
        <f t="shared" si="7"/>
        <v>0</v>
      </c>
      <c r="AG139" s="2">
        <f t="shared" si="4"/>
        <v>0</v>
      </c>
      <c r="AH139" s="2">
        <f t="shared" si="5"/>
        <v>0</v>
      </c>
    </row>
    <row r="140" spans="1:34" ht="15" x14ac:dyDescent="0.3">
      <c r="A140" s="71">
        <f t="shared" si="6"/>
        <v>101</v>
      </c>
      <c r="B140" s="81" t="s">
        <v>134</v>
      </c>
      <c r="C140" s="81"/>
      <c r="D140" s="81"/>
      <c r="E140" s="76"/>
      <c r="F140" s="79" t="s">
        <v>286</v>
      </c>
      <c r="G140" s="78"/>
      <c r="H140" s="87"/>
      <c r="I140" s="75">
        <v>50</v>
      </c>
      <c r="J140" s="75" t="s">
        <v>338</v>
      </c>
      <c r="K140" s="65"/>
      <c r="L140" s="72" t="s">
        <v>28</v>
      </c>
      <c r="M140" s="66"/>
      <c r="N140" s="67">
        <f t="shared" si="7"/>
        <v>0</v>
      </c>
      <c r="AG140" s="2">
        <f t="shared" si="4"/>
        <v>0</v>
      </c>
      <c r="AH140" s="2">
        <f t="shared" si="5"/>
        <v>0</v>
      </c>
    </row>
    <row r="141" spans="1:34" ht="15" x14ac:dyDescent="0.3">
      <c r="A141" s="71">
        <f t="shared" si="6"/>
        <v>102</v>
      </c>
      <c r="B141" s="81" t="s">
        <v>135</v>
      </c>
      <c r="C141" s="81"/>
      <c r="D141" s="81"/>
      <c r="E141" s="76"/>
      <c r="F141" s="79" t="s">
        <v>287</v>
      </c>
      <c r="G141" s="78"/>
      <c r="H141" s="87"/>
      <c r="I141" s="75">
        <v>20</v>
      </c>
      <c r="J141" s="75" t="s">
        <v>338</v>
      </c>
      <c r="K141" s="65"/>
      <c r="L141" s="72" t="s">
        <v>28</v>
      </c>
      <c r="M141" s="66"/>
      <c r="N141" s="67">
        <f t="shared" si="7"/>
        <v>0</v>
      </c>
      <c r="AG141" s="2">
        <f t="shared" si="4"/>
        <v>0</v>
      </c>
      <c r="AH141" s="2">
        <f t="shared" si="5"/>
        <v>0</v>
      </c>
    </row>
    <row r="142" spans="1:34" ht="15" x14ac:dyDescent="0.3">
      <c r="A142" s="71">
        <f t="shared" si="6"/>
        <v>103</v>
      </c>
      <c r="B142" s="81" t="s">
        <v>136</v>
      </c>
      <c r="C142" s="81"/>
      <c r="D142" s="81"/>
      <c r="E142" s="76"/>
      <c r="F142" s="79" t="s">
        <v>288</v>
      </c>
      <c r="G142" s="78"/>
      <c r="H142" s="87"/>
      <c r="I142" s="75">
        <v>15</v>
      </c>
      <c r="J142" s="75" t="s">
        <v>338</v>
      </c>
      <c r="K142" s="65"/>
      <c r="L142" s="72" t="s">
        <v>28</v>
      </c>
      <c r="M142" s="66"/>
      <c r="N142" s="67">
        <f t="shared" si="7"/>
        <v>0</v>
      </c>
      <c r="AG142" s="2">
        <f t="shared" si="4"/>
        <v>0</v>
      </c>
      <c r="AH142" s="2">
        <f t="shared" si="5"/>
        <v>0</v>
      </c>
    </row>
    <row r="143" spans="1:34" ht="15" x14ac:dyDescent="0.3">
      <c r="A143" s="71">
        <f t="shared" si="6"/>
        <v>104</v>
      </c>
      <c r="B143" s="81" t="s">
        <v>137</v>
      </c>
      <c r="C143" s="81"/>
      <c r="D143" s="81"/>
      <c r="E143" s="76"/>
      <c r="F143" s="79" t="s">
        <v>289</v>
      </c>
      <c r="G143" s="78"/>
      <c r="H143" s="87"/>
      <c r="I143" s="75">
        <v>20</v>
      </c>
      <c r="J143" s="75" t="s">
        <v>338</v>
      </c>
      <c r="K143" s="65"/>
      <c r="L143" s="72" t="s">
        <v>28</v>
      </c>
      <c r="M143" s="66"/>
      <c r="N143" s="67">
        <f t="shared" si="7"/>
        <v>0</v>
      </c>
      <c r="AG143" s="2">
        <f t="shared" si="4"/>
        <v>0</v>
      </c>
      <c r="AH143" s="2">
        <f t="shared" si="5"/>
        <v>0</v>
      </c>
    </row>
    <row r="144" spans="1:34" ht="15" x14ac:dyDescent="0.3">
      <c r="A144" s="71">
        <f t="shared" si="6"/>
        <v>105</v>
      </c>
      <c r="B144" s="81" t="s">
        <v>138</v>
      </c>
      <c r="C144" s="81"/>
      <c r="D144" s="81"/>
      <c r="E144" s="77" t="s">
        <v>357</v>
      </c>
      <c r="F144" s="79" t="s">
        <v>290</v>
      </c>
      <c r="G144" s="78"/>
      <c r="H144" s="87"/>
      <c r="I144" s="75">
        <v>20</v>
      </c>
      <c r="J144" s="75" t="s">
        <v>338</v>
      </c>
      <c r="K144" s="65"/>
      <c r="L144" s="72" t="s">
        <v>28</v>
      </c>
      <c r="M144" s="66"/>
      <c r="N144" s="67">
        <f t="shared" si="7"/>
        <v>0</v>
      </c>
      <c r="AG144" s="2">
        <f t="shared" si="4"/>
        <v>0</v>
      </c>
      <c r="AH144" s="2">
        <f t="shared" si="5"/>
        <v>0</v>
      </c>
    </row>
    <row r="145" spans="1:34" ht="15.5" customHeight="1" x14ac:dyDescent="0.3">
      <c r="A145" s="71">
        <f t="shared" si="6"/>
        <v>106</v>
      </c>
      <c r="B145" s="81" t="s">
        <v>139</v>
      </c>
      <c r="C145" s="81"/>
      <c r="D145" s="81"/>
      <c r="E145" s="76"/>
      <c r="F145" s="79" t="s">
        <v>291</v>
      </c>
      <c r="G145" s="78"/>
      <c r="H145" s="87"/>
      <c r="I145" s="75">
        <v>10</v>
      </c>
      <c r="J145" s="75" t="s">
        <v>340</v>
      </c>
      <c r="K145" s="65"/>
      <c r="L145" s="72" t="s">
        <v>28</v>
      </c>
      <c r="M145" s="66"/>
      <c r="N145" s="67">
        <f t="shared" si="7"/>
        <v>0</v>
      </c>
      <c r="AG145" s="2">
        <f t="shared" si="4"/>
        <v>0</v>
      </c>
      <c r="AH145" s="2">
        <f t="shared" si="5"/>
        <v>0</v>
      </c>
    </row>
    <row r="146" spans="1:34" ht="15" x14ac:dyDescent="0.3">
      <c r="A146" s="71">
        <f t="shared" si="6"/>
        <v>107</v>
      </c>
      <c r="B146" s="81" t="s">
        <v>140</v>
      </c>
      <c r="C146" s="81"/>
      <c r="D146" s="81"/>
      <c r="E146" s="76"/>
      <c r="F146" s="79" t="s">
        <v>292</v>
      </c>
      <c r="G146" s="78"/>
      <c r="H146" s="87"/>
      <c r="I146" s="75">
        <v>10</v>
      </c>
      <c r="J146" s="75" t="s">
        <v>345</v>
      </c>
      <c r="K146" s="65"/>
      <c r="L146" s="72" t="s">
        <v>28</v>
      </c>
      <c r="M146" s="66"/>
      <c r="N146" s="67">
        <f t="shared" si="7"/>
        <v>0</v>
      </c>
      <c r="AG146" s="2">
        <f t="shared" si="4"/>
        <v>0</v>
      </c>
      <c r="AH146" s="2">
        <f t="shared" si="5"/>
        <v>0</v>
      </c>
    </row>
    <row r="147" spans="1:34" ht="15" x14ac:dyDescent="0.3">
      <c r="A147" s="71">
        <f t="shared" si="6"/>
        <v>108</v>
      </c>
      <c r="B147" s="81" t="s">
        <v>141</v>
      </c>
      <c r="C147" s="81"/>
      <c r="D147" s="81"/>
      <c r="E147" s="76"/>
      <c r="F147" s="79" t="s">
        <v>293</v>
      </c>
      <c r="G147" s="78"/>
      <c r="H147" s="87"/>
      <c r="I147" s="75">
        <v>5</v>
      </c>
      <c r="J147" s="75" t="s">
        <v>338</v>
      </c>
      <c r="K147" s="65"/>
      <c r="L147" s="72" t="s">
        <v>28</v>
      </c>
      <c r="M147" s="66"/>
      <c r="N147" s="67">
        <f t="shared" si="7"/>
        <v>0</v>
      </c>
      <c r="AG147" s="2">
        <f t="shared" si="4"/>
        <v>0</v>
      </c>
      <c r="AH147" s="2">
        <f t="shared" si="5"/>
        <v>0</v>
      </c>
    </row>
    <row r="148" spans="1:34" ht="15" x14ac:dyDescent="0.3">
      <c r="A148" s="71">
        <f t="shared" si="6"/>
        <v>109</v>
      </c>
      <c r="B148" s="81" t="s">
        <v>142</v>
      </c>
      <c r="C148" s="81"/>
      <c r="D148" s="81"/>
      <c r="E148" s="76"/>
      <c r="F148" s="79" t="s">
        <v>294</v>
      </c>
      <c r="G148" s="78"/>
      <c r="H148" s="87"/>
      <c r="I148" s="75">
        <v>5</v>
      </c>
      <c r="J148" s="75" t="s">
        <v>338</v>
      </c>
      <c r="K148" s="65"/>
      <c r="L148" s="72" t="s">
        <v>28</v>
      </c>
      <c r="M148" s="66"/>
      <c r="N148" s="67">
        <f t="shared" si="7"/>
        <v>0</v>
      </c>
      <c r="AG148" s="2">
        <f t="shared" si="4"/>
        <v>0</v>
      </c>
      <c r="AH148" s="2">
        <f t="shared" si="5"/>
        <v>0</v>
      </c>
    </row>
    <row r="149" spans="1:34" ht="15" x14ac:dyDescent="0.3">
      <c r="A149" s="71">
        <f t="shared" si="6"/>
        <v>110</v>
      </c>
      <c r="B149" s="81" t="s">
        <v>143</v>
      </c>
      <c r="C149" s="81"/>
      <c r="D149" s="81"/>
      <c r="E149" s="76"/>
      <c r="F149" s="79" t="s">
        <v>295</v>
      </c>
      <c r="G149" s="78"/>
      <c r="H149" s="87"/>
      <c r="I149" s="75">
        <v>20</v>
      </c>
      <c r="J149" s="75" t="s">
        <v>338</v>
      </c>
      <c r="K149" s="65"/>
      <c r="L149" s="72" t="s">
        <v>28</v>
      </c>
      <c r="M149" s="66"/>
      <c r="N149" s="67">
        <f t="shared" si="7"/>
        <v>0</v>
      </c>
      <c r="AG149" s="2">
        <f t="shared" si="4"/>
        <v>0</v>
      </c>
      <c r="AH149" s="2">
        <f t="shared" si="5"/>
        <v>0</v>
      </c>
    </row>
    <row r="150" spans="1:34" ht="15" x14ac:dyDescent="0.3">
      <c r="A150" s="71">
        <f t="shared" si="6"/>
        <v>111</v>
      </c>
      <c r="B150" s="81" t="s">
        <v>144</v>
      </c>
      <c r="C150" s="81"/>
      <c r="D150" s="81"/>
      <c r="E150" s="76"/>
      <c r="F150" s="79" t="s">
        <v>296</v>
      </c>
      <c r="G150" s="78"/>
      <c r="H150" s="87"/>
      <c r="I150" s="75">
        <v>5</v>
      </c>
      <c r="J150" s="75" t="s">
        <v>341</v>
      </c>
      <c r="K150" s="65"/>
      <c r="L150" s="72" t="s">
        <v>28</v>
      </c>
      <c r="M150" s="66"/>
      <c r="N150" s="67">
        <f t="shared" si="7"/>
        <v>0</v>
      </c>
      <c r="AG150" s="2">
        <f t="shared" si="4"/>
        <v>0</v>
      </c>
      <c r="AH150" s="2">
        <f t="shared" si="5"/>
        <v>0</v>
      </c>
    </row>
    <row r="151" spans="1:34" ht="15" x14ac:dyDescent="0.3">
      <c r="A151" s="71">
        <f t="shared" si="6"/>
        <v>112</v>
      </c>
      <c r="B151" s="81" t="s">
        <v>145</v>
      </c>
      <c r="C151" s="81"/>
      <c r="D151" s="81"/>
      <c r="E151" s="76"/>
      <c r="F151" s="79" t="s">
        <v>297</v>
      </c>
      <c r="G151" s="78"/>
      <c r="H151" s="87"/>
      <c r="I151" s="75">
        <v>5</v>
      </c>
      <c r="J151" s="75" t="s">
        <v>338</v>
      </c>
      <c r="K151" s="65"/>
      <c r="L151" s="72" t="s">
        <v>28</v>
      </c>
      <c r="M151" s="66"/>
      <c r="N151" s="67">
        <f t="shared" si="7"/>
        <v>0</v>
      </c>
      <c r="AG151" s="2">
        <f t="shared" si="4"/>
        <v>0</v>
      </c>
      <c r="AH151" s="2">
        <f t="shared" si="5"/>
        <v>0</v>
      </c>
    </row>
    <row r="152" spans="1:34" ht="15" x14ac:dyDescent="0.3">
      <c r="A152" s="71">
        <f t="shared" si="6"/>
        <v>113</v>
      </c>
      <c r="B152" s="81" t="s">
        <v>146</v>
      </c>
      <c r="C152" s="81"/>
      <c r="D152" s="81"/>
      <c r="E152" s="76"/>
      <c r="F152" s="79" t="s">
        <v>298</v>
      </c>
      <c r="G152" s="78"/>
      <c r="H152" s="87"/>
      <c r="I152" s="75">
        <v>5</v>
      </c>
      <c r="J152" s="75" t="s">
        <v>338</v>
      </c>
      <c r="K152" s="65"/>
      <c r="L152" s="72" t="s">
        <v>28</v>
      </c>
      <c r="M152" s="66"/>
      <c r="N152" s="67">
        <f t="shared" si="7"/>
        <v>0</v>
      </c>
      <c r="AG152" s="2">
        <f t="shared" si="4"/>
        <v>0</v>
      </c>
      <c r="AH152" s="2">
        <f t="shared" si="5"/>
        <v>0</v>
      </c>
    </row>
    <row r="153" spans="1:34" ht="15" x14ac:dyDescent="0.3">
      <c r="A153" s="71">
        <f t="shared" si="6"/>
        <v>114</v>
      </c>
      <c r="B153" s="81" t="s">
        <v>147</v>
      </c>
      <c r="C153" s="81"/>
      <c r="D153" s="81"/>
      <c r="E153" s="76"/>
      <c r="F153" s="79" t="s">
        <v>299</v>
      </c>
      <c r="G153" s="78"/>
      <c r="H153" s="87"/>
      <c r="I153" s="75">
        <v>1</v>
      </c>
      <c r="J153" s="75" t="s">
        <v>338</v>
      </c>
      <c r="K153" s="65"/>
      <c r="L153" s="72" t="s">
        <v>28</v>
      </c>
      <c r="M153" s="66"/>
      <c r="N153" s="67">
        <f t="shared" si="7"/>
        <v>0</v>
      </c>
      <c r="AG153" s="2">
        <f t="shared" si="4"/>
        <v>0</v>
      </c>
      <c r="AH153" s="2">
        <f t="shared" si="5"/>
        <v>0</v>
      </c>
    </row>
    <row r="154" spans="1:34" ht="15" x14ac:dyDescent="0.3">
      <c r="A154" s="71">
        <f t="shared" si="6"/>
        <v>115</v>
      </c>
      <c r="B154" s="81" t="s">
        <v>148</v>
      </c>
      <c r="C154" s="81"/>
      <c r="D154" s="81"/>
      <c r="E154" s="76"/>
      <c r="F154" s="79" t="s">
        <v>300</v>
      </c>
      <c r="G154" s="78"/>
      <c r="H154" s="87"/>
      <c r="I154" s="75">
        <v>20</v>
      </c>
      <c r="J154" s="75" t="s">
        <v>339</v>
      </c>
      <c r="K154" s="65"/>
      <c r="L154" s="72" t="s">
        <v>28</v>
      </c>
      <c r="M154" s="66"/>
      <c r="N154" s="67">
        <f t="shared" si="7"/>
        <v>0</v>
      </c>
      <c r="AG154" s="2">
        <f t="shared" si="4"/>
        <v>0</v>
      </c>
      <c r="AH154" s="2">
        <f t="shared" si="5"/>
        <v>0</v>
      </c>
    </row>
    <row r="155" spans="1:34" ht="15" x14ac:dyDescent="0.3">
      <c r="A155" s="71">
        <f t="shared" si="6"/>
        <v>116</v>
      </c>
      <c r="B155" s="81" t="s">
        <v>149</v>
      </c>
      <c r="C155" s="81"/>
      <c r="D155" s="81"/>
      <c r="E155" s="76"/>
      <c r="F155" s="79" t="s">
        <v>301</v>
      </c>
      <c r="G155" s="78"/>
      <c r="H155" s="87"/>
      <c r="I155" s="75">
        <v>5</v>
      </c>
      <c r="J155" s="75" t="s">
        <v>338</v>
      </c>
      <c r="K155" s="65"/>
      <c r="L155" s="72" t="s">
        <v>28</v>
      </c>
      <c r="M155" s="66"/>
      <c r="N155" s="67">
        <f t="shared" si="7"/>
        <v>0</v>
      </c>
      <c r="AG155" s="2">
        <f t="shared" si="4"/>
        <v>0</v>
      </c>
      <c r="AH155" s="2">
        <f t="shared" si="5"/>
        <v>0</v>
      </c>
    </row>
    <row r="156" spans="1:34" ht="15" x14ac:dyDescent="0.3">
      <c r="A156" s="71">
        <f t="shared" si="6"/>
        <v>117</v>
      </c>
      <c r="B156" s="81" t="s">
        <v>150</v>
      </c>
      <c r="C156" s="81"/>
      <c r="D156" s="81"/>
      <c r="E156" s="76"/>
      <c r="F156" s="79" t="s">
        <v>302</v>
      </c>
      <c r="G156" s="78"/>
      <c r="H156" s="87"/>
      <c r="I156" s="75">
        <v>1</v>
      </c>
      <c r="J156" s="75" t="s">
        <v>338</v>
      </c>
      <c r="K156" s="65"/>
      <c r="L156" s="72" t="s">
        <v>28</v>
      </c>
      <c r="M156" s="66"/>
      <c r="N156" s="67">
        <f t="shared" si="7"/>
        <v>0</v>
      </c>
      <c r="AG156" s="2">
        <f t="shared" si="4"/>
        <v>0</v>
      </c>
      <c r="AH156" s="2">
        <f t="shared" si="5"/>
        <v>0</v>
      </c>
    </row>
    <row r="157" spans="1:34" ht="15" x14ac:dyDescent="0.3">
      <c r="A157" s="71">
        <f t="shared" si="6"/>
        <v>118</v>
      </c>
      <c r="B157" s="81" t="s">
        <v>151</v>
      </c>
      <c r="C157" s="81"/>
      <c r="D157" s="81"/>
      <c r="E157" s="76"/>
      <c r="F157" s="79" t="s">
        <v>303</v>
      </c>
      <c r="G157" s="78"/>
      <c r="H157" s="87"/>
      <c r="I157" s="75">
        <v>10</v>
      </c>
      <c r="J157" s="75" t="s">
        <v>338</v>
      </c>
      <c r="K157" s="65"/>
      <c r="L157" s="72" t="s">
        <v>28</v>
      </c>
      <c r="M157" s="66"/>
      <c r="N157" s="67">
        <f t="shared" si="7"/>
        <v>0</v>
      </c>
      <c r="AG157" s="2">
        <f t="shared" si="4"/>
        <v>0</v>
      </c>
      <c r="AH157" s="2">
        <f t="shared" si="5"/>
        <v>0</v>
      </c>
    </row>
    <row r="158" spans="1:34" ht="15" x14ac:dyDescent="0.3">
      <c r="A158" s="71">
        <f t="shared" si="6"/>
        <v>119</v>
      </c>
      <c r="B158" s="81" t="s">
        <v>152</v>
      </c>
      <c r="C158" s="81"/>
      <c r="D158" s="81"/>
      <c r="E158" s="76"/>
      <c r="F158" s="79" t="s">
        <v>304</v>
      </c>
      <c r="G158" s="78"/>
      <c r="H158" s="87"/>
      <c r="I158" s="75">
        <v>50</v>
      </c>
      <c r="J158" s="75" t="s">
        <v>338</v>
      </c>
      <c r="K158" s="65"/>
      <c r="L158" s="72" t="s">
        <v>28</v>
      </c>
      <c r="M158" s="66"/>
      <c r="N158" s="67">
        <f t="shared" si="7"/>
        <v>0</v>
      </c>
      <c r="AG158" s="2">
        <f t="shared" si="4"/>
        <v>0</v>
      </c>
      <c r="AH158" s="2">
        <f t="shared" si="5"/>
        <v>0</v>
      </c>
    </row>
    <row r="159" spans="1:34" ht="15" x14ac:dyDescent="0.3">
      <c r="A159" s="71">
        <f t="shared" si="6"/>
        <v>120</v>
      </c>
      <c r="B159" s="81" t="s">
        <v>153</v>
      </c>
      <c r="C159" s="81"/>
      <c r="D159" s="81"/>
      <c r="E159" s="76"/>
      <c r="F159" s="79" t="s">
        <v>305</v>
      </c>
      <c r="G159" s="78"/>
      <c r="H159" s="87"/>
      <c r="I159" s="75">
        <v>10</v>
      </c>
      <c r="J159" s="75" t="s">
        <v>338</v>
      </c>
      <c r="K159" s="65"/>
      <c r="L159" s="72" t="s">
        <v>28</v>
      </c>
      <c r="M159" s="66"/>
      <c r="N159" s="67">
        <f t="shared" si="7"/>
        <v>0</v>
      </c>
      <c r="AG159" s="2">
        <f t="shared" si="4"/>
        <v>0</v>
      </c>
      <c r="AH159" s="2">
        <f t="shared" si="5"/>
        <v>0</v>
      </c>
    </row>
    <row r="160" spans="1:34" ht="15" x14ac:dyDescent="0.3">
      <c r="A160" s="71">
        <f t="shared" si="6"/>
        <v>121</v>
      </c>
      <c r="B160" s="81" t="s">
        <v>154</v>
      </c>
      <c r="C160" s="81"/>
      <c r="D160" s="81"/>
      <c r="E160" s="76"/>
      <c r="F160" s="80" t="s">
        <v>306</v>
      </c>
      <c r="G160" s="78"/>
      <c r="H160" s="87"/>
      <c r="I160" s="75">
        <v>10</v>
      </c>
      <c r="J160" s="75" t="s">
        <v>338</v>
      </c>
      <c r="K160" s="65"/>
      <c r="L160" s="72" t="s">
        <v>28</v>
      </c>
      <c r="M160" s="66"/>
      <c r="N160" s="67">
        <f t="shared" si="7"/>
        <v>0</v>
      </c>
      <c r="AG160" s="2">
        <f t="shared" si="4"/>
        <v>0</v>
      </c>
      <c r="AH160" s="2">
        <f t="shared" si="5"/>
        <v>0</v>
      </c>
    </row>
    <row r="161" spans="1:34" ht="15" x14ac:dyDescent="0.3">
      <c r="A161" s="71">
        <f t="shared" si="6"/>
        <v>122</v>
      </c>
      <c r="B161" s="81" t="s">
        <v>155</v>
      </c>
      <c r="C161" s="81"/>
      <c r="D161" s="81"/>
      <c r="E161" s="76"/>
      <c r="F161" s="79" t="s">
        <v>307</v>
      </c>
      <c r="G161" s="78"/>
      <c r="H161" s="87"/>
      <c r="I161" s="75">
        <v>10</v>
      </c>
      <c r="J161" s="75" t="s">
        <v>338</v>
      </c>
      <c r="K161" s="65"/>
      <c r="L161" s="72" t="s">
        <v>28</v>
      </c>
      <c r="M161" s="66"/>
      <c r="N161" s="67">
        <f t="shared" si="7"/>
        <v>0</v>
      </c>
      <c r="AG161" s="2">
        <f t="shared" si="4"/>
        <v>0</v>
      </c>
      <c r="AH161" s="2">
        <f t="shared" si="5"/>
        <v>0</v>
      </c>
    </row>
    <row r="162" spans="1:34" ht="15" x14ac:dyDescent="0.3">
      <c r="A162" s="71">
        <f t="shared" si="6"/>
        <v>123</v>
      </c>
      <c r="B162" s="81" t="s">
        <v>156</v>
      </c>
      <c r="C162" s="81"/>
      <c r="D162" s="81"/>
      <c r="E162" s="76"/>
      <c r="F162" s="79" t="s">
        <v>308</v>
      </c>
      <c r="G162" s="78"/>
      <c r="H162" s="87"/>
      <c r="I162" s="75">
        <v>50</v>
      </c>
      <c r="J162" s="75" t="s">
        <v>338</v>
      </c>
      <c r="K162" s="65"/>
      <c r="L162" s="72" t="s">
        <v>28</v>
      </c>
      <c r="M162" s="66"/>
      <c r="N162" s="67">
        <f t="shared" si="7"/>
        <v>0</v>
      </c>
      <c r="AG162" s="2">
        <f t="shared" si="4"/>
        <v>0</v>
      </c>
      <c r="AH162" s="2">
        <f t="shared" si="5"/>
        <v>0</v>
      </c>
    </row>
    <row r="163" spans="1:34" ht="15" x14ac:dyDescent="0.3">
      <c r="A163" s="71">
        <f t="shared" si="6"/>
        <v>124</v>
      </c>
      <c r="B163" s="81" t="s">
        <v>157</v>
      </c>
      <c r="C163" s="81"/>
      <c r="D163" s="81"/>
      <c r="E163" s="76"/>
      <c r="F163" s="79" t="s">
        <v>309</v>
      </c>
      <c r="G163" s="78"/>
      <c r="H163" s="87"/>
      <c r="I163" s="75">
        <v>100</v>
      </c>
      <c r="J163" s="75" t="s">
        <v>338</v>
      </c>
      <c r="K163" s="65"/>
      <c r="L163" s="72" t="s">
        <v>28</v>
      </c>
      <c r="M163" s="66"/>
      <c r="N163" s="67">
        <f t="shared" si="7"/>
        <v>0</v>
      </c>
      <c r="AG163" s="2">
        <f t="shared" si="4"/>
        <v>0</v>
      </c>
      <c r="AH163" s="2">
        <f t="shared" si="5"/>
        <v>0</v>
      </c>
    </row>
    <row r="164" spans="1:34" ht="15" x14ac:dyDescent="0.3">
      <c r="A164" s="71">
        <f t="shared" si="6"/>
        <v>125</v>
      </c>
      <c r="B164" s="81" t="s">
        <v>158</v>
      </c>
      <c r="C164" s="81"/>
      <c r="D164" s="81"/>
      <c r="E164" s="76"/>
      <c r="F164" s="79" t="s">
        <v>310</v>
      </c>
      <c r="G164" s="78"/>
      <c r="H164" s="87"/>
      <c r="I164" s="75">
        <v>100</v>
      </c>
      <c r="J164" s="75" t="s">
        <v>338</v>
      </c>
      <c r="K164" s="65"/>
      <c r="L164" s="72" t="s">
        <v>28</v>
      </c>
      <c r="M164" s="66"/>
      <c r="N164" s="67">
        <f t="shared" si="7"/>
        <v>0</v>
      </c>
      <c r="AG164" s="2">
        <f t="shared" si="4"/>
        <v>0</v>
      </c>
      <c r="AH164" s="2">
        <f t="shared" si="5"/>
        <v>0</v>
      </c>
    </row>
    <row r="165" spans="1:34" ht="15" x14ac:dyDescent="0.3">
      <c r="A165" s="71">
        <f t="shared" si="6"/>
        <v>126</v>
      </c>
      <c r="B165" s="81" t="s">
        <v>159</v>
      </c>
      <c r="C165" s="81"/>
      <c r="D165" s="81"/>
      <c r="E165" s="77" t="s">
        <v>359</v>
      </c>
      <c r="F165" s="79" t="s">
        <v>311</v>
      </c>
      <c r="G165" s="78"/>
      <c r="H165" s="87"/>
      <c r="I165" s="75">
        <v>1</v>
      </c>
      <c r="J165" s="75" t="s">
        <v>338</v>
      </c>
      <c r="K165" s="65"/>
      <c r="L165" s="72" t="s">
        <v>28</v>
      </c>
      <c r="M165" s="66"/>
      <c r="N165" s="67">
        <f t="shared" si="7"/>
        <v>0</v>
      </c>
      <c r="AG165" s="2">
        <f t="shared" si="4"/>
        <v>0</v>
      </c>
      <c r="AH165" s="2">
        <f t="shared" si="5"/>
        <v>0</v>
      </c>
    </row>
    <row r="166" spans="1:34" ht="15" x14ac:dyDescent="0.3">
      <c r="A166" s="71">
        <f t="shared" si="6"/>
        <v>127</v>
      </c>
      <c r="B166" s="81" t="s">
        <v>160</v>
      </c>
      <c r="C166" s="81"/>
      <c r="D166" s="81"/>
      <c r="E166" s="76"/>
      <c r="F166" s="79" t="s">
        <v>312</v>
      </c>
      <c r="G166" s="78"/>
      <c r="H166" s="87"/>
      <c r="I166" s="75">
        <v>1</v>
      </c>
      <c r="J166" s="75" t="s">
        <v>338</v>
      </c>
      <c r="K166" s="65"/>
      <c r="L166" s="72" t="s">
        <v>28</v>
      </c>
      <c r="M166" s="66"/>
      <c r="N166" s="67">
        <f t="shared" si="7"/>
        <v>0</v>
      </c>
      <c r="AG166" s="2">
        <f t="shared" si="4"/>
        <v>0</v>
      </c>
      <c r="AH166" s="2">
        <f t="shared" si="5"/>
        <v>0</v>
      </c>
    </row>
    <row r="167" spans="1:34" ht="15.5" customHeight="1" x14ac:dyDescent="0.3">
      <c r="A167" s="71">
        <f t="shared" si="6"/>
        <v>128</v>
      </c>
      <c r="B167" s="81" t="s">
        <v>161</v>
      </c>
      <c r="C167" s="81"/>
      <c r="D167" s="81"/>
      <c r="E167" s="76"/>
      <c r="F167" s="79" t="s">
        <v>313</v>
      </c>
      <c r="G167" s="78"/>
      <c r="H167" s="87"/>
      <c r="I167" s="75">
        <v>10</v>
      </c>
      <c r="J167" s="75" t="s">
        <v>344</v>
      </c>
      <c r="K167" s="65"/>
      <c r="L167" s="72" t="s">
        <v>28</v>
      </c>
      <c r="M167" s="66"/>
      <c r="N167" s="67">
        <f t="shared" si="7"/>
        <v>0</v>
      </c>
      <c r="AG167" s="2">
        <f t="shared" si="4"/>
        <v>0</v>
      </c>
      <c r="AH167" s="2">
        <f t="shared" si="5"/>
        <v>0</v>
      </c>
    </row>
    <row r="168" spans="1:34" ht="15" x14ac:dyDescent="0.3">
      <c r="A168" s="71">
        <f t="shared" si="6"/>
        <v>129</v>
      </c>
      <c r="B168" s="81" t="s">
        <v>162</v>
      </c>
      <c r="C168" s="81"/>
      <c r="D168" s="81"/>
      <c r="E168" s="76"/>
      <c r="F168" s="79" t="s">
        <v>314</v>
      </c>
      <c r="G168" s="78"/>
      <c r="H168" s="87"/>
      <c r="I168" s="75">
        <v>5</v>
      </c>
      <c r="J168" s="75" t="s">
        <v>338</v>
      </c>
      <c r="K168" s="65"/>
      <c r="L168" s="72" t="s">
        <v>28</v>
      </c>
      <c r="M168" s="66"/>
      <c r="N168" s="67">
        <f t="shared" si="7"/>
        <v>0</v>
      </c>
      <c r="AG168" s="2">
        <f t="shared" ref="AG168:AG191" si="8">SUM(K168*I168)-(SUM(K168*I168)*M168)</f>
        <v>0</v>
      </c>
      <c r="AH168" s="2">
        <f t="shared" ref="AH168:AH191" si="9">SUM(K168*I168)</f>
        <v>0</v>
      </c>
    </row>
    <row r="169" spans="1:34" ht="15" x14ac:dyDescent="0.3">
      <c r="A169" s="71">
        <f t="shared" ref="A169:A191" si="10">ROW(A169)-39</f>
        <v>130</v>
      </c>
      <c r="B169" s="81" t="s">
        <v>163</v>
      </c>
      <c r="C169" s="81"/>
      <c r="D169" s="81"/>
      <c r="E169" s="76"/>
      <c r="F169" s="79" t="s">
        <v>315</v>
      </c>
      <c r="G169" s="78"/>
      <c r="H169" s="87"/>
      <c r="I169" s="75">
        <v>10</v>
      </c>
      <c r="J169" s="75" t="s">
        <v>339</v>
      </c>
      <c r="K169" s="65"/>
      <c r="L169" s="72" t="s">
        <v>28</v>
      </c>
      <c r="M169" s="66"/>
      <c r="N169" s="67">
        <f t="shared" ref="N169:N191" si="11">I169*K169*((100-M169*100)/100)</f>
        <v>0</v>
      </c>
      <c r="AG169" s="2">
        <f t="shared" si="8"/>
        <v>0</v>
      </c>
      <c r="AH169" s="2">
        <f t="shared" si="9"/>
        <v>0</v>
      </c>
    </row>
    <row r="170" spans="1:34" ht="15" x14ac:dyDescent="0.3">
      <c r="A170" s="71">
        <f t="shared" si="10"/>
        <v>131</v>
      </c>
      <c r="B170" s="81" t="s">
        <v>164</v>
      </c>
      <c r="C170" s="81"/>
      <c r="D170" s="81"/>
      <c r="E170" s="76"/>
      <c r="F170" s="79" t="s">
        <v>316</v>
      </c>
      <c r="G170" s="78"/>
      <c r="H170" s="87"/>
      <c r="I170" s="75">
        <v>10</v>
      </c>
      <c r="J170" s="75" t="s">
        <v>346</v>
      </c>
      <c r="K170" s="65"/>
      <c r="L170" s="72" t="s">
        <v>28</v>
      </c>
      <c r="M170" s="66"/>
      <c r="N170" s="67">
        <f t="shared" si="11"/>
        <v>0</v>
      </c>
      <c r="AG170" s="2">
        <f t="shared" si="8"/>
        <v>0</v>
      </c>
      <c r="AH170" s="2">
        <f t="shared" si="9"/>
        <v>0</v>
      </c>
    </row>
    <row r="171" spans="1:34" ht="15" x14ac:dyDescent="0.3">
      <c r="A171" s="71">
        <f t="shared" si="10"/>
        <v>132</v>
      </c>
      <c r="B171" s="81" t="s">
        <v>165</v>
      </c>
      <c r="C171" s="81"/>
      <c r="D171" s="81"/>
      <c r="E171" s="76"/>
      <c r="F171" s="79" t="s">
        <v>317</v>
      </c>
      <c r="G171" s="78"/>
      <c r="H171" s="87"/>
      <c r="I171" s="75">
        <v>5</v>
      </c>
      <c r="J171" s="75" t="s">
        <v>338</v>
      </c>
      <c r="K171" s="65"/>
      <c r="L171" s="72" t="s">
        <v>28</v>
      </c>
      <c r="M171" s="66"/>
      <c r="N171" s="67">
        <f t="shared" si="11"/>
        <v>0</v>
      </c>
      <c r="AG171" s="2">
        <f t="shared" si="8"/>
        <v>0</v>
      </c>
      <c r="AH171" s="2">
        <f t="shared" si="9"/>
        <v>0</v>
      </c>
    </row>
    <row r="172" spans="1:34" ht="15" x14ac:dyDescent="0.3">
      <c r="A172" s="71">
        <f t="shared" si="10"/>
        <v>133</v>
      </c>
      <c r="B172" s="81" t="s">
        <v>166</v>
      </c>
      <c r="C172" s="81"/>
      <c r="D172" s="81"/>
      <c r="E172" s="76"/>
      <c r="F172" s="79" t="s">
        <v>318</v>
      </c>
      <c r="G172" s="78"/>
      <c r="H172" s="87"/>
      <c r="I172" s="75">
        <v>1</v>
      </c>
      <c r="J172" s="75" t="s">
        <v>338</v>
      </c>
      <c r="K172" s="65"/>
      <c r="L172" s="72" t="s">
        <v>28</v>
      </c>
      <c r="M172" s="66"/>
      <c r="N172" s="67">
        <f t="shared" si="11"/>
        <v>0</v>
      </c>
      <c r="AG172" s="2">
        <f t="shared" si="8"/>
        <v>0</v>
      </c>
      <c r="AH172" s="2">
        <f t="shared" si="9"/>
        <v>0</v>
      </c>
    </row>
    <row r="173" spans="1:34" ht="15" x14ac:dyDescent="0.3">
      <c r="A173" s="71">
        <f t="shared" si="10"/>
        <v>134</v>
      </c>
      <c r="B173" s="81" t="s">
        <v>167</v>
      </c>
      <c r="C173" s="81"/>
      <c r="D173" s="81"/>
      <c r="E173" s="76"/>
      <c r="F173" s="79" t="s">
        <v>319</v>
      </c>
      <c r="G173" s="78"/>
      <c r="H173" s="87"/>
      <c r="I173" s="75">
        <v>1</v>
      </c>
      <c r="J173" s="75" t="s">
        <v>338</v>
      </c>
      <c r="K173" s="65"/>
      <c r="L173" s="72" t="s">
        <v>28</v>
      </c>
      <c r="M173" s="66"/>
      <c r="N173" s="67">
        <f t="shared" si="11"/>
        <v>0</v>
      </c>
      <c r="AG173" s="2">
        <f t="shared" si="8"/>
        <v>0</v>
      </c>
      <c r="AH173" s="2">
        <f t="shared" si="9"/>
        <v>0</v>
      </c>
    </row>
    <row r="174" spans="1:34" ht="15" x14ac:dyDescent="0.3">
      <c r="A174" s="71">
        <f t="shared" si="10"/>
        <v>135</v>
      </c>
      <c r="B174" s="81" t="s">
        <v>168</v>
      </c>
      <c r="C174" s="81"/>
      <c r="D174" s="81"/>
      <c r="E174" s="76"/>
      <c r="F174" s="79" t="s">
        <v>320</v>
      </c>
      <c r="G174" s="78"/>
      <c r="H174" s="87"/>
      <c r="I174" s="75">
        <v>5</v>
      </c>
      <c r="J174" s="75" t="s">
        <v>338</v>
      </c>
      <c r="K174" s="65"/>
      <c r="L174" s="72" t="s">
        <v>28</v>
      </c>
      <c r="M174" s="66"/>
      <c r="N174" s="67">
        <f t="shared" si="11"/>
        <v>0</v>
      </c>
      <c r="AG174" s="2">
        <f t="shared" si="8"/>
        <v>0</v>
      </c>
      <c r="AH174" s="2">
        <f t="shared" si="9"/>
        <v>0</v>
      </c>
    </row>
    <row r="175" spans="1:34" ht="15" x14ac:dyDescent="0.3">
      <c r="A175" s="71">
        <f t="shared" si="10"/>
        <v>136</v>
      </c>
      <c r="B175" s="81" t="s">
        <v>169</v>
      </c>
      <c r="C175" s="81"/>
      <c r="D175" s="81"/>
      <c r="E175" s="76"/>
      <c r="F175" s="79" t="s">
        <v>321</v>
      </c>
      <c r="G175" s="78"/>
      <c r="H175" s="87"/>
      <c r="I175" s="75">
        <v>1</v>
      </c>
      <c r="J175" s="75" t="s">
        <v>338</v>
      </c>
      <c r="K175" s="65"/>
      <c r="L175" s="72" t="s">
        <v>28</v>
      </c>
      <c r="M175" s="66"/>
      <c r="N175" s="67">
        <f t="shared" si="11"/>
        <v>0</v>
      </c>
      <c r="AG175" s="2">
        <f t="shared" si="8"/>
        <v>0</v>
      </c>
      <c r="AH175" s="2">
        <f t="shared" si="9"/>
        <v>0</v>
      </c>
    </row>
    <row r="176" spans="1:34" ht="15" x14ac:dyDescent="0.3">
      <c r="A176" s="71">
        <f t="shared" si="10"/>
        <v>137</v>
      </c>
      <c r="B176" s="81" t="s">
        <v>170</v>
      </c>
      <c r="C176" s="81"/>
      <c r="D176" s="81"/>
      <c r="E176" s="76"/>
      <c r="F176" s="79" t="s">
        <v>322</v>
      </c>
      <c r="G176" s="78"/>
      <c r="H176" s="87"/>
      <c r="I176" s="75">
        <v>100</v>
      </c>
      <c r="J176" s="75" t="s">
        <v>338</v>
      </c>
      <c r="K176" s="65"/>
      <c r="L176" s="72" t="s">
        <v>28</v>
      </c>
      <c r="M176" s="66"/>
      <c r="N176" s="67">
        <f t="shared" si="11"/>
        <v>0</v>
      </c>
      <c r="AG176" s="2">
        <f t="shared" si="8"/>
        <v>0</v>
      </c>
      <c r="AH176" s="2">
        <f t="shared" si="9"/>
        <v>0</v>
      </c>
    </row>
    <row r="177" spans="1:34" ht="15" x14ac:dyDescent="0.3">
      <c r="A177" s="71">
        <f t="shared" si="10"/>
        <v>138</v>
      </c>
      <c r="B177" s="81" t="s">
        <v>171</v>
      </c>
      <c r="C177" s="81"/>
      <c r="D177" s="81"/>
      <c r="E177" s="76"/>
      <c r="F177" s="79" t="s">
        <v>323</v>
      </c>
      <c r="G177" s="78"/>
      <c r="H177" s="87"/>
      <c r="I177" s="75">
        <v>5</v>
      </c>
      <c r="J177" s="75" t="s">
        <v>345</v>
      </c>
      <c r="K177" s="65"/>
      <c r="L177" s="72" t="s">
        <v>28</v>
      </c>
      <c r="M177" s="66"/>
      <c r="N177" s="67">
        <f t="shared" si="11"/>
        <v>0</v>
      </c>
      <c r="AG177" s="2">
        <f t="shared" si="8"/>
        <v>0</v>
      </c>
      <c r="AH177" s="2">
        <f t="shared" si="9"/>
        <v>0</v>
      </c>
    </row>
    <row r="178" spans="1:34" ht="15" x14ac:dyDescent="0.3">
      <c r="A178" s="71">
        <f t="shared" si="10"/>
        <v>139</v>
      </c>
      <c r="B178" s="81" t="s">
        <v>172</v>
      </c>
      <c r="C178" s="81"/>
      <c r="D178" s="81"/>
      <c r="E178" s="76"/>
      <c r="F178" s="79" t="s">
        <v>324</v>
      </c>
      <c r="G178" s="78"/>
      <c r="H178" s="87"/>
      <c r="I178" s="75">
        <v>10</v>
      </c>
      <c r="J178" s="75" t="s">
        <v>338</v>
      </c>
      <c r="K178" s="65"/>
      <c r="L178" s="72" t="s">
        <v>28</v>
      </c>
      <c r="M178" s="66"/>
      <c r="N178" s="67">
        <f t="shared" si="11"/>
        <v>0</v>
      </c>
      <c r="AG178" s="2">
        <f t="shared" si="8"/>
        <v>0</v>
      </c>
      <c r="AH178" s="2">
        <f t="shared" si="9"/>
        <v>0</v>
      </c>
    </row>
    <row r="179" spans="1:34" ht="15" x14ac:dyDescent="0.3">
      <c r="A179" s="71">
        <f t="shared" si="10"/>
        <v>140</v>
      </c>
      <c r="B179" s="81" t="s">
        <v>173</v>
      </c>
      <c r="C179" s="81"/>
      <c r="D179" s="81"/>
      <c r="E179" s="76"/>
      <c r="F179" s="79" t="s">
        <v>325</v>
      </c>
      <c r="G179" s="78"/>
      <c r="H179" s="87"/>
      <c r="I179" s="75">
        <v>5</v>
      </c>
      <c r="J179" s="75" t="s">
        <v>338</v>
      </c>
      <c r="K179" s="65"/>
      <c r="L179" s="72" t="s">
        <v>28</v>
      </c>
      <c r="M179" s="66"/>
      <c r="N179" s="67">
        <f t="shared" si="11"/>
        <v>0</v>
      </c>
      <c r="AG179" s="2">
        <f t="shared" si="8"/>
        <v>0</v>
      </c>
      <c r="AH179" s="2">
        <f t="shared" si="9"/>
        <v>0</v>
      </c>
    </row>
    <row r="180" spans="1:34" ht="15" x14ac:dyDescent="0.3">
      <c r="A180" s="71">
        <f t="shared" si="10"/>
        <v>141</v>
      </c>
      <c r="B180" s="81" t="s">
        <v>174</v>
      </c>
      <c r="C180" s="81"/>
      <c r="D180" s="81"/>
      <c r="E180" s="76"/>
      <c r="F180" s="79" t="s">
        <v>326</v>
      </c>
      <c r="G180" s="78"/>
      <c r="H180" s="87"/>
      <c r="I180" s="75">
        <v>10</v>
      </c>
      <c r="J180" s="75" t="s">
        <v>338</v>
      </c>
      <c r="K180" s="65"/>
      <c r="L180" s="72" t="s">
        <v>28</v>
      </c>
      <c r="M180" s="66"/>
      <c r="N180" s="67">
        <f t="shared" si="11"/>
        <v>0</v>
      </c>
      <c r="AG180" s="2">
        <f t="shared" si="8"/>
        <v>0</v>
      </c>
      <c r="AH180" s="2">
        <f t="shared" si="9"/>
        <v>0</v>
      </c>
    </row>
    <row r="181" spans="1:34" ht="15" x14ac:dyDescent="0.3">
      <c r="A181" s="71">
        <f t="shared" si="10"/>
        <v>142</v>
      </c>
      <c r="B181" s="81" t="s">
        <v>175</v>
      </c>
      <c r="C181" s="81"/>
      <c r="D181" s="81"/>
      <c r="E181" s="76"/>
      <c r="F181" s="79" t="s">
        <v>327</v>
      </c>
      <c r="G181" s="78"/>
      <c r="H181" s="87"/>
      <c r="I181" s="75">
        <v>5</v>
      </c>
      <c r="J181" s="75" t="s">
        <v>347</v>
      </c>
      <c r="K181" s="65"/>
      <c r="L181" s="72" t="s">
        <v>28</v>
      </c>
      <c r="M181" s="66"/>
      <c r="N181" s="67">
        <f t="shared" si="11"/>
        <v>0</v>
      </c>
      <c r="AG181" s="2">
        <f t="shared" si="8"/>
        <v>0</v>
      </c>
      <c r="AH181" s="2">
        <f t="shared" si="9"/>
        <v>0</v>
      </c>
    </row>
    <row r="182" spans="1:34" ht="15" x14ac:dyDescent="0.3">
      <c r="A182" s="71">
        <f t="shared" si="10"/>
        <v>143</v>
      </c>
      <c r="B182" s="81" t="s">
        <v>176</v>
      </c>
      <c r="C182" s="81"/>
      <c r="D182" s="81"/>
      <c r="E182" s="76"/>
      <c r="F182" s="79" t="s">
        <v>328</v>
      </c>
      <c r="G182" s="78"/>
      <c r="H182" s="87"/>
      <c r="I182" s="75">
        <v>5</v>
      </c>
      <c r="J182" s="75" t="s">
        <v>338</v>
      </c>
      <c r="K182" s="65"/>
      <c r="L182" s="72" t="s">
        <v>28</v>
      </c>
      <c r="M182" s="66"/>
      <c r="N182" s="67">
        <f t="shared" si="11"/>
        <v>0</v>
      </c>
      <c r="AG182" s="2">
        <f t="shared" si="8"/>
        <v>0</v>
      </c>
      <c r="AH182" s="2">
        <f t="shared" si="9"/>
        <v>0</v>
      </c>
    </row>
    <row r="183" spans="1:34" ht="15" x14ac:dyDescent="0.3">
      <c r="A183" s="71">
        <f t="shared" si="10"/>
        <v>144</v>
      </c>
      <c r="B183" s="81" t="s">
        <v>177</v>
      </c>
      <c r="C183" s="81"/>
      <c r="D183" s="81"/>
      <c r="E183" s="76"/>
      <c r="F183" s="79" t="s">
        <v>329</v>
      </c>
      <c r="G183" s="78"/>
      <c r="H183" s="87"/>
      <c r="I183" s="75">
        <v>5</v>
      </c>
      <c r="J183" s="75" t="s">
        <v>338</v>
      </c>
      <c r="K183" s="65"/>
      <c r="L183" s="72" t="s">
        <v>28</v>
      </c>
      <c r="M183" s="66"/>
      <c r="N183" s="67">
        <f t="shared" si="11"/>
        <v>0</v>
      </c>
      <c r="AG183" s="2">
        <f t="shared" si="8"/>
        <v>0</v>
      </c>
      <c r="AH183" s="2">
        <f t="shared" si="9"/>
        <v>0</v>
      </c>
    </row>
    <row r="184" spans="1:34" ht="15" x14ac:dyDescent="0.3">
      <c r="A184" s="71">
        <f t="shared" si="10"/>
        <v>145</v>
      </c>
      <c r="B184" s="81" t="s">
        <v>178</v>
      </c>
      <c r="C184" s="81"/>
      <c r="D184" s="81"/>
      <c r="E184" s="76"/>
      <c r="F184" s="79" t="s">
        <v>330</v>
      </c>
      <c r="G184" s="78"/>
      <c r="H184" s="87"/>
      <c r="I184" s="75">
        <v>1</v>
      </c>
      <c r="J184" s="75" t="s">
        <v>338</v>
      </c>
      <c r="K184" s="65"/>
      <c r="L184" s="72" t="s">
        <v>28</v>
      </c>
      <c r="M184" s="66"/>
      <c r="N184" s="67">
        <f t="shared" si="11"/>
        <v>0</v>
      </c>
      <c r="AG184" s="2">
        <f t="shared" si="8"/>
        <v>0</v>
      </c>
      <c r="AH184" s="2">
        <f t="shared" si="9"/>
        <v>0</v>
      </c>
    </row>
    <row r="185" spans="1:34" ht="15" x14ac:dyDescent="0.3">
      <c r="A185" s="71">
        <f t="shared" si="10"/>
        <v>146</v>
      </c>
      <c r="B185" s="81" t="s">
        <v>179</v>
      </c>
      <c r="C185" s="81"/>
      <c r="D185" s="81"/>
      <c r="E185" s="77" t="s">
        <v>360</v>
      </c>
      <c r="F185" s="79" t="s">
        <v>331</v>
      </c>
      <c r="G185" s="78"/>
      <c r="H185" s="87"/>
      <c r="I185" s="75">
        <v>10</v>
      </c>
      <c r="J185" s="75" t="s">
        <v>338</v>
      </c>
      <c r="K185" s="65"/>
      <c r="L185" s="72" t="s">
        <v>28</v>
      </c>
      <c r="M185" s="66"/>
      <c r="N185" s="67">
        <f t="shared" si="11"/>
        <v>0</v>
      </c>
      <c r="AG185" s="2">
        <f t="shared" si="8"/>
        <v>0</v>
      </c>
      <c r="AH185" s="2">
        <f t="shared" si="9"/>
        <v>0</v>
      </c>
    </row>
    <row r="186" spans="1:34" ht="15" x14ac:dyDescent="0.3">
      <c r="A186" s="71">
        <f t="shared" si="10"/>
        <v>147</v>
      </c>
      <c r="B186" s="81" t="s">
        <v>180</v>
      </c>
      <c r="C186" s="81"/>
      <c r="D186" s="81"/>
      <c r="E186" s="76"/>
      <c r="F186" s="79" t="s">
        <v>332</v>
      </c>
      <c r="G186" s="78"/>
      <c r="H186" s="87"/>
      <c r="I186" s="75">
        <v>1</v>
      </c>
      <c r="J186" s="75" t="s">
        <v>338</v>
      </c>
      <c r="K186" s="65"/>
      <c r="L186" s="72" t="s">
        <v>28</v>
      </c>
      <c r="M186" s="66"/>
      <c r="N186" s="67">
        <f t="shared" si="11"/>
        <v>0</v>
      </c>
      <c r="AG186" s="2">
        <f t="shared" si="8"/>
        <v>0</v>
      </c>
      <c r="AH186" s="2">
        <f t="shared" si="9"/>
        <v>0</v>
      </c>
    </row>
    <row r="187" spans="1:34" ht="15" x14ac:dyDescent="0.3">
      <c r="A187" s="71">
        <f t="shared" si="10"/>
        <v>148</v>
      </c>
      <c r="B187" s="81" t="s">
        <v>181</v>
      </c>
      <c r="C187" s="81"/>
      <c r="D187" s="81"/>
      <c r="E187" s="76"/>
      <c r="F187" s="79" t="s">
        <v>333</v>
      </c>
      <c r="G187" s="78"/>
      <c r="H187" s="87"/>
      <c r="I187" s="75">
        <v>5</v>
      </c>
      <c r="J187" s="75" t="s">
        <v>338</v>
      </c>
      <c r="K187" s="65"/>
      <c r="L187" s="72" t="s">
        <v>28</v>
      </c>
      <c r="M187" s="66"/>
      <c r="N187" s="67">
        <f t="shared" si="11"/>
        <v>0</v>
      </c>
      <c r="AG187" s="2">
        <f t="shared" si="8"/>
        <v>0</v>
      </c>
      <c r="AH187" s="2">
        <f t="shared" si="9"/>
        <v>0</v>
      </c>
    </row>
    <row r="188" spans="1:34" ht="15" x14ac:dyDescent="0.3">
      <c r="A188" s="71">
        <f t="shared" si="10"/>
        <v>149</v>
      </c>
      <c r="B188" s="81" t="s">
        <v>182</v>
      </c>
      <c r="C188" s="81"/>
      <c r="D188" s="81"/>
      <c r="E188" s="76"/>
      <c r="F188" s="79" t="s">
        <v>334</v>
      </c>
      <c r="G188" s="78"/>
      <c r="H188" s="87"/>
      <c r="I188" s="75">
        <v>10</v>
      </c>
      <c r="J188" s="75" t="s">
        <v>345</v>
      </c>
      <c r="K188" s="65"/>
      <c r="L188" s="72" t="s">
        <v>28</v>
      </c>
      <c r="M188" s="66"/>
      <c r="N188" s="67">
        <f t="shared" si="11"/>
        <v>0</v>
      </c>
      <c r="AG188" s="2">
        <f t="shared" si="8"/>
        <v>0</v>
      </c>
      <c r="AH188" s="2">
        <f t="shared" si="9"/>
        <v>0</v>
      </c>
    </row>
    <row r="189" spans="1:34" ht="15" x14ac:dyDescent="0.3">
      <c r="A189" s="71">
        <f t="shared" si="10"/>
        <v>150</v>
      </c>
      <c r="B189" s="81" t="s">
        <v>183</v>
      </c>
      <c r="C189" s="81"/>
      <c r="D189" s="81"/>
      <c r="E189" s="76"/>
      <c r="F189" s="79" t="s">
        <v>335</v>
      </c>
      <c r="G189" s="78"/>
      <c r="H189" s="87"/>
      <c r="I189" s="75">
        <v>50</v>
      </c>
      <c r="J189" s="75" t="s">
        <v>338</v>
      </c>
      <c r="K189" s="65"/>
      <c r="L189" s="72" t="s">
        <v>28</v>
      </c>
      <c r="M189" s="66"/>
      <c r="N189" s="67">
        <f t="shared" si="11"/>
        <v>0</v>
      </c>
      <c r="AG189" s="2">
        <f t="shared" si="8"/>
        <v>0</v>
      </c>
      <c r="AH189" s="2">
        <f t="shared" si="9"/>
        <v>0</v>
      </c>
    </row>
    <row r="190" spans="1:34" ht="15" x14ac:dyDescent="0.3">
      <c r="A190" s="71">
        <f t="shared" si="10"/>
        <v>151</v>
      </c>
      <c r="B190" s="81" t="s">
        <v>184</v>
      </c>
      <c r="C190" s="81"/>
      <c r="D190" s="81"/>
      <c r="E190" s="77" t="s">
        <v>361</v>
      </c>
      <c r="F190" s="79" t="s">
        <v>336</v>
      </c>
      <c r="G190" s="78"/>
      <c r="H190" s="87"/>
      <c r="I190" s="75">
        <v>20</v>
      </c>
      <c r="J190" s="75" t="s">
        <v>338</v>
      </c>
      <c r="K190" s="65"/>
      <c r="L190" s="72" t="s">
        <v>28</v>
      </c>
      <c r="M190" s="66"/>
      <c r="N190" s="67">
        <f t="shared" si="11"/>
        <v>0</v>
      </c>
      <c r="AG190" s="2">
        <f t="shared" si="8"/>
        <v>0</v>
      </c>
      <c r="AH190" s="2">
        <f t="shared" si="9"/>
        <v>0</v>
      </c>
    </row>
    <row r="191" spans="1:34" ht="15" x14ac:dyDescent="0.3">
      <c r="A191" s="71">
        <f t="shared" si="10"/>
        <v>152</v>
      </c>
      <c r="B191" s="81" t="s">
        <v>185</v>
      </c>
      <c r="C191" s="81"/>
      <c r="D191" s="81"/>
      <c r="E191" s="76"/>
      <c r="F191" s="79" t="s">
        <v>337</v>
      </c>
      <c r="G191" s="78"/>
      <c r="H191" s="88"/>
      <c r="I191" s="75">
        <v>10</v>
      </c>
      <c r="J191" s="75" t="s">
        <v>338</v>
      </c>
      <c r="K191" s="65"/>
      <c r="L191" s="72" t="s">
        <v>28</v>
      </c>
      <c r="M191" s="66"/>
      <c r="N191" s="67">
        <f t="shared" si="11"/>
        <v>0</v>
      </c>
      <c r="AG191" s="2">
        <f t="shared" si="8"/>
        <v>0</v>
      </c>
      <c r="AH191" s="2">
        <f t="shared" si="9"/>
        <v>0</v>
      </c>
    </row>
    <row r="192" spans="1:34" x14ac:dyDescent="0.25">
      <c r="A192" s="2"/>
      <c r="B192" s="2"/>
      <c r="C192" s="2"/>
      <c r="D192" s="2"/>
      <c r="E192" s="2"/>
      <c r="F192" s="2"/>
      <c r="G192" s="2"/>
      <c r="H192" s="2"/>
      <c r="I192" s="2"/>
      <c r="J192" s="2"/>
      <c r="K192" s="2"/>
      <c r="L192" s="2"/>
      <c r="M192" s="2"/>
      <c r="N192" s="2"/>
      <c r="S192" s="2" t="e">
        <f>SUM(#REF!*#REF!)-(SUM(#REF!*#REF!)*#REF!)</f>
        <v>#REF!</v>
      </c>
      <c r="T192" s="2" t="e">
        <f>SUM(#REF!*#REF!)</f>
        <v>#REF!</v>
      </c>
    </row>
    <row r="193" spans="1:20" x14ac:dyDescent="0.25">
      <c r="A193" s="2"/>
      <c r="B193" s="2"/>
      <c r="C193" s="2"/>
      <c r="D193" s="2"/>
      <c r="E193" s="2"/>
      <c r="F193" s="2"/>
      <c r="G193" s="2"/>
      <c r="H193" s="2"/>
      <c r="I193" s="2"/>
      <c r="J193" s="2"/>
      <c r="K193" s="2"/>
      <c r="L193" s="2"/>
      <c r="M193" s="2"/>
      <c r="N193" s="2"/>
      <c r="S193" s="2" t="e">
        <f>SUM(#REF!*#REF!)-(SUM(#REF!*#REF!)*#REF!)</f>
        <v>#REF!</v>
      </c>
      <c r="T193" s="2" t="e">
        <f>SUM(#REF!*#REF!)</f>
        <v>#REF!</v>
      </c>
    </row>
    <row r="194" spans="1:20" ht="14" x14ac:dyDescent="0.25">
      <c r="A194" s="2"/>
      <c r="B194" s="73"/>
      <c r="C194" s="73"/>
      <c r="D194" s="73"/>
      <c r="E194" s="73"/>
      <c r="F194" s="2"/>
      <c r="G194" s="2"/>
      <c r="H194" s="2"/>
      <c r="I194" s="2"/>
      <c r="J194" s="2"/>
      <c r="K194" s="2"/>
      <c r="L194" s="2"/>
      <c r="M194" s="2"/>
      <c r="N194" s="2"/>
      <c r="S194" s="2" t="e">
        <f>SUM(#REF!*#REF!)-(SUM(#REF!*#REF!)*#REF!)</f>
        <v>#REF!</v>
      </c>
      <c r="T194" s="2" t="e">
        <f>SUM(#REF!*#REF!)</f>
        <v>#REF!</v>
      </c>
    </row>
    <row r="195" spans="1:20" ht="20" customHeight="1" x14ac:dyDescent="0.25">
      <c r="A195" s="2"/>
      <c r="B195" s="73"/>
      <c r="C195" s="73"/>
      <c r="D195" s="73"/>
      <c r="E195" s="73"/>
      <c r="F195" s="2"/>
      <c r="G195" s="2"/>
      <c r="H195" s="2"/>
      <c r="I195" s="2"/>
      <c r="J195" s="2"/>
      <c r="K195" s="2"/>
      <c r="L195" s="2"/>
      <c r="M195" s="2"/>
      <c r="N195" s="2"/>
      <c r="S195" s="2" t="e">
        <f>SUM(#REF!*#REF!)-(SUM(#REF!*#REF!)*#REF!)</f>
        <v>#REF!</v>
      </c>
      <c r="T195" s="2" t="e">
        <f>SUM(#REF!*#REF!)</f>
        <v>#REF!</v>
      </c>
    </row>
    <row r="196" spans="1:20" ht="20" customHeight="1" x14ac:dyDescent="0.25">
      <c r="A196" s="2"/>
      <c r="B196" s="73"/>
      <c r="C196" s="73"/>
      <c r="D196" s="73"/>
      <c r="E196" s="73"/>
      <c r="F196" s="2"/>
      <c r="G196" s="2"/>
      <c r="H196" s="2"/>
      <c r="I196" s="2"/>
      <c r="J196" s="2"/>
      <c r="K196" s="2"/>
      <c r="L196" s="2"/>
      <c r="M196" s="2"/>
      <c r="N196" s="2"/>
      <c r="S196" s="2" t="e">
        <f>SUM(#REF!*#REF!)-(SUM(#REF!*#REF!)*#REF!)</f>
        <v>#REF!</v>
      </c>
      <c r="T196" s="2" t="e">
        <f>SUM(#REF!*#REF!)</f>
        <v>#REF!</v>
      </c>
    </row>
    <row r="197" spans="1:20" ht="20" customHeight="1" x14ac:dyDescent="0.25">
      <c r="A197" s="2"/>
      <c r="B197" s="73"/>
      <c r="C197" s="73"/>
      <c r="D197" s="73"/>
      <c r="E197" s="73"/>
      <c r="F197" s="2"/>
      <c r="G197" s="2"/>
      <c r="H197" s="2"/>
      <c r="I197" s="2"/>
      <c r="J197" s="2"/>
      <c r="K197" s="2"/>
      <c r="L197" s="2"/>
      <c r="M197" s="2"/>
      <c r="N197" s="2"/>
      <c r="S197" s="2" t="e">
        <f>SUM(#REF!*#REF!)-(SUM(#REF!*#REF!)*#REF!)</f>
        <v>#REF!</v>
      </c>
      <c r="T197" s="2" t="e">
        <f>SUM(#REF!*#REF!)</f>
        <v>#REF!</v>
      </c>
    </row>
    <row r="198" spans="1:20" ht="14" x14ac:dyDescent="0.25">
      <c r="A198" s="2"/>
      <c r="B198" s="73"/>
      <c r="C198" s="73"/>
      <c r="D198" s="73"/>
      <c r="E198" s="73"/>
      <c r="F198" s="2"/>
      <c r="G198" s="2"/>
      <c r="H198" s="2"/>
      <c r="I198" s="2"/>
      <c r="J198" s="2"/>
      <c r="K198" s="2"/>
      <c r="L198" s="2"/>
      <c r="M198" s="2"/>
      <c r="N198" s="2"/>
      <c r="S198" s="2" t="e">
        <f>SUM(#REF!*#REF!)-(SUM(#REF!*#REF!)*#REF!)</f>
        <v>#REF!</v>
      </c>
      <c r="T198" s="2" t="e">
        <f>SUM(#REF!*#REF!)</f>
        <v>#REF!</v>
      </c>
    </row>
    <row r="199" spans="1:20" ht="14" x14ac:dyDescent="0.25">
      <c r="A199" s="2"/>
      <c r="B199" s="73"/>
      <c r="C199" s="73"/>
      <c r="D199" s="73"/>
      <c r="E199" s="73"/>
      <c r="F199" s="2"/>
      <c r="G199" s="2"/>
      <c r="H199" s="2"/>
      <c r="I199" s="2"/>
      <c r="J199" s="2"/>
      <c r="K199" s="2"/>
      <c r="L199" s="2"/>
      <c r="M199" s="2"/>
      <c r="N199" s="2"/>
      <c r="S199" s="2" t="e">
        <f>SUM(#REF!*#REF!)-(SUM(#REF!*#REF!)*#REF!)</f>
        <v>#REF!</v>
      </c>
      <c r="T199" s="2" t="e">
        <f>SUM(#REF!*#REF!)</f>
        <v>#REF!</v>
      </c>
    </row>
    <row r="200" spans="1:20" ht="14" x14ac:dyDescent="0.25">
      <c r="A200" s="2"/>
      <c r="B200" s="73"/>
      <c r="C200" s="73"/>
      <c r="D200" s="73"/>
      <c r="E200" s="73"/>
      <c r="F200" s="2"/>
      <c r="G200" s="2"/>
      <c r="H200" s="2"/>
      <c r="I200" s="2"/>
      <c r="J200" s="2"/>
      <c r="K200" s="2"/>
      <c r="L200" s="2"/>
      <c r="M200" s="2"/>
      <c r="N200" s="2"/>
      <c r="S200" s="2" t="e">
        <f>SUM(#REF!*#REF!)-(SUM(#REF!*#REF!)*#REF!)</f>
        <v>#REF!</v>
      </c>
      <c r="T200" s="2" t="e">
        <f>SUM(#REF!*#REF!)</f>
        <v>#REF!</v>
      </c>
    </row>
    <row r="201" spans="1:20" ht="14" x14ac:dyDescent="0.25">
      <c r="A201" s="2"/>
      <c r="B201" s="73"/>
      <c r="C201" s="73"/>
      <c r="D201" s="73"/>
      <c r="E201" s="73"/>
      <c r="F201" s="2"/>
      <c r="G201" s="2"/>
      <c r="H201" s="2"/>
      <c r="I201" s="2"/>
      <c r="J201" s="2"/>
      <c r="K201" s="2"/>
      <c r="L201" s="2"/>
      <c r="M201" s="2"/>
      <c r="N201" s="2"/>
      <c r="S201" s="2" t="e">
        <f>SUM(#REF!*#REF!)-(SUM(#REF!*#REF!)*#REF!)</f>
        <v>#REF!</v>
      </c>
      <c r="T201" s="2" t="e">
        <f>SUM(#REF!*#REF!)</f>
        <v>#REF!</v>
      </c>
    </row>
    <row r="202" spans="1:20" ht="14" x14ac:dyDescent="0.25">
      <c r="A202" s="2"/>
      <c r="B202" s="73"/>
      <c r="C202" s="73"/>
      <c r="D202" s="73"/>
      <c r="E202" s="73"/>
      <c r="F202" s="2"/>
      <c r="G202" s="2"/>
      <c r="H202" s="2"/>
      <c r="I202" s="2"/>
      <c r="J202" s="2"/>
      <c r="K202" s="2"/>
      <c r="L202" s="2"/>
      <c r="M202" s="2"/>
      <c r="N202" s="2"/>
      <c r="S202" s="2" t="e">
        <f>SUM(#REF!*#REF!)-(SUM(#REF!*#REF!)*#REF!)</f>
        <v>#REF!</v>
      </c>
      <c r="T202" s="2" t="e">
        <f>SUM(#REF!*#REF!)</f>
        <v>#REF!</v>
      </c>
    </row>
    <row r="203" spans="1:20" ht="14" x14ac:dyDescent="0.25">
      <c r="A203" s="2"/>
      <c r="B203" s="73"/>
      <c r="C203" s="73"/>
      <c r="D203" s="73"/>
      <c r="E203" s="73"/>
      <c r="F203" s="2"/>
      <c r="G203" s="2"/>
      <c r="H203" s="2"/>
      <c r="I203" s="2"/>
      <c r="J203" s="2"/>
      <c r="K203" s="2"/>
      <c r="L203" s="2"/>
      <c r="M203" s="2"/>
      <c r="N203" s="2"/>
      <c r="S203" s="2" t="e">
        <f>SUM(#REF!*#REF!)-(SUM(#REF!*#REF!)*#REF!)</f>
        <v>#REF!</v>
      </c>
      <c r="T203" s="2" t="e">
        <f>SUM(#REF!*#REF!)</f>
        <v>#REF!</v>
      </c>
    </row>
    <row r="204" spans="1:20" ht="14" x14ac:dyDescent="0.25">
      <c r="A204" s="2"/>
      <c r="B204" s="73"/>
      <c r="C204" s="73"/>
      <c r="D204" s="73"/>
      <c r="E204" s="73"/>
      <c r="F204" s="2"/>
      <c r="G204" s="2"/>
      <c r="H204" s="2"/>
      <c r="I204" s="2"/>
      <c r="J204" s="2"/>
      <c r="K204" s="2"/>
      <c r="L204" s="2"/>
      <c r="M204" s="2"/>
      <c r="N204" s="2"/>
      <c r="S204" s="2" t="e">
        <f>SUM(#REF!*#REF!)-(SUM(#REF!*#REF!)*#REF!)</f>
        <v>#REF!</v>
      </c>
      <c r="T204" s="2" t="e">
        <f>SUM(#REF!*#REF!)</f>
        <v>#REF!</v>
      </c>
    </row>
    <row r="205" spans="1:20" ht="14" x14ac:dyDescent="0.25">
      <c r="A205" s="2"/>
      <c r="B205" s="73"/>
      <c r="C205" s="73"/>
      <c r="D205" s="73"/>
      <c r="E205" s="73"/>
      <c r="F205" s="2"/>
      <c r="G205" s="2"/>
      <c r="H205" s="2"/>
      <c r="I205" s="2"/>
      <c r="J205" s="2"/>
      <c r="K205" s="2"/>
      <c r="L205" s="2"/>
      <c r="M205" s="2"/>
      <c r="N205" s="2"/>
      <c r="S205" s="2" t="e">
        <f>SUM(#REF!*#REF!)-(SUM(#REF!*#REF!)*#REF!)</f>
        <v>#REF!</v>
      </c>
      <c r="T205" s="2" t="e">
        <f>SUM(#REF!*#REF!)</f>
        <v>#REF!</v>
      </c>
    </row>
    <row r="206" spans="1:20" ht="14" x14ac:dyDescent="0.25">
      <c r="A206" s="2"/>
      <c r="B206" s="73"/>
      <c r="C206" s="73"/>
      <c r="D206" s="73"/>
      <c r="E206" s="73"/>
      <c r="F206" s="2"/>
      <c r="G206" s="2"/>
      <c r="H206" s="2"/>
      <c r="I206" s="2"/>
      <c r="J206" s="2"/>
      <c r="K206" s="2"/>
      <c r="L206" s="2"/>
      <c r="M206" s="2"/>
      <c r="N206" s="2"/>
      <c r="S206" s="2" t="e">
        <f>SUM(#REF!*#REF!)-(SUM(#REF!*#REF!)*#REF!)</f>
        <v>#REF!</v>
      </c>
      <c r="T206" s="2" t="e">
        <f>SUM(#REF!*#REF!)</f>
        <v>#REF!</v>
      </c>
    </row>
    <row r="207" spans="1:20" ht="14" x14ac:dyDescent="0.25">
      <c r="A207" s="2"/>
      <c r="B207" s="73"/>
      <c r="C207" s="73"/>
      <c r="D207" s="73"/>
      <c r="E207" s="73"/>
      <c r="F207" s="2"/>
      <c r="G207" s="2"/>
      <c r="H207" s="2"/>
      <c r="I207" s="2"/>
      <c r="J207" s="2"/>
      <c r="K207" s="2"/>
      <c r="L207" s="2"/>
      <c r="M207" s="2"/>
      <c r="N207" s="2"/>
      <c r="S207" s="2" t="e">
        <f>SUM(#REF!*#REF!)-(SUM(#REF!*#REF!)*#REF!)</f>
        <v>#REF!</v>
      </c>
      <c r="T207" s="2" t="e">
        <f>SUM(#REF!*#REF!)</f>
        <v>#REF!</v>
      </c>
    </row>
    <row r="208" spans="1:20" ht="14" x14ac:dyDescent="0.25">
      <c r="A208" s="2"/>
      <c r="B208" s="73"/>
      <c r="C208" s="73"/>
      <c r="D208" s="73"/>
      <c r="E208" s="73"/>
      <c r="F208" s="2"/>
      <c r="G208" s="2"/>
      <c r="H208" s="2"/>
      <c r="I208" s="2"/>
      <c r="J208" s="2"/>
      <c r="K208" s="2"/>
      <c r="L208" s="2"/>
      <c r="M208" s="2"/>
      <c r="N208" s="2"/>
      <c r="S208" s="2" t="e">
        <f>SUM(#REF!*#REF!)-(SUM(#REF!*#REF!)*#REF!)</f>
        <v>#REF!</v>
      </c>
      <c r="T208" s="2" t="e">
        <f>SUM(#REF!*#REF!)</f>
        <v>#REF!</v>
      </c>
    </row>
    <row r="209" spans="1:20" ht="14" x14ac:dyDescent="0.25">
      <c r="A209" s="2"/>
      <c r="B209" s="73"/>
      <c r="C209" s="73"/>
      <c r="D209" s="73"/>
      <c r="E209" s="73"/>
      <c r="F209" s="2"/>
      <c r="G209" s="2"/>
      <c r="H209" s="2"/>
      <c r="I209" s="2"/>
      <c r="J209" s="2"/>
      <c r="K209" s="2"/>
      <c r="L209" s="2"/>
      <c r="M209" s="2"/>
      <c r="N209" s="2"/>
      <c r="S209" s="2" t="e">
        <f>SUM(#REF!*#REF!)-(SUM(#REF!*#REF!)*#REF!)</f>
        <v>#REF!</v>
      </c>
      <c r="T209" s="2" t="e">
        <f>SUM(#REF!*#REF!)</f>
        <v>#REF!</v>
      </c>
    </row>
    <row r="210" spans="1:20" ht="14" x14ac:dyDescent="0.25">
      <c r="A210" s="2"/>
      <c r="B210" s="73"/>
      <c r="C210" s="73"/>
      <c r="D210" s="73"/>
      <c r="E210" s="73"/>
      <c r="F210" s="2"/>
      <c r="G210" s="2"/>
      <c r="H210" s="2"/>
      <c r="I210" s="2"/>
      <c r="J210" s="2"/>
      <c r="K210" s="2"/>
      <c r="L210" s="2"/>
      <c r="M210" s="2"/>
      <c r="N210" s="2"/>
      <c r="S210" s="2" t="e">
        <f>SUM(#REF!*#REF!)-(SUM(#REF!*#REF!)*#REF!)</f>
        <v>#REF!</v>
      </c>
      <c r="T210" s="2" t="e">
        <f>SUM(#REF!*#REF!)</f>
        <v>#REF!</v>
      </c>
    </row>
    <row r="211" spans="1:20" ht="14" x14ac:dyDescent="0.25">
      <c r="A211" s="2"/>
      <c r="B211" s="73"/>
      <c r="C211" s="73"/>
      <c r="D211" s="73"/>
      <c r="E211" s="73"/>
      <c r="F211" s="2"/>
      <c r="G211" s="2"/>
      <c r="H211" s="2"/>
      <c r="I211" s="2"/>
      <c r="J211" s="2"/>
      <c r="K211" s="2"/>
      <c r="L211" s="2"/>
      <c r="M211" s="2"/>
      <c r="N211" s="2"/>
      <c r="S211" s="2" t="e">
        <f>SUM(#REF!*#REF!)-(SUM(#REF!*#REF!)*#REF!)</f>
        <v>#REF!</v>
      </c>
      <c r="T211" s="2" t="e">
        <f>SUM(#REF!*#REF!)</f>
        <v>#REF!</v>
      </c>
    </row>
    <row r="212" spans="1:20" ht="14" x14ac:dyDescent="0.25">
      <c r="A212" s="2"/>
      <c r="B212" s="73"/>
      <c r="C212" s="73"/>
      <c r="D212" s="73"/>
      <c r="E212" s="73"/>
      <c r="F212" s="2"/>
      <c r="G212" s="2"/>
      <c r="H212" s="2"/>
      <c r="I212" s="2"/>
      <c r="J212" s="2"/>
      <c r="K212" s="2"/>
      <c r="L212" s="2"/>
      <c r="M212" s="2"/>
      <c r="N212" s="2"/>
      <c r="S212" s="2" t="e">
        <f>SUM(#REF!*#REF!)-(SUM(#REF!*#REF!)*#REF!)</f>
        <v>#REF!</v>
      </c>
      <c r="T212" s="2" t="e">
        <f>SUM(#REF!*#REF!)</f>
        <v>#REF!</v>
      </c>
    </row>
    <row r="213" spans="1:20" ht="14" x14ac:dyDescent="0.25">
      <c r="A213" s="2"/>
      <c r="B213" s="73"/>
      <c r="C213" s="73"/>
      <c r="D213" s="73"/>
      <c r="E213" s="73"/>
      <c r="F213" s="2"/>
      <c r="G213" s="2"/>
      <c r="H213" s="2"/>
      <c r="I213" s="2"/>
      <c r="J213" s="2"/>
      <c r="K213" s="2"/>
      <c r="L213" s="2"/>
      <c r="M213" s="2"/>
      <c r="N213" s="2"/>
      <c r="S213" s="2" t="e">
        <f>SUM(#REF!*#REF!)-(SUM(#REF!*#REF!)*#REF!)</f>
        <v>#REF!</v>
      </c>
      <c r="T213" s="2" t="e">
        <f>SUM(#REF!*#REF!)</f>
        <v>#REF!</v>
      </c>
    </row>
    <row r="214" spans="1:20" ht="14" x14ac:dyDescent="0.25">
      <c r="A214" s="2"/>
      <c r="B214" s="73"/>
      <c r="C214" s="73"/>
      <c r="D214" s="73"/>
      <c r="E214" s="73"/>
      <c r="F214" s="2"/>
      <c r="G214" s="2"/>
      <c r="H214" s="2"/>
      <c r="I214" s="2"/>
      <c r="J214" s="2"/>
      <c r="K214" s="2"/>
      <c r="L214" s="2"/>
      <c r="M214" s="2"/>
      <c r="N214" s="2"/>
      <c r="S214" s="2" t="e">
        <f>SUM(#REF!*#REF!)-(SUM(#REF!*#REF!)*#REF!)</f>
        <v>#REF!</v>
      </c>
      <c r="T214" s="2" t="e">
        <f>SUM(#REF!*#REF!)</f>
        <v>#REF!</v>
      </c>
    </row>
    <row r="215" spans="1:20" ht="14" x14ac:dyDescent="0.25">
      <c r="A215" s="2"/>
      <c r="B215" s="73"/>
      <c r="C215" s="73"/>
      <c r="D215" s="73"/>
      <c r="E215" s="73"/>
      <c r="F215" s="2"/>
      <c r="G215" s="2"/>
      <c r="H215" s="2"/>
      <c r="I215" s="2"/>
      <c r="J215" s="2"/>
      <c r="K215" s="2"/>
      <c r="L215" s="2"/>
      <c r="M215" s="2"/>
      <c r="N215" s="2"/>
      <c r="S215" s="2" t="e">
        <f>SUM(#REF!*#REF!)-(SUM(#REF!*#REF!)*#REF!)</f>
        <v>#REF!</v>
      </c>
      <c r="T215" s="2" t="e">
        <f>SUM(#REF!*#REF!)</f>
        <v>#REF!</v>
      </c>
    </row>
    <row r="216" spans="1:20" ht="14" x14ac:dyDescent="0.25">
      <c r="A216" s="2"/>
      <c r="B216" s="73"/>
      <c r="C216" s="73"/>
      <c r="D216" s="73"/>
      <c r="E216" s="73"/>
      <c r="F216" s="2"/>
      <c r="G216" s="2"/>
      <c r="H216" s="2"/>
      <c r="I216" s="2"/>
      <c r="J216" s="2"/>
      <c r="K216" s="2"/>
      <c r="L216" s="2"/>
      <c r="M216" s="2"/>
      <c r="N216" s="2"/>
      <c r="S216" s="2" t="e">
        <f>SUM(#REF!*#REF!)-(SUM(#REF!*#REF!)*#REF!)</f>
        <v>#REF!</v>
      </c>
      <c r="T216" s="2" t="e">
        <f>SUM(#REF!*#REF!)</f>
        <v>#REF!</v>
      </c>
    </row>
    <row r="217" spans="1:20" ht="14" x14ac:dyDescent="0.25">
      <c r="A217" s="2"/>
      <c r="B217" s="73"/>
      <c r="C217" s="73"/>
      <c r="D217" s="73"/>
      <c r="E217" s="73"/>
      <c r="F217" s="2"/>
      <c r="G217" s="2"/>
      <c r="H217" s="2"/>
      <c r="I217" s="2"/>
      <c r="J217" s="2"/>
      <c r="K217" s="2"/>
      <c r="L217" s="2"/>
      <c r="M217" s="2"/>
      <c r="N217" s="2"/>
      <c r="S217" s="2" t="e">
        <f>SUM(#REF!*#REF!)-(SUM(#REF!*#REF!)*#REF!)</f>
        <v>#REF!</v>
      </c>
      <c r="T217" s="2" t="e">
        <f>SUM(#REF!*#REF!)</f>
        <v>#REF!</v>
      </c>
    </row>
    <row r="218" spans="1:20" ht="14" x14ac:dyDescent="0.25">
      <c r="A218" s="2"/>
      <c r="B218" s="73"/>
      <c r="C218" s="73"/>
      <c r="D218" s="73"/>
      <c r="E218" s="73"/>
      <c r="F218" s="2"/>
      <c r="G218" s="2"/>
      <c r="H218" s="2"/>
      <c r="I218" s="2"/>
      <c r="J218" s="2"/>
      <c r="K218" s="2"/>
      <c r="L218" s="2"/>
      <c r="M218" s="2"/>
      <c r="N218" s="2"/>
      <c r="S218" s="2" t="e">
        <f>SUM(#REF!*#REF!)-(SUM(#REF!*#REF!)*#REF!)</f>
        <v>#REF!</v>
      </c>
      <c r="T218" s="2" t="e">
        <f>SUM(#REF!*#REF!)</f>
        <v>#REF!</v>
      </c>
    </row>
    <row r="219" spans="1:20" ht="14" x14ac:dyDescent="0.25">
      <c r="A219" s="2"/>
      <c r="B219" s="73"/>
      <c r="C219" s="73"/>
      <c r="D219" s="73"/>
      <c r="E219" s="73"/>
      <c r="F219" s="2"/>
      <c r="G219" s="2"/>
      <c r="H219" s="2"/>
      <c r="I219" s="2"/>
      <c r="J219" s="2"/>
      <c r="K219" s="2"/>
      <c r="L219" s="2"/>
      <c r="M219" s="2"/>
      <c r="N219" s="2"/>
      <c r="S219" s="2" t="e">
        <f>SUM(#REF!*#REF!)-(SUM(#REF!*#REF!)*#REF!)</f>
        <v>#REF!</v>
      </c>
      <c r="T219" s="2" t="e">
        <f>SUM(#REF!*#REF!)</f>
        <v>#REF!</v>
      </c>
    </row>
    <row r="220" spans="1:20" ht="14" x14ac:dyDescent="0.25">
      <c r="A220" s="2"/>
      <c r="B220" s="73"/>
      <c r="C220" s="73"/>
      <c r="D220" s="73"/>
      <c r="E220" s="73"/>
      <c r="F220" s="2"/>
      <c r="G220" s="2"/>
      <c r="H220" s="2"/>
      <c r="I220" s="2"/>
      <c r="J220" s="2"/>
      <c r="K220" s="2"/>
      <c r="L220" s="2"/>
      <c r="M220" s="2"/>
      <c r="N220" s="2"/>
      <c r="S220" s="2" t="e">
        <f>SUM(#REF!*#REF!)-(SUM(#REF!*#REF!)*#REF!)</f>
        <v>#REF!</v>
      </c>
      <c r="T220" s="2" t="e">
        <f>SUM(#REF!*#REF!)</f>
        <v>#REF!</v>
      </c>
    </row>
    <row r="221" spans="1:20" ht="14" x14ac:dyDescent="0.25">
      <c r="A221" s="2"/>
      <c r="B221" s="73"/>
      <c r="C221" s="73"/>
      <c r="D221" s="73"/>
      <c r="E221" s="73"/>
      <c r="F221" s="2"/>
      <c r="G221" s="2"/>
      <c r="H221" s="2"/>
      <c r="I221" s="2"/>
      <c r="J221" s="2"/>
      <c r="K221" s="2"/>
      <c r="L221" s="2"/>
      <c r="M221" s="2"/>
      <c r="N221" s="2"/>
      <c r="S221" s="2" t="e">
        <f>SUM(#REF!*#REF!)-(SUM(#REF!*#REF!)*#REF!)</f>
        <v>#REF!</v>
      </c>
      <c r="T221" s="2" t="e">
        <f>SUM(#REF!*#REF!)</f>
        <v>#REF!</v>
      </c>
    </row>
    <row r="222" spans="1:20" ht="14" x14ac:dyDescent="0.25">
      <c r="A222" s="2"/>
      <c r="B222" s="73"/>
      <c r="C222" s="73"/>
      <c r="D222" s="73"/>
      <c r="E222" s="73"/>
      <c r="F222" s="2"/>
      <c r="G222" s="2"/>
      <c r="H222" s="2"/>
      <c r="I222" s="2"/>
      <c r="J222" s="2"/>
      <c r="K222" s="2"/>
      <c r="L222" s="2"/>
      <c r="M222" s="2"/>
      <c r="N222" s="2"/>
      <c r="S222" s="2" t="e">
        <f>SUM(#REF!*#REF!)-(SUM(#REF!*#REF!)*#REF!)</f>
        <v>#REF!</v>
      </c>
      <c r="T222" s="2" t="e">
        <f>SUM(#REF!*#REF!)</f>
        <v>#REF!</v>
      </c>
    </row>
    <row r="223" spans="1:20" ht="14" x14ac:dyDescent="0.25">
      <c r="A223" s="2"/>
      <c r="B223" s="73"/>
      <c r="C223" s="73"/>
      <c r="D223" s="73"/>
      <c r="E223" s="73"/>
      <c r="F223" s="2"/>
      <c r="G223" s="2"/>
      <c r="H223" s="2"/>
      <c r="I223" s="2"/>
      <c r="J223" s="2"/>
      <c r="K223" s="2"/>
      <c r="L223" s="2"/>
      <c r="M223" s="2"/>
      <c r="N223" s="2"/>
      <c r="S223" s="2" t="e">
        <f>SUM(#REF!*#REF!)-(SUM(#REF!*#REF!)*#REF!)</f>
        <v>#REF!</v>
      </c>
      <c r="T223" s="2" t="e">
        <f>SUM(#REF!*#REF!)</f>
        <v>#REF!</v>
      </c>
    </row>
    <row r="224" spans="1:20" ht="14" x14ac:dyDescent="0.25">
      <c r="A224" s="2"/>
      <c r="B224" s="73"/>
      <c r="C224" s="73"/>
      <c r="D224" s="73"/>
      <c r="E224" s="73"/>
      <c r="F224" s="2"/>
      <c r="G224" s="2"/>
      <c r="H224" s="2"/>
      <c r="I224" s="2"/>
      <c r="J224" s="2"/>
      <c r="K224" s="2"/>
      <c r="L224" s="2"/>
      <c r="M224" s="2"/>
      <c r="N224" s="2"/>
      <c r="S224" s="2" t="e">
        <f>SUM(#REF!*#REF!)-(SUM(#REF!*#REF!)*#REF!)</f>
        <v>#REF!</v>
      </c>
      <c r="T224" s="2" t="e">
        <f>SUM(#REF!*#REF!)</f>
        <v>#REF!</v>
      </c>
    </row>
    <row r="225" spans="1:20" ht="14" x14ac:dyDescent="0.25">
      <c r="A225" s="2"/>
      <c r="B225" s="73"/>
      <c r="C225" s="73"/>
      <c r="D225" s="73"/>
      <c r="E225" s="73"/>
      <c r="F225" s="2"/>
      <c r="G225" s="2"/>
      <c r="H225" s="2"/>
      <c r="I225" s="2"/>
      <c r="J225" s="2"/>
      <c r="K225" s="2"/>
      <c r="L225" s="2"/>
      <c r="M225" s="2"/>
      <c r="N225" s="2"/>
      <c r="S225" s="2" t="e">
        <f>SUM(#REF!*#REF!)-(SUM(#REF!*#REF!)*#REF!)</f>
        <v>#REF!</v>
      </c>
      <c r="T225" s="2" t="e">
        <f>SUM(#REF!*#REF!)</f>
        <v>#REF!</v>
      </c>
    </row>
    <row r="226" spans="1:20" ht="14" x14ac:dyDescent="0.25">
      <c r="A226" s="2"/>
      <c r="B226" s="73"/>
      <c r="C226" s="73"/>
      <c r="D226" s="73"/>
      <c r="E226" s="73"/>
      <c r="F226" s="2"/>
      <c r="G226" s="2"/>
      <c r="H226" s="2"/>
      <c r="I226" s="2"/>
      <c r="J226" s="2"/>
      <c r="K226" s="2"/>
      <c r="L226" s="2"/>
      <c r="M226" s="2"/>
      <c r="N226" s="2"/>
      <c r="S226" s="2" t="e">
        <f>SUM(#REF!*#REF!)-(SUM(#REF!*#REF!)*#REF!)</f>
        <v>#REF!</v>
      </c>
      <c r="T226" s="2" t="e">
        <f>SUM(#REF!*#REF!)</f>
        <v>#REF!</v>
      </c>
    </row>
    <row r="227" spans="1:20" ht="14" x14ac:dyDescent="0.25">
      <c r="A227" s="2"/>
      <c r="B227" s="73"/>
      <c r="C227" s="73"/>
      <c r="D227" s="73"/>
      <c r="E227" s="73"/>
      <c r="F227" s="2"/>
      <c r="G227" s="2"/>
      <c r="H227" s="2"/>
      <c r="I227" s="2"/>
      <c r="J227" s="2"/>
      <c r="K227" s="2"/>
      <c r="L227" s="2"/>
      <c r="M227" s="2"/>
      <c r="N227" s="2"/>
      <c r="S227" s="2" t="e">
        <f>SUM(#REF!*#REF!)-(SUM(#REF!*#REF!)*#REF!)</f>
        <v>#REF!</v>
      </c>
      <c r="T227" s="2" t="e">
        <f>SUM(#REF!*#REF!)</f>
        <v>#REF!</v>
      </c>
    </row>
    <row r="228" spans="1:20" ht="14" x14ac:dyDescent="0.25">
      <c r="A228" s="2"/>
      <c r="B228" s="73"/>
      <c r="C228" s="73"/>
      <c r="D228" s="73"/>
      <c r="E228" s="73"/>
      <c r="F228" s="2"/>
      <c r="G228" s="2"/>
      <c r="H228" s="2"/>
      <c r="I228" s="2"/>
      <c r="J228" s="2"/>
      <c r="K228" s="2"/>
      <c r="L228" s="2"/>
      <c r="M228" s="2"/>
      <c r="N228" s="2"/>
      <c r="S228" s="2" t="e">
        <f>SUM(#REF!*#REF!)-(SUM(#REF!*#REF!)*#REF!)</f>
        <v>#REF!</v>
      </c>
      <c r="T228" s="2" t="e">
        <f>SUM(#REF!*#REF!)</f>
        <v>#REF!</v>
      </c>
    </row>
    <row r="229" spans="1:20" ht="14" x14ac:dyDescent="0.25">
      <c r="A229" s="2"/>
      <c r="B229" s="73"/>
      <c r="C229" s="73"/>
      <c r="D229" s="73"/>
      <c r="E229" s="73"/>
      <c r="F229" s="2"/>
      <c r="G229" s="2"/>
      <c r="H229" s="2"/>
      <c r="I229" s="2"/>
      <c r="J229" s="2"/>
      <c r="K229" s="2"/>
      <c r="L229" s="2"/>
      <c r="M229" s="2"/>
      <c r="N229" s="2"/>
      <c r="S229" s="2" t="e">
        <f>SUM(#REF!*#REF!)-(SUM(#REF!*#REF!)*#REF!)</f>
        <v>#REF!</v>
      </c>
      <c r="T229" s="2" t="e">
        <f>SUM(#REF!*#REF!)</f>
        <v>#REF!</v>
      </c>
    </row>
    <row r="230" spans="1:20" ht="14" x14ac:dyDescent="0.25">
      <c r="A230" s="2"/>
      <c r="B230" s="73"/>
      <c r="C230" s="73"/>
      <c r="D230" s="73"/>
      <c r="E230" s="73"/>
      <c r="F230" s="2"/>
      <c r="G230" s="2"/>
      <c r="H230" s="2"/>
      <c r="I230" s="2"/>
      <c r="J230" s="2"/>
      <c r="K230" s="2"/>
      <c r="L230" s="2"/>
      <c r="M230" s="2"/>
      <c r="N230" s="2"/>
      <c r="S230" s="2" t="e">
        <f>SUM(#REF!*#REF!)-(SUM(#REF!*#REF!)*#REF!)</f>
        <v>#REF!</v>
      </c>
      <c r="T230" s="2" t="e">
        <f>SUM(#REF!*#REF!)</f>
        <v>#REF!</v>
      </c>
    </row>
    <row r="231" spans="1:20" ht="14" x14ac:dyDescent="0.25">
      <c r="A231" s="2"/>
      <c r="B231" s="73"/>
      <c r="C231" s="73"/>
      <c r="D231" s="73"/>
      <c r="E231" s="73"/>
      <c r="F231" s="2"/>
      <c r="G231" s="2"/>
      <c r="H231" s="2"/>
      <c r="I231" s="2"/>
      <c r="J231" s="2"/>
      <c r="K231" s="2"/>
      <c r="L231" s="2"/>
      <c r="M231" s="2"/>
      <c r="N231" s="2"/>
      <c r="S231" s="2" t="e">
        <f>SUM(#REF!*#REF!)-(SUM(#REF!*#REF!)*#REF!)</f>
        <v>#REF!</v>
      </c>
      <c r="T231" s="2" t="e">
        <f>SUM(#REF!*#REF!)</f>
        <v>#REF!</v>
      </c>
    </row>
    <row r="232" spans="1:20" ht="14" x14ac:dyDescent="0.25">
      <c r="A232" s="2"/>
      <c r="B232" s="73"/>
      <c r="C232" s="73"/>
      <c r="D232" s="73"/>
      <c r="E232" s="73"/>
      <c r="F232" s="2"/>
      <c r="G232" s="2"/>
      <c r="H232" s="2"/>
      <c r="I232" s="2"/>
      <c r="J232" s="2"/>
      <c r="K232" s="2"/>
      <c r="L232" s="2"/>
      <c r="M232" s="2"/>
      <c r="N232" s="2"/>
      <c r="S232" s="2" t="e">
        <f>SUM(#REF!*#REF!)-(SUM(#REF!*#REF!)*#REF!)</f>
        <v>#REF!</v>
      </c>
      <c r="T232" s="2" t="e">
        <f>SUM(#REF!*#REF!)</f>
        <v>#REF!</v>
      </c>
    </row>
    <row r="233" spans="1:20" ht="14" x14ac:dyDescent="0.25">
      <c r="A233" s="2"/>
      <c r="B233" s="73"/>
      <c r="C233" s="73"/>
      <c r="D233" s="73"/>
      <c r="E233" s="73"/>
      <c r="F233" s="2"/>
      <c r="G233" s="2"/>
      <c r="H233" s="2"/>
      <c r="I233" s="2"/>
      <c r="J233" s="2"/>
      <c r="K233" s="2"/>
      <c r="L233" s="2"/>
      <c r="M233" s="2"/>
      <c r="N233" s="2"/>
      <c r="S233" s="2" t="e">
        <f>SUM(#REF!*#REF!)-(SUM(#REF!*#REF!)*#REF!)</f>
        <v>#REF!</v>
      </c>
      <c r="T233" s="2" t="e">
        <f>SUM(#REF!*#REF!)</f>
        <v>#REF!</v>
      </c>
    </row>
    <row r="234" spans="1:20" ht="14" x14ac:dyDescent="0.25">
      <c r="A234" s="2"/>
      <c r="B234" s="73"/>
      <c r="C234" s="73"/>
      <c r="D234" s="73"/>
      <c r="E234" s="73"/>
      <c r="F234" s="2"/>
      <c r="G234" s="2"/>
      <c r="H234" s="2"/>
      <c r="I234" s="2"/>
      <c r="J234" s="2"/>
      <c r="K234" s="2"/>
      <c r="L234" s="2"/>
      <c r="M234" s="2"/>
      <c r="N234" s="2"/>
      <c r="S234" s="2" t="e">
        <f>SUM(#REF!*#REF!)-(SUM(#REF!*#REF!)*#REF!)</f>
        <v>#REF!</v>
      </c>
      <c r="T234" s="2" t="e">
        <f>SUM(#REF!*#REF!)</f>
        <v>#REF!</v>
      </c>
    </row>
    <row r="235" spans="1:20" ht="14" x14ac:dyDescent="0.25">
      <c r="A235" s="2"/>
      <c r="B235" s="73"/>
      <c r="C235" s="73"/>
      <c r="D235" s="73"/>
      <c r="E235" s="73"/>
      <c r="F235" s="2"/>
      <c r="G235" s="2"/>
      <c r="H235" s="2"/>
      <c r="I235" s="2"/>
      <c r="J235" s="2"/>
      <c r="K235" s="2"/>
      <c r="L235" s="2"/>
      <c r="M235" s="2"/>
      <c r="N235" s="2"/>
      <c r="S235" s="2" t="e">
        <f>SUM(#REF!*#REF!)-(SUM(#REF!*#REF!)*#REF!)</f>
        <v>#REF!</v>
      </c>
      <c r="T235" s="2" t="e">
        <f>SUM(#REF!*#REF!)</f>
        <v>#REF!</v>
      </c>
    </row>
    <row r="236" spans="1:20" ht="14" x14ac:dyDescent="0.25">
      <c r="A236" s="2"/>
      <c r="B236" s="73"/>
      <c r="C236" s="73"/>
      <c r="D236" s="73"/>
      <c r="E236" s="73"/>
      <c r="F236" s="2"/>
      <c r="G236" s="2"/>
      <c r="H236" s="2"/>
      <c r="I236" s="2"/>
      <c r="J236" s="2"/>
      <c r="K236" s="2"/>
      <c r="L236" s="2"/>
      <c r="M236" s="2"/>
      <c r="N236" s="2"/>
      <c r="S236" s="2" t="e">
        <f>SUM(#REF!*#REF!)-(SUM(#REF!*#REF!)*#REF!)</f>
        <v>#REF!</v>
      </c>
      <c r="T236" s="2" t="e">
        <f>SUM(#REF!*#REF!)</f>
        <v>#REF!</v>
      </c>
    </row>
    <row r="237" spans="1:20" ht="14" x14ac:dyDescent="0.25">
      <c r="A237" s="2"/>
      <c r="B237" s="73"/>
      <c r="C237" s="73"/>
      <c r="D237" s="73"/>
      <c r="E237" s="73"/>
      <c r="F237" s="2"/>
      <c r="G237" s="2"/>
      <c r="H237" s="2"/>
      <c r="I237" s="2"/>
      <c r="J237" s="2"/>
      <c r="K237" s="2"/>
      <c r="L237" s="2"/>
      <c r="M237" s="2"/>
      <c r="N237" s="2"/>
      <c r="S237" s="2" t="e">
        <f>SUM(#REF!*#REF!)-(SUM(#REF!*#REF!)*#REF!)</f>
        <v>#REF!</v>
      </c>
      <c r="T237" s="2" t="e">
        <f>SUM(#REF!*#REF!)</f>
        <v>#REF!</v>
      </c>
    </row>
    <row r="238" spans="1:20" ht="14" x14ac:dyDescent="0.25">
      <c r="A238" s="2"/>
      <c r="B238" s="73"/>
      <c r="C238" s="73"/>
      <c r="D238" s="73"/>
      <c r="E238" s="73"/>
      <c r="F238" s="2"/>
      <c r="G238" s="2"/>
      <c r="H238" s="2"/>
      <c r="I238" s="2"/>
      <c r="J238" s="2"/>
      <c r="K238" s="2"/>
      <c r="L238" s="2"/>
      <c r="M238" s="2"/>
      <c r="N238" s="2"/>
      <c r="S238" s="2" t="e">
        <f>SUM(#REF!*#REF!)-(SUM(#REF!*#REF!)*#REF!)</f>
        <v>#REF!</v>
      </c>
      <c r="T238" s="2" t="e">
        <f>SUM(#REF!*#REF!)</f>
        <v>#REF!</v>
      </c>
    </row>
    <row r="239" spans="1:20" ht="14" x14ac:dyDescent="0.25">
      <c r="A239" s="2"/>
      <c r="B239" s="73"/>
      <c r="C239" s="73"/>
      <c r="D239" s="73"/>
      <c r="E239" s="73"/>
      <c r="F239" s="2"/>
      <c r="G239" s="2"/>
      <c r="H239" s="2"/>
      <c r="I239" s="2"/>
      <c r="J239" s="2"/>
      <c r="K239" s="2"/>
      <c r="L239" s="2"/>
      <c r="M239" s="2"/>
      <c r="N239" s="2"/>
      <c r="S239" s="2" t="e">
        <f>SUM(#REF!*#REF!)-(SUM(#REF!*#REF!)*#REF!)</f>
        <v>#REF!</v>
      </c>
      <c r="T239" s="2" t="e">
        <f>SUM(#REF!*#REF!)</f>
        <v>#REF!</v>
      </c>
    </row>
    <row r="240" spans="1:20" ht="14" x14ac:dyDescent="0.25">
      <c r="A240" s="2"/>
      <c r="B240" s="73"/>
      <c r="C240" s="73"/>
      <c r="D240" s="73"/>
      <c r="E240" s="73"/>
      <c r="F240" s="2"/>
      <c r="G240" s="2"/>
      <c r="H240" s="2"/>
      <c r="I240" s="2"/>
      <c r="J240" s="2"/>
      <c r="K240" s="2"/>
      <c r="L240" s="2"/>
      <c r="M240" s="2"/>
      <c r="N240" s="2"/>
      <c r="S240" s="2" t="e">
        <f>SUM(#REF!*#REF!)-(SUM(#REF!*#REF!)*#REF!)</f>
        <v>#REF!</v>
      </c>
      <c r="T240" s="2" t="e">
        <f>SUM(#REF!*#REF!)</f>
        <v>#REF!</v>
      </c>
    </row>
    <row r="241" spans="1:20" ht="14" x14ac:dyDescent="0.25">
      <c r="A241" s="2"/>
      <c r="B241" s="73"/>
      <c r="C241" s="73"/>
      <c r="D241" s="73"/>
      <c r="E241" s="73"/>
      <c r="F241" s="2"/>
      <c r="G241" s="2"/>
      <c r="H241" s="2"/>
      <c r="I241" s="2"/>
      <c r="J241" s="2"/>
      <c r="K241" s="2"/>
      <c r="L241" s="2"/>
      <c r="M241" s="2"/>
      <c r="N241" s="2"/>
      <c r="S241" s="2" t="e">
        <f>SUM(#REF!*#REF!)-(SUM(#REF!*#REF!)*#REF!)</f>
        <v>#REF!</v>
      </c>
      <c r="T241" s="2" t="e">
        <f>SUM(#REF!*#REF!)</f>
        <v>#REF!</v>
      </c>
    </row>
    <row r="242" spans="1:20" ht="14" x14ac:dyDescent="0.25">
      <c r="A242" s="2"/>
      <c r="B242" s="73"/>
      <c r="C242" s="73"/>
      <c r="D242" s="73"/>
      <c r="E242" s="73"/>
      <c r="F242" s="2"/>
      <c r="G242" s="2"/>
      <c r="H242" s="2"/>
      <c r="I242" s="2"/>
      <c r="J242" s="2"/>
      <c r="K242" s="2"/>
      <c r="L242" s="2"/>
      <c r="M242" s="2"/>
      <c r="N242" s="2"/>
      <c r="S242" s="2" t="e">
        <f>SUM(#REF!*#REF!)-(SUM(#REF!*#REF!)*#REF!)</f>
        <v>#REF!</v>
      </c>
      <c r="T242" s="2" t="e">
        <f>SUM(#REF!*#REF!)</f>
        <v>#REF!</v>
      </c>
    </row>
    <row r="243" spans="1:20" ht="14" x14ac:dyDescent="0.25">
      <c r="A243" s="2"/>
      <c r="B243" s="73"/>
      <c r="C243" s="73"/>
      <c r="D243" s="73"/>
      <c r="E243" s="73"/>
      <c r="F243" s="2"/>
      <c r="G243" s="2"/>
      <c r="H243" s="2"/>
      <c r="I243" s="2"/>
      <c r="J243" s="2"/>
      <c r="K243" s="2"/>
      <c r="L243" s="2"/>
      <c r="M243" s="2"/>
      <c r="N243" s="2"/>
      <c r="S243" s="2" t="e">
        <f>SUM(#REF!*#REF!)-(SUM(#REF!*#REF!)*#REF!)</f>
        <v>#REF!</v>
      </c>
      <c r="T243" s="2" t="e">
        <f>SUM(#REF!*#REF!)</f>
        <v>#REF!</v>
      </c>
    </row>
    <row r="244" spans="1:20" ht="14" x14ac:dyDescent="0.25">
      <c r="A244" s="2"/>
      <c r="B244" s="73"/>
      <c r="C244" s="73"/>
      <c r="D244" s="73"/>
      <c r="E244" s="73"/>
      <c r="F244" s="2"/>
      <c r="G244" s="2"/>
      <c r="H244" s="2"/>
      <c r="I244" s="2"/>
      <c r="J244" s="2"/>
      <c r="K244" s="2"/>
      <c r="L244" s="2"/>
      <c r="M244" s="2"/>
      <c r="N244" s="2"/>
      <c r="S244" s="2" t="e">
        <f>SUM(#REF!*#REF!)-(SUM(#REF!*#REF!)*#REF!)</f>
        <v>#REF!</v>
      </c>
      <c r="T244" s="2" t="e">
        <f>SUM(#REF!*#REF!)</f>
        <v>#REF!</v>
      </c>
    </row>
    <row r="245" spans="1:20" ht="14" x14ac:dyDescent="0.25">
      <c r="A245" s="2"/>
      <c r="B245" s="73"/>
      <c r="C245" s="73"/>
      <c r="D245" s="73"/>
      <c r="E245" s="73"/>
      <c r="F245" s="2"/>
      <c r="G245" s="2"/>
      <c r="H245" s="2"/>
      <c r="I245" s="2"/>
      <c r="J245" s="2"/>
      <c r="K245" s="2"/>
      <c r="L245" s="2"/>
      <c r="M245" s="2"/>
      <c r="N245" s="2"/>
      <c r="S245" s="2" t="e">
        <f>SUM(#REF!*#REF!)-(SUM(#REF!*#REF!)*#REF!)</f>
        <v>#REF!</v>
      </c>
      <c r="T245" s="2" t="e">
        <f>SUM(#REF!*#REF!)</f>
        <v>#REF!</v>
      </c>
    </row>
    <row r="246" spans="1:20" ht="14" x14ac:dyDescent="0.25">
      <c r="A246" s="2"/>
      <c r="B246" s="73"/>
      <c r="C246" s="73"/>
      <c r="D246" s="73"/>
      <c r="E246" s="73"/>
      <c r="F246" s="2"/>
      <c r="G246" s="2"/>
      <c r="H246" s="2"/>
      <c r="I246" s="2"/>
      <c r="J246" s="2"/>
      <c r="K246" s="2"/>
      <c r="L246" s="2"/>
      <c r="M246" s="2"/>
      <c r="N246" s="2"/>
      <c r="S246" s="2" t="e">
        <f>SUM(#REF!*#REF!)-(SUM(#REF!*#REF!)*#REF!)</f>
        <v>#REF!</v>
      </c>
      <c r="T246" s="2" t="e">
        <f>SUM(#REF!*#REF!)</f>
        <v>#REF!</v>
      </c>
    </row>
    <row r="247" spans="1:20" ht="14" x14ac:dyDescent="0.25">
      <c r="A247" s="2"/>
      <c r="B247" s="73"/>
      <c r="C247" s="73"/>
      <c r="D247" s="73"/>
      <c r="E247" s="73"/>
      <c r="F247" s="2"/>
      <c r="G247" s="2"/>
      <c r="H247" s="2"/>
      <c r="I247" s="2"/>
      <c r="J247" s="2"/>
      <c r="K247" s="2"/>
      <c r="L247" s="2"/>
      <c r="M247" s="2"/>
      <c r="N247" s="2"/>
      <c r="S247" s="2" t="e">
        <f>SUM(#REF!*#REF!)-(SUM(#REF!*#REF!)*#REF!)</f>
        <v>#REF!</v>
      </c>
      <c r="T247" s="2" t="e">
        <f>SUM(#REF!*#REF!)</f>
        <v>#REF!</v>
      </c>
    </row>
    <row r="248" spans="1:20" ht="14" x14ac:dyDescent="0.25">
      <c r="A248" s="2"/>
      <c r="B248" s="73"/>
      <c r="C248" s="73"/>
      <c r="D248" s="73"/>
      <c r="E248" s="73"/>
      <c r="F248" s="2"/>
      <c r="G248" s="2"/>
      <c r="H248" s="2"/>
      <c r="I248" s="2"/>
      <c r="J248" s="2"/>
      <c r="K248" s="2"/>
      <c r="L248" s="2"/>
      <c r="M248" s="2"/>
      <c r="N248" s="2"/>
      <c r="S248" s="2" t="e">
        <f>SUM(#REF!*#REF!)-(SUM(#REF!*#REF!)*#REF!)</f>
        <v>#REF!</v>
      </c>
      <c r="T248" s="2" t="e">
        <f>SUM(#REF!*#REF!)</f>
        <v>#REF!</v>
      </c>
    </row>
    <row r="249" spans="1:20" ht="14" x14ac:dyDescent="0.25">
      <c r="A249" s="2"/>
      <c r="B249" s="73"/>
      <c r="C249" s="73"/>
      <c r="D249" s="73"/>
      <c r="E249" s="73"/>
      <c r="F249" s="2"/>
      <c r="G249" s="2"/>
      <c r="H249" s="2"/>
      <c r="I249" s="2"/>
      <c r="J249" s="2"/>
      <c r="K249" s="2"/>
      <c r="L249" s="2"/>
      <c r="M249" s="2"/>
      <c r="N249" s="2"/>
      <c r="S249" s="2" t="e">
        <f>SUM(#REF!*#REF!)-(SUM(#REF!*#REF!)*#REF!)</f>
        <v>#REF!</v>
      </c>
      <c r="T249" s="2" t="e">
        <f>SUM(#REF!*#REF!)</f>
        <v>#REF!</v>
      </c>
    </row>
    <row r="250" spans="1:20" ht="14" x14ac:dyDescent="0.25">
      <c r="A250" s="2"/>
      <c r="B250" s="73"/>
      <c r="C250" s="73"/>
      <c r="D250" s="73"/>
      <c r="E250" s="73"/>
      <c r="F250" s="2"/>
      <c r="G250" s="2"/>
      <c r="H250" s="2"/>
      <c r="I250" s="2"/>
      <c r="J250" s="2"/>
      <c r="K250" s="2"/>
      <c r="L250" s="2"/>
      <c r="M250" s="2"/>
      <c r="N250" s="2"/>
      <c r="S250" s="2" t="e">
        <f>SUM(#REF!*#REF!)-(SUM(#REF!*#REF!)*#REF!)</f>
        <v>#REF!</v>
      </c>
      <c r="T250" s="2" t="e">
        <f>SUM(#REF!*#REF!)</f>
        <v>#REF!</v>
      </c>
    </row>
    <row r="251" spans="1:20" ht="14" x14ac:dyDescent="0.25">
      <c r="A251" s="2"/>
      <c r="B251" s="73"/>
      <c r="C251" s="73"/>
      <c r="D251" s="73"/>
      <c r="E251" s="73"/>
      <c r="F251" s="2"/>
      <c r="G251" s="2"/>
      <c r="H251" s="2"/>
      <c r="I251" s="2"/>
      <c r="J251" s="2"/>
      <c r="K251" s="2"/>
      <c r="L251" s="2"/>
      <c r="M251" s="2"/>
      <c r="N251" s="2"/>
      <c r="S251" s="2" t="e">
        <f>SUM(#REF!*#REF!)-(SUM(#REF!*#REF!)*#REF!)</f>
        <v>#REF!</v>
      </c>
      <c r="T251" s="2" t="e">
        <f>SUM(#REF!*#REF!)</f>
        <v>#REF!</v>
      </c>
    </row>
    <row r="252" spans="1:20" ht="14" x14ac:dyDescent="0.25">
      <c r="A252" s="2"/>
      <c r="B252" s="73"/>
      <c r="C252" s="73"/>
      <c r="D252" s="73"/>
      <c r="E252" s="73"/>
      <c r="F252" s="2"/>
      <c r="G252" s="2"/>
      <c r="H252" s="2"/>
      <c r="I252" s="2"/>
      <c r="J252" s="2"/>
      <c r="K252" s="2"/>
      <c r="L252" s="2"/>
      <c r="M252" s="2"/>
      <c r="N252" s="2"/>
      <c r="S252" s="2" t="e">
        <f>SUM(#REF!*#REF!)-(SUM(#REF!*#REF!)*#REF!)</f>
        <v>#REF!</v>
      </c>
      <c r="T252" s="2" t="e">
        <f>SUM(#REF!*#REF!)</f>
        <v>#REF!</v>
      </c>
    </row>
    <row r="253" spans="1:20" ht="14" x14ac:dyDescent="0.25">
      <c r="A253" s="2"/>
      <c r="B253" s="73"/>
      <c r="C253" s="73"/>
      <c r="D253" s="73"/>
      <c r="E253" s="73"/>
      <c r="F253" s="2"/>
      <c r="G253" s="2"/>
      <c r="H253" s="2"/>
      <c r="I253" s="2"/>
      <c r="J253" s="2"/>
      <c r="K253" s="2"/>
      <c r="L253" s="2"/>
      <c r="M253" s="2"/>
      <c r="N253" s="2"/>
      <c r="S253" s="2" t="e">
        <f>SUM(#REF!*#REF!)-(SUM(#REF!*#REF!)*#REF!)</f>
        <v>#REF!</v>
      </c>
      <c r="T253" s="2" t="e">
        <f>SUM(#REF!*#REF!)</f>
        <v>#REF!</v>
      </c>
    </row>
    <row r="254" spans="1:20" ht="14" x14ac:dyDescent="0.25">
      <c r="A254" s="2"/>
      <c r="B254" s="73"/>
      <c r="C254" s="73"/>
      <c r="D254" s="73"/>
      <c r="E254" s="73"/>
      <c r="F254" s="2"/>
      <c r="G254" s="2"/>
      <c r="H254" s="2"/>
      <c r="I254" s="2"/>
      <c r="J254" s="2"/>
      <c r="K254" s="2"/>
      <c r="L254" s="2"/>
      <c r="M254" s="2"/>
      <c r="N254" s="2"/>
      <c r="S254" s="2" t="e">
        <f>SUM(#REF!*#REF!)-(SUM(#REF!*#REF!)*#REF!)</f>
        <v>#REF!</v>
      </c>
      <c r="T254" s="2" t="e">
        <f>SUM(#REF!*#REF!)</f>
        <v>#REF!</v>
      </c>
    </row>
    <row r="255" spans="1:20" ht="14" x14ac:dyDescent="0.25">
      <c r="A255" s="2"/>
      <c r="B255" s="73"/>
      <c r="C255" s="73"/>
      <c r="D255" s="73"/>
      <c r="E255" s="73"/>
      <c r="F255" s="2"/>
      <c r="G255" s="2"/>
      <c r="H255" s="2"/>
      <c r="I255" s="2"/>
      <c r="J255" s="2"/>
      <c r="K255" s="2"/>
      <c r="L255" s="2"/>
      <c r="M255" s="2"/>
      <c r="N255" s="2"/>
      <c r="S255" s="2" t="e">
        <f>SUM(#REF!*#REF!)-(SUM(#REF!*#REF!)*#REF!)</f>
        <v>#REF!</v>
      </c>
      <c r="T255" s="2" t="e">
        <f>SUM(#REF!*#REF!)</f>
        <v>#REF!</v>
      </c>
    </row>
    <row r="256" spans="1:20" ht="14" x14ac:dyDescent="0.25">
      <c r="A256" s="2"/>
      <c r="B256" s="73"/>
      <c r="C256" s="73"/>
      <c r="D256" s="73"/>
      <c r="E256" s="73"/>
      <c r="F256" s="2"/>
      <c r="G256" s="2"/>
      <c r="H256" s="2"/>
      <c r="I256" s="2"/>
      <c r="J256" s="2"/>
      <c r="K256" s="2"/>
      <c r="L256" s="2"/>
      <c r="M256" s="2"/>
      <c r="N256" s="2"/>
      <c r="S256" s="2" t="e">
        <f>SUM(#REF!*#REF!)-(SUM(#REF!*#REF!)*#REF!)</f>
        <v>#REF!</v>
      </c>
      <c r="T256" s="2" t="e">
        <f>SUM(#REF!*#REF!)</f>
        <v>#REF!</v>
      </c>
    </row>
    <row r="257" spans="1:20" ht="14" x14ac:dyDescent="0.25">
      <c r="A257" s="2"/>
      <c r="B257" s="73"/>
      <c r="C257" s="73"/>
      <c r="D257" s="73"/>
      <c r="E257" s="73"/>
      <c r="F257" s="2"/>
      <c r="G257" s="2"/>
      <c r="H257" s="2"/>
      <c r="I257" s="2"/>
      <c r="J257" s="2"/>
      <c r="K257" s="2"/>
      <c r="L257" s="2"/>
      <c r="M257" s="2"/>
      <c r="N257" s="2"/>
      <c r="S257" s="2" t="e">
        <f>SUM(#REF!*#REF!)-(SUM(#REF!*#REF!)*#REF!)</f>
        <v>#REF!</v>
      </c>
      <c r="T257" s="2" t="e">
        <f>SUM(#REF!*#REF!)</f>
        <v>#REF!</v>
      </c>
    </row>
    <row r="258" spans="1:20" ht="14" x14ac:dyDescent="0.25">
      <c r="A258" s="2"/>
      <c r="B258" s="73"/>
      <c r="C258" s="73"/>
      <c r="D258" s="73"/>
      <c r="E258" s="73"/>
      <c r="F258" s="2"/>
      <c r="G258" s="2"/>
      <c r="H258" s="2"/>
      <c r="I258" s="2"/>
      <c r="J258" s="2"/>
      <c r="K258" s="2"/>
      <c r="L258" s="2"/>
      <c r="M258" s="2"/>
      <c r="N258" s="2"/>
      <c r="S258" s="2" t="e">
        <f>SUM(#REF!*#REF!)-(SUM(#REF!*#REF!)*#REF!)</f>
        <v>#REF!</v>
      </c>
      <c r="T258" s="2" t="e">
        <f>SUM(#REF!*#REF!)</f>
        <v>#REF!</v>
      </c>
    </row>
    <row r="259" spans="1:20" ht="14" x14ac:dyDescent="0.25">
      <c r="A259" s="2"/>
      <c r="B259" s="73"/>
      <c r="C259" s="73"/>
      <c r="D259" s="73"/>
      <c r="E259" s="73"/>
      <c r="F259" s="2"/>
      <c r="G259" s="2"/>
      <c r="H259" s="2"/>
      <c r="I259" s="2"/>
      <c r="J259" s="2"/>
      <c r="K259" s="2"/>
      <c r="L259" s="2"/>
      <c r="M259" s="2"/>
      <c r="N259" s="2"/>
      <c r="S259" s="2" t="e">
        <f>SUM(#REF!*#REF!)-(SUM(#REF!*#REF!)*#REF!)</f>
        <v>#REF!</v>
      </c>
      <c r="T259" s="2" t="e">
        <f>SUM(#REF!*#REF!)</f>
        <v>#REF!</v>
      </c>
    </row>
    <row r="260" spans="1:20" ht="14" x14ac:dyDescent="0.25">
      <c r="A260" s="2"/>
      <c r="B260" s="73"/>
      <c r="C260" s="73"/>
      <c r="D260" s="73"/>
      <c r="E260" s="73"/>
      <c r="F260" s="2"/>
      <c r="G260" s="2"/>
      <c r="H260" s="2"/>
      <c r="I260" s="2"/>
      <c r="J260" s="2"/>
      <c r="K260" s="2"/>
      <c r="L260" s="2"/>
      <c r="M260" s="2"/>
      <c r="N260" s="2"/>
      <c r="S260" s="2" t="e">
        <f>SUM(#REF!*#REF!)-(SUM(#REF!*#REF!)*#REF!)</f>
        <v>#REF!</v>
      </c>
      <c r="T260" s="2" t="e">
        <f>SUM(#REF!*#REF!)</f>
        <v>#REF!</v>
      </c>
    </row>
    <row r="261" spans="1:20" ht="14" x14ac:dyDescent="0.25">
      <c r="A261" s="2"/>
      <c r="B261" s="73"/>
      <c r="C261" s="73"/>
      <c r="D261" s="73"/>
      <c r="E261" s="2"/>
      <c r="F261" s="2"/>
      <c r="G261" s="2"/>
      <c r="H261" s="2"/>
      <c r="I261" s="2"/>
      <c r="J261" s="2"/>
      <c r="K261" s="2"/>
      <c r="L261" s="2"/>
      <c r="M261" s="2"/>
      <c r="N261" s="2"/>
      <c r="S261" s="2" t="e">
        <f>SUM(#REF!*#REF!)-(SUM(#REF!*#REF!)*#REF!)</f>
        <v>#REF!</v>
      </c>
      <c r="T261" s="2" t="e">
        <f>SUM(#REF!*#REF!)</f>
        <v>#REF!</v>
      </c>
    </row>
    <row r="262" spans="1:20" ht="14" x14ac:dyDescent="0.25">
      <c r="A262" s="2"/>
      <c r="B262" s="73"/>
      <c r="C262" s="73"/>
      <c r="D262" s="73"/>
      <c r="E262" s="2"/>
      <c r="F262" s="2"/>
      <c r="G262" s="2"/>
      <c r="H262" s="2"/>
      <c r="I262" s="2"/>
      <c r="J262" s="2"/>
      <c r="K262" s="2"/>
      <c r="L262" s="2"/>
      <c r="M262" s="2"/>
      <c r="N262" s="2"/>
      <c r="S262" s="2" t="e">
        <f>SUM(#REF!*#REF!)-(SUM(#REF!*#REF!)*#REF!)</f>
        <v>#REF!</v>
      </c>
      <c r="T262" s="2" t="e">
        <f>SUM(#REF!*#REF!)</f>
        <v>#REF!</v>
      </c>
    </row>
    <row r="263" spans="1:20" ht="14" x14ac:dyDescent="0.25">
      <c r="A263" s="2"/>
      <c r="B263" s="73"/>
      <c r="C263" s="73"/>
      <c r="D263" s="73"/>
      <c r="E263" s="2"/>
      <c r="F263" s="2"/>
      <c r="G263" s="2"/>
      <c r="H263" s="2"/>
      <c r="I263" s="2"/>
      <c r="J263" s="2"/>
      <c r="K263" s="2"/>
      <c r="L263" s="2"/>
      <c r="M263" s="2"/>
      <c r="N263" s="2"/>
      <c r="S263" s="2" t="e">
        <f>SUM(#REF!*#REF!)-(SUM(#REF!*#REF!)*#REF!)</f>
        <v>#REF!</v>
      </c>
      <c r="T263" s="2" t="e">
        <f>SUM(#REF!*#REF!)</f>
        <v>#REF!</v>
      </c>
    </row>
    <row r="264" spans="1:20" ht="14" x14ac:dyDescent="0.25">
      <c r="A264" s="2"/>
      <c r="B264" s="73"/>
      <c r="C264" s="73"/>
      <c r="D264" s="73"/>
      <c r="E264" s="2"/>
      <c r="F264" s="2"/>
      <c r="G264" s="2"/>
      <c r="H264" s="2"/>
      <c r="I264" s="2"/>
      <c r="J264" s="2"/>
      <c r="K264" s="2"/>
      <c r="L264" s="2"/>
      <c r="M264" s="2"/>
      <c r="N264" s="2"/>
      <c r="S264" s="2" t="e">
        <f>SUM(#REF!*#REF!)-(SUM(#REF!*#REF!)*#REF!)</f>
        <v>#REF!</v>
      </c>
      <c r="T264" s="2" t="e">
        <f>SUM(#REF!*#REF!)</f>
        <v>#REF!</v>
      </c>
    </row>
    <row r="265" spans="1:20" ht="14" x14ac:dyDescent="0.25">
      <c r="A265" s="2"/>
      <c r="B265" s="73"/>
      <c r="C265" s="73"/>
      <c r="D265" s="73"/>
      <c r="E265" s="2"/>
      <c r="F265" s="2"/>
      <c r="G265" s="2"/>
      <c r="H265" s="2"/>
      <c r="I265" s="2"/>
      <c r="J265" s="2"/>
      <c r="K265" s="2"/>
      <c r="L265" s="2"/>
      <c r="M265" s="2"/>
      <c r="N265" s="2"/>
      <c r="S265" s="2" t="e">
        <f>SUM(#REF!*#REF!)-(SUM(#REF!*#REF!)*#REF!)</f>
        <v>#REF!</v>
      </c>
      <c r="T265" s="2" t="e">
        <f>SUM(#REF!*#REF!)</f>
        <v>#REF!</v>
      </c>
    </row>
    <row r="266" spans="1:20" ht="14" x14ac:dyDescent="0.25">
      <c r="A266" s="2"/>
      <c r="B266" s="73"/>
      <c r="C266" s="73"/>
      <c r="D266" s="73"/>
      <c r="E266" s="2"/>
      <c r="F266" s="2"/>
      <c r="G266" s="2"/>
      <c r="H266" s="2"/>
      <c r="I266" s="2"/>
      <c r="J266" s="2"/>
      <c r="K266" s="2"/>
      <c r="L266" s="2"/>
      <c r="M266" s="2"/>
      <c r="N266" s="2"/>
      <c r="S266" s="2" t="e">
        <f>SUM(#REF!*#REF!)-(SUM(#REF!*#REF!)*#REF!)</f>
        <v>#REF!</v>
      </c>
      <c r="T266" s="2" t="e">
        <f>SUM(#REF!*#REF!)</f>
        <v>#REF!</v>
      </c>
    </row>
    <row r="267" spans="1:20" ht="14" x14ac:dyDescent="0.25">
      <c r="A267" s="2"/>
      <c r="B267" s="73"/>
      <c r="C267" s="73"/>
      <c r="D267" s="73"/>
      <c r="E267" s="2"/>
      <c r="F267" s="2"/>
      <c r="G267" s="2"/>
      <c r="H267" s="2"/>
      <c r="I267" s="2"/>
      <c r="J267" s="2"/>
      <c r="K267" s="2"/>
      <c r="L267" s="2"/>
      <c r="M267" s="2"/>
      <c r="N267" s="2"/>
      <c r="S267" s="2" t="e">
        <f>SUM(#REF!*#REF!)-(SUM(#REF!*#REF!)*#REF!)</f>
        <v>#REF!</v>
      </c>
      <c r="T267" s="2" t="e">
        <f>SUM(#REF!*#REF!)</f>
        <v>#REF!</v>
      </c>
    </row>
    <row r="268" spans="1:20" ht="14" x14ac:dyDescent="0.25">
      <c r="A268" s="2"/>
      <c r="B268" s="73"/>
      <c r="C268" s="73"/>
      <c r="D268" s="73"/>
      <c r="E268" s="2"/>
      <c r="F268" s="2"/>
      <c r="G268" s="2"/>
      <c r="H268" s="2"/>
      <c r="I268" s="2"/>
      <c r="J268" s="2"/>
      <c r="K268" s="2"/>
      <c r="L268" s="2"/>
      <c r="M268" s="2"/>
      <c r="N268" s="2"/>
      <c r="S268" s="2" t="e">
        <f>SUM(#REF!*#REF!)-(SUM(#REF!*#REF!)*#REF!)</f>
        <v>#REF!</v>
      </c>
      <c r="T268" s="2" t="e">
        <f>SUM(#REF!*#REF!)</f>
        <v>#REF!</v>
      </c>
    </row>
    <row r="269" spans="1:20" ht="14" x14ac:dyDescent="0.25">
      <c r="A269" s="2"/>
      <c r="B269" s="73"/>
      <c r="C269" s="73"/>
      <c r="D269" s="73"/>
      <c r="E269" s="2"/>
      <c r="F269" s="2"/>
      <c r="G269" s="2"/>
      <c r="H269" s="2"/>
      <c r="I269" s="2"/>
      <c r="J269" s="2"/>
      <c r="K269" s="2"/>
      <c r="L269" s="2"/>
      <c r="M269" s="2"/>
      <c r="N269" s="2"/>
      <c r="S269" s="2" t="e">
        <f>SUM(#REF!*#REF!)-(SUM(#REF!*#REF!)*#REF!)</f>
        <v>#REF!</v>
      </c>
      <c r="T269" s="2" t="e">
        <f>SUM(#REF!*#REF!)</f>
        <v>#REF!</v>
      </c>
    </row>
    <row r="270" spans="1:20" ht="14" x14ac:dyDescent="0.25">
      <c r="A270" s="2"/>
      <c r="B270" s="73"/>
      <c r="C270" s="73"/>
      <c r="D270" s="73"/>
      <c r="E270" s="2"/>
      <c r="F270" s="2"/>
      <c r="G270" s="2"/>
      <c r="H270" s="2"/>
      <c r="I270" s="2"/>
      <c r="J270" s="2"/>
      <c r="K270" s="2"/>
      <c r="L270" s="2"/>
      <c r="M270" s="2"/>
      <c r="N270" s="2"/>
      <c r="S270" s="2" t="e">
        <f>SUM(#REF!*#REF!)-(SUM(#REF!*#REF!)*#REF!)</f>
        <v>#REF!</v>
      </c>
      <c r="T270" s="2" t="e">
        <f>SUM(#REF!*#REF!)</f>
        <v>#REF!</v>
      </c>
    </row>
    <row r="271" spans="1:20" ht="14" x14ac:dyDescent="0.25">
      <c r="A271" s="2"/>
      <c r="B271" s="73"/>
      <c r="C271" s="73"/>
      <c r="D271" s="73"/>
      <c r="E271" s="2"/>
      <c r="F271" s="2"/>
      <c r="G271" s="2"/>
      <c r="H271" s="2"/>
      <c r="I271" s="2"/>
      <c r="J271" s="2"/>
      <c r="K271" s="2"/>
      <c r="L271" s="2"/>
      <c r="M271" s="2"/>
      <c r="N271" s="2"/>
      <c r="S271" s="2" t="e">
        <f>SUM(#REF!*#REF!)-(SUM(#REF!*#REF!)*#REF!)</f>
        <v>#REF!</v>
      </c>
      <c r="T271" s="2" t="e">
        <f>SUM(#REF!*#REF!)</f>
        <v>#REF!</v>
      </c>
    </row>
    <row r="272" spans="1:20" ht="14" x14ac:dyDescent="0.25">
      <c r="A272" s="2"/>
      <c r="B272" s="73"/>
      <c r="C272" s="73"/>
      <c r="D272" s="73"/>
      <c r="E272" s="2"/>
      <c r="F272" s="2"/>
      <c r="G272" s="2"/>
      <c r="H272" s="2"/>
      <c r="I272" s="2"/>
      <c r="J272" s="2"/>
      <c r="K272" s="2"/>
      <c r="L272" s="2"/>
      <c r="M272" s="2"/>
      <c r="N272" s="2"/>
      <c r="S272" s="2" t="e">
        <f>SUM(#REF!*#REF!)-(SUM(#REF!*#REF!)*#REF!)</f>
        <v>#REF!</v>
      </c>
      <c r="T272" s="2" t="e">
        <f>SUM(#REF!*#REF!)</f>
        <v>#REF!</v>
      </c>
    </row>
    <row r="273" spans="1:20" ht="14" x14ac:dyDescent="0.25">
      <c r="A273" s="2"/>
      <c r="B273" s="73"/>
      <c r="C273" s="73"/>
      <c r="D273" s="73"/>
      <c r="E273" s="2"/>
      <c r="F273" s="2"/>
      <c r="G273" s="2"/>
      <c r="H273" s="2"/>
      <c r="I273" s="2"/>
      <c r="J273" s="2"/>
      <c r="K273" s="2"/>
      <c r="L273" s="2"/>
      <c r="M273" s="2"/>
      <c r="N273" s="2"/>
      <c r="S273" s="2" t="e">
        <f>SUM(#REF!*#REF!)-(SUM(#REF!*#REF!)*#REF!)</f>
        <v>#REF!</v>
      </c>
      <c r="T273" s="2" t="e">
        <f>SUM(#REF!*#REF!)</f>
        <v>#REF!</v>
      </c>
    </row>
    <row r="274" spans="1:20" ht="14" x14ac:dyDescent="0.25">
      <c r="A274" s="2"/>
      <c r="B274" s="73"/>
      <c r="C274" s="73"/>
      <c r="D274" s="73"/>
      <c r="E274" s="2"/>
      <c r="F274" s="2"/>
      <c r="G274" s="2"/>
      <c r="H274" s="2"/>
      <c r="I274" s="2"/>
      <c r="J274" s="2"/>
      <c r="K274" s="2"/>
      <c r="L274" s="2"/>
      <c r="M274" s="2"/>
      <c r="N274" s="2"/>
      <c r="S274" s="2" t="e">
        <f>SUM(#REF!*#REF!)-(SUM(#REF!*#REF!)*#REF!)</f>
        <v>#REF!</v>
      </c>
      <c r="T274" s="2" t="e">
        <f>SUM(#REF!*#REF!)</f>
        <v>#REF!</v>
      </c>
    </row>
    <row r="275" spans="1:20" ht="14" x14ac:dyDescent="0.25">
      <c r="A275" s="2"/>
      <c r="B275" s="73"/>
      <c r="C275" s="73"/>
      <c r="D275" s="73"/>
      <c r="E275" s="2"/>
      <c r="F275" s="2"/>
      <c r="G275" s="2"/>
      <c r="H275" s="2"/>
      <c r="I275" s="2"/>
      <c r="J275" s="2"/>
      <c r="K275" s="2"/>
      <c r="L275" s="2"/>
      <c r="M275" s="2"/>
      <c r="N275" s="2"/>
      <c r="S275" s="2" t="e">
        <f>SUM(#REF!*#REF!)-(SUM(#REF!*#REF!)*#REF!)</f>
        <v>#REF!</v>
      </c>
      <c r="T275" s="2" t="e">
        <f>SUM(#REF!*#REF!)</f>
        <v>#REF!</v>
      </c>
    </row>
    <row r="276" spans="1:20" ht="14" x14ac:dyDescent="0.25">
      <c r="A276" s="2"/>
      <c r="B276" s="73"/>
      <c r="C276" s="73"/>
      <c r="D276" s="73"/>
      <c r="E276" s="2"/>
      <c r="F276" s="2"/>
      <c r="G276" s="2"/>
      <c r="H276" s="2"/>
      <c r="I276" s="2"/>
      <c r="J276" s="2"/>
      <c r="K276" s="2"/>
      <c r="L276" s="2"/>
      <c r="M276" s="2"/>
      <c r="N276" s="2"/>
      <c r="S276" s="2" t="e">
        <f>SUM(#REF!*#REF!)-(SUM(#REF!*#REF!)*#REF!)</f>
        <v>#REF!</v>
      </c>
      <c r="T276" s="2" t="e">
        <f>SUM(#REF!*#REF!)</f>
        <v>#REF!</v>
      </c>
    </row>
    <row r="277" spans="1:20" ht="14" x14ac:dyDescent="0.25">
      <c r="A277" s="2"/>
      <c r="B277" s="73"/>
      <c r="C277" s="73"/>
      <c r="D277" s="73"/>
      <c r="E277" s="2"/>
      <c r="F277" s="2"/>
      <c r="G277" s="2"/>
      <c r="H277" s="2"/>
      <c r="I277" s="2"/>
      <c r="J277" s="2"/>
      <c r="K277" s="2"/>
      <c r="L277" s="2"/>
      <c r="M277" s="2"/>
      <c r="N277" s="2"/>
      <c r="S277" s="2" t="e">
        <f>SUM(#REF!*#REF!)-(SUM(#REF!*#REF!)*#REF!)</f>
        <v>#REF!</v>
      </c>
      <c r="T277" s="2" t="e">
        <f>SUM(#REF!*#REF!)</f>
        <v>#REF!</v>
      </c>
    </row>
    <row r="278" spans="1:20" ht="14" x14ac:dyDescent="0.25">
      <c r="A278" s="2"/>
      <c r="B278" s="73"/>
      <c r="C278" s="73"/>
      <c r="D278" s="73"/>
      <c r="E278" s="2"/>
      <c r="F278" s="2"/>
      <c r="G278" s="2"/>
      <c r="H278" s="2"/>
      <c r="I278" s="2"/>
      <c r="J278" s="2"/>
      <c r="K278" s="2"/>
      <c r="L278" s="2"/>
      <c r="M278" s="2"/>
      <c r="N278" s="2"/>
      <c r="S278" s="2" t="e">
        <f>SUM(#REF!*#REF!)-(SUM(#REF!*#REF!)*#REF!)</f>
        <v>#REF!</v>
      </c>
      <c r="T278" s="2" t="e">
        <f>SUM(#REF!*#REF!)</f>
        <v>#REF!</v>
      </c>
    </row>
    <row r="279" spans="1:20" ht="14" x14ac:dyDescent="0.25">
      <c r="A279" s="2"/>
      <c r="B279" s="73"/>
      <c r="C279" s="73"/>
      <c r="D279" s="73"/>
      <c r="E279" s="2"/>
      <c r="F279" s="2"/>
      <c r="G279" s="2"/>
      <c r="H279" s="2"/>
      <c r="I279" s="2"/>
      <c r="J279" s="2"/>
      <c r="K279" s="2"/>
      <c r="L279" s="2"/>
      <c r="M279" s="2"/>
      <c r="N279" s="2"/>
      <c r="S279" s="2" t="e">
        <f>SUM(#REF!*#REF!)-(SUM(#REF!*#REF!)*#REF!)</f>
        <v>#REF!</v>
      </c>
      <c r="T279" s="2" t="e">
        <f>SUM(#REF!*#REF!)</f>
        <v>#REF!</v>
      </c>
    </row>
    <row r="280" spans="1:20" ht="14" x14ac:dyDescent="0.25">
      <c r="A280" s="2"/>
      <c r="B280" s="73"/>
      <c r="C280" s="73"/>
      <c r="D280" s="73"/>
      <c r="E280" s="2"/>
      <c r="F280" s="2"/>
      <c r="G280" s="2"/>
      <c r="H280" s="2"/>
      <c r="I280" s="2"/>
      <c r="J280" s="2"/>
      <c r="K280" s="2"/>
      <c r="L280" s="2"/>
      <c r="M280" s="2"/>
      <c r="N280" s="2"/>
      <c r="S280" s="2" t="e">
        <f>SUM(#REF!*#REF!)-(SUM(#REF!*#REF!)*#REF!)</f>
        <v>#REF!</v>
      </c>
      <c r="T280" s="2" t="e">
        <f>SUM(#REF!*#REF!)</f>
        <v>#REF!</v>
      </c>
    </row>
    <row r="281" spans="1:20" ht="14" x14ac:dyDescent="0.25">
      <c r="A281" s="2"/>
      <c r="B281" s="73"/>
      <c r="C281" s="73"/>
      <c r="D281" s="73"/>
      <c r="E281" s="2"/>
      <c r="F281" s="2"/>
      <c r="G281" s="2"/>
      <c r="H281" s="2"/>
      <c r="I281" s="2"/>
      <c r="J281" s="2"/>
      <c r="K281" s="2"/>
      <c r="L281" s="2"/>
      <c r="M281" s="2"/>
      <c r="N281" s="2"/>
      <c r="S281" s="2" t="e">
        <f>SUM(#REF!*#REF!)-(SUM(#REF!*#REF!)*#REF!)</f>
        <v>#REF!</v>
      </c>
      <c r="T281" s="2" t="e">
        <f>SUM(#REF!*#REF!)</f>
        <v>#REF!</v>
      </c>
    </row>
    <row r="282" spans="1:20" ht="14" x14ac:dyDescent="0.25">
      <c r="A282" s="2"/>
      <c r="B282" s="73"/>
      <c r="C282" s="73"/>
      <c r="D282" s="73"/>
      <c r="E282" s="2"/>
      <c r="F282" s="2"/>
      <c r="G282" s="2"/>
      <c r="H282" s="2"/>
      <c r="I282" s="2"/>
      <c r="J282" s="2"/>
      <c r="K282" s="2"/>
      <c r="L282" s="2"/>
      <c r="M282" s="2"/>
      <c r="N282" s="2"/>
      <c r="S282" s="2" t="e">
        <f>SUM(#REF!*#REF!)-(SUM(#REF!*#REF!)*#REF!)</f>
        <v>#REF!</v>
      </c>
      <c r="T282" s="2" t="e">
        <f>SUM(#REF!*#REF!)</f>
        <v>#REF!</v>
      </c>
    </row>
    <row r="283" spans="1:20" ht="14" x14ac:dyDescent="0.25">
      <c r="A283" s="2"/>
      <c r="B283" s="73"/>
      <c r="C283" s="73"/>
      <c r="D283" s="73"/>
      <c r="E283" s="2"/>
      <c r="F283" s="2"/>
      <c r="G283" s="2"/>
      <c r="H283" s="2"/>
      <c r="I283" s="2"/>
      <c r="J283" s="2"/>
      <c r="K283" s="2"/>
      <c r="L283" s="2"/>
      <c r="M283" s="2"/>
      <c r="N283" s="2"/>
      <c r="S283" s="2" t="e">
        <f>SUM(#REF!*#REF!)-(SUM(#REF!*#REF!)*#REF!)</f>
        <v>#REF!</v>
      </c>
      <c r="T283" s="2" t="e">
        <f>SUM(#REF!*#REF!)</f>
        <v>#REF!</v>
      </c>
    </row>
    <row r="284" spans="1:20" ht="14" x14ac:dyDescent="0.25">
      <c r="A284" s="2"/>
      <c r="B284" s="73"/>
      <c r="C284" s="73"/>
      <c r="D284" s="73"/>
      <c r="E284" s="2"/>
      <c r="F284" s="2"/>
      <c r="G284" s="2"/>
      <c r="H284" s="2"/>
      <c r="I284" s="2"/>
      <c r="J284" s="2"/>
      <c r="K284" s="2"/>
      <c r="L284" s="2"/>
      <c r="M284" s="2"/>
      <c r="N284" s="2"/>
      <c r="S284" s="2" t="e">
        <f>SUM(#REF!*#REF!)-(SUM(#REF!*#REF!)*#REF!)</f>
        <v>#REF!</v>
      </c>
      <c r="T284" s="2" t="e">
        <f>SUM(#REF!*#REF!)</f>
        <v>#REF!</v>
      </c>
    </row>
    <row r="285" spans="1:20" ht="14" x14ac:dyDescent="0.25">
      <c r="A285" s="2"/>
      <c r="B285" s="73"/>
      <c r="C285" s="73"/>
      <c r="D285" s="73"/>
      <c r="E285" s="2"/>
      <c r="F285" s="2"/>
      <c r="G285" s="2"/>
      <c r="H285" s="2"/>
      <c r="I285" s="2"/>
      <c r="J285" s="2"/>
      <c r="K285" s="2"/>
      <c r="L285" s="2"/>
      <c r="M285" s="2"/>
      <c r="N285" s="2"/>
      <c r="S285" s="2" t="e">
        <f>SUM(#REF!*#REF!)-(SUM(#REF!*#REF!)*#REF!)</f>
        <v>#REF!</v>
      </c>
      <c r="T285" s="2" t="e">
        <f>SUM(#REF!*#REF!)</f>
        <v>#REF!</v>
      </c>
    </row>
    <row r="286" spans="1:20" ht="14" x14ac:dyDescent="0.25">
      <c r="A286" s="2"/>
      <c r="B286" s="73"/>
      <c r="C286" s="73"/>
      <c r="D286" s="73"/>
      <c r="E286" s="2"/>
      <c r="F286" s="2"/>
      <c r="G286" s="2"/>
      <c r="H286" s="2"/>
      <c r="I286" s="2"/>
      <c r="J286" s="2"/>
      <c r="K286" s="2"/>
      <c r="L286" s="2"/>
      <c r="M286" s="2"/>
      <c r="N286" s="2"/>
      <c r="S286" s="2" t="e">
        <f>SUM(#REF!*#REF!)-(SUM(#REF!*#REF!)*#REF!)</f>
        <v>#REF!</v>
      </c>
      <c r="T286" s="2" t="e">
        <f>SUM(#REF!*#REF!)</f>
        <v>#REF!</v>
      </c>
    </row>
    <row r="287" spans="1:20" ht="14" x14ac:dyDescent="0.25">
      <c r="A287" s="2"/>
      <c r="B287" s="73"/>
      <c r="C287" s="73"/>
      <c r="D287" s="73"/>
      <c r="E287" s="2"/>
      <c r="F287" s="2"/>
      <c r="G287" s="2"/>
      <c r="H287" s="2"/>
      <c r="I287" s="2"/>
      <c r="J287" s="2"/>
      <c r="K287" s="2"/>
      <c r="L287" s="2"/>
      <c r="M287" s="2"/>
      <c r="N287" s="2"/>
      <c r="S287" s="2" t="e">
        <f>SUM(#REF!*#REF!)-(SUM(#REF!*#REF!)*#REF!)</f>
        <v>#REF!</v>
      </c>
      <c r="T287" s="2" t="e">
        <f>SUM(#REF!*#REF!)</f>
        <v>#REF!</v>
      </c>
    </row>
    <row r="288" spans="1:20" ht="14" x14ac:dyDescent="0.3">
      <c r="A288" s="2"/>
      <c r="B288" s="74"/>
      <c r="C288" s="2"/>
      <c r="D288" s="2"/>
      <c r="E288" s="2"/>
      <c r="F288" s="2"/>
      <c r="G288" s="2"/>
      <c r="H288" s="2"/>
      <c r="I288" s="2"/>
      <c r="J288" s="2"/>
      <c r="K288" s="2"/>
      <c r="L288" s="2"/>
      <c r="M288" s="2"/>
      <c r="N288" s="2"/>
      <c r="S288" s="2" t="e">
        <f>SUM(#REF!*#REF!)-(SUM(#REF!*#REF!)*#REF!)</f>
        <v>#REF!</v>
      </c>
      <c r="T288" s="2" t="e">
        <f>SUM(#REF!*#REF!)</f>
        <v>#REF!</v>
      </c>
    </row>
    <row r="289" spans="1:20" ht="14" x14ac:dyDescent="0.3">
      <c r="A289" s="2"/>
      <c r="B289" s="74"/>
      <c r="C289" s="2"/>
      <c r="D289" s="2"/>
      <c r="E289" s="2"/>
      <c r="F289" s="2"/>
      <c r="G289" s="2"/>
      <c r="H289" s="2"/>
      <c r="I289" s="2"/>
      <c r="J289" s="2"/>
      <c r="K289" s="2"/>
      <c r="L289" s="2"/>
      <c r="M289" s="2"/>
      <c r="N289" s="2"/>
      <c r="S289" s="2" t="e">
        <f>SUM(#REF!*#REF!)-(SUM(#REF!*#REF!)*#REF!)</f>
        <v>#REF!</v>
      </c>
      <c r="T289" s="2" t="e">
        <f>SUM(#REF!*#REF!)</f>
        <v>#REF!</v>
      </c>
    </row>
    <row r="290" spans="1:20" ht="14" x14ac:dyDescent="0.3">
      <c r="A290" s="2"/>
      <c r="B290" s="74"/>
      <c r="C290" s="2"/>
      <c r="D290" s="2"/>
      <c r="E290" s="2"/>
      <c r="F290" s="2"/>
      <c r="G290" s="2"/>
      <c r="H290" s="2"/>
      <c r="I290" s="2"/>
      <c r="J290" s="2"/>
      <c r="K290" s="2"/>
      <c r="L290" s="2"/>
      <c r="M290" s="2"/>
      <c r="N290" s="2"/>
      <c r="S290" s="2" t="e">
        <f>SUM(#REF!*#REF!)-(SUM(#REF!*#REF!)*#REF!)</f>
        <v>#REF!</v>
      </c>
      <c r="T290" s="2" t="e">
        <f>SUM(#REF!*#REF!)</f>
        <v>#REF!</v>
      </c>
    </row>
    <row r="291" spans="1:20" ht="14" x14ac:dyDescent="0.3">
      <c r="A291" s="2"/>
      <c r="B291" s="74"/>
      <c r="C291" s="2"/>
      <c r="D291" s="2"/>
      <c r="E291" s="2"/>
      <c r="F291" s="2"/>
      <c r="G291" s="2"/>
      <c r="H291" s="2"/>
      <c r="I291" s="2"/>
      <c r="J291" s="2"/>
      <c r="K291" s="2"/>
      <c r="L291" s="2"/>
      <c r="M291" s="2"/>
      <c r="N291" s="2"/>
      <c r="S291" s="2" t="e">
        <f>SUM(#REF!*#REF!)-(SUM(#REF!*#REF!)*#REF!)</f>
        <v>#REF!</v>
      </c>
      <c r="T291" s="2" t="e">
        <f>SUM(#REF!*#REF!)</f>
        <v>#REF!</v>
      </c>
    </row>
    <row r="292" spans="1:20" ht="14" x14ac:dyDescent="0.3">
      <c r="A292" s="2"/>
      <c r="B292" s="74"/>
      <c r="C292" s="2"/>
      <c r="D292" s="2"/>
      <c r="E292" s="2"/>
      <c r="F292" s="2"/>
      <c r="G292" s="2"/>
      <c r="H292" s="2"/>
      <c r="I292" s="2"/>
      <c r="J292" s="2"/>
      <c r="K292" s="2"/>
      <c r="L292" s="2"/>
      <c r="M292" s="2"/>
      <c r="N292" s="2"/>
      <c r="S292" s="2" t="e">
        <f>SUM(#REF!*#REF!)-(SUM(#REF!*#REF!)*#REF!)</f>
        <v>#REF!</v>
      </c>
      <c r="T292" s="2" t="e">
        <f>SUM(#REF!*#REF!)</f>
        <v>#REF!</v>
      </c>
    </row>
    <row r="293" spans="1:20" ht="14" x14ac:dyDescent="0.3">
      <c r="A293" s="2"/>
      <c r="B293" s="74"/>
      <c r="C293" s="2"/>
      <c r="D293" s="2"/>
      <c r="E293" s="2"/>
      <c r="F293" s="2"/>
      <c r="G293" s="2"/>
      <c r="H293" s="2"/>
      <c r="I293" s="2"/>
      <c r="J293" s="2"/>
      <c r="K293" s="2"/>
      <c r="L293" s="2"/>
      <c r="M293" s="2"/>
      <c r="N293" s="2"/>
      <c r="S293" s="2" t="e">
        <f>SUM(#REF!*#REF!)-(SUM(#REF!*#REF!)*#REF!)</f>
        <v>#REF!</v>
      </c>
      <c r="T293" s="2" t="e">
        <f>SUM(#REF!*#REF!)</f>
        <v>#REF!</v>
      </c>
    </row>
    <row r="294" spans="1:20" ht="14" x14ac:dyDescent="0.3">
      <c r="A294" s="2"/>
      <c r="B294" s="74"/>
      <c r="C294" s="2"/>
      <c r="D294" s="2"/>
      <c r="E294" s="2"/>
      <c r="F294" s="2"/>
      <c r="G294" s="2"/>
      <c r="H294" s="2"/>
      <c r="I294" s="2"/>
      <c r="J294" s="2"/>
      <c r="K294" s="2"/>
      <c r="L294" s="2"/>
      <c r="M294" s="2"/>
      <c r="N294" s="2"/>
      <c r="S294" s="2" t="e">
        <f>SUM(#REF!*#REF!)-(SUM(#REF!*#REF!)*#REF!)</f>
        <v>#REF!</v>
      </c>
      <c r="T294" s="2" t="e">
        <f>SUM(#REF!*#REF!)</f>
        <v>#REF!</v>
      </c>
    </row>
    <row r="295" spans="1:20" ht="14" x14ac:dyDescent="0.3">
      <c r="A295" s="2"/>
      <c r="B295" s="74"/>
      <c r="C295" s="2"/>
      <c r="D295" s="2"/>
      <c r="E295" s="2"/>
      <c r="F295" s="2"/>
      <c r="G295" s="2"/>
      <c r="H295" s="2"/>
      <c r="I295" s="2"/>
      <c r="J295" s="2"/>
      <c r="K295" s="2"/>
      <c r="L295" s="2"/>
      <c r="M295" s="2"/>
      <c r="N295" s="2"/>
      <c r="S295" s="2" t="e">
        <f>SUM(#REF!*#REF!)-(SUM(#REF!*#REF!)*#REF!)</f>
        <v>#REF!</v>
      </c>
      <c r="T295" s="2" t="e">
        <f>SUM(#REF!*#REF!)</f>
        <v>#REF!</v>
      </c>
    </row>
    <row r="296" spans="1:20" ht="14" x14ac:dyDescent="0.3">
      <c r="A296" s="2"/>
      <c r="B296" s="74"/>
      <c r="C296" s="2"/>
      <c r="D296" s="2"/>
      <c r="E296" s="2"/>
      <c r="F296" s="2"/>
      <c r="G296" s="2"/>
      <c r="H296" s="2"/>
      <c r="I296" s="2"/>
      <c r="J296" s="2"/>
      <c r="K296" s="2"/>
      <c r="L296" s="2"/>
      <c r="M296" s="2"/>
      <c r="N296" s="2"/>
      <c r="S296" s="2" t="e">
        <f>SUM(#REF!*#REF!)-(SUM(#REF!*#REF!)*#REF!)</f>
        <v>#REF!</v>
      </c>
      <c r="T296" s="2" t="e">
        <f>SUM(#REF!*#REF!)</f>
        <v>#REF!</v>
      </c>
    </row>
    <row r="297" spans="1:20" ht="14" x14ac:dyDescent="0.3">
      <c r="A297" s="2"/>
      <c r="B297" s="74"/>
      <c r="C297" s="2"/>
      <c r="D297" s="2"/>
      <c r="E297" s="2"/>
      <c r="F297" s="2"/>
      <c r="G297" s="2"/>
      <c r="H297" s="2"/>
      <c r="I297" s="2"/>
      <c r="J297" s="2"/>
      <c r="K297" s="2"/>
      <c r="L297" s="2"/>
      <c r="M297" s="2"/>
      <c r="N297" s="2"/>
      <c r="S297" s="2" t="e">
        <f>SUM(#REF!*#REF!)-(SUM(#REF!*#REF!)*#REF!)</f>
        <v>#REF!</v>
      </c>
      <c r="T297" s="2" t="e">
        <f>SUM(#REF!*#REF!)</f>
        <v>#REF!</v>
      </c>
    </row>
    <row r="298" spans="1:20" ht="14" x14ac:dyDescent="0.3">
      <c r="A298" s="2"/>
      <c r="B298" s="74"/>
      <c r="C298" s="2"/>
      <c r="D298" s="2"/>
      <c r="E298" s="2"/>
      <c r="F298" s="2"/>
      <c r="G298" s="2"/>
      <c r="H298" s="2"/>
      <c r="I298" s="2"/>
      <c r="J298" s="2"/>
      <c r="K298" s="2"/>
      <c r="L298" s="2"/>
      <c r="M298" s="2"/>
      <c r="N298" s="2"/>
      <c r="S298" s="2" t="e">
        <f>SUM(#REF!*#REF!)-(SUM(#REF!*#REF!)*#REF!)</f>
        <v>#REF!</v>
      </c>
      <c r="T298" s="2" t="e">
        <f>SUM(#REF!*#REF!)</f>
        <v>#REF!</v>
      </c>
    </row>
    <row r="299" spans="1:20" ht="14" x14ac:dyDescent="0.3">
      <c r="A299" s="2"/>
      <c r="B299" s="74"/>
      <c r="C299" s="2"/>
      <c r="D299" s="2"/>
      <c r="E299" s="2"/>
      <c r="F299" s="2"/>
      <c r="G299" s="2"/>
      <c r="H299" s="2"/>
      <c r="I299" s="2"/>
      <c r="J299" s="2"/>
      <c r="K299" s="2"/>
      <c r="L299" s="2"/>
      <c r="M299" s="2"/>
      <c r="N299" s="2"/>
      <c r="S299" s="2" t="e">
        <f>SUM(#REF!*#REF!)-(SUM(#REF!*#REF!)*#REF!)</f>
        <v>#REF!</v>
      </c>
      <c r="T299" s="2" t="e">
        <f>SUM(#REF!*#REF!)</f>
        <v>#REF!</v>
      </c>
    </row>
    <row r="300" spans="1:20" ht="14" x14ac:dyDescent="0.3">
      <c r="A300" s="2"/>
      <c r="B300" s="74"/>
      <c r="C300" s="2"/>
      <c r="D300" s="2"/>
      <c r="E300" s="2"/>
      <c r="F300" s="2"/>
      <c r="G300" s="2"/>
      <c r="H300" s="2"/>
      <c r="I300" s="2"/>
      <c r="J300" s="2"/>
      <c r="K300" s="2"/>
      <c r="L300" s="2"/>
      <c r="M300" s="2"/>
      <c r="N300" s="2"/>
      <c r="S300" s="2" t="e">
        <f>SUM(#REF!*#REF!)-(SUM(#REF!*#REF!)*#REF!)</f>
        <v>#REF!</v>
      </c>
      <c r="T300" s="2" t="e">
        <f>SUM(#REF!*#REF!)</f>
        <v>#REF!</v>
      </c>
    </row>
    <row r="301" spans="1:20" ht="14" x14ac:dyDescent="0.3">
      <c r="A301" s="2"/>
      <c r="B301" s="74"/>
      <c r="C301" s="2"/>
      <c r="D301" s="2"/>
      <c r="E301" s="2"/>
      <c r="F301" s="2"/>
      <c r="G301" s="2"/>
      <c r="H301" s="2"/>
      <c r="I301" s="2"/>
      <c r="J301" s="2"/>
      <c r="K301" s="2"/>
      <c r="L301" s="2"/>
      <c r="M301" s="2"/>
      <c r="N301" s="2"/>
      <c r="S301" s="2" t="e">
        <f>SUM(#REF!*#REF!)-(SUM(#REF!*#REF!)*#REF!)</f>
        <v>#REF!</v>
      </c>
      <c r="T301" s="2" t="e">
        <f>SUM(#REF!*#REF!)</f>
        <v>#REF!</v>
      </c>
    </row>
    <row r="302" spans="1:20" ht="14" x14ac:dyDescent="0.3">
      <c r="A302" s="2"/>
      <c r="B302" s="74"/>
      <c r="C302" s="2"/>
      <c r="D302" s="2"/>
      <c r="E302" s="2"/>
      <c r="F302" s="2"/>
      <c r="G302" s="2"/>
      <c r="H302" s="2"/>
      <c r="I302" s="2"/>
      <c r="J302" s="2"/>
      <c r="K302" s="2"/>
      <c r="L302" s="2"/>
      <c r="M302" s="2"/>
      <c r="N302" s="2"/>
      <c r="S302" s="2" t="e">
        <f>SUM(#REF!*#REF!)-(SUM(#REF!*#REF!)*#REF!)</f>
        <v>#REF!</v>
      </c>
      <c r="T302" s="2" t="e">
        <f>SUM(#REF!*#REF!)</f>
        <v>#REF!</v>
      </c>
    </row>
    <row r="303" spans="1:20" ht="14" x14ac:dyDescent="0.3">
      <c r="A303" s="2"/>
      <c r="B303" s="74"/>
      <c r="C303" s="2"/>
      <c r="D303" s="2"/>
      <c r="E303" s="2"/>
      <c r="F303" s="2"/>
      <c r="G303" s="2"/>
      <c r="H303" s="2"/>
      <c r="I303" s="2"/>
      <c r="J303" s="2"/>
      <c r="K303" s="2"/>
      <c r="L303" s="2"/>
      <c r="M303" s="2"/>
      <c r="N303" s="2"/>
      <c r="S303" s="2" t="e">
        <f>SUM(#REF!*#REF!)-(SUM(#REF!*#REF!)*#REF!)</f>
        <v>#REF!</v>
      </c>
      <c r="T303" s="2" t="e">
        <f>SUM(#REF!*#REF!)</f>
        <v>#REF!</v>
      </c>
    </row>
    <row r="304" spans="1:20" ht="14" x14ac:dyDescent="0.3">
      <c r="A304" s="2"/>
      <c r="B304" s="74"/>
      <c r="C304" s="2"/>
      <c r="D304" s="2"/>
      <c r="E304" s="2"/>
      <c r="F304" s="2"/>
      <c r="G304" s="2"/>
      <c r="H304" s="2"/>
      <c r="I304" s="2"/>
      <c r="J304" s="2"/>
      <c r="K304" s="2"/>
      <c r="L304" s="2"/>
      <c r="M304" s="2"/>
      <c r="N304" s="2"/>
      <c r="S304" s="2" t="e">
        <f>SUM(#REF!*#REF!)-(SUM(#REF!*#REF!)*#REF!)</f>
        <v>#REF!</v>
      </c>
      <c r="T304" s="2" t="e">
        <f>SUM(#REF!*#REF!)</f>
        <v>#REF!</v>
      </c>
    </row>
    <row r="305" spans="1:20" ht="14" x14ac:dyDescent="0.3">
      <c r="A305" s="2"/>
      <c r="B305" s="74"/>
      <c r="C305" s="2"/>
      <c r="D305" s="2"/>
      <c r="E305" s="2"/>
      <c r="F305" s="2"/>
      <c r="G305" s="2"/>
      <c r="H305" s="2"/>
      <c r="I305" s="2"/>
      <c r="J305" s="2"/>
      <c r="K305" s="2"/>
      <c r="L305" s="2"/>
      <c r="M305" s="2"/>
      <c r="N305" s="2"/>
      <c r="S305" s="2" t="e">
        <f>SUM(#REF!*#REF!)-(SUM(#REF!*#REF!)*#REF!)</f>
        <v>#REF!</v>
      </c>
      <c r="T305" s="2" t="e">
        <f>SUM(#REF!*#REF!)</f>
        <v>#REF!</v>
      </c>
    </row>
    <row r="306" spans="1:20" ht="14" x14ac:dyDescent="0.3">
      <c r="A306" s="2"/>
      <c r="B306" s="74"/>
      <c r="C306" s="2"/>
      <c r="D306" s="2"/>
      <c r="E306" s="2"/>
      <c r="F306" s="2"/>
      <c r="G306" s="2"/>
      <c r="H306" s="2"/>
      <c r="I306" s="2"/>
      <c r="J306" s="2"/>
      <c r="K306" s="2"/>
      <c r="L306" s="2"/>
      <c r="M306" s="2"/>
      <c r="N306" s="2"/>
      <c r="S306" s="2" t="e">
        <f>SUM(#REF!*#REF!)-(SUM(#REF!*#REF!)*#REF!)</f>
        <v>#REF!</v>
      </c>
      <c r="T306" s="2" t="e">
        <f>SUM(#REF!*#REF!)</f>
        <v>#REF!</v>
      </c>
    </row>
    <row r="307" spans="1:20" ht="14" x14ac:dyDescent="0.3">
      <c r="A307" s="2"/>
      <c r="B307" s="74"/>
      <c r="C307" s="2"/>
      <c r="D307" s="2"/>
      <c r="E307" s="2"/>
      <c r="F307" s="2"/>
      <c r="G307" s="2"/>
      <c r="H307" s="2"/>
      <c r="I307" s="2"/>
      <c r="J307" s="2"/>
      <c r="K307" s="2"/>
      <c r="L307" s="2"/>
      <c r="M307" s="2"/>
      <c r="N307" s="2"/>
      <c r="S307" s="2" t="e">
        <f>SUM(#REF!*#REF!)-(SUM(#REF!*#REF!)*#REF!)</f>
        <v>#REF!</v>
      </c>
      <c r="T307" s="2" t="e">
        <f>SUM(#REF!*#REF!)</f>
        <v>#REF!</v>
      </c>
    </row>
    <row r="308" spans="1:20" ht="14" x14ac:dyDescent="0.3">
      <c r="A308" s="2"/>
      <c r="B308" s="74"/>
      <c r="C308" s="2"/>
      <c r="D308" s="2"/>
      <c r="E308" s="2"/>
      <c r="F308" s="2"/>
      <c r="G308" s="2"/>
      <c r="H308" s="2"/>
      <c r="I308" s="2"/>
      <c r="J308" s="2"/>
      <c r="K308" s="2"/>
      <c r="L308" s="2"/>
      <c r="M308" s="2"/>
      <c r="N308" s="2"/>
      <c r="S308" s="2" t="e">
        <f>SUM(#REF!*#REF!)-(SUM(#REF!*#REF!)*#REF!)</f>
        <v>#REF!</v>
      </c>
      <c r="T308" s="2" t="e">
        <f>SUM(#REF!*#REF!)</f>
        <v>#REF!</v>
      </c>
    </row>
    <row r="309" spans="1:20" ht="14" x14ac:dyDescent="0.3">
      <c r="A309" s="2"/>
      <c r="B309" s="74"/>
      <c r="C309" s="2"/>
      <c r="D309" s="2"/>
      <c r="E309" s="2"/>
      <c r="F309" s="2"/>
      <c r="G309" s="2"/>
      <c r="H309" s="2"/>
      <c r="I309" s="2"/>
      <c r="J309" s="2"/>
      <c r="K309" s="2"/>
      <c r="L309" s="2"/>
      <c r="M309" s="2"/>
      <c r="N309" s="2"/>
      <c r="S309" s="2" t="e">
        <f>SUM(#REF!*#REF!)-(SUM(#REF!*#REF!)*#REF!)</f>
        <v>#REF!</v>
      </c>
      <c r="T309" s="2" t="e">
        <f>SUM(#REF!*#REF!)</f>
        <v>#REF!</v>
      </c>
    </row>
    <row r="310" spans="1:20" ht="14" x14ac:dyDescent="0.3">
      <c r="A310" s="2"/>
      <c r="B310" s="74"/>
      <c r="C310" s="2"/>
      <c r="D310" s="2"/>
      <c r="E310" s="2"/>
      <c r="F310" s="2"/>
      <c r="G310" s="2"/>
      <c r="H310" s="2"/>
      <c r="I310" s="2"/>
      <c r="J310" s="2"/>
      <c r="K310" s="2"/>
      <c r="L310" s="2"/>
      <c r="M310" s="2"/>
      <c r="N310" s="2"/>
      <c r="S310" s="2" t="e">
        <f>SUM(#REF!*#REF!)-(SUM(#REF!*#REF!)*#REF!)</f>
        <v>#REF!</v>
      </c>
      <c r="T310" s="2" t="e">
        <f>SUM(#REF!*#REF!)</f>
        <v>#REF!</v>
      </c>
    </row>
    <row r="311" spans="1:20" ht="14" x14ac:dyDescent="0.3">
      <c r="A311" s="2"/>
      <c r="B311" s="74"/>
      <c r="C311" s="2"/>
      <c r="D311" s="2"/>
      <c r="E311" s="2"/>
      <c r="F311" s="2"/>
      <c r="G311" s="2"/>
      <c r="H311" s="2"/>
      <c r="I311" s="2"/>
      <c r="J311" s="2"/>
      <c r="K311" s="2"/>
      <c r="L311" s="2"/>
      <c r="M311" s="2"/>
      <c r="N311" s="2"/>
      <c r="S311" s="2" t="e">
        <f>SUM(#REF!*#REF!)-(SUM(#REF!*#REF!)*#REF!)</f>
        <v>#REF!</v>
      </c>
      <c r="T311" s="2" t="e">
        <f>SUM(#REF!*#REF!)</f>
        <v>#REF!</v>
      </c>
    </row>
    <row r="312" spans="1:20" ht="14" x14ac:dyDescent="0.3">
      <c r="A312" s="2"/>
      <c r="B312" s="74"/>
      <c r="C312" s="2"/>
      <c r="D312" s="2"/>
      <c r="E312" s="2"/>
      <c r="F312" s="2"/>
      <c r="G312" s="2"/>
      <c r="H312" s="2"/>
      <c r="I312" s="2"/>
      <c r="J312" s="2"/>
      <c r="K312" s="2"/>
      <c r="L312" s="2"/>
      <c r="M312" s="2"/>
      <c r="N312" s="2"/>
      <c r="S312" s="2" t="e">
        <f>SUM(#REF!*#REF!)-(SUM(#REF!*#REF!)*#REF!)</f>
        <v>#REF!</v>
      </c>
      <c r="T312" s="2" t="e">
        <f>SUM(#REF!*#REF!)</f>
        <v>#REF!</v>
      </c>
    </row>
    <row r="313" spans="1:20" ht="14" x14ac:dyDescent="0.3">
      <c r="A313" s="2"/>
      <c r="B313" s="74"/>
      <c r="C313" s="2"/>
      <c r="D313" s="2"/>
      <c r="E313" s="2"/>
      <c r="F313" s="2"/>
      <c r="G313" s="2"/>
      <c r="H313" s="2"/>
      <c r="I313" s="2"/>
      <c r="J313" s="2"/>
      <c r="K313" s="2"/>
      <c r="L313" s="2"/>
      <c r="M313" s="2"/>
      <c r="N313" s="2"/>
      <c r="S313" s="2" t="e">
        <f>SUM(#REF!*#REF!)-(SUM(#REF!*#REF!)*#REF!)</f>
        <v>#REF!</v>
      </c>
      <c r="T313" s="2" t="e">
        <f>SUM(#REF!*#REF!)</f>
        <v>#REF!</v>
      </c>
    </row>
    <row r="314" spans="1:20" ht="14" x14ac:dyDescent="0.3">
      <c r="A314" s="2"/>
      <c r="B314" s="74"/>
      <c r="C314" s="2"/>
      <c r="D314" s="2"/>
      <c r="E314" s="2"/>
      <c r="F314" s="2"/>
      <c r="G314" s="2"/>
      <c r="H314" s="2"/>
      <c r="I314" s="2"/>
      <c r="J314" s="2"/>
      <c r="K314" s="2"/>
      <c r="L314" s="2"/>
      <c r="M314" s="2"/>
      <c r="N314" s="2"/>
      <c r="S314" s="2" t="e">
        <f>SUM(#REF!*#REF!)-(SUM(#REF!*#REF!)*#REF!)</f>
        <v>#REF!</v>
      </c>
      <c r="T314" s="2" t="e">
        <f>SUM(#REF!*#REF!)</f>
        <v>#REF!</v>
      </c>
    </row>
    <row r="315" spans="1:20" ht="14" x14ac:dyDescent="0.3">
      <c r="A315" s="2"/>
      <c r="B315" s="74"/>
      <c r="C315" s="2"/>
      <c r="D315" s="2"/>
      <c r="E315" s="2"/>
      <c r="F315" s="2"/>
      <c r="G315" s="2"/>
      <c r="H315" s="2"/>
      <c r="I315" s="2"/>
      <c r="J315" s="2"/>
      <c r="K315" s="2"/>
      <c r="L315" s="2"/>
      <c r="M315" s="2"/>
      <c r="N315" s="2"/>
      <c r="S315" s="2" t="e">
        <f>SUM(#REF!*#REF!)-(SUM(#REF!*#REF!)*#REF!)</f>
        <v>#REF!</v>
      </c>
      <c r="T315" s="2" t="e">
        <f>SUM(#REF!*#REF!)</f>
        <v>#REF!</v>
      </c>
    </row>
    <row r="316" spans="1:20" ht="14" x14ac:dyDescent="0.3">
      <c r="A316" s="2"/>
      <c r="B316" s="74"/>
      <c r="C316" s="2"/>
      <c r="D316" s="2"/>
      <c r="E316" s="2"/>
      <c r="F316" s="2"/>
      <c r="G316" s="2"/>
      <c r="H316" s="2"/>
      <c r="I316" s="2"/>
      <c r="J316" s="2"/>
      <c r="K316" s="2"/>
      <c r="L316" s="2"/>
      <c r="M316" s="2"/>
      <c r="N316" s="2"/>
      <c r="S316" s="2" t="e">
        <f>SUM(#REF!*#REF!)-(SUM(#REF!*#REF!)*#REF!)</f>
        <v>#REF!</v>
      </c>
      <c r="T316" s="2" t="e">
        <f>SUM(#REF!*#REF!)</f>
        <v>#REF!</v>
      </c>
    </row>
    <row r="317" spans="1:20" ht="14" x14ac:dyDescent="0.3">
      <c r="A317" s="2"/>
      <c r="B317" s="74"/>
      <c r="C317" s="2"/>
      <c r="D317" s="2"/>
      <c r="E317" s="2"/>
      <c r="F317" s="2"/>
      <c r="G317" s="2"/>
      <c r="H317" s="2"/>
      <c r="I317" s="2"/>
      <c r="J317" s="2"/>
      <c r="K317" s="2"/>
      <c r="L317" s="2"/>
      <c r="M317" s="2"/>
      <c r="N317" s="2"/>
      <c r="S317" s="2" t="e">
        <f>SUM(#REF!*#REF!)-(SUM(#REF!*#REF!)*#REF!)</f>
        <v>#REF!</v>
      </c>
      <c r="T317" s="2" t="e">
        <f>SUM(#REF!*#REF!)</f>
        <v>#REF!</v>
      </c>
    </row>
    <row r="318" spans="1:20" ht="14" x14ac:dyDescent="0.3">
      <c r="A318" s="2"/>
      <c r="B318" s="74"/>
      <c r="C318" s="2"/>
      <c r="D318" s="2"/>
      <c r="E318" s="2"/>
      <c r="F318" s="2"/>
      <c r="G318" s="2"/>
      <c r="H318" s="2"/>
      <c r="I318" s="2"/>
      <c r="J318" s="2"/>
      <c r="K318" s="2"/>
      <c r="L318" s="2"/>
      <c r="M318" s="2"/>
      <c r="N318" s="2"/>
      <c r="S318" s="2" t="e">
        <f>SUM(#REF!*#REF!)-(SUM(#REF!*#REF!)*#REF!)</f>
        <v>#REF!</v>
      </c>
      <c r="T318" s="2" t="e">
        <f>SUM(#REF!*#REF!)</f>
        <v>#REF!</v>
      </c>
    </row>
    <row r="319" spans="1:20" ht="14" x14ac:dyDescent="0.3">
      <c r="A319" s="2"/>
      <c r="B319" s="74"/>
      <c r="C319" s="2"/>
      <c r="D319" s="2"/>
      <c r="E319" s="2"/>
      <c r="F319" s="2"/>
      <c r="G319" s="2"/>
      <c r="H319" s="2"/>
      <c r="I319" s="2"/>
      <c r="J319" s="2"/>
      <c r="K319" s="2"/>
      <c r="L319" s="2"/>
      <c r="M319" s="2"/>
      <c r="N319" s="2"/>
      <c r="S319" s="2" t="e">
        <f>SUM(#REF!*#REF!)-(SUM(#REF!*#REF!)*#REF!)</f>
        <v>#REF!</v>
      </c>
      <c r="T319" s="2" t="e">
        <f>SUM(#REF!*#REF!)</f>
        <v>#REF!</v>
      </c>
    </row>
    <row r="320" spans="1:20" ht="14" x14ac:dyDescent="0.3">
      <c r="A320" s="2"/>
      <c r="B320" s="74"/>
      <c r="C320" s="2"/>
      <c r="D320" s="2"/>
      <c r="E320" s="2"/>
      <c r="F320" s="2"/>
      <c r="G320" s="2"/>
      <c r="H320" s="2"/>
      <c r="I320" s="2"/>
      <c r="J320" s="2"/>
      <c r="K320" s="2"/>
      <c r="L320" s="2"/>
      <c r="M320" s="2"/>
      <c r="N320" s="2"/>
      <c r="S320" s="2" t="e">
        <f>SUM(#REF!*#REF!)-(SUM(#REF!*#REF!)*#REF!)</f>
        <v>#REF!</v>
      </c>
      <c r="T320" s="2" t="e">
        <f>SUM(#REF!*#REF!)</f>
        <v>#REF!</v>
      </c>
    </row>
    <row r="321" spans="1:20" ht="14" x14ac:dyDescent="0.3">
      <c r="A321" s="2"/>
      <c r="B321" s="74"/>
      <c r="C321" s="2"/>
      <c r="D321" s="2"/>
      <c r="E321" s="2"/>
      <c r="F321" s="2"/>
      <c r="G321" s="2"/>
      <c r="H321" s="2"/>
      <c r="I321" s="2"/>
      <c r="J321" s="2"/>
      <c r="K321" s="2"/>
      <c r="L321" s="2"/>
      <c r="M321" s="2"/>
      <c r="N321" s="2"/>
      <c r="S321" s="2" t="e">
        <f>SUM(#REF!*#REF!)-(SUM(#REF!*#REF!)*#REF!)</f>
        <v>#REF!</v>
      </c>
      <c r="T321" s="2" t="e">
        <f>SUM(#REF!*#REF!)</f>
        <v>#REF!</v>
      </c>
    </row>
    <row r="322" spans="1:20" ht="14" x14ac:dyDescent="0.3">
      <c r="A322" s="2"/>
      <c r="B322" s="74"/>
      <c r="C322" s="2"/>
      <c r="D322" s="2"/>
      <c r="E322" s="2"/>
      <c r="F322" s="2"/>
      <c r="G322" s="2"/>
      <c r="H322" s="2"/>
      <c r="I322" s="2"/>
      <c r="J322" s="2"/>
      <c r="K322" s="2"/>
      <c r="L322" s="2"/>
      <c r="M322" s="2"/>
      <c r="N322" s="2"/>
      <c r="S322" s="2" t="e">
        <f>SUM(#REF!*#REF!)-(SUM(#REF!*#REF!)*#REF!)</f>
        <v>#REF!</v>
      </c>
      <c r="T322" s="2" t="e">
        <f>SUM(#REF!*#REF!)</f>
        <v>#REF!</v>
      </c>
    </row>
    <row r="323" spans="1:20" ht="14" x14ac:dyDescent="0.3">
      <c r="A323" s="2"/>
      <c r="B323" s="74"/>
      <c r="C323" s="2"/>
      <c r="D323" s="2"/>
      <c r="E323" s="2"/>
      <c r="F323" s="2"/>
      <c r="G323" s="2"/>
      <c r="H323" s="2"/>
      <c r="I323" s="2"/>
      <c r="J323" s="2"/>
      <c r="K323" s="2"/>
      <c r="L323" s="2"/>
      <c r="M323" s="2"/>
      <c r="N323" s="2"/>
      <c r="S323" s="2" t="e">
        <f>SUM(#REF!*#REF!)-(SUM(#REF!*#REF!)*#REF!)</f>
        <v>#REF!</v>
      </c>
      <c r="T323" s="2" t="e">
        <f>SUM(#REF!*#REF!)</f>
        <v>#REF!</v>
      </c>
    </row>
    <row r="324" spans="1:20" ht="14" x14ac:dyDescent="0.3">
      <c r="A324" s="2"/>
      <c r="B324" s="74"/>
      <c r="C324" s="2"/>
      <c r="D324" s="2"/>
      <c r="E324" s="2"/>
      <c r="F324" s="2"/>
      <c r="G324" s="2"/>
      <c r="H324" s="2"/>
      <c r="I324" s="2"/>
      <c r="J324" s="2"/>
      <c r="K324" s="2"/>
      <c r="L324" s="2"/>
      <c r="M324" s="2"/>
      <c r="N324" s="2"/>
      <c r="S324" s="2" t="e">
        <f>SUM(#REF!*#REF!)-(SUM(#REF!*#REF!)*#REF!)</f>
        <v>#REF!</v>
      </c>
      <c r="T324" s="2" t="e">
        <f>SUM(#REF!*#REF!)</f>
        <v>#REF!</v>
      </c>
    </row>
    <row r="325" spans="1:20" ht="14" x14ac:dyDescent="0.3">
      <c r="A325" s="2"/>
      <c r="B325" s="74"/>
      <c r="C325" s="2"/>
      <c r="D325" s="2"/>
      <c r="E325" s="2"/>
      <c r="F325" s="2"/>
      <c r="G325" s="2"/>
      <c r="H325" s="2"/>
      <c r="I325" s="2"/>
      <c r="J325" s="2"/>
      <c r="K325" s="2"/>
      <c r="L325" s="2"/>
      <c r="M325" s="2"/>
      <c r="N325" s="2"/>
      <c r="S325" s="2" t="e">
        <f>SUM(#REF!*#REF!)-(SUM(#REF!*#REF!)*#REF!)</f>
        <v>#REF!</v>
      </c>
      <c r="T325" s="2" t="e">
        <f>SUM(#REF!*#REF!)</f>
        <v>#REF!</v>
      </c>
    </row>
    <row r="326" spans="1:20" ht="14" x14ac:dyDescent="0.3">
      <c r="A326" s="2"/>
      <c r="B326" s="74"/>
      <c r="C326" s="2"/>
      <c r="D326" s="2"/>
      <c r="E326" s="2"/>
      <c r="F326" s="2"/>
      <c r="G326" s="2"/>
      <c r="H326" s="2"/>
      <c r="I326" s="2"/>
      <c r="J326" s="2"/>
      <c r="K326" s="2"/>
      <c r="L326" s="2"/>
      <c r="M326" s="2"/>
      <c r="N326" s="2"/>
      <c r="S326" s="2" t="e">
        <f>SUM(#REF!*#REF!)-(SUM(#REF!*#REF!)*#REF!)</f>
        <v>#REF!</v>
      </c>
      <c r="T326" s="2" t="e">
        <f>SUM(#REF!*#REF!)</f>
        <v>#REF!</v>
      </c>
    </row>
    <row r="327" spans="1:20" ht="14" x14ac:dyDescent="0.3">
      <c r="A327" s="2"/>
      <c r="B327" s="74"/>
      <c r="C327" s="2"/>
      <c r="D327" s="2"/>
      <c r="E327" s="2"/>
      <c r="F327" s="2"/>
      <c r="G327" s="2"/>
      <c r="H327" s="2"/>
      <c r="I327" s="2"/>
      <c r="J327" s="2"/>
      <c r="K327" s="2"/>
      <c r="L327" s="2"/>
      <c r="M327" s="2"/>
      <c r="N327" s="2"/>
      <c r="S327" s="2" t="e">
        <f>SUM(#REF!*#REF!)-(SUM(#REF!*#REF!)*#REF!)</f>
        <v>#REF!</v>
      </c>
      <c r="T327" s="2" t="e">
        <f>SUM(#REF!*#REF!)</f>
        <v>#REF!</v>
      </c>
    </row>
    <row r="328" spans="1:20" ht="14" x14ac:dyDescent="0.3">
      <c r="A328" s="2"/>
      <c r="B328" s="74"/>
      <c r="C328" s="2"/>
      <c r="D328" s="2"/>
      <c r="E328" s="2"/>
      <c r="F328" s="2"/>
      <c r="G328" s="2"/>
      <c r="H328" s="2"/>
      <c r="I328" s="2"/>
      <c r="J328" s="2"/>
      <c r="K328" s="2"/>
      <c r="L328" s="2"/>
      <c r="M328" s="2"/>
      <c r="N328" s="2"/>
      <c r="S328" s="2" t="e">
        <f>SUM(#REF!*#REF!)-(SUM(#REF!*#REF!)*#REF!)</f>
        <v>#REF!</v>
      </c>
      <c r="T328" s="2" t="e">
        <f>SUM(#REF!*#REF!)</f>
        <v>#REF!</v>
      </c>
    </row>
    <row r="329" spans="1:20" ht="14" x14ac:dyDescent="0.3">
      <c r="A329" s="2"/>
      <c r="B329" s="74"/>
      <c r="C329" s="2"/>
      <c r="D329" s="2"/>
      <c r="E329" s="2"/>
      <c r="F329" s="2"/>
      <c r="G329" s="2"/>
      <c r="H329" s="2"/>
      <c r="I329" s="2"/>
      <c r="J329" s="2"/>
      <c r="K329" s="2"/>
      <c r="L329" s="2"/>
      <c r="M329" s="2"/>
      <c r="N329" s="2"/>
      <c r="S329" s="2" t="e">
        <f>SUM(#REF!*#REF!)-(SUM(#REF!*#REF!)*#REF!)</f>
        <v>#REF!</v>
      </c>
      <c r="T329" s="2" t="e">
        <f>SUM(#REF!*#REF!)</f>
        <v>#REF!</v>
      </c>
    </row>
    <row r="330" spans="1:20" ht="14" x14ac:dyDescent="0.3">
      <c r="A330" s="2"/>
      <c r="B330" s="74"/>
      <c r="C330" s="2"/>
      <c r="D330" s="2"/>
      <c r="E330" s="2"/>
      <c r="F330" s="2"/>
      <c r="G330" s="2"/>
      <c r="H330" s="2"/>
      <c r="I330" s="2"/>
      <c r="J330" s="2"/>
      <c r="K330" s="2"/>
      <c r="L330" s="2"/>
      <c r="M330" s="2"/>
      <c r="N330" s="2"/>
      <c r="S330" s="2" t="e">
        <f>SUM(#REF!*#REF!)-(SUM(#REF!*#REF!)*#REF!)</f>
        <v>#REF!</v>
      </c>
      <c r="T330" s="2" t="e">
        <f>SUM(#REF!*#REF!)</f>
        <v>#REF!</v>
      </c>
    </row>
    <row r="331" spans="1:20" ht="14" x14ac:dyDescent="0.3">
      <c r="A331" s="2"/>
      <c r="B331" s="74"/>
      <c r="C331" s="2"/>
      <c r="D331" s="2"/>
      <c r="E331" s="2"/>
      <c r="F331" s="2"/>
      <c r="G331" s="2"/>
      <c r="H331" s="2"/>
      <c r="I331" s="2"/>
      <c r="J331" s="2"/>
      <c r="K331" s="2"/>
      <c r="L331" s="2"/>
      <c r="M331" s="2"/>
      <c r="N331" s="2"/>
      <c r="S331" s="2" t="e">
        <f>SUM(#REF!*#REF!)-(SUM(#REF!*#REF!)*#REF!)</f>
        <v>#REF!</v>
      </c>
      <c r="T331" s="2" t="e">
        <f>SUM(#REF!*#REF!)</f>
        <v>#REF!</v>
      </c>
    </row>
    <row r="332" spans="1:20" ht="14" x14ac:dyDescent="0.3">
      <c r="A332" s="2"/>
      <c r="B332" s="74"/>
      <c r="C332" s="2"/>
      <c r="D332" s="2"/>
      <c r="E332" s="2"/>
      <c r="F332" s="2"/>
      <c r="G332" s="2"/>
      <c r="H332" s="2"/>
      <c r="I332" s="2"/>
      <c r="J332" s="2"/>
      <c r="K332" s="2"/>
      <c r="L332" s="2"/>
      <c r="M332" s="2"/>
      <c r="N332" s="2"/>
      <c r="S332" s="2" t="e">
        <f>SUM(#REF!*#REF!)-(SUM(#REF!*#REF!)*#REF!)</f>
        <v>#REF!</v>
      </c>
      <c r="T332" s="2" t="e">
        <f>SUM(#REF!*#REF!)</f>
        <v>#REF!</v>
      </c>
    </row>
    <row r="333" spans="1:20" ht="14" x14ac:dyDescent="0.3">
      <c r="A333" s="2"/>
      <c r="B333" s="74"/>
      <c r="C333" s="2"/>
      <c r="D333" s="2"/>
      <c r="E333" s="2"/>
      <c r="F333" s="2"/>
      <c r="G333" s="2"/>
      <c r="H333" s="2"/>
      <c r="I333" s="2"/>
      <c r="J333" s="2"/>
      <c r="K333" s="2"/>
      <c r="L333" s="2"/>
      <c r="M333" s="2"/>
      <c r="N333" s="2"/>
      <c r="S333" s="2" t="e">
        <f>SUM(#REF!*#REF!)-(SUM(#REF!*#REF!)*#REF!)</f>
        <v>#REF!</v>
      </c>
      <c r="T333" s="2" t="e">
        <f>SUM(#REF!*#REF!)</f>
        <v>#REF!</v>
      </c>
    </row>
    <row r="334" spans="1:20" ht="14" x14ac:dyDescent="0.3">
      <c r="A334" s="2"/>
      <c r="B334" s="74"/>
      <c r="C334" s="2"/>
      <c r="D334" s="2"/>
      <c r="E334" s="2"/>
      <c r="F334" s="2"/>
      <c r="G334" s="2"/>
      <c r="H334" s="2"/>
      <c r="I334" s="2"/>
      <c r="J334" s="2"/>
      <c r="K334" s="2"/>
      <c r="L334" s="2"/>
      <c r="M334" s="2"/>
      <c r="N334" s="2"/>
      <c r="S334" s="2" t="e">
        <f>SUM(#REF!*#REF!)-(SUM(#REF!*#REF!)*#REF!)</f>
        <v>#REF!</v>
      </c>
      <c r="T334" s="2" t="e">
        <f>SUM(#REF!*#REF!)</f>
        <v>#REF!</v>
      </c>
    </row>
    <row r="335" spans="1:20" ht="14" x14ac:dyDescent="0.3">
      <c r="A335" s="2"/>
      <c r="B335" s="74"/>
      <c r="C335" s="2"/>
      <c r="D335" s="2"/>
      <c r="E335" s="2"/>
      <c r="F335" s="2"/>
      <c r="G335" s="2"/>
      <c r="H335" s="2"/>
      <c r="I335" s="2"/>
      <c r="J335" s="2"/>
      <c r="K335" s="2"/>
      <c r="L335" s="2"/>
      <c r="M335" s="2"/>
      <c r="N335" s="2"/>
      <c r="S335" s="2" t="e">
        <f>SUM(#REF!*#REF!)-(SUM(#REF!*#REF!)*#REF!)</f>
        <v>#REF!</v>
      </c>
      <c r="T335" s="2" t="e">
        <f>SUM(#REF!*#REF!)</f>
        <v>#REF!</v>
      </c>
    </row>
    <row r="336" spans="1:20" ht="14" x14ac:dyDescent="0.3">
      <c r="A336" s="2"/>
      <c r="B336" s="74"/>
      <c r="C336" s="2"/>
      <c r="D336" s="2"/>
      <c r="E336" s="2"/>
      <c r="F336" s="2"/>
      <c r="G336" s="2"/>
      <c r="H336" s="2"/>
      <c r="I336" s="2"/>
      <c r="J336" s="2"/>
      <c r="K336" s="2"/>
      <c r="L336" s="2"/>
      <c r="M336" s="2"/>
      <c r="N336" s="2"/>
      <c r="S336" s="2" t="e">
        <f>SUM(#REF!*#REF!)-(SUM(#REF!*#REF!)*#REF!)</f>
        <v>#REF!</v>
      </c>
      <c r="T336" s="2" t="e">
        <f>SUM(#REF!*#REF!)</f>
        <v>#REF!</v>
      </c>
    </row>
    <row r="337" spans="1:20" ht="14" x14ac:dyDescent="0.3">
      <c r="A337" s="2"/>
      <c r="B337" s="74"/>
      <c r="C337" s="2"/>
      <c r="D337" s="2"/>
      <c r="E337" s="2"/>
      <c r="F337" s="2"/>
      <c r="G337" s="2"/>
      <c r="H337" s="2"/>
      <c r="I337" s="2"/>
      <c r="J337" s="2"/>
      <c r="K337" s="2"/>
      <c r="L337" s="2"/>
      <c r="M337" s="2"/>
      <c r="N337" s="2"/>
      <c r="S337" s="2" t="e">
        <f>SUM(#REF!*#REF!)-(SUM(#REF!*#REF!)*#REF!)</f>
        <v>#REF!</v>
      </c>
      <c r="T337" s="2" t="e">
        <f>SUM(#REF!*#REF!)</f>
        <v>#REF!</v>
      </c>
    </row>
    <row r="338" spans="1:20" ht="14" x14ac:dyDescent="0.3">
      <c r="A338" s="2"/>
      <c r="B338" s="74"/>
      <c r="C338" s="2"/>
      <c r="D338" s="2"/>
      <c r="E338" s="2"/>
      <c r="F338" s="2"/>
      <c r="G338" s="2"/>
      <c r="H338" s="2"/>
      <c r="I338" s="2"/>
      <c r="J338" s="2"/>
      <c r="K338" s="2"/>
      <c r="L338" s="2"/>
      <c r="M338" s="2"/>
      <c r="N338" s="2"/>
      <c r="S338" s="2" t="e">
        <f>SUM(#REF!*#REF!)-(SUM(#REF!*#REF!)*#REF!)</f>
        <v>#REF!</v>
      </c>
      <c r="T338" s="2" t="e">
        <f>SUM(#REF!*#REF!)</f>
        <v>#REF!</v>
      </c>
    </row>
    <row r="339" spans="1:20" ht="14" x14ac:dyDescent="0.3">
      <c r="A339" s="2"/>
      <c r="B339" s="74"/>
      <c r="C339" s="2"/>
      <c r="D339" s="2"/>
      <c r="E339" s="2"/>
      <c r="F339" s="2"/>
      <c r="G339" s="2"/>
      <c r="H339" s="2"/>
      <c r="I339" s="2"/>
      <c r="J339" s="2"/>
      <c r="K339" s="2"/>
      <c r="L339" s="2"/>
      <c r="M339" s="2"/>
      <c r="N339" s="2"/>
      <c r="S339" s="2" t="e">
        <f>SUM(#REF!*#REF!)-(SUM(#REF!*#REF!)*#REF!)</f>
        <v>#REF!</v>
      </c>
      <c r="T339" s="2" t="e">
        <f>SUM(#REF!*#REF!)</f>
        <v>#REF!</v>
      </c>
    </row>
    <row r="340" spans="1:20" ht="14" x14ac:dyDescent="0.3">
      <c r="B340" s="74"/>
    </row>
    <row r="341" spans="1:20" ht="14" x14ac:dyDescent="0.3">
      <c r="B341" s="74"/>
    </row>
    <row r="342" spans="1:20" ht="14" x14ac:dyDescent="0.3">
      <c r="B342" s="74"/>
    </row>
    <row r="343" spans="1:20" ht="14" x14ac:dyDescent="0.3">
      <c r="B343" s="74"/>
    </row>
    <row r="344" spans="1:20" ht="14" x14ac:dyDescent="0.3">
      <c r="B344" s="74"/>
    </row>
    <row r="345" spans="1:20" ht="14" x14ac:dyDescent="0.3">
      <c r="B345" s="74"/>
    </row>
    <row r="346" spans="1:20" ht="14" x14ac:dyDescent="0.3">
      <c r="B346" s="74"/>
    </row>
  </sheetData>
  <mergeCells count="195">
    <mergeCell ref="A1:F2"/>
    <mergeCell ref="G1:N2"/>
    <mergeCell ref="A3:E7"/>
    <mergeCell ref="H4:N4"/>
    <mergeCell ref="H5:N5"/>
    <mergeCell ref="H6:N6"/>
    <mergeCell ref="A8:C8"/>
    <mergeCell ref="E8:H13"/>
    <mergeCell ref="I8:J8"/>
    <mergeCell ref="K8:N8"/>
    <mergeCell ref="A9:C9"/>
    <mergeCell ref="I9:J10"/>
    <mergeCell ref="K9:N10"/>
    <mergeCell ref="A10:C10"/>
    <mergeCell ref="A11:C11"/>
    <mergeCell ref="I11:J11"/>
    <mergeCell ref="A14:C14"/>
    <mergeCell ref="A16:E16"/>
    <mergeCell ref="H16:P16"/>
    <mergeCell ref="A17:E21"/>
    <mergeCell ref="A24:C24"/>
    <mergeCell ref="A25:C25"/>
    <mergeCell ref="K11:N11"/>
    <mergeCell ref="A12:C12"/>
    <mergeCell ref="I12:J12"/>
    <mergeCell ref="K12:N12"/>
    <mergeCell ref="A13:C13"/>
    <mergeCell ref="I13:J13"/>
    <mergeCell ref="K13:N13"/>
    <mergeCell ref="K36:M36"/>
    <mergeCell ref="N36:O36"/>
    <mergeCell ref="K37:M37"/>
    <mergeCell ref="N37:O37"/>
    <mergeCell ref="K38:M38"/>
    <mergeCell ref="N38:O38"/>
    <mergeCell ref="A26:C26"/>
    <mergeCell ref="A27:C27"/>
    <mergeCell ref="A28:C28"/>
    <mergeCell ref="A29:C29"/>
    <mergeCell ref="A30:E30"/>
    <mergeCell ref="K35:M35"/>
    <mergeCell ref="B39:D39"/>
    <mergeCell ref="B40:D40"/>
    <mergeCell ref="H40:H191"/>
    <mergeCell ref="B41:D41"/>
    <mergeCell ref="B42:D42"/>
    <mergeCell ref="B43:D43"/>
    <mergeCell ref="B44:D44"/>
    <mergeCell ref="B45:D45"/>
    <mergeCell ref="B46:D46"/>
    <mergeCell ref="B47:D47"/>
    <mergeCell ref="B54:D54"/>
    <mergeCell ref="B55:D55"/>
    <mergeCell ref="B56:D56"/>
    <mergeCell ref="B57:D57"/>
    <mergeCell ref="B58:D58"/>
    <mergeCell ref="B59:D59"/>
    <mergeCell ref="B48:D48"/>
    <mergeCell ref="B49:D49"/>
    <mergeCell ref="B50:D50"/>
    <mergeCell ref="B51:D51"/>
    <mergeCell ref="B52:D52"/>
    <mergeCell ref="B53:D53"/>
    <mergeCell ref="B66:D66"/>
    <mergeCell ref="B67:D67"/>
    <mergeCell ref="B68:D68"/>
    <mergeCell ref="B69:D69"/>
    <mergeCell ref="B70:D70"/>
    <mergeCell ref="B71:D71"/>
    <mergeCell ref="B60:D60"/>
    <mergeCell ref="B61:D61"/>
    <mergeCell ref="B62:D62"/>
    <mergeCell ref="B63:D63"/>
    <mergeCell ref="B64:D64"/>
    <mergeCell ref="B65:D65"/>
    <mergeCell ref="B78:D78"/>
    <mergeCell ref="B79:D79"/>
    <mergeCell ref="B80:D80"/>
    <mergeCell ref="B81:D81"/>
    <mergeCell ref="B82:D82"/>
    <mergeCell ref="B83:D83"/>
    <mergeCell ref="B72:D72"/>
    <mergeCell ref="B73:D73"/>
    <mergeCell ref="B74:D74"/>
    <mergeCell ref="B75:D75"/>
    <mergeCell ref="B76:D76"/>
    <mergeCell ref="B77:D77"/>
    <mergeCell ref="B90:D90"/>
    <mergeCell ref="B91:D91"/>
    <mergeCell ref="B92:D92"/>
    <mergeCell ref="B93:D93"/>
    <mergeCell ref="B94:D94"/>
    <mergeCell ref="B95:D95"/>
    <mergeCell ref="B84:D84"/>
    <mergeCell ref="B85:D85"/>
    <mergeCell ref="B86:D86"/>
    <mergeCell ref="B87:D87"/>
    <mergeCell ref="B88:D88"/>
    <mergeCell ref="B89:D89"/>
    <mergeCell ref="B102:D102"/>
    <mergeCell ref="B103:D103"/>
    <mergeCell ref="B104:D104"/>
    <mergeCell ref="B105:D105"/>
    <mergeCell ref="B106:D106"/>
    <mergeCell ref="B107:D107"/>
    <mergeCell ref="B96:D96"/>
    <mergeCell ref="B97:D97"/>
    <mergeCell ref="B98:D98"/>
    <mergeCell ref="B99:D99"/>
    <mergeCell ref="B100:D100"/>
    <mergeCell ref="B101:D101"/>
    <mergeCell ref="B114:D114"/>
    <mergeCell ref="B115:D115"/>
    <mergeCell ref="B116:D116"/>
    <mergeCell ref="B117:D117"/>
    <mergeCell ref="B118:D118"/>
    <mergeCell ref="B119:D119"/>
    <mergeCell ref="B108:D108"/>
    <mergeCell ref="B109:D109"/>
    <mergeCell ref="B110:D110"/>
    <mergeCell ref="B111:D111"/>
    <mergeCell ref="B112:D112"/>
    <mergeCell ref="B113:D113"/>
    <mergeCell ref="B126:D126"/>
    <mergeCell ref="B127:D127"/>
    <mergeCell ref="B128:D128"/>
    <mergeCell ref="B129:D129"/>
    <mergeCell ref="B130:D130"/>
    <mergeCell ref="B131:D131"/>
    <mergeCell ref="B120:D120"/>
    <mergeCell ref="B121:D121"/>
    <mergeCell ref="B122:D122"/>
    <mergeCell ref="B123:D123"/>
    <mergeCell ref="B124:D124"/>
    <mergeCell ref="B125:D125"/>
    <mergeCell ref="B138:D138"/>
    <mergeCell ref="B139:D139"/>
    <mergeCell ref="B140:D140"/>
    <mergeCell ref="B141:D141"/>
    <mergeCell ref="B132:D132"/>
    <mergeCell ref="B133:D133"/>
    <mergeCell ref="B134:D134"/>
    <mergeCell ref="B135:D135"/>
    <mergeCell ref="B136:D136"/>
    <mergeCell ref="B137:D137"/>
    <mergeCell ref="B150:D150"/>
    <mergeCell ref="B151:D151"/>
    <mergeCell ref="B152:D152"/>
    <mergeCell ref="B153:D153"/>
    <mergeCell ref="B154:D154"/>
    <mergeCell ref="B155:D155"/>
    <mergeCell ref="B144:D144"/>
    <mergeCell ref="B145:D145"/>
    <mergeCell ref="B146:D146"/>
    <mergeCell ref="B147:D147"/>
    <mergeCell ref="B148:D148"/>
    <mergeCell ref="B149:D149"/>
    <mergeCell ref="B172:D172"/>
    <mergeCell ref="B173:D173"/>
    <mergeCell ref="B162:D162"/>
    <mergeCell ref="B163:D163"/>
    <mergeCell ref="B164:D164"/>
    <mergeCell ref="B165:D165"/>
    <mergeCell ref="B166:D166"/>
    <mergeCell ref="B167:D167"/>
    <mergeCell ref="B156:D156"/>
    <mergeCell ref="B157:D157"/>
    <mergeCell ref="B158:D158"/>
    <mergeCell ref="B159:D159"/>
    <mergeCell ref="B160:D160"/>
    <mergeCell ref="B161:D161"/>
    <mergeCell ref="B142:D142"/>
    <mergeCell ref="B143:D143"/>
    <mergeCell ref="B186:D186"/>
    <mergeCell ref="B187:D187"/>
    <mergeCell ref="B188:D188"/>
    <mergeCell ref="B189:D189"/>
    <mergeCell ref="B190:D190"/>
    <mergeCell ref="B191:D191"/>
    <mergeCell ref="B180:D180"/>
    <mergeCell ref="B181:D181"/>
    <mergeCell ref="B182:D182"/>
    <mergeCell ref="B183:D183"/>
    <mergeCell ref="B184:D184"/>
    <mergeCell ref="B185:D185"/>
    <mergeCell ref="B174:D174"/>
    <mergeCell ref="B175:D175"/>
    <mergeCell ref="B176:D176"/>
    <mergeCell ref="B177:D177"/>
    <mergeCell ref="B178:D178"/>
    <mergeCell ref="B179:D179"/>
    <mergeCell ref="B168:D168"/>
    <mergeCell ref="B169:D169"/>
    <mergeCell ref="B170:D170"/>
    <mergeCell ref="B171:D171"/>
  </mergeCells>
  <dataValidations count="10">
    <dataValidation type="textLength" operator="lessThan" allowBlank="1" showErrorMessage="1" errorTitle="Select the currency above" error="Select the currency above" promptTitle="Currency" prompt="Choose valid currency from list" sqref="L40:L191">
      <formula1>0</formula1>
    </dataValidation>
    <dataValidation type="decimal" allowBlank="1" showInputMessage="1" showErrorMessage="1" errorTitle="STOP" error="Enter only a numeric value!" promptTitle="Unit Price" prompt="Please enter the unit rate" sqref="K40:K191">
      <formula1>0</formula1>
      <formula2>9999999999.99</formula2>
    </dataValidation>
    <dataValidation type="decimal" allowBlank="1" showInputMessage="1" showErrorMessage="1" sqref="N37:O37">
      <formula1>0</formula1>
      <formula2>9999999999.99</formula2>
    </dataValidation>
    <dataValidation type="textLength" allowBlank="1" showInputMessage="1" showErrorMessage="1" promptTitle="Text lenght" prompt="Max 25" sqref="E24 E29 K8 D13">
      <formula1>0</formula1>
      <formula2>25</formula2>
    </dataValidation>
    <dataValidation type="decimal" allowBlank="1" showInputMessage="1" showErrorMessage="1" promptTitle="Decimal" prompt="0 to 999" sqref="E25 D9">
      <formula1>0</formula1>
      <formula2>999</formula2>
    </dataValidation>
    <dataValidation type="date" allowBlank="1" showInputMessage="1" showErrorMessage="1" promptTitle="Date" prompt="dd/mm/yyyy" sqref="E26 D10">
      <formula1>29221</formula1>
      <formula2>73051</formula2>
    </dataValidation>
    <dataValidation type="list" allowBlank="1" showInputMessage="1" showErrorMessage="1" errorTitle="Selection error" error="Invalid payment terms" sqref="E27 D11">
      <formula1>paymentterms_codes</formula1>
    </dataValidation>
    <dataValidation type="list" allowBlank="1" showInputMessage="1" showErrorMessage="1" errorTitle="Selection error" error="Invalid delivery terms" sqref="E28 D12">
      <formula1>incoterms_codes</formula1>
    </dataValidation>
    <dataValidation type="list" allowBlank="1" showInputMessage="1" showErrorMessage="1" promptTitle="Currency" prompt="Choose valid currency from list" sqref="N35">
      <formula1>currency_codes</formula1>
    </dataValidation>
    <dataValidation type="list" allowBlank="1" showInputMessage="1" showErrorMessage="1" sqref="D14">
      <formula1>"Y,N"</formula1>
    </dataValidation>
  </dataValidations>
  <hyperlinks>
    <hyperlink ref="H6"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packcost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2025-03-07T12:36:00Z</dcterms:modified>
</cp:coreProperties>
</file>